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mey\Documents\Github\DSC680_Course_Assignments\DSC_680_Applied_Data_Science\Project_2\"/>
    </mc:Choice>
  </mc:AlternateContent>
  <xr:revisionPtr revIDLastSave="0" documentId="13_ncr:1_{A6B551BA-091C-473A-8CAE-620779180D12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Overall" sheetId="1" r:id="rId1"/>
    <sheet name="Table_2-1_2023" sheetId="2" r:id="rId2"/>
  </sheets>
  <definedNames>
    <definedName name="_xlnm._FilterDatabase" localSheetId="0" hidden="1">Overall!$A$1:$W$1368</definedName>
    <definedName name="_xlnm._FilterDatabase" localSheetId="1" hidden="1">'Table_2-1_2023'!$B$1:$L$2200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12" i="1" l="1"/>
  <c r="F1212" i="1" s="1"/>
  <c r="A1213" i="1"/>
  <c r="F1213" i="1" s="1"/>
  <c r="A1214" i="1"/>
  <c r="F1214" i="1" s="1"/>
  <c r="A1215" i="1"/>
  <c r="F1215" i="1" s="1"/>
  <c r="A1216" i="1"/>
  <c r="F1216" i="1" s="1"/>
  <c r="A1217" i="1"/>
  <c r="F1217" i="1" s="1"/>
  <c r="A1218" i="1"/>
  <c r="F1218" i="1" s="1"/>
  <c r="A1219" i="1"/>
  <c r="F1219" i="1" s="1"/>
  <c r="A1220" i="1"/>
  <c r="F1220" i="1" s="1"/>
  <c r="A1221" i="1"/>
  <c r="F1221" i="1" s="1"/>
  <c r="A1222" i="1"/>
  <c r="F1222" i="1" s="1"/>
  <c r="A1223" i="1"/>
  <c r="F1223" i="1" s="1"/>
  <c r="A1224" i="1"/>
  <c r="F1224" i="1" s="1"/>
  <c r="A1225" i="1"/>
  <c r="F1225" i="1" s="1"/>
  <c r="A1226" i="1"/>
  <c r="F1226" i="1" s="1"/>
  <c r="A1227" i="1"/>
  <c r="F1227" i="1" s="1"/>
  <c r="A1228" i="1"/>
  <c r="F1228" i="1" s="1"/>
  <c r="A1229" i="1"/>
  <c r="F1229" i="1" s="1"/>
  <c r="A1230" i="1"/>
  <c r="F1230" i="1" s="1"/>
  <c r="A1231" i="1"/>
  <c r="F1231" i="1" s="1"/>
  <c r="A1232" i="1"/>
  <c r="F1232" i="1" s="1"/>
  <c r="A1233" i="1"/>
  <c r="F1233" i="1" s="1"/>
  <c r="A1234" i="1"/>
  <c r="F1234" i="1" s="1"/>
  <c r="A1235" i="1"/>
  <c r="F1235" i="1" s="1"/>
  <c r="A1236" i="1"/>
  <c r="F1236" i="1" s="1"/>
  <c r="A1237" i="1"/>
  <c r="F1237" i="1" s="1"/>
  <c r="A1238" i="1"/>
  <c r="F1238" i="1" s="1"/>
  <c r="A1239" i="1"/>
  <c r="F1239" i="1" s="1"/>
  <c r="A1240" i="1"/>
  <c r="F1240" i="1" s="1"/>
  <c r="A1241" i="1"/>
  <c r="F1241" i="1" s="1"/>
  <c r="A1242" i="1"/>
  <c r="F1242" i="1" s="1"/>
  <c r="A1243" i="1"/>
  <c r="F1243" i="1" s="1"/>
  <c r="A1244" i="1"/>
  <c r="F1244" i="1" s="1"/>
  <c r="A1245" i="1"/>
  <c r="F1245" i="1" s="1"/>
  <c r="A1246" i="1"/>
  <c r="F1246" i="1" s="1"/>
  <c r="A1247" i="1"/>
  <c r="F1247" i="1" s="1"/>
  <c r="A1248" i="1"/>
  <c r="F1248" i="1" s="1"/>
  <c r="A1249" i="1"/>
  <c r="F1249" i="1" s="1"/>
  <c r="A1250" i="1"/>
  <c r="F1250" i="1" s="1"/>
  <c r="A1251" i="1"/>
  <c r="F1251" i="1" s="1"/>
  <c r="A1252" i="1"/>
  <c r="F1252" i="1" s="1"/>
  <c r="A1253" i="1"/>
  <c r="F1253" i="1" s="1"/>
  <c r="A1254" i="1"/>
  <c r="F1254" i="1" s="1"/>
  <c r="A1255" i="1"/>
  <c r="F1255" i="1" s="1"/>
  <c r="A1256" i="1"/>
  <c r="F1256" i="1" s="1"/>
  <c r="A1257" i="1"/>
  <c r="F1257" i="1" s="1"/>
  <c r="A1258" i="1"/>
  <c r="F1258" i="1" s="1"/>
  <c r="A1259" i="1"/>
  <c r="F1259" i="1" s="1"/>
  <c r="A1260" i="1"/>
  <c r="F1260" i="1" s="1"/>
  <c r="A1261" i="1"/>
  <c r="F1261" i="1" s="1"/>
  <c r="A1262" i="1"/>
  <c r="F1262" i="1" s="1"/>
  <c r="A1263" i="1"/>
  <c r="F1263" i="1" s="1"/>
  <c r="A1264" i="1"/>
  <c r="F1264" i="1" s="1"/>
  <c r="A1265" i="1"/>
  <c r="F1265" i="1" s="1"/>
  <c r="A1266" i="1"/>
  <c r="F1266" i="1" s="1"/>
  <c r="A1267" i="1"/>
  <c r="F1267" i="1" s="1"/>
  <c r="A1268" i="1"/>
  <c r="F1268" i="1" s="1"/>
  <c r="A1269" i="1"/>
  <c r="F1269" i="1" s="1"/>
  <c r="A1270" i="1"/>
  <c r="F1270" i="1" s="1"/>
  <c r="A1271" i="1"/>
  <c r="F1271" i="1" s="1"/>
  <c r="A1272" i="1"/>
  <c r="F1272" i="1" s="1"/>
  <c r="A1273" i="1"/>
  <c r="F1273" i="1" s="1"/>
  <c r="A1274" i="1"/>
  <c r="F1274" i="1" s="1"/>
  <c r="A1275" i="1"/>
  <c r="F1275" i="1" s="1"/>
  <c r="A1276" i="1"/>
  <c r="F1276" i="1" s="1"/>
  <c r="A1277" i="1"/>
  <c r="F1277" i="1" s="1"/>
  <c r="A1278" i="1"/>
  <c r="F1278" i="1" s="1"/>
  <c r="A1279" i="1"/>
  <c r="F1279" i="1" s="1"/>
  <c r="A1280" i="1"/>
  <c r="F1280" i="1" s="1"/>
  <c r="A1281" i="1"/>
  <c r="F1281" i="1" s="1"/>
  <c r="A1282" i="1"/>
  <c r="F1282" i="1" s="1"/>
  <c r="A1283" i="1"/>
  <c r="F1283" i="1" s="1"/>
  <c r="A1284" i="1"/>
  <c r="F1284" i="1" s="1"/>
  <c r="A1285" i="1"/>
  <c r="F1285" i="1" s="1"/>
  <c r="A1286" i="1"/>
  <c r="F1286" i="1" s="1"/>
  <c r="A1287" i="1"/>
  <c r="F1287" i="1" s="1"/>
  <c r="A1288" i="1"/>
  <c r="F1288" i="1" s="1"/>
  <c r="A1289" i="1"/>
  <c r="F1289" i="1" s="1"/>
  <c r="A1290" i="1"/>
  <c r="F1290" i="1" s="1"/>
  <c r="A1291" i="1"/>
  <c r="F1291" i="1" s="1"/>
  <c r="A1292" i="1"/>
  <c r="F1292" i="1" s="1"/>
  <c r="A1293" i="1"/>
  <c r="F1293" i="1" s="1"/>
  <c r="A1294" i="1"/>
  <c r="F1294" i="1" s="1"/>
  <c r="A1295" i="1"/>
  <c r="F1295" i="1" s="1"/>
  <c r="A1296" i="1"/>
  <c r="F1296" i="1" s="1"/>
  <c r="A1297" i="1"/>
  <c r="F1297" i="1" s="1"/>
  <c r="A1298" i="1"/>
  <c r="F1298" i="1" s="1"/>
  <c r="A1299" i="1"/>
  <c r="F1299" i="1" s="1"/>
  <c r="A1300" i="1"/>
  <c r="F1300" i="1" s="1"/>
  <c r="A1301" i="1"/>
  <c r="F1301" i="1" s="1"/>
  <c r="A1302" i="1"/>
  <c r="F1302" i="1" s="1"/>
  <c r="A1303" i="1"/>
  <c r="F1303" i="1" s="1"/>
  <c r="A1304" i="1"/>
  <c r="F1304" i="1" s="1"/>
  <c r="A1305" i="1"/>
  <c r="F1305" i="1" s="1"/>
  <c r="A1306" i="1"/>
  <c r="F1306" i="1" s="1"/>
  <c r="A1307" i="1"/>
  <c r="F1307" i="1" s="1"/>
  <c r="A1308" i="1"/>
  <c r="F1308" i="1" s="1"/>
  <c r="A1309" i="1"/>
  <c r="F1309" i="1" s="1"/>
  <c r="A1310" i="1"/>
  <c r="F1310" i="1" s="1"/>
  <c r="A1311" i="1"/>
  <c r="F1311" i="1" s="1"/>
  <c r="A1312" i="1"/>
  <c r="F1312" i="1" s="1"/>
  <c r="A1313" i="1"/>
  <c r="F1313" i="1" s="1"/>
  <c r="A1314" i="1"/>
  <c r="F1314" i="1" s="1"/>
  <c r="A1315" i="1"/>
  <c r="F1315" i="1" s="1"/>
  <c r="A1316" i="1"/>
  <c r="F1316" i="1" s="1"/>
  <c r="A1317" i="1"/>
  <c r="F1317" i="1" s="1"/>
  <c r="A1318" i="1"/>
  <c r="F1318" i="1" s="1"/>
  <c r="A1319" i="1"/>
  <c r="F1319" i="1" s="1"/>
  <c r="A1320" i="1"/>
  <c r="F1320" i="1" s="1"/>
  <c r="A1321" i="1"/>
  <c r="F1321" i="1" s="1"/>
  <c r="A1322" i="1"/>
  <c r="F1322" i="1" s="1"/>
  <c r="A1323" i="1"/>
  <c r="F1323" i="1" s="1"/>
  <c r="A1324" i="1"/>
  <c r="F1324" i="1" s="1"/>
  <c r="A1325" i="1"/>
  <c r="F1325" i="1" s="1"/>
  <c r="A1326" i="1"/>
  <c r="F1326" i="1" s="1"/>
  <c r="A1327" i="1"/>
  <c r="F1327" i="1" s="1"/>
  <c r="A1328" i="1"/>
  <c r="F1328" i="1" s="1"/>
  <c r="A1329" i="1"/>
  <c r="F1329" i="1" s="1"/>
  <c r="A1330" i="1"/>
  <c r="F1330" i="1" s="1"/>
  <c r="A1331" i="1"/>
  <c r="F1331" i="1" s="1"/>
  <c r="A1332" i="1"/>
  <c r="F1332" i="1" s="1"/>
  <c r="A1333" i="1"/>
  <c r="F1333" i="1" s="1"/>
  <c r="A1334" i="1"/>
  <c r="F1334" i="1" s="1"/>
  <c r="A1335" i="1"/>
  <c r="F1335" i="1" s="1"/>
  <c r="A1336" i="1"/>
  <c r="F1336" i="1" s="1"/>
  <c r="A1337" i="1"/>
  <c r="F1337" i="1" s="1"/>
  <c r="A1338" i="1"/>
  <c r="F1338" i="1" s="1"/>
  <c r="A1339" i="1"/>
  <c r="F1339" i="1" s="1"/>
  <c r="A1340" i="1"/>
  <c r="F1340" i="1" s="1"/>
  <c r="A1341" i="1"/>
  <c r="F1341" i="1" s="1"/>
  <c r="A1342" i="1"/>
  <c r="F1342" i="1" s="1"/>
  <c r="A1343" i="1"/>
  <c r="F1343" i="1" s="1"/>
  <c r="A1344" i="1"/>
  <c r="F1344" i="1" s="1"/>
  <c r="A1345" i="1"/>
  <c r="F1345" i="1" s="1"/>
  <c r="A1346" i="1"/>
  <c r="F1346" i="1" s="1"/>
  <c r="A1347" i="1"/>
  <c r="F1347" i="1" s="1"/>
  <c r="A1348" i="1"/>
  <c r="F1348" i="1" s="1"/>
  <c r="A1349" i="1"/>
  <c r="F1349" i="1" s="1"/>
  <c r="A1350" i="1"/>
  <c r="F1350" i="1" s="1"/>
  <c r="A1351" i="1"/>
  <c r="F1351" i="1" s="1"/>
  <c r="A1352" i="1"/>
  <c r="F1352" i="1" s="1"/>
  <c r="A1353" i="1"/>
  <c r="F1353" i="1" s="1"/>
  <c r="A1354" i="1"/>
  <c r="F1354" i="1" s="1"/>
  <c r="A1355" i="1"/>
  <c r="F1355" i="1" s="1"/>
  <c r="A1356" i="1"/>
  <c r="F1356" i="1" s="1"/>
  <c r="A1357" i="1"/>
  <c r="F1357" i="1" s="1"/>
  <c r="A1358" i="1"/>
  <c r="F1358" i="1" s="1"/>
  <c r="A1359" i="1"/>
  <c r="F1359" i="1" s="1"/>
  <c r="A1360" i="1"/>
  <c r="F1360" i="1" s="1"/>
  <c r="A1361" i="1"/>
  <c r="F1361" i="1" s="1"/>
  <c r="A1362" i="1"/>
  <c r="F1362" i="1" s="1"/>
  <c r="A1363" i="1"/>
  <c r="F1363" i="1" s="1"/>
  <c r="A1364" i="1"/>
  <c r="F1364" i="1" s="1"/>
  <c r="A1365" i="1"/>
  <c r="F1365" i="1" s="1"/>
  <c r="A1366" i="1"/>
  <c r="F1366" i="1" s="1"/>
  <c r="A1367" i="1"/>
  <c r="F1367" i="1" s="1"/>
  <c r="A1368" i="1"/>
  <c r="F1368" i="1" s="1"/>
  <c r="A1211" i="1"/>
  <c r="F1211" i="1" s="1"/>
  <c r="A1054" i="1"/>
  <c r="A1055" i="1"/>
  <c r="A1056" i="1"/>
  <c r="K1056" i="1" s="1"/>
  <c r="A1057" i="1"/>
  <c r="L1057" i="1" s="1"/>
  <c r="A1058" i="1"/>
  <c r="J1058" i="1" s="1"/>
  <c r="A1059" i="1"/>
  <c r="J1059" i="1" s="1"/>
  <c r="A1060" i="1"/>
  <c r="A1061" i="1"/>
  <c r="F1061" i="1" s="1"/>
  <c r="A1062" i="1"/>
  <c r="A1063" i="1"/>
  <c r="J1063" i="1" s="1"/>
  <c r="A1064" i="1"/>
  <c r="A1065" i="1"/>
  <c r="L1065" i="1" s="1"/>
  <c r="A1066" i="1"/>
  <c r="J1066" i="1" s="1"/>
  <c r="A1067" i="1"/>
  <c r="A1068" i="1"/>
  <c r="A1069" i="1"/>
  <c r="J1069" i="1" s="1"/>
  <c r="A1070" i="1"/>
  <c r="A1071" i="1"/>
  <c r="A1072" i="1"/>
  <c r="K1072" i="1" s="1"/>
  <c r="A1073" i="1"/>
  <c r="L1073" i="1" s="1"/>
  <c r="A1074" i="1"/>
  <c r="J1074" i="1" s="1"/>
  <c r="A1075" i="1"/>
  <c r="J1075" i="1" s="1"/>
  <c r="A1076" i="1"/>
  <c r="K1076" i="1" s="1"/>
  <c r="A1077" i="1"/>
  <c r="F1077" i="1" s="1"/>
  <c r="A1078" i="1"/>
  <c r="A1079" i="1"/>
  <c r="J1079" i="1" s="1"/>
  <c r="A1080" i="1"/>
  <c r="A1081" i="1"/>
  <c r="L1081" i="1" s="1"/>
  <c r="A1082" i="1"/>
  <c r="J1082" i="1" s="1"/>
  <c r="A1083" i="1"/>
  <c r="A1084" i="1"/>
  <c r="K1084" i="1" s="1"/>
  <c r="A1085" i="1"/>
  <c r="J1085" i="1" s="1"/>
  <c r="A1086" i="1"/>
  <c r="A1087" i="1"/>
  <c r="A1088" i="1"/>
  <c r="K1088" i="1" s="1"/>
  <c r="A1089" i="1"/>
  <c r="L1089" i="1" s="1"/>
  <c r="A1090" i="1"/>
  <c r="J1090" i="1" s="1"/>
  <c r="A1091" i="1"/>
  <c r="J1091" i="1" s="1"/>
  <c r="A1092" i="1"/>
  <c r="K1092" i="1" s="1"/>
  <c r="A1093" i="1"/>
  <c r="F1093" i="1" s="1"/>
  <c r="A1094" i="1"/>
  <c r="A1095" i="1"/>
  <c r="J1095" i="1" s="1"/>
  <c r="A1096" i="1"/>
  <c r="A1097" i="1"/>
  <c r="L1097" i="1" s="1"/>
  <c r="A1098" i="1"/>
  <c r="J1098" i="1" s="1"/>
  <c r="A1099" i="1"/>
  <c r="A1100" i="1"/>
  <c r="A1101" i="1"/>
  <c r="J1101" i="1" s="1"/>
  <c r="A1102" i="1"/>
  <c r="A1103" i="1"/>
  <c r="A1104" i="1"/>
  <c r="K1104" i="1" s="1"/>
  <c r="A1105" i="1"/>
  <c r="L1105" i="1" s="1"/>
  <c r="A1106" i="1"/>
  <c r="J1106" i="1" s="1"/>
  <c r="A1107" i="1"/>
  <c r="J1107" i="1" s="1"/>
  <c r="A1108" i="1"/>
  <c r="K1108" i="1" s="1"/>
  <c r="A1109" i="1"/>
  <c r="L1109" i="1" s="1"/>
  <c r="A1110" i="1"/>
  <c r="M1110" i="1" s="1"/>
  <c r="A1111" i="1"/>
  <c r="J1111" i="1" s="1"/>
  <c r="A1112" i="1"/>
  <c r="A1113" i="1"/>
  <c r="L1113" i="1" s="1"/>
  <c r="A1114" i="1"/>
  <c r="J1114" i="1" s="1"/>
  <c r="A1115" i="1"/>
  <c r="A1116" i="1"/>
  <c r="A1117" i="1"/>
  <c r="J1117" i="1" s="1"/>
  <c r="A1118" i="1"/>
  <c r="L1118" i="1" s="1"/>
  <c r="A1119" i="1"/>
  <c r="A1120" i="1"/>
  <c r="A1121" i="1"/>
  <c r="L1121" i="1" s="1"/>
  <c r="A1122" i="1"/>
  <c r="J1122" i="1" s="1"/>
  <c r="A1123" i="1"/>
  <c r="J1123" i="1" s="1"/>
  <c r="A1124" i="1"/>
  <c r="K1124" i="1" s="1"/>
  <c r="A1125" i="1"/>
  <c r="L1125" i="1" s="1"/>
  <c r="A1126" i="1"/>
  <c r="L1126" i="1" s="1"/>
  <c r="A1127" i="1"/>
  <c r="J1127" i="1" s="1"/>
  <c r="A1128" i="1"/>
  <c r="A1129" i="1"/>
  <c r="L1129" i="1" s="1"/>
  <c r="A1130" i="1"/>
  <c r="J1130" i="1" s="1"/>
  <c r="A1131" i="1"/>
  <c r="A1132" i="1"/>
  <c r="A1133" i="1"/>
  <c r="J1133" i="1" s="1"/>
  <c r="A1134" i="1"/>
  <c r="A1135" i="1"/>
  <c r="A1136" i="1"/>
  <c r="A1137" i="1"/>
  <c r="F1137" i="1" s="1"/>
  <c r="A1138" i="1"/>
  <c r="J1138" i="1" s="1"/>
  <c r="A1139" i="1"/>
  <c r="J1139" i="1" s="1"/>
  <c r="A1140" i="1"/>
  <c r="K1140" i="1" s="1"/>
  <c r="A1141" i="1"/>
  <c r="F1141" i="1" s="1"/>
  <c r="A1142" i="1"/>
  <c r="O1142" i="1" s="1"/>
  <c r="A1143" i="1"/>
  <c r="J1143" i="1" s="1"/>
  <c r="A1144" i="1"/>
  <c r="A1145" i="1"/>
  <c r="L1145" i="1" s="1"/>
  <c r="A1146" i="1"/>
  <c r="A1147" i="1"/>
  <c r="A1148" i="1"/>
  <c r="A1149" i="1"/>
  <c r="J1149" i="1" s="1"/>
  <c r="A1150" i="1"/>
  <c r="M1150" i="1" s="1"/>
  <c r="A1151" i="1"/>
  <c r="A1152" i="1"/>
  <c r="A1153" i="1"/>
  <c r="A1154" i="1"/>
  <c r="J1154" i="1" s="1"/>
  <c r="A1155" i="1"/>
  <c r="J1155" i="1" s="1"/>
  <c r="A1156" i="1"/>
  <c r="K1156" i="1" s="1"/>
  <c r="A1157" i="1"/>
  <c r="A1158" i="1"/>
  <c r="A1159" i="1"/>
  <c r="J1159" i="1" s="1"/>
  <c r="A1160" i="1"/>
  <c r="A1161" i="1"/>
  <c r="L1161" i="1" s="1"/>
  <c r="A1162" i="1"/>
  <c r="A1163" i="1"/>
  <c r="A1164" i="1"/>
  <c r="A1165" i="1"/>
  <c r="J1165" i="1" s="1"/>
  <c r="A1166" i="1"/>
  <c r="A1167" i="1"/>
  <c r="A1168" i="1"/>
  <c r="A1169" i="1"/>
  <c r="F1169" i="1" s="1"/>
  <c r="A1170" i="1"/>
  <c r="J1170" i="1" s="1"/>
  <c r="A1171" i="1"/>
  <c r="A1172" i="1"/>
  <c r="K1172" i="1" s="1"/>
  <c r="A1173" i="1"/>
  <c r="A1174" i="1"/>
  <c r="A1175" i="1"/>
  <c r="J1175" i="1" s="1"/>
  <c r="A1176" i="1"/>
  <c r="J1176" i="1" s="1"/>
  <c r="A1177" i="1"/>
  <c r="L1177" i="1" s="1"/>
  <c r="A1178" i="1"/>
  <c r="A1179" i="1"/>
  <c r="A1180" i="1"/>
  <c r="A1181" i="1"/>
  <c r="J1181" i="1" s="1"/>
  <c r="A1182" i="1"/>
  <c r="A1183" i="1"/>
  <c r="A1184" i="1"/>
  <c r="A1185" i="1"/>
  <c r="J1185" i="1" s="1"/>
  <c r="A1186" i="1"/>
  <c r="J1186" i="1" s="1"/>
  <c r="A1187" i="1"/>
  <c r="A1188" i="1"/>
  <c r="K1188" i="1" s="1"/>
  <c r="A1189" i="1"/>
  <c r="F1189" i="1" s="1"/>
  <c r="A1190" i="1"/>
  <c r="M1190" i="1" s="1"/>
  <c r="A1191" i="1"/>
  <c r="J1191" i="1" s="1"/>
  <c r="A1192" i="1"/>
  <c r="A1193" i="1"/>
  <c r="J1193" i="1" s="1"/>
  <c r="A1194" i="1"/>
  <c r="J1194" i="1" s="1"/>
  <c r="A1195" i="1"/>
  <c r="A1196" i="1"/>
  <c r="A1197" i="1"/>
  <c r="J1197" i="1" s="1"/>
  <c r="A1198" i="1"/>
  <c r="L1198" i="1" s="1"/>
  <c r="A1199" i="1"/>
  <c r="A1200" i="1"/>
  <c r="J1200" i="1" s="1"/>
  <c r="A1201" i="1"/>
  <c r="A1202" i="1"/>
  <c r="A1203" i="1"/>
  <c r="A1204" i="1"/>
  <c r="K1204" i="1" s="1"/>
  <c r="A1205" i="1"/>
  <c r="F1205" i="1" s="1"/>
  <c r="A1206" i="1"/>
  <c r="O1206" i="1" s="1"/>
  <c r="A1207" i="1"/>
  <c r="A1208" i="1"/>
  <c r="A1209" i="1"/>
  <c r="J1209" i="1" s="1"/>
  <c r="A1210" i="1"/>
  <c r="J1210" i="1" s="1"/>
  <c r="A899" i="1"/>
  <c r="L899" i="1" s="1"/>
  <c r="A900" i="1"/>
  <c r="A901" i="1"/>
  <c r="N901" i="1" s="1"/>
  <c r="A902" i="1"/>
  <c r="J902" i="1" s="1"/>
  <c r="A903" i="1"/>
  <c r="O903" i="1" s="1"/>
  <c r="A904" i="1"/>
  <c r="A905" i="1"/>
  <c r="J905" i="1" s="1"/>
  <c r="A906" i="1"/>
  <c r="K906" i="1" s="1"/>
  <c r="A907" i="1"/>
  <c r="F907" i="1" s="1"/>
  <c r="A908" i="1"/>
  <c r="O908" i="1" s="1"/>
  <c r="A909" i="1"/>
  <c r="N909" i="1" s="1"/>
  <c r="A910" i="1"/>
  <c r="A911" i="1"/>
  <c r="A912" i="1"/>
  <c r="A913" i="1"/>
  <c r="L913" i="1" s="1"/>
  <c r="A914" i="1"/>
  <c r="J914" i="1" s="1"/>
  <c r="A915" i="1"/>
  <c r="J915" i="1" s="1"/>
  <c r="A916" i="1"/>
  <c r="M916" i="1" s="1"/>
  <c r="A917" i="1"/>
  <c r="F917" i="1" s="1"/>
  <c r="A918" i="1"/>
  <c r="A919" i="1"/>
  <c r="L919" i="1" s="1"/>
  <c r="A920" i="1"/>
  <c r="K920" i="1" s="1"/>
  <c r="A921" i="1"/>
  <c r="N921" i="1" s="1"/>
  <c r="A922" i="1"/>
  <c r="K922" i="1" s="1"/>
  <c r="A923" i="1"/>
  <c r="N923" i="1" s="1"/>
  <c r="A924" i="1"/>
  <c r="M924" i="1" s="1"/>
  <c r="A925" i="1"/>
  <c r="F925" i="1" s="1"/>
  <c r="A926" i="1"/>
  <c r="M926" i="1" s="1"/>
  <c r="A927" i="1"/>
  <c r="A928" i="1"/>
  <c r="A929" i="1"/>
  <c r="A930" i="1"/>
  <c r="A931" i="1"/>
  <c r="L931" i="1" s="1"/>
  <c r="A932" i="1"/>
  <c r="A933" i="1"/>
  <c r="F933" i="1" s="1"/>
  <c r="A934" i="1"/>
  <c r="A935" i="1"/>
  <c r="J935" i="1" s="1"/>
  <c r="A936" i="1"/>
  <c r="A937" i="1"/>
  <c r="F937" i="1" s="1"/>
  <c r="A938" i="1"/>
  <c r="A939" i="1"/>
  <c r="K939" i="1" s="1"/>
  <c r="A940" i="1"/>
  <c r="F940" i="1" s="1"/>
  <c r="A941" i="1"/>
  <c r="L941" i="1" s="1"/>
  <c r="A942" i="1"/>
  <c r="A943" i="1"/>
  <c r="A944" i="1"/>
  <c r="F944" i="1" s="1"/>
  <c r="A945" i="1"/>
  <c r="A946" i="1"/>
  <c r="A947" i="1"/>
  <c r="F947" i="1" s="1"/>
  <c r="A948" i="1"/>
  <c r="K948" i="1" s="1"/>
  <c r="A949" i="1"/>
  <c r="F949" i="1" s="1"/>
  <c r="A950" i="1"/>
  <c r="A951" i="1"/>
  <c r="M951" i="1" s="1"/>
  <c r="A952" i="1"/>
  <c r="K952" i="1" s="1"/>
  <c r="A953" i="1"/>
  <c r="F953" i="1" s="1"/>
  <c r="A954" i="1"/>
  <c r="L954" i="1" s="1"/>
  <c r="A955" i="1"/>
  <c r="J955" i="1" s="1"/>
  <c r="A956" i="1"/>
  <c r="K956" i="1" s="1"/>
  <c r="A957" i="1"/>
  <c r="O957" i="1" s="1"/>
  <c r="A958" i="1"/>
  <c r="K958" i="1" s="1"/>
  <c r="A959" i="1"/>
  <c r="A960" i="1"/>
  <c r="N960" i="1" s="1"/>
  <c r="A961" i="1"/>
  <c r="F961" i="1" s="1"/>
  <c r="A962" i="1"/>
  <c r="J962" i="1" s="1"/>
  <c r="A963" i="1"/>
  <c r="J963" i="1" s="1"/>
  <c r="A964" i="1"/>
  <c r="M964" i="1" s="1"/>
  <c r="A965" i="1"/>
  <c r="F965" i="1" s="1"/>
  <c r="A966" i="1"/>
  <c r="A967" i="1"/>
  <c r="O967" i="1" s="1"/>
  <c r="A968" i="1"/>
  <c r="A969" i="1"/>
  <c r="L969" i="1" s="1"/>
  <c r="A970" i="1"/>
  <c r="O970" i="1" s="1"/>
  <c r="A971" i="1"/>
  <c r="A972" i="1"/>
  <c r="J972" i="1" s="1"/>
  <c r="A973" i="1"/>
  <c r="J973" i="1" s="1"/>
  <c r="A974" i="1"/>
  <c r="A975" i="1"/>
  <c r="A976" i="1"/>
  <c r="K976" i="1" s="1"/>
  <c r="A977" i="1"/>
  <c r="A978" i="1"/>
  <c r="A979" i="1"/>
  <c r="A980" i="1"/>
  <c r="A981" i="1"/>
  <c r="F981" i="1" s="1"/>
  <c r="A982" i="1"/>
  <c r="A983" i="1"/>
  <c r="M983" i="1" s="1"/>
  <c r="A984" i="1"/>
  <c r="A985" i="1"/>
  <c r="J985" i="1" s="1"/>
  <c r="A986" i="1"/>
  <c r="L986" i="1" s="1"/>
  <c r="A987" i="1"/>
  <c r="M987" i="1" s="1"/>
  <c r="A988" i="1"/>
  <c r="M988" i="1" s="1"/>
  <c r="A989" i="1"/>
  <c r="F989" i="1" s="1"/>
  <c r="A990" i="1"/>
  <c r="M990" i="1" s="1"/>
  <c r="A991" i="1"/>
  <c r="A992" i="1"/>
  <c r="J992" i="1" s="1"/>
  <c r="A993" i="1"/>
  <c r="L993" i="1" s="1"/>
  <c r="A994" i="1"/>
  <c r="A995" i="1"/>
  <c r="L995" i="1" s="1"/>
  <c r="A996" i="1"/>
  <c r="J996" i="1" s="1"/>
  <c r="A997" i="1"/>
  <c r="F997" i="1" s="1"/>
  <c r="A998" i="1"/>
  <c r="J998" i="1" s="1"/>
  <c r="A999" i="1"/>
  <c r="O999" i="1" s="1"/>
  <c r="A1000" i="1"/>
  <c r="A1001" i="1"/>
  <c r="J1001" i="1" s="1"/>
  <c r="A1002" i="1"/>
  <c r="N1002" i="1" s="1"/>
  <c r="A1003" i="1"/>
  <c r="M1003" i="1" s="1"/>
  <c r="A1004" i="1"/>
  <c r="N1004" i="1" s="1"/>
  <c r="A1005" i="1"/>
  <c r="L1005" i="1" s="1"/>
  <c r="A1006" i="1"/>
  <c r="A1007" i="1"/>
  <c r="A1008" i="1"/>
  <c r="J1008" i="1" s="1"/>
  <c r="A1009" i="1"/>
  <c r="J1009" i="1" s="1"/>
  <c r="A1010" i="1"/>
  <c r="A1011" i="1"/>
  <c r="A1012" i="1"/>
  <c r="M1012" i="1" s="1"/>
  <c r="A1013" i="1"/>
  <c r="F1013" i="1" s="1"/>
  <c r="A1014" i="1"/>
  <c r="O1014" i="1" s="1"/>
  <c r="A1015" i="1"/>
  <c r="A1016" i="1"/>
  <c r="L1016" i="1" s="1"/>
  <c r="A1017" i="1"/>
  <c r="A1018" i="1"/>
  <c r="K1018" i="1" s="1"/>
  <c r="A1019" i="1"/>
  <c r="J1019" i="1" s="1"/>
  <c r="A1020" i="1"/>
  <c r="A1021" i="1"/>
  <c r="N1021" i="1" s="1"/>
  <c r="A1022" i="1"/>
  <c r="J1022" i="1" s="1"/>
  <c r="A1023" i="1"/>
  <c r="A1024" i="1"/>
  <c r="M1024" i="1" s="1"/>
  <c r="A1025" i="1"/>
  <c r="J1025" i="1" s="1"/>
  <c r="A1026" i="1"/>
  <c r="K1026" i="1" s="1"/>
  <c r="A1027" i="1"/>
  <c r="A1028" i="1"/>
  <c r="A1029" i="1"/>
  <c r="L1029" i="1" s="1"/>
  <c r="A1030" i="1"/>
  <c r="K1030" i="1" s="1"/>
  <c r="A1031" i="1"/>
  <c r="O1031" i="1" s="1"/>
  <c r="A1032" i="1"/>
  <c r="K1032" i="1" s="1"/>
  <c r="A1033" i="1"/>
  <c r="J1033" i="1" s="1"/>
  <c r="A1034" i="1"/>
  <c r="K1034" i="1" s="1"/>
  <c r="A1035" i="1"/>
  <c r="O1035" i="1" s="1"/>
  <c r="A1036" i="1"/>
  <c r="O1036" i="1" s="1"/>
  <c r="A1037" i="1"/>
  <c r="M1037" i="1" s="1"/>
  <c r="A1038" i="1"/>
  <c r="J1038" i="1" s="1"/>
  <c r="A1039" i="1"/>
  <c r="A1040" i="1"/>
  <c r="L1040" i="1" s="1"/>
  <c r="A1041" i="1"/>
  <c r="A1042" i="1"/>
  <c r="L1042" i="1" s="1"/>
  <c r="A1043" i="1"/>
  <c r="A1044" i="1"/>
  <c r="L1044" i="1" s="1"/>
  <c r="A1045" i="1"/>
  <c r="A1046" i="1"/>
  <c r="L1046" i="1" s="1"/>
  <c r="A1047" i="1"/>
  <c r="M1047" i="1" s="1"/>
  <c r="A1048" i="1"/>
  <c r="O1048" i="1" s="1"/>
  <c r="A1049" i="1"/>
  <c r="K1049" i="1" s="1"/>
  <c r="A1050" i="1"/>
  <c r="K1050" i="1" s="1"/>
  <c r="A1051" i="1"/>
  <c r="F1051" i="1" s="1"/>
  <c r="A1052" i="1"/>
  <c r="M1052" i="1" s="1"/>
  <c r="A1053" i="1"/>
  <c r="J1053" i="1" s="1"/>
  <c r="A743" i="1"/>
  <c r="F743" i="1" s="1"/>
  <c r="A744" i="1"/>
  <c r="F744" i="1" s="1"/>
  <c r="A745" i="1"/>
  <c r="F745" i="1" s="1"/>
  <c r="A746" i="1"/>
  <c r="F746" i="1" s="1"/>
  <c r="A747" i="1"/>
  <c r="F747" i="1" s="1"/>
  <c r="A748" i="1"/>
  <c r="F748" i="1" s="1"/>
  <c r="A749" i="1"/>
  <c r="F749" i="1" s="1"/>
  <c r="A750" i="1"/>
  <c r="F750" i="1" s="1"/>
  <c r="A751" i="1"/>
  <c r="F751" i="1" s="1"/>
  <c r="A752" i="1"/>
  <c r="F752" i="1" s="1"/>
  <c r="A753" i="1"/>
  <c r="F753" i="1" s="1"/>
  <c r="A754" i="1"/>
  <c r="F754" i="1" s="1"/>
  <c r="A755" i="1"/>
  <c r="F755" i="1" s="1"/>
  <c r="A756" i="1"/>
  <c r="F756" i="1" s="1"/>
  <c r="A757" i="1"/>
  <c r="F757" i="1" s="1"/>
  <c r="A758" i="1"/>
  <c r="F758" i="1" s="1"/>
  <c r="A759" i="1"/>
  <c r="F759" i="1" s="1"/>
  <c r="A760" i="1"/>
  <c r="F760" i="1" s="1"/>
  <c r="A761" i="1"/>
  <c r="F761" i="1" s="1"/>
  <c r="A762" i="1"/>
  <c r="F762" i="1" s="1"/>
  <c r="A763" i="1"/>
  <c r="F763" i="1" s="1"/>
  <c r="A764" i="1"/>
  <c r="F764" i="1" s="1"/>
  <c r="A765" i="1"/>
  <c r="F765" i="1" s="1"/>
  <c r="A766" i="1"/>
  <c r="F766" i="1" s="1"/>
  <c r="A767" i="1"/>
  <c r="F767" i="1" s="1"/>
  <c r="A768" i="1"/>
  <c r="F768" i="1" s="1"/>
  <c r="A769" i="1"/>
  <c r="F769" i="1" s="1"/>
  <c r="A770" i="1"/>
  <c r="F770" i="1" s="1"/>
  <c r="A771" i="1"/>
  <c r="F771" i="1" s="1"/>
  <c r="A772" i="1"/>
  <c r="F772" i="1" s="1"/>
  <c r="A773" i="1"/>
  <c r="F773" i="1" s="1"/>
  <c r="A774" i="1"/>
  <c r="F774" i="1" s="1"/>
  <c r="A775" i="1"/>
  <c r="F775" i="1" s="1"/>
  <c r="A776" i="1"/>
  <c r="F776" i="1" s="1"/>
  <c r="A777" i="1"/>
  <c r="F777" i="1" s="1"/>
  <c r="A778" i="1"/>
  <c r="F778" i="1" s="1"/>
  <c r="A779" i="1"/>
  <c r="F779" i="1" s="1"/>
  <c r="A780" i="1"/>
  <c r="F780" i="1" s="1"/>
  <c r="A781" i="1"/>
  <c r="F781" i="1" s="1"/>
  <c r="A782" i="1"/>
  <c r="F782" i="1" s="1"/>
  <c r="A783" i="1"/>
  <c r="F783" i="1" s="1"/>
  <c r="A784" i="1"/>
  <c r="F784" i="1" s="1"/>
  <c r="A785" i="1"/>
  <c r="F785" i="1" s="1"/>
  <c r="A786" i="1"/>
  <c r="F786" i="1" s="1"/>
  <c r="A787" i="1"/>
  <c r="F787" i="1" s="1"/>
  <c r="A788" i="1"/>
  <c r="F788" i="1" s="1"/>
  <c r="A789" i="1"/>
  <c r="F789" i="1" s="1"/>
  <c r="A790" i="1"/>
  <c r="F790" i="1" s="1"/>
  <c r="A791" i="1"/>
  <c r="F791" i="1" s="1"/>
  <c r="A792" i="1"/>
  <c r="F792" i="1" s="1"/>
  <c r="A793" i="1"/>
  <c r="F793" i="1" s="1"/>
  <c r="A794" i="1"/>
  <c r="F794" i="1" s="1"/>
  <c r="A795" i="1"/>
  <c r="F795" i="1" s="1"/>
  <c r="A796" i="1"/>
  <c r="F796" i="1" s="1"/>
  <c r="A797" i="1"/>
  <c r="F797" i="1" s="1"/>
  <c r="A798" i="1"/>
  <c r="F798" i="1" s="1"/>
  <c r="A799" i="1"/>
  <c r="F799" i="1" s="1"/>
  <c r="A800" i="1"/>
  <c r="F800" i="1" s="1"/>
  <c r="A801" i="1"/>
  <c r="F801" i="1" s="1"/>
  <c r="A802" i="1"/>
  <c r="F802" i="1" s="1"/>
  <c r="A803" i="1"/>
  <c r="F803" i="1" s="1"/>
  <c r="A804" i="1"/>
  <c r="F804" i="1" s="1"/>
  <c r="A805" i="1"/>
  <c r="F805" i="1" s="1"/>
  <c r="A806" i="1"/>
  <c r="F806" i="1" s="1"/>
  <c r="A807" i="1"/>
  <c r="F807" i="1" s="1"/>
  <c r="A808" i="1"/>
  <c r="F808" i="1" s="1"/>
  <c r="A809" i="1"/>
  <c r="F809" i="1" s="1"/>
  <c r="A810" i="1"/>
  <c r="F810" i="1" s="1"/>
  <c r="A811" i="1"/>
  <c r="F811" i="1" s="1"/>
  <c r="A812" i="1"/>
  <c r="F812" i="1" s="1"/>
  <c r="A813" i="1"/>
  <c r="F813" i="1" s="1"/>
  <c r="A814" i="1"/>
  <c r="F814" i="1" s="1"/>
  <c r="A815" i="1"/>
  <c r="F815" i="1" s="1"/>
  <c r="A816" i="1"/>
  <c r="F816" i="1" s="1"/>
  <c r="A817" i="1"/>
  <c r="F817" i="1" s="1"/>
  <c r="A818" i="1"/>
  <c r="F818" i="1" s="1"/>
  <c r="A819" i="1"/>
  <c r="F819" i="1" s="1"/>
  <c r="A820" i="1"/>
  <c r="F820" i="1" s="1"/>
  <c r="A821" i="1"/>
  <c r="F821" i="1" s="1"/>
  <c r="A822" i="1"/>
  <c r="F822" i="1" s="1"/>
  <c r="A823" i="1"/>
  <c r="F823" i="1" s="1"/>
  <c r="A824" i="1"/>
  <c r="F824" i="1" s="1"/>
  <c r="A825" i="1"/>
  <c r="F825" i="1" s="1"/>
  <c r="A826" i="1"/>
  <c r="F826" i="1" s="1"/>
  <c r="A827" i="1"/>
  <c r="F827" i="1" s="1"/>
  <c r="A828" i="1"/>
  <c r="F828" i="1" s="1"/>
  <c r="A829" i="1"/>
  <c r="F829" i="1" s="1"/>
  <c r="A830" i="1"/>
  <c r="F830" i="1" s="1"/>
  <c r="A831" i="1"/>
  <c r="F831" i="1" s="1"/>
  <c r="A832" i="1"/>
  <c r="F832" i="1" s="1"/>
  <c r="A833" i="1"/>
  <c r="F833" i="1" s="1"/>
  <c r="A834" i="1"/>
  <c r="F834" i="1" s="1"/>
  <c r="A835" i="1"/>
  <c r="F835" i="1" s="1"/>
  <c r="A836" i="1"/>
  <c r="F836" i="1" s="1"/>
  <c r="A837" i="1"/>
  <c r="F837" i="1" s="1"/>
  <c r="A838" i="1"/>
  <c r="F838" i="1" s="1"/>
  <c r="A839" i="1"/>
  <c r="F839" i="1" s="1"/>
  <c r="A840" i="1"/>
  <c r="F840" i="1" s="1"/>
  <c r="A841" i="1"/>
  <c r="F841" i="1" s="1"/>
  <c r="A842" i="1"/>
  <c r="F842" i="1" s="1"/>
  <c r="A843" i="1"/>
  <c r="F843" i="1" s="1"/>
  <c r="A844" i="1"/>
  <c r="F844" i="1" s="1"/>
  <c r="A845" i="1"/>
  <c r="F845" i="1" s="1"/>
  <c r="A846" i="1"/>
  <c r="F846" i="1" s="1"/>
  <c r="A847" i="1"/>
  <c r="F847" i="1" s="1"/>
  <c r="A848" i="1"/>
  <c r="F848" i="1" s="1"/>
  <c r="A849" i="1"/>
  <c r="F849" i="1" s="1"/>
  <c r="A850" i="1"/>
  <c r="F850" i="1" s="1"/>
  <c r="A851" i="1"/>
  <c r="F851" i="1" s="1"/>
  <c r="A852" i="1"/>
  <c r="F852" i="1" s="1"/>
  <c r="A853" i="1"/>
  <c r="F853" i="1" s="1"/>
  <c r="A854" i="1"/>
  <c r="F854" i="1" s="1"/>
  <c r="A855" i="1"/>
  <c r="F855" i="1" s="1"/>
  <c r="A856" i="1"/>
  <c r="F856" i="1" s="1"/>
  <c r="A857" i="1"/>
  <c r="F857" i="1" s="1"/>
  <c r="A858" i="1"/>
  <c r="F858" i="1" s="1"/>
  <c r="A859" i="1"/>
  <c r="F859" i="1" s="1"/>
  <c r="A860" i="1"/>
  <c r="F860" i="1" s="1"/>
  <c r="A861" i="1"/>
  <c r="F861" i="1" s="1"/>
  <c r="A862" i="1"/>
  <c r="F862" i="1" s="1"/>
  <c r="A863" i="1"/>
  <c r="F863" i="1" s="1"/>
  <c r="A864" i="1"/>
  <c r="F864" i="1" s="1"/>
  <c r="A865" i="1"/>
  <c r="F865" i="1" s="1"/>
  <c r="A866" i="1"/>
  <c r="F866" i="1" s="1"/>
  <c r="A867" i="1"/>
  <c r="F867" i="1" s="1"/>
  <c r="A868" i="1"/>
  <c r="F868" i="1" s="1"/>
  <c r="A869" i="1"/>
  <c r="F869" i="1" s="1"/>
  <c r="A870" i="1"/>
  <c r="F870" i="1" s="1"/>
  <c r="A871" i="1"/>
  <c r="F871" i="1" s="1"/>
  <c r="A872" i="1"/>
  <c r="F872" i="1" s="1"/>
  <c r="A873" i="1"/>
  <c r="F873" i="1" s="1"/>
  <c r="A874" i="1"/>
  <c r="F874" i="1" s="1"/>
  <c r="A875" i="1"/>
  <c r="F875" i="1" s="1"/>
  <c r="A876" i="1"/>
  <c r="F876" i="1" s="1"/>
  <c r="A877" i="1"/>
  <c r="F877" i="1" s="1"/>
  <c r="A878" i="1"/>
  <c r="F878" i="1" s="1"/>
  <c r="A879" i="1"/>
  <c r="F879" i="1" s="1"/>
  <c r="A880" i="1"/>
  <c r="F880" i="1" s="1"/>
  <c r="A881" i="1"/>
  <c r="F881" i="1" s="1"/>
  <c r="A882" i="1"/>
  <c r="F882" i="1" s="1"/>
  <c r="A883" i="1"/>
  <c r="F883" i="1" s="1"/>
  <c r="A884" i="1"/>
  <c r="F884" i="1" s="1"/>
  <c r="A885" i="1"/>
  <c r="F885" i="1" s="1"/>
  <c r="A886" i="1"/>
  <c r="F886" i="1" s="1"/>
  <c r="A887" i="1"/>
  <c r="F887" i="1" s="1"/>
  <c r="A888" i="1"/>
  <c r="F888" i="1" s="1"/>
  <c r="A889" i="1"/>
  <c r="F889" i="1" s="1"/>
  <c r="A890" i="1"/>
  <c r="F890" i="1" s="1"/>
  <c r="A891" i="1"/>
  <c r="F891" i="1" s="1"/>
  <c r="A892" i="1"/>
  <c r="F892" i="1" s="1"/>
  <c r="A893" i="1"/>
  <c r="F893" i="1" s="1"/>
  <c r="A894" i="1"/>
  <c r="F894" i="1" s="1"/>
  <c r="A895" i="1"/>
  <c r="F895" i="1" s="1"/>
  <c r="A896" i="1"/>
  <c r="F896" i="1" s="1"/>
  <c r="A897" i="1"/>
  <c r="F897" i="1" s="1"/>
  <c r="A898" i="1"/>
  <c r="F898" i="1" s="1"/>
  <c r="O685" i="1"/>
  <c r="A587" i="1"/>
  <c r="M587" i="1" s="1"/>
  <c r="A588" i="1"/>
  <c r="J588" i="1" s="1"/>
  <c r="A589" i="1"/>
  <c r="L589" i="1" s="1"/>
  <c r="A590" i="1"/>
  <c r="K590" i="1" s="1"/>
  <c r="A591" i="1"/>
  <c r="A592" i="1"/>
  <c r="A593" i="1"/>
  <c r="M593" i="1" s="1"/>
  <c r="A594" i="1"/>
  <c r="F594" i="1" s="1"/>
  <c r="A595" i="1"/>
  <c r="L595" i="1" s="1"/>
  <c r="A596" i="1"/>
  <c r="J596" i="1" s="1"/>
  <c r="A597" i="1"/>
  <c r="K597" i="1" s="1"/>
  <c r="A598" i="1"/>
  <c r="O598" i="1" s="1"/>
  <c r="A599" i="1"/>
  <c r="A600" i="1"/>
  <c r="A601" i="1"/>
  <c r="L601" i="1" s="1"/>
  <c r="A602" i="1"/>
  <c r="K602" i="1" s="1"/>
  <c r="A603" i="1"/>
  <c r="A604" i="1"/>
  <c r="M604" i="1" s="1"/>
  <c r="A605" i="1"/>
  <c r="N605" i="1" s="1"/>
  <c r="A606" i="1"/>
  <c r="O606" i="1" s="1"/>
  <c r="A607" i="1"/>
  <c r="A608" i="1"/>
  <c r="A609" i="1"/>
  <c r="M609" i="1" s="1"/>
  <c r="A610" i="1"/>
  <c r="J610" i="1" s="1"/>
  <c r="A611" i="1"/>
  <c r="L611" i="1" s="1"/>
  <c r="A612" i="1"/>
  <c r="A613" i="1"/>
  <c r="N613" i="1" s="1"/>
  <c r="A614" i="1"/>
  <c r="A615" i="1"/>
  <c r="F615" i="1" s="1"/>
  <c r="A616" i="1"/>
  <c r="A617" i="1"/>
  <c r="K617" i="1" s="1"/>
  <c r="A618" i="1"/>
  <c r="O618" i="1" s="1"/>
  <c r="A619" i="1"/>
  <c r="A620" i="1"/>
  <c r="O620" i="1" s="1"/>
  <c r="A621" i="1"/>
  <c r="N621" i="1" s="1"/>
  <c r="A622" i="1"/>
  <c r="A623" i="1"/>
  <c r="A624" i="1"/>
  <c r="F624" i="1" s="1"/>
  <c r="A625" i="1"/>
  <c r="F625" i="1" s="1"/>
  <c r="A626" i="1"/>
  <c r="F626" i="1" s="1"/>
  <c r="A627" i="1"/>
  <c r="N627" i="1" s="1"/>
  <c r="A628" i="1"/>
  <c r="A629" i="1"/>
  <c r="K629" i="1" s="1"/>
  <c r="A630" i="1"/>
  <c r="A631" i="1"/>
  <c r="K631" i="1" s="1"/>
  <c r="A632" i="1"/>
  <c r="N632" i="1" s="1"/>
  <c r="A633" i="1"/>
  <c r="F633" i="1" s="1"/>
  <c r="A634" i="1"/>
  <c r="O634" i="1" s="1"/>
  <c r="A635" i="1"/>
  <c r="A636" i="1"/>
  <c r="N636" i="1" s="1"/>
  <c r="A637" i="1"/>
  <c r="L637" i="1" s="1"/>
  <c r="A638" i="1"/>
  <c r="A639" i="1"/>
  <c r="A640" i="1"/>
  <c r="F640" i="1" s="1"/>
  <c r="A641" i="1"/>
  <c r="O641" i="1" s="1"/>
  <c r="A642" i="1"/>
  <c r="F642" i="1" s="1"/>
  <c r="A643" i="1"/>
  <c r="L643" i="1" s="1"/>
  <c r="A644" i="1"/>
  <c r="J644" i="1" s="1"/>
  <c r="A645" i="1"/>
  <c r="O645" i="1" s="1"/>
  <c r="A646" i="1"/>
  <c r="A647" i="1"/>
  <c r="M647" i="1" s="1"/>
  <c r="A648" i="1"/>
  <c r="A649" i="1"/>
  <c r="J649" i="1" s="1"/>
  <c r="A650" i="1"/>
  <c r="F650" i="1" s="1"/>
  <c r="A651" i="1"/>
  <c r="A652" i="1"/>
  <c r="L652" i="1" s="1"/>
  <c r="A653" i="1"/>
  <c r="L653" i="1" s="1"/>
  <c r="A654" i="1"/>
  <c r="F654" i="1" s="1"/>
  <c r="A655" i="1"/>
  <c r="A656" i="1"/>
  <c r="A657" i="1"/>
  <c r="M657" i="1" s="1"/>
  <c r="A658" i="1"/>
  <c r="K658" i="1" s="1"/>
  <c r="A659" i="1"/>
  <c r="F659" i="1" s="1"/>
  <c r="A660" i="1"/>
  <c r="O660" i="1" s="1"/>
  <c r="A661" i="1"/>
  <c r="M661" i="1" s="1"/>
  <c r="A662" i="1"/>
  <c r="K662" i="1" s="1"/>
  <c r="A663" i="1"/>
  <c r="F663" i="1" s="1"/>
  <c r="A664" i="1"/>
  <c r="A665" i="1"/>
  <c r="O665" i="1" s="1"/>
  <c r="A666" i="1"/>
  <c r="K666" i="1" s="1"/>
  <c r="A667" i="1"/>
  <c r="K667" i="1" s="1"/>
  <c r="A668" i="1"/>
  <c r="K668" i="1" s="1"/>
  <c r="A669" i="1"/>
  <c r="J669" i="1" s="1"/>
  <c r="A670" i="1"/>
  <c r="F670" i="1" s="1"/>
  <c r="A671" i="1"/>
  <c r="A672" i="1"/>
  <c r="N672" i="1" s="1"/>
  <c r="A673" i="1"/>
  <c r="A674" i="1"/>
  <c r="F674" i="1" s="1"/>
  <c r="A675" i="1"/>
  <c r="F675" i="1" s="1"/>
  <c r="A676" i="1"/>
  <c r="M676" i="1" s="1"/>
  <c r="A677" i="1"/>
  <c r="K677" i="1" s="1"/>
  <c r="A678" i="1"/>
  <c r="O678" i="1" s="1"/>
  <c r="A679" i="1"/>
  <c r="F679" i="1" s="1"/>
  <c r="A680" i="1"/>
  <c r="M680" i="1" s="1"/>
  <c r="A681" i="1"/>
  <c r="A682" i="1"/>
  <c r="J682" i="1" s="1"/>
  <c r="A683" i="1"/>
  <c r="A684" i="1"/>
  <c r="M684" i="1" s="1"/>
  <c r="A685" i="1"/>
  <c r="L685" i="1" s="1"/>
  <c r="A686" i="1"/>
  <c r="K686" i="1" s="1"/>
  <c r="A687" i="1"/>
  <c r="A688" i="1"/>
  <c r="L688" i="1" s="1"/>
  <c r="A689" i="1"/>
  <c r="M689" i="1" s="1"/>
  <c r="A690" i="1"/>
  <c r="F690" i="1" s="1"/>
  <c r="A691" i="1"/>
  <c r="M691" i="1" s="1"/>
  <c r="A692" i="1"/>
  <c r="F692" i="1" s="1"/>
  <c r="A693" i="1"/>
  <c r="L693" i="1" s="1"/>
  <c r="A694" i="1"/>
  <c r="J694" i="1" s="1"/>
  <c r="A695" i="1"/>
  <c r="J695" i="1" s="1"/>
  <c r="A696" i="1"/>
  <c r="A697" i="1"/>
  <c r="J697" i="1" s="1"/>
  <c r="A698" i="1"/>
  <c r="O698" i="1" s="1"/>
  <c r="A699" i="1"/>
  <c r="A700" i="1"/>
  <c r="J700" i="1" s="1"/>
  <c r="A701" i="1"/>
  <c r="N701" i="1" s="1"/>
  <c r="A702" i="1"/>
  <c r="F702" i="1" s="1"/>
  <c r="A703" i="1"/>
  <c r="A704" i="1"/>
  <c r="N704" i="1" s="1"/>
  <c r="A705" i="1"/>
  <c r="J705" i="1" s="1"/>
  <c r="A706" i="1"/>
  <c r="O706" i="1" s="1"/>
  <c r="A707" i="1"/>
  <c r="F707" i="1" s="1"/>
  <c r="A708" i="1"/>
  <c r="A709" i="1"/>
  <c r="A710" i="1"/>
  <c r="F710" i="1" s="1"/>
  <c r="A711" i="1"/>
  <c r="A712" i="1"/>
  <c r="F712" i="1" s="1"/>
  <c r="A713" i="1"/>
  <c r="N713" i="1" s="1"/>
  <c r="A714" i="1"/>
  <c r="J714" i="1" s="1"/>
  <c r="A715" i="1"/>
  <c r="M715" i="1" s="1"/>
  <c r="A716" i="1"/>
  <c r="O716" i="1" s="1"/>
  <c r="A717" i="1"/>
  <c r="L717" i="1" s="1"/>
  <c r="A718" i="1"/>
  <c r="L718" i="1" s="1"/>
  <c r="A719" i="1"/>
  <c r="A720" i="1"/>
  <c r="M720" i="1" s="1"/>
  <c r="A721" i="1"/>
  <c r="A722" i="1"/>
  <c r="J722" i="1" s="1"/>
  <c r="A723" i="1"/>
  <c r="O723" i="1" s="1"/>
  <c r="A724" i="1"/>
  <c r="M724" i="1" s="1"/>
  <c r="A725" i="1"/>
  <c r="L725" i="1" s="1"/>
  <c r="A726" i="1"/>
  <c r="O726" i="1" s="1"/>
  <c r="A727" i="1"/>
  <c r="K727" i="1" s="1"/>
  <c r="A728" i="1"/>
  <c r="K728" i="1" s="1"/>
  <c r="A729" i="1"/>
  <c r="O729" i="1" s="1"/>
  <c r="A730" i="1"/>
  <c r="K730" i="1" s="1"/>
  <c r="A731" i="1"/>
  <c r="L731" i="1" s="1"/>
  <c r="A732" i="1"/>
  <c r="K732" i="1" s="1"/>
  <c r="A733" i="1"/>
  <c r="L733" i="1" s="1"/>
  <c r="A734" i="1"/>
  <c r="L734" i="1" s="1"/>
  <c r="A735" i="1"/>
  <c r="A736" i="1"/>
  <c r="L736" i="1" s="1"/>
  <c r="A737" i="1"/>
  <c r="O737" i="1" s="1"/>
  <c r="A738" i="1"/>
  <c r="L738" i="1" s="1"/>
  <c r="A739" i="1"/>
  <c r="F739" i="1" s="1"/>
  <c r="A740" i="1"/>
  <c r="J740" i="1" s="1"/>
  <c r="A741" i="1"/>
  <c r="L741" i="1" s="1"/>
  <c r="A742" i="1"/>
  <c r="O742" i="1" s="1"/>
  <c r="A434" i="1"/>
  <c r="F434" i="1" s="1"/>
  <c r="A435" i="1"/>
  <c r="F435" i="1" s="1"/>
  <c r="A436" i="1"/>
  <c r="F436" i="1" s="1"/>
  <c r="A437" i="1"/>
  <c r="F437" i="1" s="1"/>
  <c r="A438" i="1"/>
  <c r="F438" i="1" s="1"/>
  <c r="A439" i="1"/>
  <c r="F439" i="1" s="1"/>
  <c r="A440" i="1"/>
  <c r="F440" i="1" s="1"/>
  <c r="A441" i="1"/>
  <c r="F441" i="1" s="1"/>
  <c r="A442" i="1"/>
  <c r="F442" i="1" s="1"/>
  <c r="A443" i="1"/>
  <c r="F443" i="1" s="1"/>
  <c r="A444" i="1"/>
  <c r="F444" i="1" s="1"/>
  <c r="A445" i="1"/>
  <c r="F445" i="1" s="1"/>
  <c r="A446" i="1"/>
  <c r="F446" i="1" s="1"/>
  <c r="A447" i="1"/>
  <c r="F447" i="1" s="1"/>
  <c r="A448" i="1"/>
  <c r="F448" i="1" s="1"/>
  <c r="A449" i="1"/>
  <c r="F449" i="1" s="1"/>
  <c r="A450" i="1"/>
  <c r="F450" i="1" s="1"/>
  <c r="A451" i="1"/>
  <c r="F451" i="1" s="1"/>
  <c r="A452" i="1"/>
  <c r="F452" i="1" s="1"/>
  <c r="A453" i="1"/>
  <c r="F453" i="1" s="1"/>
  <c r="A454" i="1"/>
  <c r="F454" i="1" s="1"/>
  <c r="A455" i="1"/>
  <c r="F455" i="1" s="1"/>
  <c r="A456" i="1"/>
  <c r="F456" i="1" s="1"/>
  <c r="A457" i="1"/>
  <c r="F457" i="1" s="1"/>
  <c r="A458" i="1"/>
  <c r="F458" i="1" s="1"/>
  <c r="A459" i="1"/>
  <c r="F459" i="1" s="1"/>
  <c r="A460" i="1"/>
  <c r="F460" i="1" s="1"/>
  <c r="A461" i="1"/>
  <c r="F461" i="1" s="1"/>
  <c r="A462" i="1"/>
  <c r="F462" i="1" s="1"/>
  <c r="A463" i="1"/>
  <c r="F463" i="1" s="1"/>
  <c r="A464" i="1"/>
  <c r="F464" i="1" s="1"/>
  <c r="A465" i="1"/>
  <c r="F465" i="1" s="1"/>
  <c r="A466" i="1"/>
  <c r="F466" i="1" s="1"/>
  <c r="A467" i="1"/>
  <c r="F467" i="1" s="1"/>
  <c r="A468" i="1"/>
  <c r="F468" i="1" s="1"/>
  <c r="A469" i="1"/>
  <c r="F469" i="1" s="1"/>
  <c r="A470" i="1"/>
  <c r="F470" i="1" s="1"/>
  <c r="A471" i="1"/>
  <c r="F471" i="1" s="1"/>
  <c r="A472" i="1"/>
  <c r="F472" i="1" s="1"/>
  <c r="A473" i="1"/>
  <c r="F473" i="1" s="1"/>
  <c r="A474" i="1"/>
  <c r="F474" i="1" s="1"/>
  <c r="A475" i="1"/>
  <c r="F475" i="1" s="1"/>
  <c r="A476" i="1"/>
  <c r="F476" i="1" s="1"/>
  <c r="A477" i="1"/>
  <c r="F477" i="1" s="1"/>
  <c r="A478" i="1"/>
  <c r="F478" i="1" s="1"/>
  <c r="A479" i="1"/>
  <c r="F479" i="1" s="1"/>
  <c r="A480" i="1"/>
  <c r="F480" i="1" s="1"/>
  <c r="A481" i="1"/>
  <c r="F481" i="1" s="1"/>
  <c r="A482" i="1"/>
  <c r="F482" i="1" s="1"/>
  <c r="A483" i="1"/>
  <c r="F483" i="1" s="1"/>
  <c r="A484" i="1"/>
  <c r="F484" i="1" s="1"/>
  <c r="A485" i="1"/>
  <c r="F485" i="1" s="1"/>
  <c r="A486" i="1"/>
  <c r="F486" i="1" s="1"/>
  <c r="A487" i="1"/>
  <c r="F487" i="1" s="1"/>
  <c r="A488" i="1"/>
  <c r="F488" i="1" s="1"/>
  <c r="A489" i="1"/>
  <c r="F489" i="1" s="1"/>
  <c r="A490" i="1"/>
  <c r="F490" i="1" s="1"/>
  <c r="A491" i="1"/>
  <c r="F491" i="1" s="1"/>
  <c r="A492" i="1"/>
  <c r="F492" i="1" s="1"/>
  <c r="A493" i="1"/>
  <c r="F493" i="1" s="1"/>
  <c r="A494" i="1"/>
  <c r="F494" i="1" s="1"/>
  <c r="A495" i="1"/>
  <c r="F495" i="1" s="1"/>
  <c r="A496" i="1"/>
  <c r="F496" i="1" s="1"/>
  <c r="A497" i="1"/>
  <c r="F497" i="1" s="1"/>
  <c r="A498" i="1"/>
  <c r="F498" i="1" s="1"/>
  <c r="A499" i="1"/>
  <c r="F499" i="1" s="1"/>
  <c r="A500" i="1"/>
  <c r="F500" i="1" s="1"/>
  <c r="A501" i="1"/>
  <c r="F501" i="1" s="1"/>
  <c r="A502" i="1"/>
  <c r="F502" i="1" s="1"/>
  <c r="A503" i="1"/>
  <c r="F503" i="1" s="1"/>
  <c r="A504" i="1"/>
  <c r="F504" i="1" s="1"/>
  <c r="A505" i="1"/>
  <c r="F505" i="1" s="1"/>
  <c r="A506" i="1"/>
  <c r="F506" i="1" s="1"/>
  <c r="A507" i="1"/>
  <c r="F507" i="1" s="1"/>
  <c r="A508" i="1"/>
  <c r="F508" i="1" s="1"/>
  <c r="A509" i="1"/>
  <c r="F509" i="1" s="1"/>
  <c r="A510" i="1"/>
  <c r="F510" i="1" s="1"/>
  <c r="A511" i="1"/>
  <c r="F511" i="1" s="1"/>
  <c r="A512" i="1"/>
  <c r="F512" i="1" s="1"/>
  <c r="A513" i="1"/>
  <c r="F513" i="1" s="1"/>
  <c r="A514" i="1"/>
  <c r="F514" i="1" s="1"/>
  <c r="A515" i="1"/>
  <c r="F515" i="1" s="1"/>
  <c r="A516" i="1"/>
  <c r="F516" i="1" s="1"/>
  <c r="A517" i="1"/>
  <c r="F517" i="1" s="1"/>
  <c r="A518" i="1"/>
  <c r="F518" i="1" s="1"/>
  <c r="A519" i="1"/>
  <c r="F519" i="1" s="1"/>
  <c r="A520" i="1"/>
  <c r="F520" i="1" s="1"/>
  <c r="A521" i="1"/>
  <c r="F521" i="1" s="1"/>
  <c r="A522" i="1"/>
  <c r="F522" i="1" s="1"/>
  <c r="A523" i="1"/>
  <c r="F523" i="1" s="1"/>
  <c r="A524" i="1"/>
  <c r="F524" i="1" s="1"/>
  <c r="A525" i="1"/>
  <c r="F525" i="1" s="1"/>
  <c r="A526" i="1"/>
  <c r="F526" i="1" s="1"/>
  <c r="A527" i="1"/>
  <c r="F527" i="1" s="1"/>
  <c r="A528" i="1"/>
  <c r="F528" i="1" s="1"/>
  <c r="A529" i="1"/>
  <c r="F529" i="1" s="1"/>
  <c r="A530" i="1"/>
  <c r="F530" i="1" s="1"/>
  <c r="A531" i="1"/>
  <c r="F531" i="1" s="1"/>
  <c r="A532" i="1"/>
  <c r="F532" i="1" s="1"/>
  <c r="A533" i="1"/>
  <c r="F533" i="1" s="1"/>
  <c r="A534" i="1"/>
  <c r="F534" i="1" s="1"/>
  <c r="A535" i="1"/>
  <c r="F535" i="1" s="1"/>
  <c r="A536" i="1"/>
  <c r="F536" i="1" s="1"/>
  <c r="A537" i="1"/>
  <c r="F537" i="1" s="1"/>
  <c r="A538" i="1"/>
  <c r="F538" i="1" s="1"/>
  <c r="A539" i="1"/>
  <c r="F539" i="1" s="1"/>
  <c r="A540" i="1"/>
  <c r="F540" i="1" s="1"/>
  <c r="A541" i="1"/>
  <c r="F541" i="1" s="1"/>
  <c r="A542" i="1"/>
  <c r="F542" i="1" s="1"/>
  <c r="A543" i="1"/>
  <c r="F543" i="1" s="1"/>
  <c r="A544" i="1"/>
  <c r="F544" i="1" s="1"/>
  <c r="A545" i="1"/>
  <c r="F545" i="1" s="1"/>
  <c r="A546" i="1"/>
  <c r="F546" i="1" s="1"/>
  <c r="A547" i="1"/>
  <c r="F547" i="1" s="1"/>
  <c r="A548" i="1"/>
  <c r="F548" i="1" s="1"/>
  <c r="A549" i="1"/>
  <c r="F549" i="1" s="1"/>
  <c r="A550" i="1"/>
  <c r="F550" i="1" s="1"/>
  <c r="A551" i="1"/>
  <c r="F551" i="1" s="1"/>
  <c r="A552" i="1"/>
  <c r="F552" i="1" s="1"/>
  <c r="A553" i="1"/>
  <c r="F553" i="1" s="1"/>
  <c r="A554" i="1"/>
  <c r="F554" i="1" s="1"/>
  <c r="A555" i="1"/>
  <c r="F555" i="1" s="1"/>
  <c r="A556" i="1"/>
  <c r="F556" i="1" s="1"/>
  <c r="A557" i="1"/>
  <c r="F557" i="1" s="1"/>
  <c r="A558" i="1"/>
  <c r="F558" i="1" s="1"/>
  <c r="A559" i="1"/>
  <c r="F559" i="1" s="1"/>
  <c r="A560" i="1"/>
  <c r="F560" i="1" s="1"/>
  <c r="A561" i="1"/>
  <c r="F561" i="1" s="1"/>
  <c r="A562" i="1"/>
  <c r="F562" i="1" s="1"/>
  <c r="A563" i="1"/>
  <c r="F563" i="1" s="1"/>
  <c r="A564" i="1"/>
  <c r="F564" i="1" s="1"/>
  <c r="A565" i="1"/>
  <c r="F565" i="1" s="1"/>
  <c r="A566" i="1"/>
  <c r="F566" i="1" s="1"/>
  <c r="A567" i="1"/>
  <c r="F567" i="1" s="1"/>
  <c r="A568" i="1"/>
  <c r="F568" i="1" s="1"/>
  <c r="A569" i="1"/>
  <c r="F569" i="1" s="1"/>
  <c r="A570" i="1"/>
  <c r="F570" i="1" s="1"/>
  <c r="A571" i="1"/>
  <c r="F571" i="1" s="1"/>
  <c r="A572" i="1"/>
  <c r="F572" i="1" s="1"/>
  <c r="A573" i="1"/>
  <c r="F573" i="1" s="1"/>
  <c r="A574" i="1"/>
  <c r="F574" i="1" s="1"/>
  <c r="A575" i="1"/>
  <c r="F575" i="1" s="1"/>
  <c r="A576" i="1"/>
  <c r="F576" i="1" s="1"/>
  <c r="A577" i="1"/>
  <c r="F577" i="1" s="1"/>
  <c r="A578" i="1"/>
  <c r="F578" i="1" s="1"/>
  <c r="A579" i="1"/>
  <c r="F579" i="1" s="1"/>
  <c r="A580" i="1"/>
  <c r="F580" i="1" s="1"/>
  <c r="A581" i="1"/>
  <c r="F581" i="1" s="1"/>
  <c r="A582" i="1"/>
  <c r="F582" i="1" s="1"/>
  <c r="A583" i="1"/>
  <c r="F583" i="1" s="1"/>
  <c r="A584" i="1"/>
  <c r="F584" i="1" s="1"/>
  <c r="A585" i="1"/>
  <c r="F585" i="1" s="1"/>
  <c r="A586" i="1"/>
  <c r="F586" i="1" s="1"/>
  <c r="A286" i="1"/>
  <c r="F286" i="1" s="1"/>
  <c r="A287" i="1"/>
  <c r="F287" i="1" s="1"/>
  <c r="A288" i="1"/>
  <c r="F288" i="1" s="1"/>
  <c r="A289" i="1"/>
  <c r="F289" i="1" s="1"/>
  <c r="A290" i="1"/>
  <c r="F290" i="1" s="1"/>
  <c r="A291" i="1"/>
  <c r="F291" i="1" s="1"/>
  <c r="A292" i="1"/>
  <c r="F292" i="1" s="1"/>
  <c r="A293" i="1"/>
  <c r="F293" i="1" s="1"/>
  <c r="A294" i="1"/>
  <c r="F294" i="1" s="1"/>
  <c r="A295" i="1"/>
  <c r="F295" i="1" s="1"/>
  <c r="A296" i="1"/>
  <c r="F296" i="1" s="1"/>
  <c r="A297" i="1"/>
  <c r="F297" i="1" s="1"/>
  <c r="A298" i="1"/>
  <c r="F298" i="1" s="1"/>
  <c r="A299" i="1"/>
  <c r="F299" i="1" s="1"/>
  <c r="A300" i="1"/>
  <c r="F300" i="1" s="1"/>
  <c r="A301" i="1"/>
  <c r="F301" i="1" s="1"/>
  <c r="A302" i="1"/>
  <c r="F302" i="1" s="1"/>
  <c r="A303" i="1"/>
  <c r="F303" i="1" s="1"/>
  <c r="A304" i="1"/>
  <c r="F304" i="1" s="1"/>
  <c r="A305" i="1"/>
  <c r="F305" i="1" s="1"/>
  <c r="A306" i="1"/>
  <c r="F306" i="1" s="1"/>
  <c r="A307" i="1"/>
  <c r="F307" i="1" s="1"/>
  <c r="A308" i="1"/>
  <c r="F308" i="1" s="1"/>
  <c r="A309" i="1"/>
  <c r="F309" i="1" s="1"/>
  <c r="A310" i="1"/>
  <c r="F310" i="1" s="1"/>
  <c r="A311" i="1"/>
  <c r="F311" i="1" s="1"/>
  <c r="A312" i="1"/>
  <c r="F312" i="1" s="1"/>
  <c r="A313" i="1"/>
  <c r="F313" i="1" s="1"/>
  <c r="A314" i="1"/>
  <c r="F314" i="1" s="1"/>
  <c r="A315" i="1"/>
  <c r="F315" i="1" s="1"/>
  <c r="A316" i="1"/>
  <c r="F316" i="1" s="1"/>
  <c r="A317" i="1"/>
  <c r="F317" i="1" s="1"/>
  <c r="A318" i="1"/>
  <c r="F318" i="1" s="1"/>
  <c r="A319" i="1"/>
  <c r="F319" i="1" s="1"/>
  <c r="A320" i="1"/>
  <c r="F320" i="1" s="1"/>
  <c r="A321" i="1"/>
  <c r="F321" i="1" s="1"/>
  <c r="A322" i="1"/>
  <c r="F322" i="1" s="1"/>
  <c r="A323" i="1"/>
  <c r="F323" i="1" s="1"/>
  <c r="A324" i="1"/>
  <c r="F324" i="1" s="1"/>
  <c r="A325" i="1"/>
  <c r="F325" i="1" s="1"/>
  <c r="A326" i="1"/>
  <c r="F326" i="1" s="1"/>
  <c r="A327" i="1"/>
  <c r="F327" i="1" s="1"/>
  <c r="A328" i="1"/>
  <c r="F328" i="1" s="1"/>
  <c r="A329" i="1"/>
  <c r="F329" i="1" s="1"/>
  <c r="A330" i="1"/>
  <c r="F330" i="1" s="1"/>
  <c r="A331" i="1"/>
  <c r="F331" i="1" s="1"/>
  <c r="A332" i="1"/>
  <c r="F332" i="1" s="1"/>
  <c r="A333" i="1"/>
  <c r="F333" i="1" s="1"/>
  <c r="A334" i="1"/>
  <c r="F334" i="1" s="1"/>
  <c r="A335" i="1"/>
  <c r="F335" i="1" s="1"/>
  <c r="A336" i="1"/>
  <c r="F336" i="1" s="1"/>
  <c r="A337" i="1"/>
  <c r="F337" i="1" s="1"/>
  <c r="A338" i="1"/>
  <c r="F338" i="1" s="1"/>
  <c r="A339" i="1"/>
  <c r="F339" i="1" s="1"/>
  <c r="A340" i="1"/>
  <c r="F340" i="1" s="1"/>
  <c r="A341" i="1"/>
  <c r="F341" i="1" s="1"/>
  <c r="A342" i="1"/>
  <c r="F342" i="1" s="1"/>
  <c r="A343" i="1"/>
  <c r="F343" i="1" s="1"/>
  <c r="A344" i="1"/>
  <c r="F344" i="1" s="1"/>
  <c r="A345" i="1"/>
  <c r="F345" i="1" s="1"/>
  <c r="A346" i="1"/>
  <c r="F346" i="1" s="1"/>
  <c r="A347" i="1"/>
  <c r="F347" i="1" s="1"/>
  <c r="A348" i="1"/>
  <c r="F348" i="1" s="1"/>
  <c r="A349" i="1"/>
  <c r="F349" i="1" s="1"/>
  <c r="A350" i="1"/>
  <c r="F350" i="1" s="1"/>
  <c r="A351" i="1"/>
  <c r="F351" i="1" s="1"/>
  <c r="A352" i="1"/>
  <c r="F352" i="1" s="1"/>
  <c r="A353" i="1"/>
  <c r="F353" i="1" s="1"/>
  <c r="A354" i="1"/>
  <c r="F354" i="1" s="1"/>
  <c r="A355" i="1"/>
  <c r="F355" i="1" s="1"/>
  <c r="A356" i="1"/>
  <c r="F356" i="1" s="1"/>
  <c r="A357" i="1"/>
  <c r="F357" i="1" s="1"/>
  <c r="A358" i="1"/>
  <c r="F358" i="1" s="1"/>
  <c r="A359" i="1"/>
  <c r="F359" i="1" s="1"/>
  <c r="A360" i="1"/>
  <c r="F360" i="1" s="1"/>
  <c r="A361" i="1"/>
  <c r="F361" i="1" s="1"/>
  <c r="A362" i="1"/>
  <c r="F362" i="1" s="1"/>
  <c r="A363" i="1"/>
  <c r="F363" i="1" s="1"/>
  <c r="A364" i="1"/>
  <c r="F364" i="1" s="1"/>
  <c r="A365" i="1"/>
  <c r="F365" i="1" s="1"/>
  <c r="A366" i="1"/>
  <c r="F366" i="1" s="1"/>
  <c r="A367" i="1"/>
  <c r="F367" i="1" s="1"/>
  <c r="A368" i="1"/>
  <c r="F368" i="1" s="1"/>
  <c r="A369" i="1"/>
  <c r="F369" i="1" s="1"/>
  <c r="A370" i="1"/>
  <c r="F370" i="1" s="1"/>
  <c r="A371" i="1"/>
  <c r="F371" i="1" s="1"/>
  <c r="A372" i="1"/>
  <c r="F372" i="1" s="1"/>
  <c r="A373" i="1"/>
  <c r="F373" i="1" s="1"/>
  <c r="A374" i="1"/>
  <c r="F374" i="1" s="1"/>
  <c r="A375" i="1"/>
  <c r="F375" i="1" s="1"/>
  <c r="A376" i="1"/>
  <c r="F376" i="1" s="1"/>
  <c r="A377" i="1"/>
  <c r="F377" i="1" s="1"/>
  <c r="A378" i="1"/>
  <c r="F378" i="1" s="1"/>
  <c r="A379" i="1"/>
  <c r="F379" i="1" s="1"/>
  <c r="A380" i="1"/>
  <c r="F380" i="1" s="1"/>
  <c r="A381" i="1"/>
  <c r="F381" i="1" s="1"/>
  <c r="A382" i="1"/>
  <c r="F382" i="1" s="1"/>
  <c r="A383" i="1"/>
  <c r="F383" i="1" s="1"/>
  <c r="A384" i="1"/>
  <c r="F384" i="1" s="1"/>
  <c r="A385" i="1"/>
  <c r="F385" i="1" s="1"/>
  <c r="A386" i="1"/>
  <c r="F386" i="1" s="1"/>
  <c r="A387" i="1"/>
  <c r="F387" i="1" s="1"/>
  <c r="A388" i="1"/>
  <c r="F388" i="1" s="1"/>
  <c r="A389" i="1"/>
  <c r="F389" i="1" s="1"/>
  <c r="A390" i="1"/>
  <c r="F390" i="1" s="1"/>
  <c r="A391" i="1"/>
  <c r="F391" i="1" s="1"/>
  <c r="A392" i="1"/>
  <c r="F392" i="1" s="1"/>
  <c r="A393" i="1"/>
  <c r="F393" i="1" s="1"/>
  <c r="A394" i="1"/>
  <c r="F394" i="1" s="1"/>
  <c r="A395" i="1"/>
  <c r="F395" i="1" s="1"/>
  <c r="A396" i="1"/>
  <c r="F396" i="1" s="1"/>
  <c r="A397" i="1"/>
  <c r="F397" i="1" s="1"/>
  <c r="A398" i="1"/>
  <c r="F398" i="1" s="1"/>
  <c r="A399" i="1"/>
  <c r="F399" i="1" s="1"/>
  <c r="A400" i="1"/>
  <c r="F400" i="1" s="1"/>
  <c r="A401" i="1"/>
  <c r="F401" i="1" s="1"/>
  <c r="A402" i="1"/>
  <c r="F402" i="1" s="1"/>
  <c r="A403" i="1"/>
  <c r="F403" i="1" s="1"/>
  <c r="A404" i="1"/>
  <c r="F404" i="1" s="1"/>
  <c r="A405" i="1"/>
  <c r="F405" i="1" s="1"/>
  <c r="A406" i="1"/>
  <c r="F406" i="1" s="1"/>
  <c r="A407" i="1"/>
  <c r="F407" i="1" s="1"/>
  <c r="A408" i="1"/>
  <c r="F408" i="1" s="1"/>
  <c r="A409" i="1"/>
  <c r="F409" i="1" s="1"/>
  <c r="A410" i="1"/>
  <c r="F410" i="1" s="1"/>
  <c r="A411" i="1"/>
  <c r="F411" i="1" s="1"/>
  <c r="A412" i="1"/>
  <c r="F412" i="1" s="1"/>
  <c r="A413" i="1"/>
  <c r="F413" i="1" s="1"/>
  <c r="A414" i="1"/>
  <c r="F414" i="1" s="1"/>
  <c r="A415" i="1"/>
  <c r="F415" i="1" s="1"/>
  <c r="A416" i="1"/>
  <c r="F416" i="1" s="1"/>
  <c r="A417" i="1"/>
  <c r="F417" i="1" s="1"/>
  <c r="A418" i="1"/>
  <c r="F418" i="1" s="1"/>
  <c r="A419" i="1"/>
  <c r="F419" i="1" s="1"/>
  <c r="A420" i="1"/>
  <c r="F420" i="1" s="1"/>
  <c r="A421" i="1"/>
  <c r="F421" i="1" s="1"/>
  <c r="A422" i="1"/>
  <c r="F422" i="1" s="1"/>
  <c r="A423" i="1"/>
  <c r="F423" i="1" s="1"/>
  <c r="A424" i="1"/>
  <c r="F424" i="1" s="1"/>
  <c r="A425" i="1"/>
  <c r="F425" i="1" s="1"/>
  <c r="A426" i="1"/>
  <c r="F426" i="1" s="1"/>
  <c r="A427" i="1"/>
  <c r="F427" i="1" s="1"/>
  <c r="A428" i="1"/>
  <c r="F428" i="1" s="1"/>
  <c r="A429" i="1"/>
  <c r="F429" i="1" s="1"/>
  <c r="A430" i="1"/>
  <c r="F430" i="1" s="1"/>
  <c r="A431" i="1"/>
  <c r="F431" i="1" s="1"/>
  <c r="A432" i="1"/>
  <c r="F432" i="1" s="1"/>
  <c r="A433" i="1"/>
  <c r="F433" i="1" s="1"/>
  <c r="A285" i="1"/>
  <c r="F285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N139" i="1" s="1"/>
  <c r="A140" i="1"/>
  <c r="L140" i="1" s="1"/>
  <c r="A141" i="1"/>
  <c r="F141" i="1" s="1"/>
  <c r="A142" i="1"/>
  <c r="A143" i="1"/>
  <c r="A144" i="1"/>
  <c r="A145" i="1"/>
  <c r="L145" i="1" s="1"/>
  <c r="A146" i="1"/>
  <c r="L146" i="1" s="1"/>
  <c r="A147" i="1"/>
  <c r="L147" i="1" s="1"/>
  <c r="A148" i="1"/>
  <c r="L148" i="1" s="1"/>
  <c r="A149" i="1"/>
  <c r="J149" i="1" s="1"/>
  <c r="A150" i="1"/>
  <c r="L150" i="1" s="1"/>
  <c r="A151" i="1"/>
  <c r="O151" i="1" s="1"/>
  <c r="A152" i="1"/>
  <c r="N152" i="1" s="1"/>
  <c r="A153" i="1"/>
  <c r="K153" i="1" s="1"/>
  <c r="A154" i="1"/>
  <c r="F154" i="1" s="1"/>
  <c r="A155" i="1"/>
  <c r="L155" i="1" s="1"/>
  <c r="A156" i="1"/>
  <c r="K156" i="1" s="1"/>
  <c r="A157" i="1"/>
  <c r="A158" i="1"/>
  <c r="A159" i="1"/>
  <c r="A160" i="1"/>
  <c r="A161" i="1"/>
  <c r="A162" i="1"/>
  <c r="M162" i="1" s="1"/>
  <c r="A163" i="1"/>
  <c r="L163" i="1" s="1"/>
  <c r="A164" i="1"/>
  <c r="L164" i="1" s="1"/>
  <c r="A165" i="1"/>
  <c r="M165" i="1" s="1"/>
  <c r="A166" i="1"/>
  <c r="M166" i="1" s="1"/>
  <c r="A167" i="1"/>
  <c r="J167" i="1" s="1"/>
  <c r="A168" i="1"/>
  <c r="F168" i="1" s="1"/>
  <c r="A169" i="1"/>
  <c r="K169" i="1" s="1"/>
  <c r="A170" i="1"/>
  <c r="F170" i="1" s="1"/>
  <c r="A171" i="1"/>
  <c r="O171" i="1" s="1"/>
  <c r="A172" i="1"/>
  <c r="L172" i="1" s="1"/>
  <c r="A173" i="1"/>
  <c r="A174" i="1"/>
  <c r="F174" i="1" s="1"/>
  <c r="A175" i="1"/>
  <c r="A176" i="1"/>
  <c r="A177" i="1"/>
  <c r="J177" i="1" s="1"/>
  <c r="A178" i="1"/>
  <c r="A179" i="1"/>
  <c r="A180" i="1"/>
  <c r="M180" i="1" s="1"/>
  <c r="A181" i="1"/>
  <c r="O181" i="1" s="1"/>
  <c r="A182" i="1"/>
  <c r="M182" i="1" s="1"/>
  <c r="A183" i="1"/>
  <c r="M183" i="1" s="1"/>
  <c r="A184" i="1"/>
  <c r="M184" i="1" s="1"/>
  <c r="A185" i="1"/>
  <c r="K185" i="1" s="1"/>
  <c r="A186" i="1"/>
  <c r="F186" i="1" s="1"/>
  <c r="A187" i="1"/>
  <c r="L187" i="1" s="1"/>
  <c r="A188" i="1"/>
  <c r="L188" i="1" s="1"/>
  <c r="A189" i="1"/>
  <c r="A190" i="1"/>
  <c r="A191" i="1"/>
  <c r="A192" i="1"/>
  <c r="J192" i="1" s="1"/>
  <c r="A193" i="1"/>
  <c r="J193" i="1" s="1"/>
  <c r="A194" i="1"/>
  <c r="A195" i="1"/>
  <c r="A196" i="1"/>
  <c r="M196" i="1" s="1"/>
  <c r="A197" i="1"/>
  <c r="J197" i="1" s="1"/>
  <c r="A198" i="1"/>
  <c r="K198" i="1" s="1"/>
  <c r="A199" i="1"/>
  <c r="O199" i="1" s="1"/>
  <c r="A200" i="1"/>
  <c r="M200" i="1" s="1"/>
  <c r="A201" i="1"/>
  <c r="K201" i="1" s="1"/>
  <c r="A202" i="1"/>
  <c r="L202" i="1" s="1"/>
  <c r="A203" i="1"/>
  <c r="L203" i="1" s="1"/>
  <c r="A204" i="1"/>
  <c r="L204" i="1" s="1"/>
  <c r="A205" i="1"/>
  <c r="J205" i="1" s="1"/>
  <c r="A206" i="1"/>
  <c r="J206" i="1" s="1"/>
  <c r="A207" i="1"/>
  <c r="J207" i="1" s="1"/>
  <c r="A208" i="1"/>
  <c r="J208" i="1" s="1"/>
  <c r="A209" i="1"/>
  <c r="A210" i="1"/>
  <c r="A211" i="1"/>
  <c r="A212" i="1"/>
  <c r="A213" i="1"/>
  <c r="N213" i="1" s="1"/>
  <c r="A214" i="1"/>
  <c r="N214" i="1" s="1"/>
  <c r="A215" i="1"/>
  <c r="N215" i="1" s="1"/>
  <c r="A216" i="1"/>
  <c r="J216" i="1" s="1"/>
  <c r="A217" i="1"/>
  <c r="K217" i="1" s="1"/>
  <c r="A218" i="1"/>
  <c r="F218" i="1" s="1"/>
  <c r="A219" i="1"/>
  <c r="L219" i="1" s="1"/>
  <c r="A220" i="1"/>
  <c r="L220" i="1" s="1"/>
  <c r="A221" i="1"/>
  <c r="F221" i="1" s="1"/>
  <c r="A222" i="1"/>
  <c r="F222" i="1" s="1"/>
  <c r="A223" i="1"/>
  <c r="F223" i="1" s="1"/>
  <c r="A224" i="1"/>
  <c r="J224" i="1" s="1"/>
  <c r="A225" i="1"/>
  <c r="J225" i="1" s="1"/>
  <c r="A226" i="1"/>
  <c r="A227" i="1"/>
  <c r="A228" i="1"/>
  <c r="N228" i="1" s="1"/>
  <c r="A229" i="1"/>
  <c r="F229" i="1" s="1"/>
  <c r="A230" i="1"/>
  <c r="N230" i="1" s="1"/>
  <c r="A231" i="1"/>
  <c r="N231" i="1" s="1"/>
  <c r="A232" i="1"/>
  <c r="N232" i="1" s="1"/>
  <c r="A233" i="1"/>
  <c r="N233" i="1" s="1"/>
  <c r="A234" i="1"/>
  <c r="M234" i="1" s="1"/>
  <c r="A235" i="1"/>
  <c r="L235" i="1" s="1"/>
  <c r="A236" i="1"/>
  <c r="L236" i="1" s="1"/>
  <c r="A237" i="1"/>
  <c r="K237" i="1" s="1"/>
  <c r="A238" i="1"/>
  <c r="K238" i="1" s="1"/>
  <c r="A239" i="1"/>
  <c r="K239" i="1" s="1"/>
  <c r="A240" i="1"/>
  <c r="A241" i="1"/>
  <c r="L241" i="1" s="1"/>
  <c r="A242" i="1"/>
  <c r="A243" i="1"/>
  <c r="A244" i="1"/>
  <c r="A245" i="1"/>
  <c r="M245" i="1" s="1"/>
  <c r="A246" i="1"/>
  <c r="K246" i="1" s="1"/>
  <c r="A247" i="1"/>
  <c r="K247" i="1" s="1"/>
  <c r="A248" i="1"/>
  <c r="M248" i="1" s="1"/>
  <c r="A249" i="1"/>
  <c r="N249" i="1" s="1"/>
  <c r="A250" i="1"/>
  <c r="J250" i="1" s="1"/>
  <c r="A251" i="1"/>
  <c r="F251" i="1" s="1"/>
  <c r="A252" i="1"/>
  <c r="L252" i="1" s="1"/>
  <c r="A253" i="1"/>
  <c r="F253" i="1" s="1"/>
  <c r="A254" i="1"/>
  <c r="F254" i="1" s="1"/>
  <c r="A255" i="1"/>
  <c r="N255" i="1" s="1"/>
  <c r="A256" i="1"/>
  <c r="K256" i="1" s="1"/>
  <c r="A257" i="1"/>
  <c r="K257" i="1" s="1"/>
  <c r="A258" i="1"/>
  <c r="M258" i="1" s="1"/>
  <c r="A259" i="1"/>
  <c r="L259" i="1" s="1"/>
  <c r="A260" i="1"/>
  <c r="A261" i="1"/>
  <c r="M261" i="1" s="1"/>
  <c r="A262" i="1"/>
  <c r="M262" i="1" s="1"/>
  <c r="A263" i="1"/>
  <c r="M263" i="1" s="1"/>
  <c r="A264" i="1"/>
  <c r="M264" i="1" s="1"/>
  <c r="A265" i="1"/>
  <c r="O265" i="1" s="1"/>
  <c r="A266" i="1"/>
  <c r="F266" i="1" s="1"/>
  <c r="A267" i="1"/>
  <c r="K267" i="1" s="1"/>
  <c r="A268" i="1"/>
  <c r="L268" i="1" s="1"/>
  <c r="A269" i="1"/>
  <c r="F269" i="1" s="1"/>
  <c r="A270" i="1"/>
  <c r="K270" i="1" s="1"/>
  <c r="A271" i="1"/>
  <c r="F271" i="1" s="1"/>
  <c r="A272" i="1"/>
  <c r="A273" i="1"/>
  <c r="K273" i="1" s="1"/>
  <c r="A274" i="1"/>
  <c r="M274" i="1" s="1"/>
  <c r="A275" i="1"/>
  <c r="M275" i="1" s="1"/>
  <c r="A276" i="1"/>
  <c r="M276" i="1" s="1"/>
  <c r="A277" i="1"/>
  <c r="K277" i="1" s="1"/>
  <c r="A278" i="1"/>
  <c r="O278" i="1" s="1"/>
  <c r="A279" i="1"/>
  <c r="O279" i="1" s="1"/>
  <c r="A280" i="1"/>
  <c r="O280" i="1" s="1"/>
  <c r="A281" i="1"/>
  <c r="O281" i="1" s="1"/>
  <c r="A282" i="1"/>
  <c r="N282" i="1" s="1"/>
  <c r="A283" i="1"/>
  <c r="L283" i="1" s="1"/>
  <c r="A284" i="1"/>
  <c r="L284" i="1" s="1"/>
  <c r="A2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" i="2"/>
  <c r="K262" i="1" l="1"/>
  <c r="J150" i="1"/>
  <c r="N149" i="1"/>
  <c r="F1106" i="1"/>
  <c r="L166" i="1"/>
  <c r="O1072" i="1"/>
  <c r="F219" i="1"/>
  <c r="F657" i="1"/>
  <c r="L277" i="1"/>
  <c r="L229" i="1"/>
  <c r="M213" i="1"/>
  <c r="F684" i="1"/>
  <c r="O669" i="1"/>
  <c r="N589" i="1"/>
  <c r="J182" i="1"/>
  <c r="L1013" i="1"/>
  <c r="K214" i="1"/>
  <c r="K205" i="1"/>
  <c r="L676" i="1"/>
  <c r="M198" i="1"/>
  <c r="N262" i="1"/>
  <c r="N229" i="1"/>
  <c r="F249" i="1"/>
  <c r="N197" i="1"/>
  <c r="K269" i="1"/>
  <c r="F239" i="1"/>
  <c r="F923" i="1"/>
  <c r="M739" i="1"/>
  <c r="N1034" i="1"/>
  <c r="N644" i="1"/>
  <c r="L198" i="1"/>
  <c r="O604" i="1"/>
  <c r="L197" i="1"/>
  <c r="F732" i="1"/>
  <c r="F1002" i="1"/>
  <c r="J1065" i="1"/>
  <c r="F967" i="1"/>
  <c r="N1040" i="1"/>
  <c r="N267" i="1"/>
  <c r="N737" i="1"/>
  <c r="N724" i="1"/>
  <c r="L999" i="1"/>
  <c r="K707" i="1"/>
  <c r="L976" i="1"/>
  <c r="L955" i="1"/>
  <c r="O944" i="1"/>
  <c r="L917" i="1"/>
  <c r="N1138" i="1"/>
  <c r="M901" i="1"/>
  <c r="N1122" i="1"/>
  <c r="M1053" i="1"/>
  <c r="K1002" i="1"/>
  <c r="L922" i="1"/>
  <c r="O1051" i="1"/>
  <c r="J1002" i="1"/>
  <c r="M919" i="1"/>
  <c r="N1130" i="1"/>
  <c r="J1057" i="1"/>
  <c r="F200" i="1"/>
  <c r="F1170" i="1"/>
  <c r="M1129" i="1"/>
  <c r="F197" i="1"/>
  <c r="L183" i="1"/>
  <c r="N184" i="1"/>
  <c r="F724" i="1"/>
  <c r="J717" i="1"/>
  <c r="N665" i="1"/>
  <c r="M589" i="1"/>
  <c r="F185" i="1"/>
  <c r="L181" i="1"/>
  <c r="N181" i="1"/>
  <c r="F716" i="1"/>
  <c r="N716" i="1"/>
  <c r="N660" i="1"/>
  <c r="K589" i="1"/>
  <c r="M1040" i="1"/>
  <c r="J1129" i="1"/>
  <c r="J1035" i="1"/>
  <c r="O997" i="1"/>
  <c r="F1154" i="1"/>
  <c r="L185" i="1"/>
  <c r="F184" i="1"/>
  <c r="N169" i="1"/>
  <c r="F686" i="1"/>
  <c r="F181" i="1"/>
  <c r="K251" i="1"/>
  <c r="M232" i="1"/>
  <c r="N168" i="1"/>
  <c r="F685" i="1"/>
  <c r="N705" i="1"/>
  <c r="O1034" i="1"/>
  <c r="N997" i="1"/>
  <c r="M1113" i="1"/>
  <c r="K1113" i="1"/>
  <c r="J1034" i="1"/>
  <c r="F1090" i="1"/>
  <c r="M1097" i="1"/>
  <c r="M590" i="1"/>
  <c r="F139" i="1"/>
  <c r="F676" i="1"/>
  <c r="F283" i="1"/>
  <c r="F165" i="1"/>
  <c r="K200" i="1"/>
  <c r="M197" i="1"/>
  <c r="O248" i="1"/>
  <c r="O701" i="1"/>
  <c r="F1089" i="1"/>
  <c r="K1097" i="1"/>
  <c r="K1019" i="1"/>
  <c r="N967" i="1"/>
  <c r="F1057" i="1"/>
  <c r="J1097" i="1"/>
  <c r="N1090" i="1"/>
  <c r="F169" i="1"/>
  <c r="O249" i="1"/>
  <c r="K702" i="1"/>
  <c r="J637" i="1"/>
  <c r="F149" i="1"/>
  <c r="M171" i="1"/>
  <c r="O621" i="1"/>
  <c r="F1034" i="1"/>
  <c r="J1018" i="1"/>
  <c r="F264" i="1"/>
  <c r="K149" i="1"/>
  <c r="M152" i="1"/>
  <c r="F602" i="1"/>
  <c r="L621" i="1"/>
  <c r="F1019" i="1"/>
  <c r="N1186" i="1"/>
  <c r="L1085" i="1"/>
  <c r="O702" i="1"/>
  <c r="F277" i="1"/>
  <c r="K199" i="1"/>
  <c r="O232" i="1"/>
  <c r="F265" i="1"/>
  <c r="J263" i="1"/>
  <c r="K163" i="1"/>
  <c r="M155" i="1"/>
  <c r="O229" i="1"/>
  <c r="M692" i="1"/>
  <c r="M621" i="1"/>
  <c r="J251" i="1"/>
  <c r="J247" i="1"/>
  <c r="L139" i="1"/>
  <c r="M149" i="1"/>
  <c r="K588" i="1"/>
  <c r="J686" i="1"/>
  <c r="K605" i="1"/>
  <c r="F1018" i="1"/>
  <c r="N1014" i="1"/>
  <c r="J951" i="1"/>
  <c r="M1081" i="1"/>
  <c r="N1170" i="1"/>
  <c r="J1081" i="1"/>
  <c r="M1145" i="1"/>
  <c r="N264" i="1"/>
  <c r="K685" i="1"/>
  <c r="K1013" i="1"/>
  <c r="J199" i="1"/>
  <c r="L684" i="1"/>
  <c r="L1003" i="1"/>
  <c r="O925" i="1"/>
  <c r="K1145" i="1"/>
  <c r="M1065" i="1"/>
  <c r="O236" i="1"/>
  <c r="J677" i="1"/>
  <c r="F653" i="1"/>
  <c r="O734" i="1"/>
  <c r="O700" i="1"/>
  <c r="O670" i="1"/>
  <c r="L1050" i="1"/>
  <c r="J1012" i="1"/>
  <c r="N996" i="1"/>
  <c r="L965" i="1"/>
  <c r="J941" i="1"/>
  <c r="J917" i="1"/>
  <c r="M1161" i="1"/>
  <c r="J1113" i="1"/>
  <c r="N1059" i="1"/>
  <c r="L1008" i="1"/>
  <c r="L996" i="1"/>
  <c r="K965" i="1"/>
  <c r="J940" i="1"/>
  <c r="O916" i="1"/>
  <c r="F1074" i="1"/>
  <c r="K1161" i="1"/>
  <c r="N1106" i="1"/>
  <c r="J187" i="1"/>
  <c r="K187" i="1"/>
  <c r="M215" i="1"/>
  <c r="N200" i="1"/>
  <c r="O153" i="1"/>
  <c r="F958" i="1"/>
  <c r="O1024" i="1"/>
  <c r="M1005" i="1"/>
  <c r="L992" i="1"/>
  <c r="J965" i="1"/>
  <c r="M939" i="1"/>
  <c r="N916" i="1"/>
  <c r="F1058" i="1"/>
  <c r="J1161" i="1"/>
  <c r="M1105" i="1"/>
  <c r="L1053" i="1"/>
  <c r="K204" i="1"/>
  <c r="K1012" i="1"/>
  <c r="J997" i="1"/>
  <c r="N965" i="1"/>
  <c r="K941" i="1"/>
  <c r="J155" i="1"/>
  <c r="N733" i="1"/>
  <c r="N700" i="1"/>
  <c r="F956" i="1"/>
  <c r="N1047" i="1"/>
  <c r="N1024" i="1"/>
  <c r="K1005" i="1"/>
  <c r="O964" i="1"/>
  <c r="L939" i="1"/>
  <c r="L916" i="1"/>
  <c r="N1154" i="1"/>
  <c r="L1101" i="1"/>
  <c r="F1012" i="1"/>
  <c r="F236" i="1"/>
  <c r="M219" i="1"/>
  <c r="N219" i="1"/>
  <c r="O155" i="1"/>
  <c r="M606" i="1"/>
  <c r="F233" i="1"/>
  <c r="J139" i="1"/>
  <c r="F644" i="1"/>
  <c r="K733" i="1"/>
  <c r="M700" i="1"/>
  <c r="L606" i="1"/>
  <c r="J284" i="1"/>
  <c r="J140" i="1"/>
  <c r="K166" i="1"/>
  <c r="O152" i="1"/>
  <c r="F740" i="1"/>
  <c r="O732" i="1"/>
  <c r="L700" i="1"/>
  <c r="K606" i="1"/>
  <c r="J283" i="1"/>
  <c r="K284" i="1"/>
  <c r="K165" i="1"/>
  <c r="M199" i="1"/>
  <c r="N187" i="1"/>
  <c r="O140" i="1"/>
  <c r="F734" i="1"/>
  <c r="N725" i="1"/>
  <c r="K698" i="1"/>
  <c r="L605" i="1"/>
  <c r="F951" i="1"/>
  <c r="L1047" i="1"/>
  <c r="J1005" i="1"/>
  <c r="N987" i="1"/>
  <c r="M963" i="1"/>
  <c r="O933" i="1"/>
  <c r="N908" i="1"/>
  <c r="N1210" i="1"/>
  <c r="K725" i="1"/>
  <c r="F941" i="1"/>
  <c r="O1021" i="1"/>
  <c r="N933" i="1"/>
  <c r="J252" i="1"/>
  <c r="O1044" i="1"/>
  <c r="O981" i="1"/>
  <c r="M933" i="1"/>
  <c r="O901" i="1"/>
  <c r="F939" i="1"/>
  <c r="M1042" i="1"/>
  <c r="L1019" i="1"/>
  <c r="J981" i="1"/>
  <c r="K957" i="1"/>
  <c r="M1193" i="1"/>
  <c r="F694" i="1"/>
  <c r="F598" i="1"/>
  <c r="J237" i="1"/>
  <c r="F590" i="1"/>
  <c r="F1053" i="1"/>
  <c r="F915" i="1"/>
  <c r="M925" i="1"/>
  <c r="J219" i="1"/>
  <c r="K232" i="1"/>
  <c r="O264" i="1"/>
  <c r="L588" i="1"/>
  <c r="N685" i="1"/>
  <c r="N637" i="1"/>
  <c r="O590" i="1"/>
  <c r="F1052" i="1"/>
  <c r="F908" i="1"/>
  <c r="O973" i="1"/>
  <c r="J923" i="1"/>
  <c r="F1138" i="1"/>
  <c r="L1181" i="1"/>
  <c r="K1129" i="1"/>
  <c r="K1081" i="1"/>
  <c r="K220" i="1"/>
  <c r="M140" i="1"/>
  <c r="F1047" i="1"/>
  <c r="F906" i="1"/>
  <c r="J999" i="1"/>
  <c r="N973" i="1"/>
  <c r="N949" i="1"/>
  <c r="N922" i="1"/>
  <c r="M1177" i="1"/>
  <c r="F172" i="1"/>
  <c r="K219" i="1"/>
  <c r="O1053" i="1"/>
  <c r="M973" i="1"/>
  <c r="L949" i="1"/>
  <c r="F1109" i="1"/>
  <c r="K1177" i="1"/>
  <c r="M677" i="1"/>
  <c r="F1107" i="1"/>
  <c r="J1177" i="1"/>
  <c r="L1069" i="1"/>
  <c r="J1116" i="1"/>
  <c r="F1116" i="1"/>
  <c r="K1116" i="1"/>
  <c r="J1068" i="1"/>
  <c r="F1068" i="1"/>
  <c r="K1068" i="1"/>
  <c r="J650" i="1"/>
  <c r="O650" i="1"/>
  <c r="F741" i="1"/>
  <c r="F693" i="1"/>
  <c r="F601" i="1"/>
  <c r="M725" i="1"/>
  <c r="M697" i="1"/>
  <c r="M665" i="1"/>
  <c r="O649" i="1"/>
  <c r="M1016" i="1"/>
  <c r="O1016" i="1"/>
  <c r="M1000" i="1"/>
  <c r="F1000" i="1"/>
  <c r="N984" i="1"/>
  <c r="F984" i="1"/>
  <c r="K968" i="1"/>
  <c r="J968" i="1"/>
  <c r="L936" i="1"/>
  <c r="O936" i="1"/>
  <c r="J1049" i="1"/>
  <c r="K1016" i="1"/>
  <c r="O963" i="1"/>
  <c r="F1195" i="1"/>
  <c r="M1195" i="1"/>
  <c r="N1195" i="1"/>
  <c r="O1195" i="1"/>
  <c r="F1179" i="1"/>
  <c r="M1179" i="1"/>
  <c r="N1179" i="1"/>
  <c r="O1179" i="1"/>
  <c r="F1163" i="1"/>
  <c r="M1163" i="1"/>
  <c r="N1163" i="1"/>
  <c r="O1163" i="1"/>
  <c r="F1147" i="1"/>
  <c r="M1147" i="1"/>
  <c r="N1147" i="1"/>
  <c r="O1147" i="1"/>
  <c r="F1131" i="1"/>
  <c r="M1131" i="1"/>
  <c r="N1131" i="1"/>
  <c r="O1131" i="1"/>
  <c r="F1115" i="1"/>
  <c r="M1115" i="1"/>
  <c r="N1115" i="1"/>
  <c r="O1115" i="1"/>
  <c r="F1099" i="1"/>
  <c r="M1099" i="1"/>
  <c r="N1099" i="1"/>
  <c r="O1099" i="1"/>
  <c r="F1083" i="1"/>
  <c r="M1083" i="1"/>
  <c r="N1083" i="1"/>
  <c r="O1083" i="1"/>
  <c r="F1067" i="1"/>
  <c r="M1067" i="1"/>
  <c r="N1067" i="1"/>
  <c r="O1067" i="1"/>
  <c r="J1148" i="1"/>
  <c r="K1148" i="1"/>
  <c r="J715" i="1"/>
  <c r="M649" i="1"/>
  <c r="J1178" i="1"/>
  <c r="N1178" i="1"/>
  <c r="J1162" i="1"/>
  <c r="N1162" i="1"/>
  <c r="J1146" i="1"/>
  <c r="N1146" i="1"/>
  <c r="F284" i="1"/>
  <c r="F232" i="1"/>
  <c r="J278" i="1"/>
  <c r="J204" i="1"/>
  <c r="K215" i="1"/>
  <c r="L184" i="1"/>
  <c r="M214" i="1"/>
  <c r="N185" i="1"/>
  <c r="O245" i="1"/>
  <c r="O150" i="1"/>
  <c r="F649" i="1"/>
  <c r="F596" i="1"/>
  <c r="J725" i="1"/>
  <c r="O714" i="1"/>
  <c r="M685" i="1"/>
  <c r="K661" i="1"/>
  <c r="L634" i="1"/>
  <c r="J606" i="1"/>
  <c r="N590" i="1"/>
  <c r="F905" i="1"/>
  <c r="M985" i="1"/>
  <c r="L973" i="1"/>
  <c r="K962" i="1"/>
  <c r="L925" i="1"/>
  <c r="K915" i="1"/>
  <c r="N1194" i="1"/>
  <c r="M714" i="1"/>
  <c r="O693" i="1"/>
  <c r="J661" i="1"/>
  <c r="M633" i="1"/>
  <c r="F1009" i="1"/>
  <c r="J899" i="1"/>
  <c r="M1022" i="1"/>
  <c r="K995" i="1"/>
  <c r="L985" i="1"/>
  <c r="K972" i="1"/>
  <c r="J925" i="1"/>
  <c r="F1148" i="1"/>
  <c r="J1196" i="1"/>
  <c r="K1196" i="1"/>
  <c r="N985" i="1"/>
  <c r="J262" i="1"/>
  <c r="J198" i="1"/>
  <c r="K263" i="1"/>
  <c r="L182" i="1"/>
  <c r="N265" i="1"/>
  <c r="N182" i="1"/>
  <c r="O233" i="1"/>
  <c r="F733" i="1"/>
  <c r="L702" i="1"/>
  <c r="N693" i="1"/>
  <c r="J685" i="1"/>
  <c r="L675" i="1"/>
  <c r="N645" i="1"/>
  <c r="O617" i="1"/>
  <c r="M996" i="1"/>
  <c r="K996" i="1"/>
  <c r="M980" i="1"/>
  <c r="N980" i="1"/>
  <c r="M948" i="1"/>
  <c r="F948" i="1"/>
  <c r="J948" i="1"/>
  <c r="M932" i="1"/>
  <c r="K932" i="1"/>
  <c r="F932" i="1"/>
  <c r="F1005" i="1"/>
  <c r="J995" i="1"/>
  <c r="N948" i="1"/>
  <c r="M937" i="1"/>
  <c r="J924" i="1"/>
  <c r="O913" i="1"/>
  <c r="L709" i="1"/>
  <c r="J709" i="1"/>
  <c r="L677" i="1"/>
  <c r="F677" i="1"/>
  <c r="F634" i="1"/>
  <c r="N723" i="1"/>
  <c r="O713" i="1"/>
  <c r="M693" i="1"/>
  <c r="J645" i="1"/>
  <c r="O629" i="1"/>
  <c r="M617" i="1"/>
  <c r="J1043" i="1"/>
  <c r="L1043" i="1"/>
  <c r="M1043" i="1"/>
  <c r="J1027" i="1"/>
  <c r="M1027" i="1"/>
  <c r="N1027" i="1"/>
  <c r="O1027" i="1"/>
  <c r="F1027" i="1"/>
  <c r="J1011" i="1"/>
  <c r="O1011" i="1"/>
  <c r="N979" i="1"/>
  <c r="J979" i="1"/>
  <c r="K979" i="1"/>
  <c r="O899" i="1"/>
  <c r="K899" i="1"/>
  <c r="M1033" i="1"/>
  <c r="O984" i="1"/>
  <c r="L937" i="1"/>
  <c r="K1174" i="1"/>
  <c r="O1174" i="1"/>
  <c r="K1158" i="1"/>
  <c r="L1158" i="1"/>
  <c r="M1158" i="1"/>
  <c r="F220" i="1"/>
  <c r="J183" i="1"/>
  <c r="K252" i="1"/>
  <c r="L265" i="1"/>
  <c r="L167" i="1"/>
  <c r="N263" i="1"/>
  <c r="J724" i="1"/>
  <c r="O724" i="1"/>
  <c r="J708" i="1"/>
  <c r="K708" i="1"/>
  <c r="J692" i="1"/>
  <c r="N692" i="1"/>
  <c r="J676" i="1"/>
  <c r="K676" i="1"/>
  <c r="J660" i="1"/>
  <c r="K660" i="1"/>
  <c r="J628" i="1"/>
  <c r="K628" i="1"/>
  <c r="L612" i="1"/>
  <c r="N612" i="1"/>
  <c r="F725" i="1"/>
  <c r="M733" i="1"/>
  <c r="M723" i="1"/>
  <c r="M713" i="1"/>
  <c r="J702" i="1"/>
  <c r="O692" i="1"/>
  <c r="M682" i="1"/>
  <c r="L670" i="1"/>
  <c r="N659" i="1"/>
  <c r="O644" i="1"/>
  <c r="N629" i="1"/>
  <c r="J1026" i="1"/>
  <c r="F1026" i="1"/>
  <c r="J1010" i="1"/>
  <c r="L1010" i="1"/>
  <c r="F1010" i="1"/>
  <c r="J994" i="1"/>
  <c r="K994" i="1"/>
  <c r="O994" i="1"/>
  <c r="L978" i="1"/>
  <c r="K978" i="1"/>
  <c r="N962" i="1"/>
  <c r="L962" i="1"/>
  <c r="M962" i="1"/>
  <c r="O962" i="1"/>
  <c r="J946" i="1"/>
  <c r="M946" i="1"/>
  <c r="F930" i="1"/>
  <c r="N930" i="1"/>
  <c r="O930" i="1"/>
  <c r="N914" i="1"/>
  <c r="F914" i="1"/>
  <c r="L914" i="1"/>
  <c r="F1001" i="1"/>
  <c r="K1043" i="1"/>
  <c r="L1033" i="1"/>
  <c r="M969" i="1"/>
  <c r="O947" i="1"/>
  <c r="K937" i="1"/>
  <c r="F1157" i="1"/>
  <c r="L1157" i="1"/>
  <c r="O1017" i="1"/>
  <c r="N1017" i="1"/>
  <c r="O953" i="1"/>
  <c r="M953" i="1"/>
  <c r="N953" i="1"/>
  <c r="L156" i="1"/>
  <c r="N156" i="1"/>
  <c r="O741" i="1"/>
  <c r="L723" i="1"/>
  <c r="J713" i="1"/>
  <c r="L682" i="1"/>
  <c r="M629" i="1"/>
  <c r="K615" i="1"/>
  <c r="N602" i="1"/>
  <c r="M1041" i="1"/>
  <c r="N1041" i="1"/>
  <c r="K993" i="1"/>
  <c r="M993" i="1"/>
  <c r="K945" i="1"/>
  <c r="L945" i="1"/>
  <c r="N945" i="1"/>
  <c r="F995" i="1"/>
  <c r="K1033" i="1"/>
  <c r="K1011" i="1"/>
  <c r="N947" i="1"/>
  <c r="J937" i="1"/>
  <c r="O969" i="1"/>
  <c r="N969" i="1"/>
  <c r="F969" i="1"/>
  <c r="J953" i="1"/>
  <c r="J1132" i="1"/>
  <c r="K1132" i="1"/>
  <c r="F1132" i="1"/>
  <c r="J1100" i="1"/>
  <c r="K1100" i="1"/>
  <c r="F1100" i="1"/>
  <c r="J1084" i="1"/>
  <c r="F1084" i="1"/>
  <c r="L247" i="1"/>
  <c r="O215" i="1"/>
  <c r="L267" i="1"/>
  <c r="J267" i="1"/>
  <c r="F267" i="1"/>
  <c r="L251" i="1"/>
  <c r="M251" i="1"/>
  <c r="L171" i="1"/>
  <c r="F171" i="1"/>
  <c r="M139" i="1"/>
  <c r="K139" i="1"/>
  <c r="F261" i="1"/>
  <c r="F156" i="1"/>
  <c r="J246" i="1"/>
  <c r="J172" i="1"/>
  <c r="K249" i="1"/>
  <c r="L233" i="1"/>
  <c r="L165" i="1"/>
  <c r="M187" i="1"/>
  <c r="N261" i="1"/>
  <c r="N167" i="1"/>
  <c r="O214" i="1"/>
  <c r="F738" i="1"/>
  <c r="J738" i="1"/>
  <c r="F723" i="1"/>
  <c r="N741" i="1"/>
  <c r="J733" i="1"/>
  <c r="J723" i="1"/>
  <c r="K710" i="1"/>
  <c r="L692" i="1"/>
  <c r="K682" i="1"/>
  <c r="M669" i="1"/>
  <c r="O654" i="1"/>
  <c r="M644" i="1"/>
  <c r="O613" i="1"/>
  <c r="F990" i="1"/>
  <c r="K1042" i="1"/>
  <c r="O1010" i="1"/>
  <c r="N1001" i="1"/>
  <c r="O990" i="1"/>
  <c r="O979" i="1"/>
  <c r="K969" i="1"/>
  <c r="O956" i="1"/>
  <c r="O946" i="1"/>
  <c r="M908" i="1"/>
  <c r="J1203" i="1"/>
  <c r="F1203" i="1"/>
  <c r="M1203" i="1"/>
  <c r="N1203" i="1"/>
  <c r="O1203" i="1"/>
  <c r="J1187" i="1"/>
  <c r="F1187" i="1"/>
  <c r="M1187" i="1"/>
  <c r="N1187" i="1"/>
  <c r="O1187" i="1"/>
  <c r="J1171" i="1"/>
  <c r="F1171" i="1"/>
  <c r="M1171" i="1"/>
  <c r="N1171" i="1"/>
  <c r="O1171" i="1"/>
  <c r="O985" i="1"/>
  <c r="F985" i="1"/>
  <c r="K985" i="1"/>
  <c r="F213" i="1"/>
  <c r="F155" i="1"/>
  <c r="J171" i="1"/>
  <c r="K197" i="1"/>
  <c r="L232" i="1"/>
  <c r="L149" i="1"/>
  <c r="M181" i="1"/>
  <c r="N248" i="1"/>
  <c r="N166" i="1"/>
  <c r="O197" i="1"/>
  <c r="F717" i="1"/>
  <c r="F621" i="1"/>
  <c r="M741" i="1"/>
  <c r="O709" i="1"/>
  <c r="K692" i="1"/>
  <c r="K669" i="1"/>
  <c r="L654" i="1"/>
  <c r="L644" i="1"/>
  <c r="N628" i="1"/>
  <c r="N597" i="1"/>
  <c r="F1043" i="1"/>
  <c r="F931" i="1"/>
  <c r="J1052" i="1"/>
  <c r="J1042" i="1"/>
  <c r="J1032" i="1"/>
  <c r="O1018" i="1"/>
  <c r="N1010" i="1"/>
  <c r="M979" i="1"/>
  <c r="J969" i="1"/>
  <c r="N956" i="1"/>
  <c r="J945" i="1"/>
  <c r="L906" i="1"/>
  <c r="O1049" i="1"/>
  <c r="L1049" i="1"/>
  <c r="F1049" i="1"/>
  <c r="O921" i="1"/>
  <c r="K921" i="1"/>
  <c r="L921" i="1"/>
  <c r="M921" i="1"/>
  <c r="J1164" i="1"/>
  <c r="F1164" i="1"/>
  <c r="J681" i="1"/>
  <c r="O681" i="1"/>
  <c r="F252" i="1"/>
  <c r="F204" i="1"/>
  <c r="F153" i="1"/>
  <c r="J236" i="1"/>
  <c r="M277" i="1"/>
  <c r="M172" i="1"/>
  <c r="N247" i="1"/>
  <c r="N150" i="1"/>
  <c r="O185" i="1"/>
  <c r="N608" i="1"/>
  <c r="K608" i="1"/>
  <c r="K741" i="1"/>
  <c r="O718" i="1"/>
  <c r="K709" i="1"/>
  <c r="N691" i="1"/>
  <c r="O680" i="1"/>
  <c r="K654" i="1"/>
  <c r="M628" i="1"/>
  <c r="M612" i="1"/>
  <c r="M597" i="1"/>
  <c r="L1022" i="1"/>
  <c r="K1022" i="1"/>
  <c r="J1006" i="1"/>
  <c r="L1006" i="1"/>
  <c r="M1006" i="1"/>
  <c r="J990" i="1"/>
  <c r="N990" i="1"/>
  <c r="J974" i="1"/>
  <c r="K974" i="1"/>
  <c r="L958" i="1"/>
  <c r="J958" i="1"/>
  <c r="N942" i="1"/>
  <c r="F942" i="1"/>
  <c r="L942" i="1"/>
  <c r="F926" i="1"/>
  <c r="O926" i="1"/>
  <c r="J910" i="1"/>
  <c r="F910" i="1"/>
  <c r="L910" i="1"/>
  <c r="F1042" i="1"/>
  <c r="F978" i="1"/>
  <c r="M1010" i="1"/>
  <c r="L990" i="1"/>
  <c r="L979" i="1"/>
  <c r="J921" i="1"/>
  <c r="J906" i="1"/>
  <c r="L1185" i="1"/>
  <c r="F1185" i="1"/>
  <c r="K1185" i="1"/>
  <c r="M1185" i="1"/>
  <c r="L1169" i="1"/>
  <c r="M1169" i="1"/>
  <c r="J1169" i="1"/>
  <c r="L1153" i="1"/>
  <c r="J1153" i="1"/>
  <c r="K1153" i="1"/>
  <c r="M1153" i="1"/>
  <c r="F1153" i="1"/>
  <c r="L1137" i="1"/>
  <c r="J1137" i="1"/>
  <c r="K1137" i="1"/>
  <c r="M1137" i="1"/>
  <c r="O1033" i="1"/>
  <c r="N1033" i="1"/>
  <c r="O937" i="1"/>
  <c r="N937" i="1"/>
  <c r="J1180" i="1"/>
  <c r="F1180" i="1"/>
  <c r="K1180" i="1"/>
  <c r="F1017" i="1"/>
  <c r="O200" i="1"/>
  <c r="L200" i="1"/>
  <c r="L168" i="1"/>
  <c r="M168" i="1"/>
  <c r="F201" i="1"/>
  <c r="F152" i="1"/>
  <c r="J220" i="1"/>
  <c r="J166" i="1"/>
  <c r="K184" i="1"/>
  <c r="L215" i="1"/>
  <c r="M265" i="1"/>
  <c r="N245" i="1"/>
  <c r="O172" i="1"/>
  <c r="F709" i="1"/>
  <c r="F666" i="1"/>
  <c r="F612" i="1"/>
  <c r="J741" i="1"/>
  <c r="L730" i="1"/>
  <c r="O708" i="1"/>
  <c r="J691" i="1"/>
  <c r="J654" i="1"/>
  <c r="L628" i="1"/>
  <c r="K612" i="1"/>
  <c r="L597" i="1"/>
  <c r="N1053" i="1"/>
  <c r="K1053" i="1"/>
  <c r="J1037" i="1"/>
  <c r="O1037" i="1"/>
  <c r="F1037" i="1"/>
  <c r="J1021" i="1"/>
  <c r="F1021" i="1"/>
  <c r="J989" i="1"/>
  <c r="K989" i="1"/>
  <c r="J957" i="1"/>
  <c r="F957" i="1"/>
  <c r="N925" i="1"/>
  <c r="K925" i="1"/>
  <c r="L909" i="1"/>
  <c r="O909" i="1"/>
  <c r="F909" i="1"/>
  <c r="F1041" i="1"/>
  <c r="F974" i="1"/>
  <c r="F924" i="1"/>
  <c r="M1017" i="1"/>
  <c r="K1009" i="1"/>
  <c r="M989" i="1"/>
  <c r="J978" i="1"/>
  <c r="O942" i="1"/>
  <c r="N932" i="1"/>
  <c r="O920" i="1"/>
  <c r="O905" i="1"/>
  <c r="K1200" i="1"/>
  <c r="O1200" i="1"/>
  <c r="K1184" i="1"/>
  <c r="J1184" i="1"/>
  <c r="O1184" i="1"/>
  <c r="K1168" i="1"/>
  <c r="J1168" i="1"/>
  <c r="O1168" i="1"/>
  <c r="K1152" i="1"/>
  <c r="J1152" i="1"/>
  <c r="O1152" i="1"/>
  <c r="K1136" i="1"/>
  <c r="J1136" i="1"/>
  <c r="O1136" i="1"/>
  <c r="K1120" i="1"/>
  <c r="J1120" i="1"/>
  <c r="O1120" i="1"/>
  <c r="M167" i="1"/>
  <c r="K167" i="1"/>
  <c r="J156" i="1"/>
  <c r="K183" i="1"/>
  <c r="L214" i="1"/>
  <c r="M259" i="1"/>
  <c r="M156" i="1"/>
  <c r="N140" i="1"/>
  <c r="J734" i="1"/>
  <c r="K734" i="1"/>
  <c r="J718" i="1"/>
  <c r="F718" i="1"/>
  <c r="O638" i="1"/>
  <c r="J638" i="1"/>
  <c r="F638" i="1"/>
  <c r="J622" i="1"/>
  <c r="F622" i="1"/>
  <c r="F708" i="1"/>
  <c r="F611" i="1"/>
  <c r="O740" i="1"/>
  <c r="J730" i="1"/>
  <c r="K718" i="1"/>
  <c r="N708" i="1"/>
  <c r="M653" i="1"/>
  <c r="L638" i="1"/>
  <c r="J612" i="1"/>
  <c r="O596" i="1"/>
  <c r="M1036" i="1"/>
  <c r="J1036" i="1"/>
  <c r="K1036" i="1"/>
  <c r="L1036" i="1"/>
  <c r="M1020" i="1"/>
  <c r="L1020" i="1"/>
  <c r="N1020" i="1"/>
  <c r="O1020" i="1"/>
  <c r="M1004" i="1"/>
  <c r="O1004" i="1"/>
  <c r="M972" i="1"/>
  <c r="L972" i="1"/>
  <c r="M956" i="1"/>
  <c r="L956" i="1"/>
  <c r="M940" i="1"/>
  <c r="O940" i="1"/>
  <c r="F1036" i="1"/>
  <c r="F973" i="1"/>
  <c r="O1038" i="1"/>
  <c r="L1027" i="1"/>
  <c r="L1017" i="1"/>
  <c r="L989" i="1"/>
  <c r="M942" i="1"/>
  <c r="M931" i="1"/>
  <c r="K1169" i="1"/>
  <c r="O1001" i="1"/>
  <c r="K1001" i="1"/>
  <c r="L1001" i="1"/>
  <c r="M1001" i="1"/>
  <c r="M246" i="1"/>
  <c r="N246" i="1"/>
  <c r="N198" i="1"/>
  <c r="O198" i="1"/>
  <c r="J215" i="1"/>
  <c r="K236" i="1"/>
  <c r="K182" i="1"/>
  <c r="L201" i="1"/>
  <c r="M247" i="1"/>
  <c r="O277" i="1"/>
  <c r="O168" i="1"/>
  <c r="L701" i="1"/>
  <c r="M701" i="1"/>
  <c r="L669" i="1"/>
  <c r="N669" i="1"/>
  <c r="F669" i="1"/>
  <c r="F660" i="1"/>
  <c r="F606" i="1"/>
  <c r="L740" i="1"/>
  <c r="N728" i="1"/>
  <c r="O717" i="1"/>
  <c r="M708" i="1"/>
  <c r="M698" i="1"/>
  <c r="O677" i="1"/>
  <c r="L666" i="1"/>
  <c r="K653" i="1"/>
  <c r="K638" i="1"/>
  <c r="O622" i="1"/>
  <c r="M596" i="1"/>
  <c r="F972" i="1"/>
  <c r="F921" i="1"/>
  <c r="N1049" i="1"/>
  <c r="N1038" i="1"/>
  <c r="M1026" i="1"/>
  <c r="K1017" i="1"/>
  <c r="L988" i="1"/>
  <c r="L953" i="1"/>
  <c r="K942" i="1"/>
  <c r="K931" i="1"/>
  <c r="N1198" i="1"/>
  <c r="K1198" i="1"/>
  <c r="M1198" i="1"/>
  <c r="O1198" i="1"/>
  <c r="N1182" i="1"/>
  <c r="K1182" i="1"/>
  <c r="L1182" i="1"/>
  <c r="M1182" i="1"/>
  <c r="O1182" i="1"/>
  <c r="N1166" i="1"/>
  <c r="K1166" i="1"/>
  <c r="L1166" i="1"/>
  <c r="M1166" i="1"/>
  <c r="O1166" i="1"/>
  <c r="N1150" i="1"/>
  <c r="O1150" i="1"/>
  <c r="K1150" i="1"/>
  <c r="L1150" i="1"/>
  <c r="N1134" i="1"/>
  <c r="K1134" i="1"/>
  <c r="L1134" i="1"/>
  <c r="M1134" i="1"/>
  <c r="O1134" i="1"/>
  <c r="N1118" i="1"/>
  <c r="M1118" i="1"/>
  <c r="O1118" i="1"/>
  <c r="K1118" i="1"/>
  <c r="N1102" i="1"/>
  <c r="K1102" i="1"/>
  <c r="L1102" i="1"/>
  <c r="M1102" i="1"/>
  <c r="O1102" i="1"/>
  <c r="N1086" i="1"/>
  <c r="K1086" i="1"/>
  <c r="L1086" i="1"/>
  <c r="M1086" i="1"/>
  <c r="O1086" i="1"/>
  <c r="N1070" i="1"/>
  <c r="K1070" i="1"/>
  <c r="L1070" i="1"/>
  <c r="M1070" i="1"/>
  <c r="O1070" i="1"/>
  <c r="N1054" i="1"/>
  <c r="K1054" i="1"/>
  <c r="L1054" i="1"/>
  <c r="M1054" i="1"/>
  <c r="O1054" i="1"/>
  <c r="K1164" i="1"/>
  <c r="F248" i="1"/>
  <c r="J229" i="1"/>
  <c r="K229" i="1"/>
  <c r="F245" i="1"/>
  <c r="F187" i="1"/>
  <c r="F140" i="1"/>
  <c r="J214" i="1"/>
  <c r="J151" i="1"/>
  <c r="K233" i="1"/>
  <c r="K181" i="1"/>
  <c r="L199" i="1"/>
  <c r="M236" i="1"/>
  <c r="M153" i="1"/>
  <c r="N201" i="1"/>
  <c r="O267" i="1"/>
  <c r="O165" i="1"/>
  <c r="F701" i="1"/>
  <c r="F605" i="1"/>
  <c r="K740" i="1"/>
  <c r="L728" i="1"/>
  <c r="K717" i="1"/>
  <c r="L708" i="1"/>
  <c r="L698" i="1"/>
  <c r="N677" i="1"/>
  <c r="J653" i="1"/>
  <c r="O637" i="1"/>
  <c r="N622" i="1"/>
  <c r="N606" i="1"/>
  <c r="K596" i="1"/>
  <c r="O1050" i="1"/>
  <c r="M1050" i="1"/>
  <c r="N1050" i="1"/>
  <c r="M1002" i="1"/>
  <c r="L1002" i="1"/>
  <c r="J986" i="1"/>
  <c r="M986" i="1"/>
  <c r="N986" i="1"/>
  <c r="J970" i="1"/>
  <c r="M970" i="1"/>
  <c r="N970" i="1"/>
  <c r="K954" i="1"/>
  <c r="J954" i="1"/>
  <c r="K938" i="1"/>
  <c r="J938" i="1"/>
  <c r="L938" i="1"/>
  <c r="O922" i="1"/>
  <c r="M922" i="1"/>
  <c r="F922" i="1"/>
  <c r="F1033" i="1"/>
  <c r="F968" i="1"/>
  <c r="F916" i="1"/>
  <c r="M1049" i="1"/>
  <c r="N1037" i="1"/>
  <c r="L1026" i="1"/>
  <c r="J1017" i="1"/>
  <c r="K1006" i="1"/>
  <c r="J988" i="1"/>
  <c r="O974" i="1"/>
  <c r="K953" i="1"/>
  <c r="J942" i="1"/>
  <c r="J931" i="1"/>
  <c r="F1196" i="1"/>
  <c r="K1105" i="1"/>
  <c r="J1072" i="1"/>
  <c r="M1059" i="1"/>
  <c r="F1155" i="1"/>
  <c r="F1105" i="1"/>
  <c r="L1117" i="1"/>
  <c r="J1105" i="1"/>
  <c r="O1091" i="1"/>
  <c r="N1058" i="1"/>
  <c r="L1149" i="1"/>
  <c r="K1126" i="1"/>
  <c r="O1104" i="1"/>
  <c r="N1091" i="1"/>
  <c r="M1057" i="1"/>
  <c r="F1091" i="1"/>
  <c r="J1104" i="1"/>
  <c r="M1091" i="1"/>
  <c r="N1082" i="1"/>
  <c r="K1057" i="1"/>
  <c r="O1123" i="1"/>
  <c r="O1155" i="1"/>
  <c r="N1123" i="1"/>
  <c r="M1089" i="1"/>
  <c r="O1056" i="1"/>
  <c r="F1139" i="1"/>
  <c r="N1155" i="1"/>
  <c r="M1123" i="1"/>
  <c r="N1114" i="1"/>
  <c r="K1089" i="1"/>
  <c r="J1056" i="1"/>
  <c r="F1075" i="1"/>
  <c r="L1165" i="1"/>
  <c r="M1155" i="1"/>
  <c r="J1089" i="1"/>
  <c r="M1121" i="1"/>
  <c r="O1088" i="1"/>
  <c r="O1075" i="1"/>
  <c r="F1073" i="1"/>
  <c r="L1133" i="1"/>
  <c r="K1121" i="1"/>
  <c r="J1088" i="1"/>
  <c r="N1075" i="1"/>
  <c r="J1051" i="1"/>
  <c r="F1186" i="1"/>
  <c r="F1123" i="1"/>
  <c r="L1197" i="1"/>
  <c r="J1145" i="1"/>
  <c r="J1121" i="1"/>
  <c r="M1075" i="1"/>
  <c r="N1066" i="1"/>
  <c r="N1013" i="1"/>
  <c r="F1122" i="1"/>
  <c r="O1107" i="1"/>
  <c r="N1074" i="1"/>
  <c r="F983" i="1"/>
  <c r="M1013" i="1"/>
  <c r="F1121" i="1"/>
  <c r="F1059" i="1"/>
  <c r="O1139" i="1"/>
  <c r="N1107" i="1"/>
  <c r="M1073" i="1"/>
  <c r="K1065" i="1"/>
  <c r="N1139" i="1"/>
  <c r="M1107" i="1"/>
  <c r="N1098" i="1"/>
  <c r="K1073" i="1"/>
  <c r="M1139" i="1"/>
  <c r="J1073" i="1"/>
  <c r="O1059" i="1"/>
  <c r="F281" i="1"/>
  <c r="N280" i="1"/>
  <c r="F280" i="1"/>
  <c r="K280" i="1"/>
  <c r="N279" i="1"/>
  <c r="J279" i="1"/>
  <c r="F270" i="1"/>
  <c r="F268" i="1"/>
  <c r="J268" i="1"/>
  <c r="M268" i="1"/>
  <c r="K268" i="1"/>
  <c r="K235" i="1"/>
  <c r="O235" i="1"/>
  <c r="F235" i="1"/>
  <c r="J235" i="1"/>
  <c r="M235" i="1"/>
  <c r="J231" i="1"/>
  <c r="M231" i="1"/>
  <c r="O230" i="1"/>
  <c r="J230" i="1"/>
  <c r="O217" i="1"/>
  <c r="M217" i="1"/>
  <c r="F217" i="1"/>
  <c r="L217" i="1"/>
  <c r="K216" i="1"/>
  <c r="F216" i="1"/>
  <c r="M216" i="1"/>
  <c r="O216" i="1"/>
  <c r="N216" i="1"/>
  <c r="L216" i="1"/>
  <c r="K203" i="1"/>
  <c r="F203" i="1"/>
  <c r="J203" i="1"/>
  <c r="N203" i="1"/>
  <c r="F188" i="1"/>
  <c r="J188" i="1"/>
  <c r="N188" i="1"/>
  <c r="O188" i="1"/>
  <c r="L255" i="1"/>
  <c r="O275" i="1"/>
  <c r="O209" i="1"/>
  <c r="M209" i="1"/>
  <c r="F209" i="1"/>
  <c r="L209" i="1"/>
  <c r="K209" i="1"/>
  <c r="O161" i="1"/>
  <c r="F161" i="1"/>
  <c r="N161" i="1"/>
  <c r="L161" i="1"/>
  <c r="K161" i="1"/>
  <c r="N240" i="1"/>
  <c r="M240" i="1"/>
  <c r="F240" i="1"/>
  <c r="O240" i="1"/>
  <c r="N176" i="1"/>
  <c r="M176" i="1"/>
  <c r="F176" i="1"/>
  <c r="L176" i="1"/>
  <c r="K176" i="1"/>
  <c r="L256" i="1"/>
  <c r="N272" i="1"/>
  <c r="F272" i="1"/>
  <c r="M272" i="1"/>
  <c r="L272" i="1"/>
  <c r="O272" i="1"/>
  <c r="N208" i="1"/>
  <c r="M208" i="1"/>
  <c r="F208" i="1"/>
  <c r="L208" i="1"/>
  <c r="K208" i="1"/>
  <c r="O208" i="1"/>
  <c r="O160" i="1"/>
  <c r="N160" i="1"/>
  <c r="M160" i="1"/>
  <c r="F160" i="1"/>
  <c r="L160" i="1"/>
  <c r="K160" i="1"/>
  <c r="N144" i="1"/>
  <c r="M144" i="1"/>
  <c r="F144" i="1"/>
  <c r="O144" i="1"/>
  <c r="L144" i="1"/>
  <c r="K144" i="1"/>
  <c r="N271" i="1"/>
  <c r="M271" i="1"/>
  <c r="L271" i="1"/>
  <c r="O271" i="1"/>
  <c r="N239" i="1"/>
  <c r="O239" i="1"/>
  <c r="N223" i="1"/>
  <c r="M223" i="1"/>
  <c r="O223" i="1"/>
  <c r="N207" i="1"/>
  <c r="L207" i="1"/>
  <c r="K207" i="1"/>
  <c r="M207" i="1"/>
  <c r="O207" i="1"/>
  <c r="N191" i="1"/>
  <c r="L191" i="1"/>
  <c r="K191" i="1"/>
  <c r="M191" i="1"/>
  <c r="O191" i="1"/>
  <c r="N175" i="1"/>
  <c r="L175" i="1"/>
  <c r="K175" i="1"/>
  <c r="M175" i="1"/>
  <c r="N159" i="1"/>
  <c r="O159" i="1"/>
  <c r="L159" i="1"/>
  <c r="K159" i="1"/>
  <c r="M159" i="1"/>
  <c r="N143" i="1"/>
  <c r="O143" i="1"/>
  <c r="M143" i="1"/>
  <c r="L143" i="1"/>
  <c r="K143" i="1"/>
  <c r="F282" i="1"/>
  <c r="J257" i="1"/>
  <c r="J176" i="1"/>
  <c r="M270" i="1"/>
  <c r="N270" i="1"/>
  <c r="L270" i="1"/>
  <c r="O270" i="1"/>
  <c r="M254" i="1"/>
  <c r="N254" i="1"/>
  <c r="L254" i="1"/>
  <c r="M238" i="1"/>
  <c r="O238" i="1"/>
  <c r="N238" i="1"/>
  <c r="M222" i="1"/>
  <c r="O222" i="1"/>
  <c r="N222" i="1"/>
  <c r="M206" i="1"/>
  <c r="L206" i="1"/>
  <c r="K206" i="1"/>
  <c r="O206" i="1"/>
  <c r="M190" i="1"/>
  <c r="N190" i="1"/>
  <c r="L190" i="1"/>
  <c r="K190" i="1"/>
  <c r="O190" i="1"/>
  <c r="O174" i="1"/>
  <c r="M174" i="1"/>
  <c r="N174" i="1"/>
  <c r="L174" i="1"/>
  <c r="K174" i="1"/>
  <c r="O158" i="1"/>
  <c r="M158" i="1"/>
  <c r="L158" i="1"/>
  <c r="K158" i="1"/>
  <c r="N158" i="1"/>
  <c r="O142" i="1"/>
  <c r="M142" i="1"/>
  <c r="L142" i="1"/>
  <c r="K142" i="1"/>
  <c r="N142" i="1"/>
  <c r="J175" i="1"/>
  <c r="J145" i="1"/>
  <c r="K148" i="1"/>
  <c r="M257" i="1"/>
  <c r="M161" i="1"/>
  <c r="M269" i="1"/>
  <c r="N269" i="1"/>
  <c r="L269" i="1"/>
  <c r="O269" i="1"/>
  <c r="M237" i="1"/>
  <c r="O237" i="1"/>
  <c r="N237" i="1"/>
  <c r="M205" i="1"/>
  <c r="O205" i="1"/>
  <c r="N205" i="1"/>
  <c r="M157" i="1"/>
  <c r="L157" i="1"/>
  <c r="O157" i="1"/>
  <c r="K157" i="1"/>
  <c r="N157" i="1"/>
  <c r="F190" i="1"/>
  <c r="J255" i="1"/>
  <c r="J174" i="1"/>
  <c r="J144" i="1"/>
  <c r="K147" i="1"/>
  <c r="L205" i="1"/>
  <c r="M256" i="1"/>
  <c r="O241" i="1"/>
  <c r="K241" i="1"/>
  <c r="F241" i="1"/>
  <c r="N241" i="1"/>
  <c r="F191" i="1"/>
  <c r="J256" i="1"/>
  <c r="J234" i="1"/>
  <c r="M253" i="1"/>
  <c r="N253" i="1"/>
  <c r="L253" i="1"/>
  <c r="O253" i="1"/>
  <c r="M221" i="1"/>
  <c r="O221" i="1"/>
  <c r="N221" i="1"/>
  <c r="M189" i="1"/>
  <c r="N189" i="1"/>
  <c r="L189" i="1"/>
  <c r="K189" i="1"/>
  <c r="O189" i="1"/>
  <c r="M173" i="1"/>
  <c r="N173" i="1"/>
  <c r="L173" i="1"/>
  <c r="K173" i="1"/>
  <c r="O173" i="1"/>
  <c r="O141" i="1"/>
  <c r="M141" i="1"/>
  <c r="L141" i="1"/>
  <c r="K141" i="1"/>
  <c r="N141" i="1"/>
  <c r="F250" i="1"/>
  <c r="F189" i="1"/>
  <c r="F159" i="1"/>
  <c r="J282" i="1"/>
  <c r="J254" i="1"/>
  <c r="J173" i="1"/>
  <c r="J143" i="1"/>
  <c r="K146" i="1"/>
  <c r="L240" i="1"/>
  <c r="M255" i="1"/>
  <c r="O255" i="1"/>
  <c r="M735" i="1"/>
  <c r="N735" i="1"/>
  <c r="O735" i="1"/>
  <c r="J735" i="1"/>
  <c r="K735" i="1"/>
  <c r="L735" i="1"/>
  <c r="F735" i="1"/>
  <c r="K719" i="1"/>
  <c r="L719" i="1"/>
  <c r="M719" i="1"/>
  <c r="N719" i="1"/>
  <c r="F719" i="1"/>
  <c r="J719" i="1"/>
  <c r="O719" i="1"/>
  <c r="J703" i="1"/>
  <c r="K703" i="1"/>
  <c r="F703" i="1"/>
  <c r="L703" i="1"/>
  <c r="N703" i="1"/>
  <c r="M703" i="1"/>
  <c r="O703" i="1"/>
  <c r="O687" i="1"/>
  <c r="K687" i="1"/>
  <c r="M687" i="1"/>
  <c r="N687" i="1"/>
  <c r="F687" i="1"/>
  <c r="J687" i="1"/>
  <c r="M671" i="1"/>
  <c r="N671" i="1"/>
  <c r="K671" i="1"/>
  <c r="O671" i="1"/>
  <c r="F671" i="1"/>
  <c r="K655" i="1"/>
  <c r="L655" i="1"/>
  <c r="F655" i="1"/>
  <c r="M655" i="1"/>
  <c r="O655" i="1"/>
  <c r="J655" i="1"/>
  <c r="N655" i="1"/>
  <c r="J639" i="1"/>
  <c r="N639" i="1"/>
  <c r="O639" i="1"/>
  <c r="F639" i="1"/>
  <c r="K639" i="1"/>
  <c r="L639" i="1"/>
  <c r="M639" i="1"/>
  <c r="J623" i="1"/>
  <c r="O623" i="1"/>
  <c r="L623" i="1"/>
  <c r="N623" i="1"/>
  <c r="F623" i="1"/>
  <c r="J607" i="1"/>
  <c r="N607" i="1"/>
  <c r="K607" i="1"/>
  <c r="L607" i="1"/>
  <c r="M607" i="1"/>
  <c r="O607" i="1"/>
  <c r="F607" i="1"/>
  <c r="J591" i="1"/>
  <c r="N591" i="1"/>
  <c r="M591" i="1"/>
  <c r="O591" i="1"/>
  <c r="F591" i="1"/>
  <c r="K591" i="1"/>
  <c r="L591" i="1"/>
  <c r="F158" i="1"/>
  <c r="J253" i="1"/>
  <c r="J142" i="1"/>
  <c r="K145" i="1"/>
  <c r="L239" i="1"/>
  <c r="O254" i="1"/>
  <c r="L671" i="1"/>
  <c r="F157" i="1"/>
  <c r="J141" i="1"/>
  <c r="L238" i="1"/>
  <c r="J671" i="1"/>
  <c r="J273" i="1"/>
  <c r="J223" i="1"/>
  <c r="K255" i="1"/>
  <c r="K223" i="1"/>
  <c r="L237" i="1"/>
  <c r="M241" i="1"/>
  <c r="O176" i="1"/>
  <c r="M623" i="1"/>
  <c r="F238" i="1"/>
  <c r="J272" i="1"/>
  <c r="J222" i="1"/>
  <c r="K254" i="1"/>
  <c r="K222" i="1"/>
  <c r="L276" i="1"/>
  <c r="M239" i="1"/>
  <c r="O175" i="1"/>
  <c r="K623" i="1"/>
  <c r="O225" i="1"/>
  <c r="L225" i="1"/>
  <c r="K225" i="1"/>
  <c r="F225" i="1"/>
  <c r="M225" i="1"/>
  <c r="N225" i="1"/>
  <c r="N224" i="1"/>
  <c r="M224" i="1"/>
  <c r="L224" i="1"/>
  <c r="K224" i="1"/>
  <c r="F224" i="1"/>
  <c r="O224" i="1"/>
  <c r="F237" i="1"/>
  <c r="F207" i="1"/>
  <c r="J271" i="1"/>
  <c r="J221" i="1"/>
  <c r="J191" i="1"/>
  <c r="J161" i="1"/>
  <c r="K253" i="1"/>
  <c r="K221" i="1"/>
  <c r="L275" i="1"/>
  <c r="O257" i="1"/>
  <c r="F257" i="1"/>
  <c r="N257" i="1"/>
  <c r="F206" i="1"/>
  <c r="J270" i="1"/>
  <c r="J190" i="1"/>
  <c r="J160" i="1"/>
  <c r="L274" i="1"/>
  <c r="F205" i="1"/>
  <c r="F175" i="1"/>
  <c r="J269" i="1"/>
  <c r="J241" i="1"/>
  <c r="J189" i="1"/>
  <c r="J159" i="1"/>
  <c r="K274" i="1"/>
  <c r="L273" i="1"/>
  <c r="L223" i="1"/>
  <c r="L687" i="1"/>
  <c r="O193" i="1"/>
  <c r="F193" i="1"/>
  <c r="N193" i="1"/>
  <c r="L193" i="1"/>
  <c r="K193" i="1"/>
  <c r="M193" i="1"/>
  <c r="O145" i="1"/>
  <c r="M145" i="1"/>
  <c r="F145" i="1"/>
  <c r="N145" i="1"/>
  <c r="N256" i="1"/>
  <c r="O256" i="1"/>
  <c r="F256" i="1"/>
  <c r="N192" i="1"/>
  <c r="M192" i="1"/>
  <c r="F192" i="1"/>
  <c r="L192" i="1"/>
  <c r="K192" i="1"/>
  <c r="O192" i="1"/>
  <c r="K218" i="1"/>
  <c r="O218" i="1"/>
  <c r="N218" i="1"/>
  <c r="J218" i="1"/>
  <c r="K186" i="1"/>
  <c r="L186" i="1"/>
  <c r="M186" i="1"/>
  <c r="O186" i="1"/>
  <c r="J186" i="1"/>
  <c r="N186" i="1"/>
  <c r="K154" i="1"/>
  <c r="N154" i="1"/>
  <c r="L154" i="1"/>
  <c r="J154" i="1"/>
  <c r="M154" i="1"/>
  <c r="J158" i="1"/>
  <c r="L222" i="1"/>
  <c r="N209" i="1"/>
  <c r="O273" i="1"/>
  <c r="F273" i="1"/>
  <c r="N273" i="1"/>
  <c r="O177" i="1"/>
  <c r="F177" i="1"/>
  <c r="N177" i="1"/>
  <c r="L177" i="1"/>
  <c r="K177" i="1"/>
  <c r="L257" i="1"/>
  <c r="K282" i="1"/>
  <c r="O282" i="1"/>
  <c r="M282" i="1"/>
  <c r="L282" i="1"/>
  <c r="K250" i="1"/>
  <c r="N250" i="1"/>
  <c r="M250" i="1"/>
  <c r="L250" i="1"/>
  <c r="O250" i="1"/>
  <c r="F173" i="1"/>
  <c r="F143" i="1"/>
  <c r="J239" i="1"/>
  <c r="J157" i="1"/>
  <c r="K272" i="1"/>
  <c r="L221" i="1"/>
  <c r="M273" i="1"/>
  <c r="M177" i="1"/>
  <c r="N206" i="1"/>
  <c r="K266" i="1"/>
  <c r="M266" i="1"/>
  <c r="L266" i="1"/>
  <c r="O266" i="1"/>
  <c r="K234" i="1"/>
  <c r="N234" i="1"/>
  <c r="L234" i="1"/>
  <c r="O234" i="1"/>
  <c r="K202" i="1"/>
  <c r="M202" i="1"/>
  <c r="O202" i="1"/>
  <c r="J202" i="1"/>
  <c r="N202" i="1"/>
  <c r="K170" i="1"/>
  <c r="N170" i="1"/>
  <c r="L170" i="1"/>
  <c r="M170" i="1"/>
  <c r="J170" i="1"/>
  <c r="O170" i="1"/>
  <c r="O276" i="1"/>
  <c r="N276" i="1"/>
  <c r="K276" i="1"/>
  <c r="J276" i="1"/>
  <c r="F276" i="1"/>
  <c r="O260" i="1"/>
  <c r="M260" i="1"/>
  <c r="L260" i="1"/>
  <c r="K260" i="1"/>
  <c r="J260" i="1"/>
  <c r="F260" i="1"/>
  <c r="N260" i="1"/>
  <c r="O244" i="1"/>
  <c r="M244" i="1"/>
  <c r="L244" i="1"/>
  <c r="J244" i="1"/>
  <c r="K244" i="1"/>
  <c r="F244" i="1"/>
  <c r="N244" i="1"/>
  <c r="O228" i="1"/>
  <c r="M228" i="1"/>
  <c r="J228" i="1"/>
  <c r="L228" i="1"/>
  <c r="K228" i="1"/>
  <c r="F228" i="1"/>
  <c r="O212" i="1"/>
  <c r="N212" i="1"/>
  <c r="J212" i="1"/>
  <c r="F212" i="1"/>
  <c r="L212" i="1"/>
  <c r="K212" i="1"/>
  <c r="M212" i="1"/>
  <c r="O196" i="1"/>
  <c r="J196" i="1"/>
  <c r="N196" i="1"/>
  <c r="F196" i="1"/>
  <c r="L196" i="1"/>
  <c r="K196" i="1"/>
  <c r="O180" i="1"/>
  <c r="J180" i="1"/>
  <c r="F180" i="1"/>
  <c r="N180" i="1"/>
  <c r="L180" i="1"/>
  <c r="K180" i="1"/>
  <c r="M164" i="1"/>
  <c r="J164" i="1"/>
  <c r="F164" i="1"/>
  <c r="O164" i="1"/>
  <c r="N164" i="1"/>
  <c r="F148" i="1"/>
  <c r="J148" i="1"/>
  <c r="M148" i="1"/>
  <c r="O148" i="1"/>
  <c r="N148" i="1"/>
  <c r="F234" i="1"/>
  <c r="J240" i="1"/>
  <c r="K275" i="1"/>
  <c r="J275" i="1"/>
  <c r="F275" i="1"/>
  <c r="N275" i="1"/>
  <c r="O259" i="1"/>
  <c r="K259" i="1"/>
  <c r="J259" i="1"/>
  <c r="F259" i="1"/>
  <c r="N259" i="1"/>
  <c r="M243" i="1"/>
  <c r="L243" i="1"/>
  <c r="J243" i="1"/>
  <c r="K243" i="1"/>
  <c r="F243" i="1"/>
  <c r="O243" i="1"/>
  <c r="N243" i="1"/>
  <c r="J227" i="1"/>
  <c r="L227" i="1"/>
  <c r="K227" i="1"/>
  <c r="F227" i="1"/>
  <c r="M227" i="1"/>
  <c r="O227" i="1"/>
  <c r="N227" i="1"/>
  <c r="N211" i="1"/>
  <c r="L211" i="1"/>
  <c r="K211" i="1"/>
  <c r="J211" i="1"/>
  <c r="F211" i="1"/>
  <c r="M211" i="1"/>
  <c r="O211" i="1"/>
  <c r="J195" i="1"/>
  <c r="N195" i="1"/>
  <c r="F195" i="1"/>
  <c r="L195" i="1"/>
  <c r="K195" i="1"/>
  <c r="M195" i="1"/>
  <c r="O195" i="1"/>
  <c r="O179" i="1"/>
  <c r="J179" i="1"/>
  <c r="F179" i="1"/>
  <c r="N179" i="1"/>
  <c r="L179" i="1"/>
  <c r="K179" i="1"/>
  <c r="M179" i="1"/>
  <c r="O163" i="1"/>
  <c r="M163" i="1"/>
  <c r="J163" i="1"/>
  <c r="F163" i="1"/>
  <c r="N163" i="1"/>
  <c r="J147" i="1"/>
  <c r="M147" i="1"/>
  <c r="F147" i="1"/>
  <c r="O147" i="1"/>
  <c r="N147" i="1"/>
  <c r="O274" i="1"/>
  <c r="N274" i="1"/>
  <c r="J274" i="1"/>
  <c r="F274" i="1"/>
  <c r="O258" i="1"/>
  <c r="N258" i="1"/>
  <c r="K258" i="1"/>
  <c r="J258" i="1"/>
  <c r="F258" i="1"/>
  <c r="O242" i="1"/>
  <c r="N242" i="1"/>
  <c r="M242" i="1"/>
  <c r="L242" i="1"/>
  <c r="J242" i="1"/>
  <c r="K242" i="1"/>
  <c r="F242" i="1"/>
  <c r="O226" i="1"/>
  <c r="N226" i="1"/>
  <c r="J226" i="1"/>
  <c r="L226" i="1"/>
  <c r="K226" i="1"/>
  <c r="F226" i="1"/>
  <c r="M226" i="1"/>
  <c r="O210" i="1"/>
  <c r="N210" i="1"/>
  <c r="J210" i="1"/>
  <c r="F210" i="1"/>
  <c r="L210" i="1"/>
  <c r="K210" i="1"/>
  <c r="M210" i="1"/>
  <c r="O194" i="1"/>
  <c r="N194" i="1"/>
  <c r="J194" i="1"/>
  <c r="F194" i="1"/>
  <c r="L194" i="1"/>
  <c r="K194" i="1"/>
  <c r="M194" i="1"/>
  <c r="O178" i="1"/>
  <c r="N178" i="1"/>
  <c r="J178" i="1"/>
  <c r="F178" i="1"/>
  <c r="K178" i="1"/>
  <c r="L178" i="1"/>
  <c r="M178" i="1"/>
  <c r="N162" i="1"/>
  <c r="J162" i="1"/>
  <c r="F162" i="1"/>
  <c r="O162" i="1"/>
  <c r="L162" i="1"/>
  <c r="K162" i="1"/>
  <c r="N146" i="1"/>
  <c r="J146" i="1"/>
  <c r="M146" i="1"/>
  <c r="F146" i="1"/>
  <c r="O146" i="1"/>
  <c r="F255" i="1"/>
  <c r="F202" i="1"/>
  <c r="F142" i="1"/>
  <c r="J266" i="1"/>
  <c r="J238" i="1"/>
  <c r="J209" i="1"/>
  <c r="K271" i="1"/>
  <c r="K240" i="1"/>
  <c r="K164" i="1"/>
  <c r="L258" i="1"/>
  <c r="L218" i="1"/>
  <c r="N266" i="1"/>
  <c r="O154" i="1"/>
  <c r="M218" i="1"/>
  <c r="N284" i="1"/>
  <c r="N283" i="1"/>
  <c r="N204" i="1"/>
  <c r="O252" i="1"/>
  <c r="N165" i="1"/>
  <c r="O251" i="1"/>
  <c r="O213" i="1"/>
  <c r="O731" i="1"/>
  <c r="J731" i="1"/>
  <c r="K731" i="1"/>
  <c r="M731" i="1"/>
  <c r="F731" i="1"/>
  <c r="O715" i="1"/>
  <c r="N715" i="1"/>
  <c r="K715" i="1"/>
  <c r="L715" i="1"/>
  <c r="O699" i="1"/>
  <c r="L699" i="1"/>
  <c r="M699" i="1"/>
  <c r="N699" i="1"/>
  <c r="F699" i="1"/>
  <c r="J699" i="1"/>
  <c r="O683" i="1"/>
  <c r="J683" i="1"/>
  <c r="K683" i="1"/>
  <c r="L683" i="1"/>
  <c r="M683" i="1"/>
  <c r="F683" i="1"/>
  <c r="O667" i="1"/>
  <c r="J667" i="1"/>
  <c r="L667" i="1"/>
  <c r="M667" i="1"/>
  <c r="N667" i="1"/>
  <c r="O651" i="1"/>
  <c r="J651" i="1"/>
  <c r="N651" i="1"/>
  <c r="L651" i="1"/>
  <c r="M651" i="1"/>
  <c r="O635" i="1"/>
  <c r="L635" i="1"/>
  <c r="F635" i="1"/>
  <c r="M635" i="1"/>
  <c r="J635" i="1"/>
  <c r="K635" i="1"/>
  <c r="L619" i="1"/>
  <c r="M619" i="1"/>
  <c r="N619" i="1"/>
  <c r="J619" i="1"/>
  <c r="K619" i="1"/>
  <c r="J603" i="1"/>
  <c r="K603" i="1"/>
  <c r="L603" i="1"/>
  <c r="M603" i="1"/>
  <c r="N603" i="1"/>
  <c r="O587" i="1"/>
  <c r="N587" i="1"/>
  <c r="L587" i="1"/>
  <c r="K587" i="1"/>
  <c r="J587" i="1"/>
  <c r="F587" i="1"/>
  <c r="O603" i="1"/>
  <c r="K1039" i="1"/>
  <c r="M1039" i="1"/>
  <c r="O1039" i="1"/>
  <c r="F1039" i="1"/>
  <c r="L1039" i="1"/>
  <c r="N1039" i="1"/>
  <c r="J1039" i="1"/>
  <c r="K1023" i="1"/>
  <c r="J1023" i="1"/>
  <c r="O1023" i="1"/>
  <c r="F1023" i="1"/>
  <c r="L1023" i="1"/>
  <c r="M1023" i="1"/>
  <c r="N1023" i="1"/>
  <c r="K1007" i="1"/>
  <c r="J1007" i="1"/>
  <c r="L1007" i="1"/>
  <c r="F1007" i="1"/>
  <c r="M1007" i="1"/>
  <c r="N1007" i="1"/>
  <c r="O1007" i="1"/>
  <c r="K991" i="1"/>
  <c r="J991" i="1"/>
  <c r="M991" i="1"/>
  <c r="N991" i="1"/>
  <c r="O991" i="1"/>
  <c r="L991" i="1"/>
  <c r="F991" i="1"/>
  <c r="K975" i="1"/>
  <c r="J975" i="1"/>
  <c r="M975" i="1"/>
  <c r="N975" i="1"/>
  <c r="O975" i="1"/>
  <c r="F975" i="1"/>
  <c r="L975" i="1"/>
  <c r="K959" i="1"/>
  <c r="O959" i="1"/>
  <c r="J959" i="1"/>
  <c r="L959" i="1"/>
  <c r="M959" i="1"/>
  <c r="N959" i="1"/>
  <c r="F959" i="1"/>
  <c r="K943" i="1"/>
  <c r="F943" i="1"/>
  <c r="J943" i="1"/>
  <c r="L943" i="1"/>
  <c r="M943" i="1"/>
  <c r="O943" i="1"/>
  <c r="N943" i="1"/>
  <c r="K927" i="1"/>
  <c r="J927" i="1"/>
  <c r="L927" i="1"/>
  <c r="M927" i="1"/>
  <c r="N927" i="1"/>
  <c r="F927" i="1"/>
  <c r="O927" i="1"/>
  <c r="J911" i="1"/>
  <c r="K911" i="1"/>
  <c r="L911" i="1"/>
  <c r="F911" i="1"/>
  <c r="M911" i="1"/>
  <c r="N911" i="1"/>
  <c r="O911" i="1"/>
  <c r="M252" i="1"/>
  <c r="M233" i="1"/>
  <c r="N281" i="1"/>
  <c r="N183" i="1"/>
  <c r="O231" i="1"/>
  <c r="O149" i="1"/>
  <c r="F715" i="1"/>
  <c r="F651" i="1"/>
  <c r="F619" i="1"/>
  <c r="N736" i="1"/>
  <c r="K651" i="1"/>
  <c r="O640" i="1"/>
  <c r="N220" i="1"/>
  <c r="O268" i="1"/>
  <c r="O169" i="1"/>
  <c r="O727" i="1"/>
  <c r="K699" i="1"/>
  <c r="J728" i="1"/>
  <c r="O728" i="1"/>
  <c r="M728" i="1"/>
  <c r="J712" i="1"/>
  <c r="M712" i="1"/>
  <c r="N712" i="1"/>
  <c r="O712" i="1"/>
  <c r="K712" i="1"/>
  <c r="J696" i="1"/>
  <c r="K696" i="1"/>
  <c r="L696" i="1"/>
  <c r="M696" i="1"/>
  <c r="O696" i="1"/>
  <c r="J680" i="1"/>
  <c r="K680" i="1"/>
  <c r="F680" i="1"/>
  <c r="L680" i="1"/>
  <c r="N680" i="1"/>
  <c r="J664" i="1"/>
  <c r="F664" i="1"/>
  <c r="K664" i="1"/>
  <c r="O664" i="1"/>
  <c r="L664" i="1"/>
  <c r="M664" i="1"/>
  <c r="N664" i="1"/>
  <c r="J648" i="1"/>
  <c r="M648" i="1"/>
  <c r="N648" i="1"/>
  <c r="K648" i="1"/>
  <c r="L648" i="1"/>
  <c r="O648" i="1"/>
  <c r="J632" i="1"/>
  <c r="K632" i="1"/>
  <c r="L632" i="1"/>
  <c r="M632" i="1"/>
  <c r="O632" i="1"/>
  <c r="L616" i="1"/>
  <c r="M616" i="1"/>
  <c r="N616" i="1"/>
  <c r="O616" i="1"/>
  <c r="F616" i="1"/>
  <c r="J616" i="1"/>
  <c r="J600" i="1"/>
  <c r="F600" i="1"/>
  <c r="N600" i="1"/>
  <c r="K600" i="1"/>
  <c r="L600" i="1"/>
  <c r="M600" i="1"/>
  <c r="O600" i="1"/>
  <c r="O704" i="1"/>
  <c r="F279" i="1"/>
  <c r="F263" i="1"/>
  <c r="F247" i="1"/>
  <c r="F231" i="1"/>
  <c r="F215" i="1"/>
  <c r="F199" i="1"/>
  <c r="F183" i="1"/>
  <c r="F167" i="1"/>
  <c r="F151" i="1"/>
  <c r="J281" i="1"/>
  <c r="J265" i="1"/>
  <c r="J249" i="1"/>
  <c r="J233" i="1"/>
  <c r="J217" i="1"/>
  <c r="J201" i="1"/>
  <c r="J185" i="1"/>
  <c r="J169" i="1"/>
  <c r="J153" i="1"/>
  <c r="K283" i="1"/>
  <c r="K265" i="1"/>
  <c r="K248" i="1"/>
  <c r="K231" i="1"/>
  <c r="K213" i="1"/>
  <c r="L249" i="1"/>
  <c r="L231" i="1"/>
  <c r="L213" i="1"/>
  <c r="M267" i="1"/>
  <c r="M249" i="1"/>
  <c r="M230" i="1"/>
  <c r="M151" i="1"/>
  <c r="N278" i="1"/>
  <c r="N199" i="1"/>
  <c r="O139" i="1"/>
  <c r="O247" i="1"/>
  <c r="O187" i="1"/>
  <c r="O167" i="1"/>
  <c r="L727" i="1"/>
  <c r="M727" i="1"/>
  <c r="J727" i="1"/>
  <c r="N727" i="1"/>
  <c r="J711" i="1"/>
  <c r="K711" i="1"/>
  <c r="M711" i="1"/>
  <c r="N711" i="1"/>
  <c r="O711" i="1"/>
  <c r="F711" i="1"/>
  <c r="O695" i="1"/>
  <c r="K695" i="1"/>
  <c r="N679" i="1"/>
  <c r="O679" i="1"/>
  <c r="K679" i="1"/>
  <c r="J679" i="1"/>
  <c r="L679" i="1"/>
  <c r="M679" i="1"/>
  <c r="L663" i="1"/>
  <c r="M663" i="1"/>
  <c r="N663" i="1"/>
  <c r="J663" i="1"/>
  <c r="O663" i="1"/>
  <c r="J647" i="1"/>
  <c r="K647" i="1"/>
  <c r="L647" i="1"/>
  <c r="F647" i="1"/>
  <c r="N647" i="1"/>
  <c r="O647" i="1"/>
  <c r="J631" i="1"/>
  <c r="L631" i="1"/>
  <c r="F631" i="1"/>
  <c r="M631" i="1"/>
  <c r="N631" i="1"/>
  <c r="O631" i="1"/>
  <c r="J615" i="1"/>
  <c r="N615" i="1"/>
  <c r="O615" i="1"/>
  <c r="L615" i="1"/>
  <c r="J599" i="1"/>
  <c r="N599" i="1"/>
  <c r="O599" i="1"/>
  <c r="K599" i="1"/>
  <c r="L599" i="1"/>
  <c r="M599" i="1"/>
  <c r="F599" i="1"/>
  <c r="F648" i="1"/>
  <c r="L712" i="1"/>
  <c r="F278" i="1"/>
  <c r="F262" i="1"/>
  <c r="F246" i="1"/>
  <c r="F230" i="1"/>
  <c r="F214" i="1"/>
  <c r="F198" i="1"/>
  <c r="F182" i="1"/>
  <c r="F166" i="1"/>
  <c r="F150" i="1"/>
  <c r="J280" i="1"/>
  <c r="J264" i="1"/>
  <c r="J248" i="1"/>
  <c r="J232" i="1"/>
  <c r="J200" i="1"/>
  <c r="J184" i="1"/>
  <c r="J168" i="1"/>
  <c r="J152" i="1"/>
  <c r="K281" i="1"/>
  <c r="K264" i="1"/>
  <c r="K230" i="1"/>
  <c r="K140" i="1"/>
  <c r="L248" i="1"/>
  <c r="L230" i="1"/>
  <c r="M284" i="1"/>
  <c r="M229" i="1"/>
  <c r="M188" i="1"/>
  <c r="M169" i="1"/>
  <c r="M150" i="1"/>
  <c r="N277" i="1"/>
  <c r="N236" i="1"/>
  <c r="N217" i="1"/>
  <c r="O284" i="1"/>
  <c r="O246" i="1"/>
  <c r="O166" i="1"/>
  <c r="M742" i="1"/>
  <c r="N742" i="1"/>
  <c r="J742" i="1"/>
  <c r="K742" i="1"/>
  <c r="L742" i="1"/>
  <c r="F742" i="1"/>
  <c r="M726" i="1"/>
  <c r="N726" i="1"/>
  <c r="J726" i="1"/>
  <c r="K726" i="1"/>
  <c r="F726" i="1"/>
  <c r="L726" i="1"/>
  <c r="M710" i="1"/>
  <c r="N710" i="1"/>
  <c r="J710" i="1"/>
  <c r="L710" i="1"/>
  <c r="O710" i="1"/>
  <c r="M694" i="1"/>
  <c r="N694" i="1"/>
  <c r="L694" i="1"/>
  <c r="O694" i="1"/>
  <c r="K694" i="1"/>
  <c r="M678" i="1"/>
  <c r="N678" i="1"/>
  <c r="J678" i="1"/>
  <c r="K678" i="1"/>
  <c r="L678" i="1"/>
  <c r="F678" i="1"/>
  <c r="M662" i="1"/>
  <c r="N662" i="1"/>
  <c r="O662" i="1"/>
  <c r="J662" i="1"/>
  <c r="L662" i="1"/>
  <c r="F662" i="1"/>
  <c r="M646" i="1"/>
  <c r="N646" i="1"/>
  <c r="F646" i="1"/>
  <c r="K646" i="1"/>
  <c r="L646" i="1"/>
  <c r="O646" i="1"/>
  <c r="M630" i="1"/>
  <c r="N630" i="1"/>
  <c r="L630" i="1"/>
  <c r="O630" i="1"/>
  <c r="J630" i="1"/>
  <c r="F630" i="1"/>
  <c r="K630" i="1"/>
  <c r="O614" i="1"/>
  <c r="L614" i="1"/>
  <c r="M614" i="1"/>
  <c r="N614" i="1"/>
  <c r="J614" i="1"/>
  <c r="K614" i="1"/>
  <c r="F614" i="1"/>
  <c r="J598" i="1"/>
  <c r="K598" i="1"/>
  <c r="L598" i="1"/>
  <c r="N598" i="1"/>
  <c r="M598" i="1"/>
  <c r="L711" i="1"/>
  <c r="O619" i="1"/>
  <c r="O283" i="1"/>
  <c r="O204" i="1"/>
  <c r="K279" i="1"/>
  <c r="K245" i="1"/>
  <c r="L264" i="1"/>
  <c r="L246" i="1"/>
  <c r="N155" i="1"/>
  <c r="O263" i="1"/>
  <c r="O203" i="1"/>
  <c r="O184" i="1"/>
  <c r="N683" i="1"/>
  <c r="J646" i="1"/>
  <c r="J277" i="1"/>
  <c r="J261" i="1"/>
  <c r="J245" i="1"/>
  <c r="J213" i="1"/>
  <c r="J181" i="1"/>
  <c r="J165" i="1"/>
  <c r="K278" i="1"/>
  <c r="K261" i="1"/>
  <c r="K155" i="1"/>
  <c r="L281" i="1"/>
  <c r="L263" i="1"/>
  <c r="L245" i="1"/>
  <c r="L153" i="1"/>
  <c r="M281" i="1"/>
  <c r="M204" i="1"/>
  <c r="M185" i="1"/>
  <c r="N252" i="1"/>
  <c r="O262" i="1"/>
  <c r="O183" i="1"/>
  <c r="F603" i="1"/>
  <c r="N696" i="1"/>
  <c r="K172" i="1"/>
  <c r="K152" i="1"/>
  <c r="L280" i="1"/>
  <c r="L262" i="1"/>
  <c r="L152" i="1"/>
  <c r="M280" i="1"/>
  <c r="M203" i="1"/>
  <c r="N251" i="1"/>
  <c r="N172" i="1"/>
  <c r="N153" i="1"/>
  <c r="O261" i="1"/>
  <c r="O220" i="1"/>
  <c r="O201" i="1"/>
  <c r="O182" i="1"/>
  <c r="N738" i="1"/>
  <c r="O738" i="1"/>
  <c r="K738" i="1"/>
  <c r="M738" i="1"/>
  <c r="N722" i="1"/>
  <c r="L722" i="1"/>
  <c r="M722" i="1"/>
  <c r="O722" i="1"/>
  <c r="F722" i="1"/>
  <c r="K722" i="1"/>
  <c r="N706" i="1"/>
  <c r="J706" i="1"/>
  <c r="K706" i="1"/>
  <c r="L706" i="1"/>
  <c r="M706" i="1"/>
  <c r="F706" i="1"/>
  <c r="N690" i="1"/>
  <c r="J690" i="1"/>
  <c r="K690" i="1"/>
  <c r="M690" i="1"/>
  <c r="N674" i="1"/>
  <c r="O674" i="1"/>
  <c r="K674" i="1"/>
  <c r="L674" i="1"/>
  <c r="M674" i="1"/>
  <c r="N658" i="1"/>
  <c r="L658" i="1"/>
  <c r="M658" i="1"/>
  <c r="J658" i="1"/>
  <c r="O658" i="1"/>
  <c r="F658" i="1"/>
  <c r="N642" i="1"/>
  <c r="J642" i="1"/>
  <c r="K642" i="1"/>
  <c r="L642" i="1"/>
  <c r="M642" i="1"/>
  <c r="O642" i="1"/>
  <c r="N626" i="1"/>
  <c r="M626" i="1"/>
  <c r="K626" i="1"/>
  <c r="L626" i="1"/>
  <c r="O626" i="1"/>
  <c r="L610" i="1"/>
  <c r="K610" i="1"/>
  <c r="M610" i="1"/>
  <c r="F610" i="1"/>
  <c r="N610" i="1"/>
  <c r="O610" i="1"/>
  <c r="L594" i="1"/>
  <c r="O594" i="1"/>
  <c r="J594" i="1"/>
  <c r="K594" i="1"/>
  <c r="N594" i="1"/>
  <c r="M594" i="1"/>
  <c r="F728" i="1"/>
  <c r="F696" i="1"/>
  <c r="N695" i="1"/>
  <c r="O690" i="1"/>
  <c r="J674" i="1"/>
  <c r="K171" i="1"/>
  <c r="K151" i="1"/>
  <c r="L279" i="1"/>
  <c r="L261" i="1"/>
  <c r="L169" i="1"/>
  <c r="L151" i="1"/>
  <c r="M279" i="1"/>
  <c r="N171" i="1"/>
  <c r="O219" i="1"/>
  <c r="F727" i="1"/>
  <c r="F695" i="1"/>
  <c r="F667" i="1"/>
  <c r="F632" i="1"/>
  <c r="M695" i="1"/>
  <c r="L690" i="1"/>
  <c r="J626" i="1"/>
  <c r="K616" i="1"/>
  <c r="M283" i="1"/>
  <c r="N235" i="1"/>
  <c r="K188" i="1"/>
  <c r="K168" i="1"/>
  <c r="K150" i="1"/>
  <c r="L278" i="1"/>
  <c r="M278" i="1"/>
  <c r="M220" i="1"/>
  <c r="M201" i="1"/>
  <c r="N268" i="1"/>
  <c r="N151" i="1"/>
  <c r="O156" i="1"/>
  <c r="J736" i="1"/>
  <c r="F736" i="1"/>
  <c r="K736" i="1"/>
  <c r="M736" i="1"/>
  <c r="O736" i="1"/>
  <c r="J720" i="1"/>
  <c r="N720" i="1"/>
  <c r="F720" i="1"/>
  <c r="O720" i="1"/>
  <c r="K720" i="1"/>
  <c r="L720" i="1"/>
  <c r="J704" i="1"/>
  <c r="L704" i="1"/>
  <c r="F704" i="1"/>
  <c r="M704" i="1"/>
  <c r="K704" i="1"/>
  <c r="J688" i="1"/>
  <c r="F688" i="1"/>
  <c r="K688" i="1"/>
  <c r="M688" i="1"/>
  <c r="N688" i="1"/>
  <c r="O688" i="1"/>
  <c r="J672" i="1"/>
  <c r="F672" i="1"/>
  <c r="M672" i="1"/>
  <c r="K672" i="1"/>
  <c r="L672" i="1"/>
  <c r="O672" i="1"/>
  <c r="J656" i="1"/>
  <c r="N656" i="1"/>
  <c r="O656" i="1"/>
  <c r="K656" i="1"/>
  <c r="L656" i="1"/>
  <c r="M656" i="1"/>
  <c r="F656" i="1"/>
  <c r="J640" i="1"/>
  <c r="L640" i="1"/>
  <c r="M640" i="1"/>
  <c r="N640" i="1"/>
  <c r="K640" i="1"/>
  <c r="J624" i="1"/>
  <c r="K624" i="1"/>
  <c r="L624" i="1"/>
  <c r="N624" i="1"/>
  <c r="M624" i="1"/>
  <c r="O608" i="1"/>
  <c r="L608" i="1"/>
  <c r="F608" i="1"/>
  <c r="J608" i="1"/>
  <c r="M608" i="1"/>
  <c r="M592" i="1"/>
  <c r="F592" i="1"/>
  <c r="J592" i="1"/>
  <c r="K592" i="1"/>
  <c r="L592" i="1"/>
  <c r="N592" i="1"/>
  <c r="O592" i="1"/>
  <c r="N731" i="1"/>
  <c r="L695" i="1"/>
  <c r="K663" i="1"/>
  <c r="N635" i="1"/>
  <c r="O624" i="1"/>
  <c r="M615" i="1"/>
  <c r="O739" i="1"/>
  <c r="J739" i="1"/>
  <c r="K739" i="1"/>
  <c r="O707" i="1"/>
  <c r="M707" i="1"/>
  <c r="N707" i="1"/>
  <c r="O691" i="1"/>
  <c r="K691" i="1"/>
  <c r="L691" i="1"/>
  <c r="O675" i="1"/>
  <c r="J675" i="1"/>
  <c r="N675" i="1"/>
  <c r="O659" i="1"/>
  <c r="L659" i="1"/>
  <c r="O643" i="1"/>
  <c r="M643" i="1"/>
  <c r="N643" i="1"/>
  <c r="J643" i="1"/>
  <c r="O627" i="1"/>
  <c r="K627" i="1"/>
  <c r="L627" i="1"/>
  <c r="F627" i="1"/>
  <c r="M627" i="1"/>
  <c r="O611" i="1"/>
  <c r="J611" i="1"/>
  <c r="K611" i="1"/>
  <c r="K595" i="1"/>
  <c r="J595" i="1"/>
  <c r="M595" i="1"/>
  <c r="N595" i="1"/>
  <c r="O595" i="1"/>
  <c r="F691" i="1"/>
  <c r="F643" i="1"/>
  <c r="F595" i="1"/>
  <c r="K723" i="1"/>
  <c r="K700" i="1"/>
  <c r="N633" i="1"/>
  <c r="K737" i="1"/>
  <c r="L737" i="1"/>
  <c r="J737" i="1"/>
  <c r="M737" i="1"/>
  <c r="F737" i="1"/>
  <c r="K721" i="1"/>
  <c r="L721" i="1"/>
  <c r="F721" i="1"/>
  <c r="K705" i="1"/>
  <c r="L705" i="1"/>
  <c r="F705" i="1"/>
  <c r="K689" i="1"/>
  <c r="L689" i="1"/>
  <c r="N689" i="1"/>
  <c r="O689" i="1"/>
  <c r="F689" i="1"/>
  <c r="K673" i="1"/>
  <c r="L673" i="1"/>
  <c r="J673" i="1"/>
  <c r="M673" i="1"/>
  <c r="N673" i="1"/>
  <c r="F673" i="1"/>
  <c r="K657" i="1"/>
  <c r="L657" i="1"/>
  <c r="J657" i="1"/>
  <c r="N657" i="1"/>
  <c r="K641" i="1"/>
  <c r="L641" i="1"/>
  <c r="J641" i="1"/>
  <c r="K625" i="1"/>
  <c r="L625" i="1"/>
  <c r="N625" i="1"/>
  <c r="O625" i="1"/>
  <c r="N609" i="1"/>
  <c r="J609" i="1"/>
  <c r="K609" i="1"/>
  <c r="F609" i="1"/>
  <c r="L609" i="1"/>
  <c r="O609" i="1"/>
  <c r="N593" i="1"/>
  <c r="L593" i="1"/>
  <c r="O593" i="1"/>
  <c r="J593" i="1"/>
  <c r="F641" i="1"/>
  <c r="F593" i="1"/>
  <c r="M675" i="1"/>
  <c r="L1201" i="1"/>
  <c r="N1201" i="1"/>
  <c r="O1201" i="1"/>
  <c r="F1201" i="1"/>
  <c r="J1201" i="1"/>
  <c r="K1201" i="1"/>
  <c r="M1201" i="1"/>
  <c r="O721" i="1"/>
  <c r="J689" i="1"/>
  <c r="K675" i="1"/>
  <c r="M659" i="1"/>
  <c r="K643" i="1"/>
  <c r="J627" i="1"/>
  <c r="K593" i="1"/>
  <c r="N721" i="1"/>
  <c r="L707" i="1"/>
  <c r="K659" i="1"/>
  <c r="M721" i="1"/>
  <c r="J659" i="1"/>
  <c r="J732" i="1"/>
  <c r="L732" i="1"/>
  <c r="M732" i="1"/>
  <c r="N732" i="1"/>
  <c r="J716" i="1"/>
  <c r="K716" i="1"/>
  <c r="L716" i="1"/>
  <c r="J684" i="1"/>
  <c r="N684" i="1"/>
  <c r="O684" i="1"/>
  <c r="F668" i="1"/>
  <c r="J668" i="1"/>
  <c r="L668" i="1"/>
  <c r="M668" i="1"/>
  <c r="F652" i="1"/>
  <c r="J652" i="1"/>
  <c r="K652" i="1"/>
  <c r="O652" i="1"/>
  <c r="F636" i="1"/>
  <c r="J636" i="1"/>
  <c r="M636" i="1"/>
  <c r="L620" i="1"/>
  <c r="F620" i="1"/>
  <c r="K620" i="1"/>
  <c r="M620" i="1"/>
  <c r="N620" i="1"/>
  <c r="L604" i="1"/>
  <c r="J604" i="1"/>
  <c r="F604" i="1"/>
  <c r="K604" i="1"/>
  <c r="N604" i="1"/>
  <c r="F588" i="1"/>
  <c r="N588" i="1"/>
  <c r="O588" i="1"/>
  <c r="N739" i="1"/>
  <c r="J721" i="1"/>
  <c r="M716" i="1"/>
  <c r="J707" i="1"/>
  <c r="N697" i="1"/>
  <c r="K684" i="1"/>
  <c r="O636" i="1"/>
  <c r="J620" i="1"/>
  <c r="N730" i="1"/>
  <c r="F730" i="1"/>
  <c r="M730" i="1"/>
  <c r="O730" i="1"/>
  <c r="N714" i="1"/>
  <c r="F714" i="1"/>
  <c r="K714" i="1"/>
  <c r="L714" i="1"/>
  <c r="N698" i="1"/>
  <c r="F698" i="1"/>
  <c r="J698" i="1"/>
  <c r="N682" i="1"/>
  <c r="F682" i="1"/>
  <c r="N666" i="1"/>
  <c r="M666" i="1"/>
  <c r="O666" i="1"/>
  <c r="J666" i="1"/>
  <c r="N650" i="1"/>
  <c r="K650" i="1"/>
  <c r="L650" i="1"/>
  <c r="M650" i="1"/>
  <c r="N634" i="1"/>
  <c r="J634" i="1"/>
  <c r="K634" i="1"/>
  <c r="M634" i="1"/>
  <c r="L618" i="1"/>
  <c r="J618" i="1"/>
  <c r="K618" i="1"/>
  <c r="M618" i="1"/>
  <c r="N618" i="1"/>
  <c r="F618" i="1"/>
  <c r="L602" i="1"/>
  <c r="O602" i="1"/>
  <c r="J602" i="1"/>
  <c r="M602" i="1"/>
  <c r="F700" i="1"/>
  <c r="L739" i="1"/>
  <c r="O673" i="1"/>
  <c r="O668" i="1"/>
  <c r="N652" i="1"/>
  <c r="N641" i="1"/>
  <c r="L636" i="1"/>
  <c r="M625" i="1"/>
  <c r="K729" i="1"/>
  <c r="L729" i="1"/>
  <c r="J729" i="1"/>
  <c r="F729" i="1"/>
  <c r="M729" i="1"/>
  <c r="K713" i="1"/>
  <c r="L713" i="1"/>
  <c r="F713" i="1"/>
  <c r="K697" i="1"/>
  <c r="L697" i="1"/>
  <c r="F697" i="1"/>
  <c r="O697" i="1"/>
  <c r="K681" i="1"/>
  <c r="L681" i="1"/>
  <c r="F681" i="1"/>
  <c r="M681" i="1"/>
  <c r="N681" i="1"/>
  <c r="K665" i="1"/>
  <c r="L665" i="1"/>
  <c r="F665" i="1"/>
  <c r="J665" i="1"/>
  <c r="K649" i="1"/>
  <c r="L649" i="1"/>
  <c r="N649" i="1"/>
  <c r="K633" i="1"/>
  <c r="L633" i="1"/>
  <c r="O633" i="1"/>
  <c r="J633" i="1"/>
  <c r="N617" i="1"/>
  <c r="J617" i="1"/>
  <c r="L617" i="1"/>
  <c r="F617" i="1"/>
  <c r="N601" i="1"/>
  <c r="J601" i="1"/>
  <c r="K601" i="1"/>
  <c r="M601" i="1"/>
  <c r="O601" i="1"/>
  <c r="M588" i="1"/>
  <c r="N729" i="1"/>
  <c r="O705" i="1"/>
  <c r="O682" i="1"/>
  <c r="N668" i="1"/>
  <c r="O657" i="1"/>
  <c r="M652" i="1"/>
  <c r="M641" i="1"/>
  <c r="K636" i="1"/>
  <c r="J625" i="1"/>
  <c r="M705" i="1"/>
  <c r="N611" i="1"/>
  <c r="M611" i="1"/>
  <c r="J1202" i="1"/>
  <c r="K1202" i="1"/>
  <c r="L1202" i="1"/>
  <c r="M1202" i="1"/>
  <c r="O1202" i="1"/>
  <c r="F1202" i="1"/>
  <c r="J1199" i="1"/>
  <c r="K1199" i="1"/>
  <c r="L1199" i="1"/>
  <c r="M1199" i="1"/>
  <c r="N1199" i="1"/>
  <c r="O1199" i="1"/>
  <c r="F1199" i="1"/>
  <c r="J1183" i="1"/>
  <c r="K1183" i="1"/>
  <c r="L1183" i="1"/>
  <c r="M1183" i="1"/>
  <c r="N1183" i="1"/>
  <c r="O1183" i="1"/>
  <c r="F1183" i="1"/>
  <c r="J1167" i="1"/>
  <c r="K1167" i="1"/>
  <c r="L1167" i="1"/>
  <c r="M1167" i="1"/>
  <c r="N1167" i="1"/>
  <c r="O1167" i="1"/>
  <c r="F1167" i="1"/>
  <c r="J1151" i="1"/>
  <c r="K1151" i="1"/>
  <c r="L1151" i="1"/>
  <c r="M1151" i="1"/>
  <c r="N1151" i="1"/>
  <c r="O1151" i="1"/>
  <c r="F1151" i="1"/>
  <c r="J1135" i="1"/>
  <c r="K1135" i="1"/>
  <c r="L1135" i="1"/>
  <c r="M1135" i="1"/>
  <c r="N1135" i="1"/>
  <c r="O1135" i="1"/>
  <c r="F1135" i="1"/>
  <c r="J1119" i="1"/>
  <c r="K1119" i="1"/>
  <c r="L1119" i="1"/>
  <c r="M1119" i="1"/>
  <c r="N1119" i="1"/>
  <c r="O1119" i="1"/>
  <c r="F1119" i="1"/>
  <c r="J1103" i="1"/>
  <c r="K1103" i="1"/>
  <c r="L1103" i="1"/>
  <c r="M1103" i="1"/>
  <c r="N1103" i="1"/>
  <c r="O1103" i="1"/>
  <c r="F1103" i="1"/>
  <c r="J1087" i="1"/>
  <c r="K1087" i="1"/>
  <c r="L1087" i="1"/>
  <c r="M1087" i="1"/>
  <c r="N1087" i="1"/>
  <c r="O1087" i="1"/>
  <c r="F1087" i="1"/>
  <c r="J1071" i="1"/>
  <c r="K1071" i="1"/>
  <c r="L1071" i="1"/>
  <c r="M1071" i="1"/>
  <c r="N1071" i="1"/>
  <c r="O1071" i="1"/>
  <c r="F1071" i="1"/>
  <c r="J1055" i="1"/>
  <c r="K1055" i="1"/>
  <c r="L1055" i="1"/>
  <c r="M1055" i="1"/>
  <c r="N1055" i="1"/>
  <c r="O1055" i="1"/>
  <c r="F1055" i="1"/>
  <c r="N1202" i="1"/>
  <c r="L661" i="1"/>
  <c r="F661" i="1"/>
  <c r="L645" i="1"/>
  <c r="F645" i="1"/>
  <c r="L629" i="1"/>
  <c r="F629" i="1"/>
  <c r="J613" i="1"/>
  <c r="L613" i="1"/>
  <c r="M613" i="1"/>
  <c r="F613" i="1"/>
  <c r="J597" i="1"/>
  <c r="F597" i="1"/>
  <c r="F637" i="1"/>
  <c r="N740" i="1"/>
  <c r="L724" i="1"/>
  <c r="N717" i="1"/>
  <c r="K701" i="1"/>
  <c r="O661" i="1"/>
  <c r="M645" i="1"/>
  <c r="J629" i="1"/>
  <c r="K622" i="1"/>
  <c r="L596" i="1"/>
  <c r="N596" i="1"/>
  <c r="M740" i="1"/>
  <c r="O733" i="1"/>
  <c r="K724" i="1"/>
  <c r="M717" i="1"/>
  <c r="J701" i="1"/>
  <c r="N661" i="1"/>
  <c r="K645" i="1"/>
  <c r="O628" i="1"/>
  <c r="F1208" i="1"/>
  <c r="K1208" i="1"/>
  <c r="L1208" i="1"/>
  <c r="M1208" i="1"/>
  <c r="N1208" i="1"/>
  <c r="O1208" i="1"/>
  <c r="J1208" i="1"/>
  <c r="F1192" i="1"/>
  <c r="K1192" i="1"/>
  <c r="L1192" i="1"/>
  <c r="M1192" i="1"/>
  <c r="N1192" i="1"/>
  <c r="J1192" i="1"/>
  <c r="O1192" i="1"/>
  <c r="F1176" i="1"/>
  <c r="K1176" i="1"/>
  <c r="L1176" i="1"/>
  <c r="M1176" i="1"/>
  <c r="N1176" i="1"/>
  <c r="O1176" i="1"/>
  <c r="F1160" i="1"/>
  <c r="K1160" i="1"/>
  <c r="L1160" i="1"/>
  <c r="M1160" i="1"/>
  <c r="N1160" i="1"/>
  <c r="J1160" i="1"/>
  <c r="O1160" i="1"/>
  <c r="F1144" i="1"/>
  <c r="K1144" i="1"/>
  <c r="L1144" i="1"/>
  <c r="M1144" i="1"/>
  <c r="N1144" i="1"/>
  <c r="J1144" i="1"/>
  <c r="O1144" i="1"/>
  <c r="F1128" i="1"/>
  <c r="K1128" i="1"/>
  <c r="L1128" i="1"/>
  <c r="M1128" i="1"/>
  <c r="N1128" i="1"/>
  <c r="J1128" i="1"/>
  <c r="O1128" i="1"/>
  <c r="F1112" i="1"/>
  <c r="K1112" i="1"/>
  <c r="L1112" i="1"/>
  <c r="M1112" i="1"/>
  <c r="N1112" i="1"/>
  <c r="O1112" i="1"/>
  <c r="J1112" i="1"/>
  <c r="F1096" i="1"/>
  <c r="K1096" i="1"/>
  <c r="L1096" i="1"/>
  <c r="M1096" i="1"/>
  <c r="N1096" i="1"/>
  <c r="J1096" i="1"/>
  <c r="O1096" i="1"/>
  <c r="F1080" i="1"/>
  <c r="K1080" i="1"/>
  <c r="L1080" i="1"/>
  <c r="M1080" i="1"/>
  <c r="N1080" i="1"/>
  <c r="J1080" i="1"/>
  <c r="O1080" i="1"/>
  <c r="F1064" i="1"/>
  <c r="K1064" i="1"/>
  <c r="L1064" i="1"/>
  <c r="M1064" i="1"/>
  <c r="N1064" i="1"/>
  <c r="J1064" i="1"/>
  <c r="O1064" i="1"/>
  <c r="M734" i="1"/>
  <c r="N734" i="1"/>
  <c r="M718" i="1"/>
  <c r="N718" i="1"/>
  <c r="M702" i="1"/>
  <c r="N702" i="1"/>
  <c r="M686" i="1"/>
  <c r="N686" i="1"/>
  <c r="M670" i="1"/>
  <c r="N670" i="1"/>
  <c r="M654" i="1"/>
  <c r="N654" i="1"/>
  <c r="M638" i="1"/>
  <c r="N638" i="1"/>
  <c r="L622" i="1"/>
  <c r="M622" i="1"/>
  <c r="F628" i="1"/>
  <c r="N709" i="1"/>
  <c r="K693" i="1"/>
  <c r="O686" i="1"/>
  <c r="O676" i="1"/>
  <c r="K670" i="1"/>
  <c r="M660" i="1"/>
  <c r="O653" i="1"/>
  <c r="K644" i="1"/>
  <c r="M637" i="1"/>
  <c r="K613" i="1"/>
  <c r="L590" i="1"/>
  <c r="F1046" i="1"/>
  <c r="M1046" i="1"/>
  <c r="N1046" i="1"/>
  <c r="O1046" i="1"/>
  <c r="J1046" i="1"/>
  <c r="O1030" i="1"/>
  <c r="J1030" i="1"/>
  <c r="L1030" i="1"/>
  <c r="F1030" i="1"/>
  <c r="K1014" i="1"/>
  <c r="F1014" i="1"/>
  <c r="L1014" i="1"/>
  <c r="M1014" i="1"/>
  <c r="J1014" i="1"/>
  <c r="F998" i="1"/>
  <c r="K998" i="1"/>
  <c r="L998" i="1"/>
  <c r="M998" i="1"/>
  <c r="N998" i="1"/>
  <c r="O998" i="1"/>
  <c r="M982" i="1"/>
  <c r="O982" i="1"/>
  <c r="F982" i="1"/>
  <c r="L982" i="1"/>
  <c r="N982" i="1"/>
  <c r="J966" i="1"/>
  <c r="K966" i="1"/>
  <c r="M966" i="1"/>
  <c r="O966" i="1"/>
  <c r="L966" i="1"/>
  <c r="N966" i="1"/>
  <c r="F966" i="1"/>
  <c r="J950" i="1"/>
  <c r="K950" i="1"/>
  <c r="L950" i="1"/>
  <c r="F950" i="1"/>
  <c r="M950" i="1"/>
  <c r="N950" i="1"/>
  <c r="K934" i="1"/>
  <c r="M934" i="1"/>
  <c r="N934" i="1"/>
  <c r="O934" i="1"/>
  <c r="L934" i="1"/>
  <c r="F934" i="1"/>
  <c r="K918" i="1"/>
  <c r="L918" i="1"/>
  <c r="M918" i="1"/>
  <c r="F918" i="1"/>
  <c r="N918" i="1"/>
  <c r="O918" i="1"/>
  <c r="M902" i="1"/>
  <c r="N902" i="1"/>
  <c r="O902" i="1"/>
  <c r="L902" i="1"/>
  <c r="K902" i="1"/>
  <c r="F902" i="1"/>
  <c r="K1046" i="1"/>
  <c r="J621" i="1"/>
  <c r="K621" i="1"/>
  <c r="J605" i="1"/>
  <c r="O605" i="1"/>
  <c r="J589" i="1"/>
  <c r="O589" i="1"/>
  <c r="F589" i="1"/>
  <c r="O725" i="1"/>
  <c r="M709" i="1"/>
  <c r="J693" i="1"/>
  <c r="L686" i="1"/>
  <c r="N676" i="1"/>
  <c r="J670" i="1"/>
  <c r="L660" i="1"/>
  <c r="N653" i="1"/>
  <c r="K637" i="1"/>
  <c r="O612" i="1"/>
  <c r="M605" i="1"/>
  <c r="O597" i="1"/>
  <c r="J590" i="1"/>
  <c r="F1045" i="1"/>
  <c r="K1045" i="1"/>
  <c r="M1045" i="1"/>
  <c r="N1045" i="1"/>
  <c r="O1045" i="1"/>
  <c r="J1045" i="1"/>
  <c r="L1045" i="1"/>
  <c r="F1029" i="1"/>
  <c r="M1029" i="1"/>
  <c r="N1029" i="1"/>
  <c r="O1029" i="1"/>
  <c r="J1029" i="1"/>
  <c r="K1029" i="1"/>
  <c r="N1030" i="1"/>
  <c r="K982" i="1"/>
  <c r="O950" i="1"/>
  <c r="M1030" i="1"/>
  <c r="J982" i="1"/>
  <c r="J934" i="1"/>
  <c r="J918" i="1"/>
  <c r="M1044" i="1"/>
  <c r="J1044" i="1"/>
  <c r="K1044" i="1"/>
  <c r="M1028" i="1"/>
  <c r="J1028" i="1"/>
  <c r="F1028" i="1"/>
  <c r="L1028" i="1"/>
  <c r="N1028" i="1"/>
  <c r="O1028" i="1"/>
  <c r="N1051" i="1"/>
  <c r="O1041" i="1"/>
  <c r="J1041" i="1"/>
  <c r="K1041" i="1"/>
  <c r="L1041" i="1"/>
  <c r="O1025" i="1"/>
  <c r="K1025" i="1"/>
  <c r="M1025" i="1"/>
  <c r="N1025" i="1"/>
  <c r="O1009" i="1"/>
  <c r="M1009" i="1"/>
  <c r="N1009" i="1"/>
  <c r="O993" i="1"/>
  <c r="J993" i="1"/>
  <c r="O977" i="1"/>
  <c r="F977" i="1"/>
  <c r="K977" i="1"/>
  <c r="L977" i="1"/>
  <c r="M977" i="1"/>
  <c r="O961" i="1"/>
  <c r="K961" i="1"/>
  <c r="L961" i="1"/>
  <c r="M961" i="1"/>
  <c r="N961" i="1"/>
  <c r="O945" i="1"/>
  <c r="M945" i="1"/>
  <c r="F945" i="1"/>
  <c r="O929" i="1"/>
  <c r="J929" i="1"/>
  <c r="F929" i="1"/>
  <c r="K929" i="1"/>
  <c r="M929" i="1"/>
  <c r="N929" i="1"/>
  <c r="N913" i="1"/>
  <c r="M913" i="1"/>
  <c r="F913" i="1"/>
  <c r="J913" i="1"/>
  <c r="F1025" i="1"/>
  <c r="F993" i="1"/>
  <c r="K913" i="1"/>
  <c r="J1040" i="1"/>
  <c r="K1040" i="1"/>
  <c r="O1040" i="1"/>
  <c r="F1040" i="1"/>
  <c r="J1024" i="1"/>
  <c r="K1024" i="1"/>
  <c r="L1024" i="1"/>
  <c r="K1008" i="1"/>
  <c r="M1008" i="1"/>
  <c r="N1008" i="1"/>
  <c r="O1008" i="1"/>
  <c r="K992" i="1"/>
  <c r="M992" i="1"/>
  <c r="N992" i="1"/>
  <c r="O992" i="1"/>
  <c r="O976" i="1"/>
  <c r="J976" i="1"/>
  <c r="F960" i="1"/>
  <c r="K960" i="1"/>
  <c r="L960" i="1"/>
  <c r="M960" i="1"/>
  <c r="O960" i="1"/>
  <c r="J944" i="1"/>
  <c r="K944" i="1"/>
  <c r="L944" i="1"/>
  <c r="M944" i="1"/>
  <c r="N944" i="1"/>
  <c r="M928" i="1"/>
  <c r="O928" i="1"/>
  <c r="F928" i="1"/>
  <c r="J912" i="1"/>
  <c r="F912" i="1"/>
  <c r="K912" i="1"/>
  <c r="L912" i="1"/>
  <c r="M912" i="1"/>
  <c r="N912" i="1"/>
  <c r="O912" i="1"/>
  <c r="F1024" i="1"/>
  <c r="F992" i="1"/>
  <c r="M968" i="1"/>
  <c r="O919" i="1"/>
  <c r="K1028" i="1"/>
  <c r="N919" i="1"/>
  <c r="F1044" i="1"/>
  <c r="N1044" i="1"/>
  <c r="J961" i="1"/>
  <c r="K1051" i="1"/>
  <c r="L1051" i="1"/>
  <c r="M1051" i="1"/>
  <c r="K1035" i="1"/>
  <c r="L1035" i="1"/>
  <c r="M1035" i="1"/>
  <c r="N1035" i="1"/>
  <c r="M1019" i="1"/>
  <c r="O1019" i="1"/>
  <c r="J1003" i="1"/>
  <c r="K1003" i="1"/>
  <c r="O1003" i="1"/>
  <c r="F1003" i="1"/>
  <c r="J987" i="1"/>
  <c r="F987" i="1"/>
  <c r="K987" i="1"/>
  <c r="L987" i="1"/>
  <c r="K971" i="1"/>
  <c r="M971" i="1"/>
  <c r="N971" i="1"/>
  <c r="O971" i="1"/>
  <c r="F971" i="1"/>
  <c r="K955" i="1"/>
  <c r="M955" i="1"/>
  <c r="N955" i="1"/>
  <c r="O955" i="1"/>
  <c r="F955" i="1"/>
  <c r="O939" i="1"/>
  <c r="J939" i="1"/>
  <c r="K923" i="1"/>
  <c r="L923" i="1"/>
  <c r="M923" i="1"/>
  <c r="O923" i="1"/>
  <c r="O907" i="1"/>
  <c r="J907" i="1"/>
  <c r="K907" i="1"/>
  <c r="L907" i="1"/>
  <c r="M907" i="1"/>
  <c r="O1000" i="1"/>
  <c r="J960" i="1"/>
  <c r="N936" i="1"/>
  <c r="L929" i="1"/>
  <c r="N1000" i="1"/>
  <c r="O983" i="1"/>
  <c r="N977" i="1"/>
  <c r="L971" i="1"/>
  <c r="M936" i="1"/>
  <c r="N928" i="1"/>
  <c r="J977" i="1"/>
  <c r="J971" i="1"/>
  <c r="L928" i="1"/>
  <c r="N907" i="1"/>
  <c r="J1048" i="1"/>
  <c r="L1048" i="1"/>
  <c r="F1048" i="1"/>
  <c r="M1048" i="1"/>
  <c r="N1048" i="1"/>
  <c r="F1032" i="1"/>
  <c r="L1032" i="1"/>
  <c r="M1032" i="1"/>
  <c r="N1032" i="1"/>
  <c r="O1032" i="1"/>
  <c r="N1016" i="1"/>
  <c r="F1016" i="1"/>
  <c r="J1000" i="1"/>
  <c r="K1000" i="1"/>
  <c r="L1000" i="1"/>
  <c r="J984" i="1"/>
  <c r="K984" i="1"/>
  <c r="L984" i="1"/>
  <c r="M984" i="1"/>
  <c r="L968" i="1"/>
  <c r="N968" i="1"/>
  <c r="O968" i="1"/>
  <c r="J952" i="1"/>
  <c r="L952" i="1"/>
  <c r="M952" i="1"/>
  <c r="N952" i="1"/>
  <c r="F952" i="1"/>
  <c r="O952" i="1"/>
  <c r="F936" i="1"/>
  <c r="J936" i="1"/>
  <c r="K936" i="1"/>
  <c r="J920" i="1"/>
  <c r="L920" i="1"/>
  <c r="M920" i="1"/>
  <c r="N920" i="1"/>
  <c r="F920" i="1"/>
  <c r="J904" i="1"/>
  <c r="K904" i="1"/>
  <c r="L904" i="1"/>
  <c r="M904" i="1"/>
  <c r="N904" i="1"/>
  <c r="O904" i="1"/>
  <c r="F904" i="1"/>
  <c r="F1008" i="1"/>
  <c r="F976" i="1"/>
  <c r="K1048" i="1"/>
  <c r="J1016" i="1"/>
  <c r="N976" i="1"/>
  <c r="K928" i="1"/>
  <c r="K1047" i="1"/>
  <c r="J1047" i="1"/>
  <c r="K1031" i="1"/>
  <c r="L1031" i="1"/>
  <c r="F1031" i="1"/>
  <c r="M1031" i="1"/>
  <c r="N1031" i="1"/>
  <c r="K1015" i="1"/>
  <c r="F1015" i="1"/>
  <c r="L1015" i="1"/>
  <c r="M1015" i="1"/>
  <c r="N1015" i="1"/>
  <c r="O1015" i="1"/>
  <c r="K999" i="1"/>
  <c r="N999" i="1"/>
  <c r="F999" i="1"/>
  <c r="K983" i="1"/>
  <c r="J983" i="1"/>
  <c r="L983" i="1"/>
  <c r="N983" i="1"/>
  <c r="K967" i="1"/>
  <c r="J967" i="1"/>
  <c r="L967" i="1"/>
  <c r="M967" i="1"/>
  <c r="K951" i="1"/>
  <c r="L951" i="1"/>
  <c r="N951" i="1"/>
  <c r="O951" i="1"/>
  <c r="K935" i="1"/>
  <c r="L935" i="1"/>
  <c r="M935" i="1"/>
  <c r="N935" i="1"/>
  <c r="F935" i="1"/>
  <c r="O935" i="1"/>
  <c r="K919" i="1"/>
  <c r="F919" i="1"/>
  <c r="J919" i="1"/>
  <c r="J903" i="1"/>
  <c r="K903" i="1"/>
  <c r="L903" i="1"/>
  <c r="M903" i="1"/>
  <c r="N903" i="1"/>
  <c r="F903" i="1"/>
  <c r="F1035" i="1"/>
  <c r="O1047" i="1"/>
  <c r="J1031" i="1"/>
  <c r="L1025" i="1"/>
  <c r="N1019" i="1"/>
  <c r="J1015" i="1"/>
  <c r="L1009" i="1"/>
  <c r="N1003" i="1"/>
  <c r="M999" i="1"/>
  <c r="N993" i="1"/>
  <c r="O987" i="1"/>
  <c r="M976" i="1"/>
  <c r="N939" i="1"/>
  <c r="J928" i="1"/>
  <c r="L901" i="1"/>
  <c r="F901" i="1"/>
  <c r="F1006" i="1"/>
  <c r="F938" i="1"/>
  <c r="O1052" i="1"/>
  <c r="J1050" i="1"/>
  <c r="M1038" i="1"/>
  <c r="K1027" i="1"/>
  <c r="M1021" i="1"/>
  <c r="N1018" i="1"/>
  <c r="J1013" i="1"/>
  <c r="K1010" i="1"/>
  <c r="L1004" i="1"/>
  <c r="O995" i="1"/>
  <c r="K990" i="1"/>
  <c r="N981" i="1"/>
  <c r="O978" i="1"/>
  <c r="K973" i="1"/>
  <c r="L970" i="1"/>
  <c r="N964" i="1"/>
  <c r="O958" i="1"/>
  <c r="J956" i="1"/>
  <c r="M947" i="1"/>
  <c r="O941" i="1"/>
  <c r="L933" i="1"/>
  <c r="M930" i="1"/>
  <c r="O924" i="1"/>
  <c r="J922" i="1"/>
  <c r="K916" i="1"/>
  <c r="M909" i="1"/>
  <c r="K901" i="1"/>
  <c r="K1193" i="1"/>
  <c r="M1174" i="1"/>
  <c r="O1110" i="1"/>
  <c r="J900" i="1"/>
  <c r="K900" i="1"/>
  <c r="L900" i="1"/>
  <c r="O900" i="1"/>
  <c r="F1022" i="1"/>
  <c r="F988" i="1"/>
  <c r="F954" i="1"/>
  <c r="N1052" i="1"/>
  <c r="L1038" i="1"/>
  <c r="L1021" i="1"/>
  <c r="M1018" i="1"/>
  <c r="O1012" i="1"/>
  <c r="K1004" i="1"/>
  <c r="N995" i="1"/>
  <c r="M981" i="1"/>
  <c r="N978" i="1"/>
  <c r="K970" i="1"/>
  <c r="L964" i="1"/>
  <c r="N958" i="1"/>
  <c r="L947" i="1"/>
  <c r="N941" i="1"/>
  <c r="O938" i="1"/>
  <c r="K933" i="1"/>
  <c r="L930" i="1"/>
  <c r="N924" i="1"/>
  <c r="J916" i="1"/>
  <c r="K909" i="1"/>
  <c r="J901" i="1"/>
  <c r="L1174" i="1"/>
  <c r="F1038" i="1"/>
  <c r="F1004" i="1"/>
  <c r="F970" i="1"/>
  <c r="L1052" i="1"/>
  <c r="O1043" i="1"/>
  <c r="K1038" i="1"/>
  <c r="O1026" i="1"/>
  <c r="K1021" i="1"/>
  <c r="L1018" i="1"/>
  <c r="N1012" i="1"/>
  <c r="O1006" i="1"/>
  <c r="J1004" i="1"/>
  <c r="M995" i="1"/>
  <c r="O989" i="1"/>
  <c r="L981" i="1"/>
  <c r="M978" i="1"/>
  <c r="O972" i="1"/>
  <c r="K964" i="1"/>
  <c r="M958" i="1"/>
  <c r="K947" i="1"/>
  <c r="M941" i="1"/>
  <c r="N938" i="1"/>
  <c r="J933" i="1"/>
  <c r="K930" i="1"/>
  <c r="L924" i="1"/>
  <c r="O915" i="1"/>
  <c r="J909" i="1"/>
  <c r="N900" i="1"/>
  <c r="M1209" i="1"/>
  <c r="F899" i="1"/>
  <c r="F1020" i="1"/>
  <c r="F986" i="1"/>
  <c r="F900" i="1"/>
  <c r="K1052" i="1"/>
  <c r="N1043" i="1"/>
  <c r="N1026" i="1"/>
  <c r="L1012" i="1"/>
  <c r="N1006" i="1"/>
  <c r="N989" i="1"/>
  <c r="O986" i="1"/>
  <c r="K981" i="1"/>
  <c r="N972" i="1"/>
  <c r="J964" i="1"/>
  <c r="O949" i="1"/>
  <c r="J947" i="1"/>
  <c r="M938" i="1"/>
  <c r="O932" i="1"/>
  <c r="J930" i="1"/>
  <c r="K924" i="1"/>
  <c r="N915" i="1"/>
  <c r="M900" i="1"/>
  <c r="K1209" i="1"/>
  <c r="L1077" i="1"/>
  <c r="M915" i="1"/>
  <c r="O1190" i="1"/>
  <c r="O980" i="1"/>
  <c r="N963" i="1"/>
  <c r="M949" i="1"/>
  <c r="N946" i="1"/>
  <c r="L932" i="1"/>
  <c r="N926" i="1"/>
  <c r="L915" i="1"/>
  <c r="L1209" i="1"/>
  <c r="N1209" i="1"/>
  <c r="O1209" i="1"/>
  <c r="F1209" i="1"/>
  <c r="L1193" i="1"/>
  <c r="N1193" i="1"/>
  <c r="O1193" i="1"/>
  <c r="F1193" i="1"/>
  <c r="N910" i="1"/>
  <c r="O910" i="1"/>
  <c r="K910" i="1"/>
  <c r="F1050" i="1"/>
  <c r="F964" i="1"/>
  <c r="M899" i="1"/>
  <c r="L1037" i="1"/>
  <c r="M1034" i="1"/>
  <c r="K1020" i="1"/>
  <c r="N1011" i="1"/>
  <c r="M997" i="1"/>
  <c r="N994" i="1"/>
  <c r="K986" i="1"/>
  <c r="L980" i="1"/>
  <c r="N974" i="1"/>
  <c r="L963" i="1"/>
  <c r="N957" i="1"/>
  <c r="O954" i="1"/>
  <c r="K949" i="1"/>
  <c r="L946" i="1"/>
  <c r="N940" i="1"/>
  <c r="J932" i="1"/>
  <c r="L926" i="1"/>
  <c r="O917" i="1"/>
  <c r="J1207" i="1"/>
  <c r="K1207" i="1"/>
  <c r="F1207" i="1"/>
  <c r="L1207" i="1"/>
  <c r="M1207" i="1"/>
  <c r="N1207" i="1"/>
  <c r="O1207" i="1"/>
  <c r="F980" i="1"/>
  <c r="F963" i="1"/>
  <c r="F946" i="1"/>
  <c r="N899" i="1"/>
  <c r="O1042" i="1"/>
  <c r="K1037" i="1"/>
  <c r="L1034" i="1"/>
  <c r="O1022" i="1"/>
  <c r="J1020" i="1"/>
  <c r="M1011" i="1"/>
  <c r="O1005" i="1"/>
  <c r="L997" i="1"/>
  <c r="M994" i="1"/>
  <c r="O988" i="1"/>
  <c r="K980" i="1"/>
  <c r="M974" i="1"/>
  <c r="K963" i="1"/>
  <c r="M957" i="1"/>
  <c r="N954" i="1"/>
  <c r="J949" i="1"/>
  <c r="K946" i="1"/>
  <c r="L940" i="1"/>
  <c r="O931" i="1"/>
  <c r="K926" i="1"/>
  <c r="N917" i="1"/>
  <c r="O914" i="1"/>
  <c r="N1206" i="1"/>
  <c r="F1206" i="1"/>
  <c r="J1206" i="1"/>
  <c r="L1206" i="1"/>
  <c r="N1190" i="1"/>
  <c r="F1190" i="1"/>
  <c r="J1190" i="1"/>
  <c r="K1190" i="1"/>
  <c r="L1190" i="1"/>
  <c r="N1174" i="1"/>
  <c r="F1174" i="1"/>
  <c r="J1174" i="1"/>
  <c r="N1158" i="1"/>
  <c r="F1158" i="1"/>
  <c r="J1158" i="1"/>
  <c r="N1142" i="1"/>
  <c r="F1142" i="1"/>
  <c r="J1142" i="1"/>
  <c r="N1126" i="1"/>
  <c r="F1126" i="1"/>
  <c r="J1126" i="1"/>
  <c r="M1126" i="1"/>
  <c r="O1126" i="1"/>
  <c r="N1110" i="1"/>
  <c r="F1110" i="1"/>
  <c r="J1110" i="1"/>
  <c r="K1110" i="1"/>
  <c r="L1110" i="1"/>
  <c r="N1094" i="1"/>
  <c r="F1094" i="1"/>
  <c r="J1094" i="1"/>
  <c r="M1094" i="1"/>
  <c r="O1094" i="1"/>
  <c r="N1078" i="1"/>
  <c r="F1078" i="1"/>
  <c r="J1078" i="1"/>
  <c r="K1078" i="1"/>
  <c r="L1078" i="1"/>
  <c r="M1078" i="1"/>
  <c r="O1078" i="1"/>
  <c r="N1062" i="1"/>
  <c r="F1062" i="1"/>
  <c r="J1062" i="1"/>
  <c r="K1062" i="1"/>
  <c r="L1062" i="1"/>
  <c r="M1062" i="1"/>
  <c r="M1206" i="1"/>
  <c r="M1142" i="1"/>
  <c r="J908" i="1"/>
  <c r="K908" i="1"/>
  <c r="L908" i="1"/>
  <c r="F996" i="1"/>
  <c r="F979" i="1"/>
  <c r="F962" i="1"/>
  <c r="N1042" i="1"/>
  <c r="N1022" i="1"/>
  <c r="L1011" i="1"/>
  <c r="N1005" i="1"/>
  <c r="O1002" i="1"/>
  <c r="K997" i="1"/>
  <c r="L994" i="1"/>
  <c r="N988" i="1"/>
  <c r="J980" i="1"/>
  <c r="L974" i="1"/>
  <c r="O965" i="1"/>
  <c r="L957" i="1"/>
  <c r="M954" i="1"/>
  <c r="O948" i="1"/>
  <c r="K940" i="1"/>
  <c r="N931" i="1"/>
  <c r="J926" i="1"/>
  <c r="M917" i="1"/>
  <c r="M914" i="1"/>
  <c r="J1205" i="1"/>
  <c r="K1205" i="1"/>
  <c r="M1205" i="1"/>
  <c r="N1205" i="1"/>
  <c r="O1205" i="1"/>
  <c r="J1189" i="1"/>
  <c r="K1189" i="1"/>
  <c r="M1189" i="1"/>
  <c r="N1189" i="1"/>
  <c r="O1189" i="1"/>
  <c r="L1189" i="1"/>
  <c r="J1173" i="1"/>
  <c r="K1173" i="1"/>
  <c r="M1173" i="1"/>
  <c r="N1173" i="1"/>
  <c r="O1173" i="1"/>
  <c r="L1173" i="1"/>
  <c r="J1157" i="1"/>
  <c r="K1157" i="1"/>
  <c r="M1157" i="1"/>
  <c r="N1157" i="1"/>
  <c r="O1157" i="1"/>
  <c r="J1141" i="1"/>
  <c r="K1141" i="1"/>
  <c r="M1141" i="1"/>
  <c r="N1141" i="1"/>
  <c r="O1141" i="1"/>
  <c r="J1125" i="1"/>
  <c r="K1125" i="1"/>
  <c r="M1125" i="1"/>
  <c r="N1125" i="1"/>
  <c r="O1125" i="1"/>
  <c r="F1125" i="1"/>
  <c r="J1109" i="1"/>
  <c r="K1109" i="1"/>
  <c r="M1109" i="1"/>
  <c r="N1109" i="1"/>
  <c r="O1109" i="1"/>
  <c r="J1093" i="1"/>
  <c r="K1093" i="1"/>
  <c r="M1093" i="1"/>
  <c r="N1093" i="1"/>
  <c r="O1093" i="1"/>
  <c r="L1093" i="1"/>
  <c r="J1077" i="1"/>
  <c r="K1077" i="1"/>
  <c r="M1077" i="1"/>
  <c r="N1077" i="1"/>
  <c r="O1077" i="1"/>
  <c r="J1061" i="1"/>
  <c r="K1061" i="1"/>
  <c r="M1061" i="1"/>
  <c r="N1061" i="1"/>
  <c r="O1061" i="1"/>
  <c r="L1061" i="1"/>
  <c r="K1206" i="1"/>
  <c r="L1142" i="1"/>
  <c r="L1205" i="1"/>
  <c r="K1142" i="1"/>
  <c r="L1094" i="1"/>
  <c r="N906" i="1"/>
  <c r="M906" i="1"/>
  <c r="F1011" i="1"/>
  <c r="F994" i="1"/>
  <c r="N1036" i="1"/>
  <c r="O1013" i="1"/>
  <c r="O996" i="1"/>
  <c r="K988" i="1"/>
  <c r="M965" i="1"/>
  <c r="L948" i="1"/>
  <c r="K917" i="1"/>
  <c r="K914" i="1"/>
  <c r="M910" i="1"/>
  <c r="O906" i="1"/>
  <c r="F1173" i="1"/>
  <c r="O1158" i="1"/>
  <c r="L1141" i="1"/>
  <c r="K1094" i="1"/>
  <c r="O1062" i="1"/>
  <c r="K905" i="1"/>
  <c r="L905" i="1"/>
  <c r="M905" i="1"/>
  <c r="N905" i="1"/>
  <c r="J1204" i="1"/>
  <c r="F1204" i="1"/>
  <c r="L1204" i="1"/>
  <c r="M1204" i="1"/>
  <c r="N1204" i="1"/>
  <c r="O1204" i="1"/>
  <c r="J1188" i="1"/>
  <c r="F1188" i="1"/>
  <c r="L1188" i="1"/>
  <c r="M1188" i="1"/>
  <c r="N1188" i="1"/>
  <c r="O1188" i="1"/>
  <c r="J1172" i="1"/>
  <c r="F1172" i="1"/>
  <c r="L1172" i="1"/>
  <c r="M1172" i="1"/>
  <c r="N1172" i="1"/>
  <c r="O1172" i="1"/>
  <c r="J1156" i="1"/>
  <c r="F1156" i="1"/>
  <c r="L1156" i="1"/>
  <c r="M1156" i="1"/>
  <c r="N1156" i="1"/>
  <c r="O1156" i="1"/>
  <c r="J1140" i="1"/>
  <c r="F1140" i="1"/>
  <c r="L1140" i="1"/>
  <c r="M1140" i="1"/>
  <c r="N1140" i="1"/>
  <c r="O1140" i="1"/>
  <c r="J1124" i="1"/>
  <c r="F1124" i="1"/>
  <c r="L1124" i="1"/>
  <c r="M1124" i="1"/>
  <c r="N1124" i="1"/>
  <c r="O1124" i="1"/>
  <c r="J1108" i="1"/>
  <c r="F1108" i="1"/>
  <c r="L1108" i="1"/>
  <c r="M1108" i="1"/>
  <c r="N1108" i="1"/>
  <c r="O1108" i="1"/>
  <c r="J1092" i="1"/>
  <c r="F1092" i="1"/>
  <c r="L1092" i="1"/>
  <c r="M1092" i="1"/>
  <c r="N1092" i="1"/>
  <c r="O1092" i="1"/>
  <c r="J1076" i="1"/>
  <c r="F1076" i="1"/>
  <c r="L1076" i="1"/>
  <c r="M1076" i="1"/>
  <c r="N1076" i="1"/>
  <c r="O1076" i="1"/>
  <c r="J1060" i="1"/>
  <c r="F1060" i="1"/>
  <c r="L1060" i="1"/>
  <c r="M1060" i="1"/>
  <c r="N1060" i="1"/>
  <c r="O1060" i="1"/>
  <c r="K1060" i="1"/>
  <c r="F1200" i="1"/>
  <c r="F1184" i="1"/>
  <c r="F1168" i="1"/>
  <c r="F1152" i="1"/>
  <c r="F1136" i="1"/>
  <c r="F1120" i="1"/>
  <c r="F1104" i="1"/>
  <c r="F1088" i="1"/>
  <c r="F1072" i="1"/>
  <c r="F1056" i="1"/>
  <c r="L1203" i="1"/>
  <c r="N1200" i="1"/>
  <c r="J1198" i="1"/>
  <c r="L1195" i="1"/>
  <c r="L1187" i="1"/>
  <c r="N1184" i="1"/>
  <c r="J1182" i="1"/>
  <c r="L1179" i="1"/>
  <c r="L1171" i="1"/>
  <c r="N1168" i="1"/>
  <c r="J1166" i="1"/>
  <c r="L1163" i="1"/>
  <c r="L1155" i="1"/>
  <c r="N1152" i="1"/>
  <c r="J1150" i="1"/>
  <c r="L1147" i="1"/>
  <c r="L1139" i="1"/>
  <c r="N1136" i="1"/>
  <c r="J1134" i="1"/>
  <c r="L1131" i="1"/>
  <c r="L1123" i="1"/>
  <c r="N1120" i="1"/>
  <c r="J1118" i="1"/>
  <c r="L1115" i="1"/>
  <c r="L1107" i="1"/>
  <c r="N1104" i="1"/>
  <c r="J1102" i="1"/>
  <c r="L1099" i="1"/>
  <c r="L1091" i="1"/>
  <c r="N1088" i="1"/>
  <c r="J1086" i="1"/>
  <c r="L1083" i="1"/>
  <c r="L1075" i="1"/>
  <c r="N1072" i="1"/>
  <c r="J1070" i="1"/>
  <c r="L1067" i="1"/>
  <c r="L1059" i="1"/>
  <c r="N1056" i="1"/>
  <c r="J1054" i="1"/>
  <c r="K1203" i="1"/>
  <c r="M1200" i="1"/>
  <c r="O1197" i="1"/>
  <c r="K1195" i="1"/>
  <c r="K1187" i="1"/>
  <c r="M1184" i="1"/>
  <c r="O1181" i="1"/>
  <c r="K1179" i="1"/>
  <c r="K1171" i="1"/>
  <c r="M1168" i="1"/>
  <c r="O1165" i="1"/>
  <c r="K1163" i="1"/>
  <c r="K1155" i="1"/>
  <c r="M1152" i="1"/>
  <c r="O1149" i="1"/>
  <c r="K1147" i="1"/>
  <c r="K1139" i="1"/>
  <c r="M1136" i="1"/>
  <c r="O1133" i="1"/>
  <c r="K1131" i="1"/>
  <c r="K1123" i="1"/>
  <c r="M1120" i="1"/>
  <c r="O1117" i="1"/>
  <c r="K1115" i="1"/>
  <c r="K1107" i="1"/>
  <c r="M1104" i="1"/>
  <c r="O1101" i="1"/>
  <c r="K1099" i="1"/>
  <c r="K1091" i="1"/>
  <c r="M1088" i="1"/>
  <c r="O1085" i="1"/>
  <c r="K1083" i="1"/>
  <c r="K1075" i="1"/>
  <c r="M1072" i="1"/>
  <c r="O1069" i="1"/>
  <c r="K1067" i="1"/>
  <c r="K1059" i="1"/>
  <c r="M1056" i="1"/>
  <c r="F1198" i="1"/>
  <c r="F1182" i="1"/>
  <c r="F1166" i="1"/>
  <c r="F1150" i="1"/>
  <c r="F1134" i="1"/>
  <c r="F1118" i="1"/>
  <c r="F1102" i="1"/>
  <c r="F1086" i="1"/>
  <c r="F1070" i="1"/>
  <c r="F1054" i="1"/>
  <c r="L1200" i="1"/>
  <c r="N1197" i="1"/>
  <c r="J1195" i="1"/>
  <c r="L1184" i="1"/>
  <c r="N1181" i="1"/>
  <c r="J1179" i="1"/>
  <c r="L1168" i="1"/>
  <c r="N1165" i="1"/>
  <c r="J1163" i="1"/>
  <c r="L1152" i="1"/>
  <c r="N1149" i="1"/>
  <c r="J1147" i="1"/>
  <c r="L1136" i="1"/>
  <c r="N1133" i="1"/>
  <c r="J1131" i="1"/>
  <c r="L1120" i="1"/>
  <c r="N1117" i="1"/>
  <c r="J1115" i="1"/>
  <c r="L1104" i="1"/>
  <c r="N1101" i="1"/>
  <c r="J1099" i="1"/>
  <c r="L1088" i="1"/>
  <c r="N1085" i="1"/>
  <c r="J1083" i="1"/>
  <c r="L1072" i="1"/>
  <c r="N1069" i="1"/>
  <c r="J1067" i="1"/>
  <c r="L1056" i="1"/>
  <c r="F1197" i="1"/>
  <c r="F1181" i="1"/>
  <c r="F1165" i="1"/>
  <c r="F1149" i="1"/>
  <c r="F1133" i="1"/>
  <c r="F1117" i="1"/>
  <c r="F1101" i="1"/>
  <c r="F1085" i="1"/>
  <c r="F1069" i="1"/>
  <c r="O1210" i="1"/>
  <c r="M1197" i="1"/>
  <c r="O1194" i="1"/>
  <c r="O1186" i="1"/>
  <c r="M1181" i="1"/>
  <c r="O1178" i="1"/>
  <c r="O1170" i="1"/>
  <c r="M1165" i="1"/>
  <c r="O1162" i="1"/>
  <c r="O1154" i="1"/>
  <c r="M1149" i="1"/>
  <c r="O1146" i="1"/>
  <c r="O1138" i="1"/>
  <c r="M1133" i="1"/>
  <c r="O1130" i="1"/>
  <c r="O1122" i="1"/>
  <c r="M1117" i="1"/>
  <c r="O1114" i="1"/>
  <c r="O1106" i="1"/>
  <c r="M1101" i="1"/>
  <c r="O1098" i="1"/>
  <c r="O1090" i="1"/>
  <c r="M1085" i="1"/>
  <c r="O1082" i="1"/>
  <c r="O1074" i="1"/>
  <c r="M1069" i="1"/>
  <c r="O1066" i="1"/>
  <c r="O1058" i="1"/>
  <c r="M1210" i="1"/>
  <c r="K1197" i="1"/>
  <c r="M1194" i="1"/>
  <c r="O1191" i="1"/>
  <c r="M1186" i="1"/>
  <c r="K1181" i="1"/>
  <c r="M1178" i="1"/>
  <c r="O1175" i="1"/>
  <c r="M1170" i="1"/>
  <c r="K1165" i="1"/>
  <c r="M1162" i="1"/>
  <c r="O1159" i="1"/>
  <c r="M1154" i="1"/>
  <c r="K1149" i="1"/>
  <c r="M1146" i="1"/>
  <c r="O1143" i="1"/>
  <c r="M1138" i="1"/>
  <c r="K1133" i="1"/>
  <c r="M1130" i="1"/>
  <c r="O1127" i="1"/>
  <c r="M1122" i="1"/>
  <c r="K1117" i="1"/>
  <c r="M1114" i="1"/>
  <c r="O1111" i="1"/>
  <c r="M1106" i="1"/>
  <c r="K1101" i="1"/>
  <c r="M1098" i="1"/>
  <c r="O1095" i="1"/>
  <c r="M1090" i="1"/>
  <c r="K1085" i="1"/>
  <c r="M1082" i="1"/>
  <c r="O1079" i="1"/>
  <c r="M1074" i="1"/>
  <c r="K1069" i="1"/>
  <c r="M1066" i="1"/>
  <c r="O1063" i="1"/>
  <c r="M1058" i="1"/>
  <c r="F1210" i="1"/>
  <c r="F1194" i="1"/>
  <c r="F1178" i="1"/>
  <c r="F1162" i="1"/>
  <c r="F1146" i="1"/>
  <c r="F1130" i="1"/>
  <c r="F1114" i="1"/>
  <c r="F1098" i="1"/>
  <c r="F1082" i="1"/>
  <c r="F1066" i="1"/>
  <c r="L1210" i="1"/>
  <c r="L1194" i="1"/>
  <c r="N1191" i="1"/>
  <c r="L1186" i="1"/>
  <c r="L1178" i="1"/>
  <c r="N1175" i="1"/>
  <c r="L1170" i="1"/>
  <c r="L1162" i="1"/>
  <c r="N1159" i="1"/>
  <c r="L1154" i="1"/>
  <c r="L1146" i="1"/>
  <c r="N1143" i="1"/>
  <c r="L1138" i="1"/>
  <c r="L1130" i="1"/>
  <c r="N1127" i="1"/>
  <c r="L1122" i="1"/>
  <c r="L1114" i="1"/>
  <c r="N1111" i="1"/>
  <c r="L1106" i="1"/>
  <c r="L1098" i="1"/>
  <c r="N1095" i="1"/>
  <c r="L1090" i="1"/>
  <c r="L1082" i="1"/>
  <c r="N1079" i="1"/>
  <c r="L1074" i="1"/>
  <c r="L1066" i="1"/>
  <c r="N1063" i="1"/>
  <c r="L1058" i="1"/>
  <c r="F1177" i="1"/>
  <c r="F1161" i="1"/>
  <c r="F1145" i="1"/>
  <c r="F1129" i="1"/>
  <c r="F1113" i="1"/>
  <c r="F1097" i="1"/>
  <c r="F1081" i="1"/>
  <c r="F1065" i="1"/>
  <c r="K1210" i="1"/>
  <c r="O1196" i="1"/>
  <c r="K1194" i="1"/>
  <c r="M1191" i="1"/>
  <c r="K1186" i="1"/>
  <c r="O1180" i="1"/>
  <c r="K1178" i="1"/>
  <c r="M1175" i="1"/>
  <c r="K1170" i="1"/>
  <c r="O1164" i="1"/>
  <c r="K1162" i="1"/>
  <c r="M1159" i="1"/>
  <c r="K1154" i="1"/>
  <c r="O1148" i="1"/>
  <c r="K1146" i="1"/>
  <c r="M1143" i="1"/>
  <c r="K1138" i="1"/>
  <c r="O1132" i="1"/>
  <c r="K1130" i="1"/>
  <c r="M1127" i="1"/>
  <c r="K1122" i="1"/>
  <c r="O1116" i="1"/>
  <c r="K1114" i="1"/>
  <c r="M1111" i="1"/>
  <c r="K1106" i="1"/>
  <c r="O1100" i="1"/>
  <c r="K1098" i="1"/>
  <c r="M1095" i="1"/>
  <c r="K1090" i="1"/>
  <c r="O1084" i="1"/>
  <c r="K1082" i="1"/>
  <c r="M1079" i="1"/>
  <c r="K1074" i="1"/>
  <c r="O1068" i="1"/>
  <c r="K1066" i="1"/>
  <c r="M1063" i="1"/>
  <c r="K1058" i="1"/>
  <c r="N1196" i="1"/>
  <c r="L1191" i="1"/>
  <c r="N1180" i="1"/>
  <c r="L1175" i="1"/>
  <c r="N1164" i="1"/>
  <c r="L1159" i="1"/>
  <c r="N1148" i="1"/>
  <c r="L1143" i="1"/>
  <c r="N1132" i="1"/>
  <c r="L1127" i="1"/>
  <c r="N1116" i="1"/>
  <c r="L1111" i="1"/>
  <c r="N1100" i="1"/>
  <c r="L1095" i="1"/>
  <c r="N1084" i="1"/>
  <c r="L1079" i="1"/>
  <c r="N1068" i="1"/>
  <c r="L1063" i="1"/>
  <c r="F1191" i="1"/>
  <c r="F1175" i="1"/>
  <c r="F1159" i="1"/>
  <c r="F1143" i="1"/>
  <c r="F1127" i="1"/>
  <c r="F1111" i="1"/>
  <c r="F1095" i="1"/>
  <c r="F1079" i="1"/>
  <c r="F1063" i="1"/>
  <c r="M1196" i="1"/>
  <c r="K1191" i="1"/>
  <c r="O1185" i="1"/>
  <c r="M1180" i="1"/>
  <c r="O1177" i="1"/>
  <c r="K1175" i="1"/>
  <c r="O1169" i="1"/>
  <c r="M1164" i="1"/>
  <c r="O1161" i="1"/>
  <c r="K1159" i="1"/>
  <c r="O1153" i="1"/>
  <c r="M1148" i="1"/>
  <c r="O1145" i="1"/>
  <c r="K1143" i="1"/>
  <c r="O1137" i="1"/>
  <c r="M1132" i="1"/>
  <c r="O1129" i="1"/>
  <c r="K1127" i="1"/>
  <c r="O1121" i="1"/>
  <c r="M1116" i="1"/>
  <c r="O1113" i="1"/>
  <c r="K1111" i="1"/>
  <c r="O1105" i="1"/>
  <c r="M1100" i="1"/>
  <c r="O1097" i="1"/>
  <c r="K1095" i="1"/>
  <c r="O1089" i="1"/>
  <c r="M1084" i="1"/>
  <c r="O1081" i="1"/>
  <c r="K1079" i="1"/>
  <c r="O1073" i="1"/>
  <c r="M1068" i="1"/>
  <c r="O1065" i="1"/>
  <c r="K1063" i="1"/>
  <c r="O1057" i="1"/>
  <c r="L1196" i="1"/>
  <c r="N1185" i="1"/>
  <c r="L1180" i="1"/>
  <c r="N1177" i="1"/>
  <c r="N1169" i="1"/>
  <c r="L1164" i="1"/>
  <c r="N1161" i="1"/>
  <c r="N1153" i="1"/>
  <c r="L1148" i="1"/>
  <c r="N1145" i="1"/>
  <c r="N1137" i="1"/>
  <c r="L1132" i="1"/>
  <c r="N1129" i="1"/>
  <c r="N1121" i="1"/>
  <c r="L1116" i="1"/>
  <c r="N1113" i="1"/>
  <c r="N1105" i="1"/>
  <c r="L1100" i="1"/>
  <c r="N1097" i="1"/>
  <c r="N1089" i="1"/>
  <c r="L1084" i="1"/>
  <c r="N1081" i="1"/>
  <c r="N1073" i="1"/>
  <c r="L1068" i="1"/>
  <c r="N1065" i="1"/>
  <c r="N1057" i="1"/>
</calcChain>
</file>

<file path=xl/sharedStrings.xml><?xml version="1.0" encoding="utf-8"?>
<sst xmlns="http://schemas.openxmlformats.org/spreadsheetml/2006/main" count="3601" uniqueCount="207">
  <si>
    <t>Country name</t>
  </si>
  <si>
    <t>Standard error of ladder score</t>
  </si>
  <si>
    <t>upperwhisker</t>
  </si>
  <si>
    <t>lowerwhisker</t>
  </si>
  <si>
    <t>Logged GDP per capita</t>
  </si>
  <si>
    <t>Social support</t>
  </si>
  <si>
    <t>Healthy life expectancy</t>
  </si>
  <si>
    <t>Freedom to make life choices</t>
  </si>
  <si>
    <t>Generosity</t>
  </si>
  <si>
    <t>Perceptions of corruption</t>
  </si>
  <si>
    <t>Ladder score in Dystopia</t>
  </si>
  <si>
    <t>Explained by: Log GDP per capita</t>
  </si>
  <si>
    <t>Explained by: Social support</t>
  </si>
  <si>
    <t>Explained by: Healthy life expectancy</t>
  </si>
  <si>
    <t>Explained by: Freedom to make life choices</t>
  </si>
  <si>
    <t>Explained by: Generosity</t>
  </si>
  <si>
    <t>Explained by: Perceptions of corruption</t>
  </si>
  <si>
    <t>Dystopia + residual</t>
  </si>
  <si>
    <t>Finland</t>
  </si>
  <si>
    <t>Denmark</t>
  </si>
  <si>
    <t>Iceland</t>
  </si>
  <si>
    <t>Israel</t>
  </si>
  <si>
    <t>Netherlands</t>
  </si>
  <si>
    <t>Sweden</t>
  </si>
  <si>
    <t>Norway</t>
  </si>
  <si>
    <t>Switzerland</t>
  </si>
  <si>
    <t>Luxembourg</t>
  </si>
  <si>
    <t>New Zealand</t>
  </si>
  <si>
    <t>Austria</t>
  </si>
  <si>
    <t>Australia</t>
  </si>
  <si>
    <t>Canada</t>
  </si>
  <si>
    <t>Ireland</t>
  </si>
  <si>
    <t>United States</t>
  </si>
  <si>
    <t>Germany</t>
  </si>
  <si>
    <t>Belgium</t>
  </si>
  <si>
    <t>Czechia</t>
  </si>
  <si>
    <t>United Kingdom</t>
  </si>
  <si>
    <t>Lithuania</t>
  </si>
  <si>
    <t>France</t>
  </si>
  <si>
    <t>Slovenia</t>
  </si>
  <si>
    <t>Costa Rica</t>
  </si>
  <si>
    <t>Romania</t>
  </si>
  <si>
    <t>Singapore</t>
  </si>
  <si>
    <t>United Arab Emirates</t>
  </si>
  <si>
    <t>Taiwan Province of China</t>
  </si>
  <si>
    <t>Uruguay</t>
  </si>
  <si>
    <t>Slovakia</t>
  </si>
  <si>
    <t>Saudi Arabia</t>
  </si>
  <si>
    <t>Estonia</t>
  </si>
  <si>
    <t>Spain</t>
  </si>
  <si>
    <t>Italy</t>
  </si>
  <si>
    <t>Kosovo</t>
  </si>
  <si>
    <t>Chile</t>
  </si>
  <si>
    <t>Mexico</t>
  </si>
  <si>
    <t>Malta</t>
  </si>
  <si>
    <t>Panama</t>
  </si>
  <si>
    <t>Poland</t>
  </si>
  <si>
    <t>Nicaragua</t>
  </si>
  <si>
    <t>Latvia</t>
  </si>
  <si>
    <t>Bahrain</t>
  </si>
  <si>
    <t>Guatemala</t>
  </si>
  <si>
    <t>Kazakhstan</t>
  </si>
  <si>
    <t>Serbia</t>
  </si>
  <si>
    <t>Cyprus</t>
  </si>
  <si>
    <t>Japan</t>
  </si>
  <si>
    <t>Croatia</t>
  </si>
  <si>
    <t>Brazil</t>
  </si>
  <si>
    <t>El Salvador</t>
  </si>
  <si>
    <t>Hungary</t>
  </si>
  <si>
    <t>Argentina</t>
  </si>
  <si>
    <t>Honduras</t>
  </si>
  <si>
    <t>Uzbekistan</t>
  </si>
  <si>
    <t>Malaysia</t>
  </si>
  <si>
    <t>Portugal</t>
  </si>
  <si>
    <t>South Korea</t>
  </si>
  <si>
    <t>Greece</t>
  </si>
  <si>
    <t>Mauritius</t>
  </si>
  <si>
    <t>Thailand</t>
  </si>
  <si>
    <t>Mongolia</t>
  </si>
  <si>
    <t>Kyrgyzstan</t>
  </si>
  <si>
    <t>Moldova</t>
  </si>
  <si>
    <t>China</t>
  </si>
  <si>
    <t>Vietnam</t>
  </si>
  <si>
    <t>Paraguay</t>
  </si>
  <si>
    <t>Montenegro</t>
  </si>
  <si>
    <t>Jamaica</t>
  </si>
  <si>
    <t>Bolivia</t>
  </si>
  <si>
    <t>Russia</t>
  </si>
  <si>
    <t>Bosnia and Herzegovina</t>
  </si>
  <si>
    <t>Colombia</t>
  </si>
  <si>
    <t>Dominican Republic</t>
  </si>
  <si>
    <t>Ecuador</t>
  </si>
  <si>
    <t>Peru</t>
  </si>
  <si>
    <t>Philippines</t>
  </si>
  <si>
    <t>Bulgaria</t>
  </si>
  <si>
    <t>Nepal</t>
  </si>
  <si>
    <t>Armenia</t>
  </si>
  <si>
    <t>Tajikistan</t>
  </si>
  <si>
    <t>Algeria</t>
  </si>
  <si>
    <t>Hong Kong S.A.R. of China</t>
  </si>
  <si>
    <t>Albania</t>
  </si>
  <si>
    <t>Indonesia</t>
  </si>
  <si>
    <t>South Africa</t>
  </si>
  <si>
    <t>Congo (Brazzaville)</t>
  </si>
  <si>
    <t>North Macedonia</t>
  </si>
  <si>
    <t>Venezuela</t>
  </si>
  <si>
    <t>Laos</t>
  </si>
  <si>
    <t>Georgia</t>
  </si>
  <si>
    <t>Guinea</t>
  </si>
  <si>
    <t>Ukraine</t>
  </si>
  <si>
    <t>Ivory Coast</t>
  </si>
  <si>
    <t>Gabon</t>
  </si>
  <si>
    <t>Nigeria</t>
  </si>
  <si>
    <t>Cameroon</t>
  </si>
  <si>
    <t>Mozambique</t>
  </si>
  <si>
    <t>Iraq</t>
  </si>
  <si>
    <t>State of Palestine</t>
  </si>
  <si>
    <t>Morocco</t>
  </si>
  <si>
    <t>Iran</t>
  </si>
  <si>
    <t>Senegal</t>
  </si>
  <si>
    <t>Mauritania</t>
  </si>
  <si>
    <t>Burkina Faso</t>
  </si>
  <si>
    <t>Namibia</t>
  </si>
  <si>
    <t>Turkiye</t>
  </si>
  <si>
    <t>Ghana</t>
  </si>
  <si>
    <t>Pakistan</t>
  </si>
  <si>
    <t>Niger</t>
  </si>
  <si>
    <t>Tunisia</t>
  </si>
  <si>
    <t>Kenya</t>
  </si>
  <si>
    <t>Sri Lanka</t>
  </si>
  <si>
    <t>Uganda</t>
  </si>
  <si>
    <t>Chad</t>
  </si>
  <si>
    <t>Cambodia</t>
  </si>
  <si>
    <t>Benin</t>
  </si>
  <si>
    <t>Myanmar</t>
  </si>
  <si>
    <t>Bangladesh</t>
  </si>
  <si>
    <t>Gambia</t>
  </si>
  <si>
    <t>Mali</t>
  </si>
  <si>
    <t>Egypt</t>
  </si>
  <si>
    <t>Togo</t>
  </si>
  <si>
    <t>Jordan</t>
  </si>
  <si>
    <t>Ethiopia</t>
  </si>
  <si>
    <t>Liberia</t>
  </si>
  <si>
    <t>India</t>
  </si>
  <si>
    <t>Madagascar</t>
  </si>
  <si>
    <t>Zambia</t>
  </si>
  <si>
    <t>Tanzania</t>
  </si>
  <si>
    <t>Comoros</t>
  </si>
  <si>
    <t>Malawi</t>
  </si>
  <si>
    <t>Botswana</t>
  </si>
  <si>
    <t>Congo (Kinshasa)</t>
  </si>
  <si>
    <t>Zimbabwe</t>
  </si>
  <si>
    <t>Sierra Leone</t>
  </si>
  <si>
    <t>Lebanon</t>
  </si>
  <si>
    <t>Afghanistan</t>
  </si>
  <si>
    <t>Year</t>
  </si>
  <si>
    <t>Rank</t>
  </si>
  <si>
    <t>Congo</t>
  </si>
  <si>
    <t>Turkey</t>
  </si>
  <si>
    <t>Ladder score 1</t>
  </si>
  <si>
    <t xml:space="preserve">Ladder score 2 (2023 Table 2.1 Data) </t>
  </si>
  <si>
    <t>year</t>
  </si>
  <si>
    <t>Life Ladder</t>
  </si>
  <si>
    <t>Log GDP per capita</t>
  </si>
  <si>
    <t>Healthy life expectancy at birth</t>
  </si>
  <si>
    <t>Positive affect</t>
  </si>
  <si>
    <t>Negative affect</t>
  </si>
  <si>
    <t>Angola</t>
  </si>
  <si>
    <t>Azerbaijan</t>
  </si>
  <si>
    <t>Belarus</t>
  </si>
  <si>
    <t>Belize</t>
  </si>
  <si>
    <t>Bhutan</t>
  </si>
  <si>
    <t>Burundi</t>
  </si>
  <si>
    <t>Central African Republic</t>
  </si>
  <si>
    <t>Cuba</t>
  </si>
  <si>
    <t>Djibouti</t>
  </si>
  <si>
    <t>Eswatini</t>
  </si>
  <si>
    <t>Guyana</t>
  </si>
  <si>
    <t>Haiti</t>
  </si>
  <si>
    <t>Kuwait</t>
  </si>
  <si>
    <t>Lesotho</t>
  </si>
  <si>
    <t>Libya</t>
  </si>
  <si>
    <t>Maldives</t>
  </si>
  <si>
    <t>Oman</t>
  </si>
  <si>
    <t>Qatar</t>
  </si>
  <si>
    <t>Rwanda</t>
  </si>
  <si>
    <t>Somalia</t>
  </si>
  <si>
    <t>Somaliland region</t>
  </si>
  <si>
    <t>South Sudan</t>
  </si>
  <si>
    <t>Sudan</t>
  </si>
  <si>
    <t>Suriname</t>
  </si>
  <si>
    <t>Syria</t>
  </si>
  <si>
    <t>Trinidad and Tobago</t>
  </si>
  <si>
    <t>Turkmenistan</t>
  </si>
  <si>
    <t>Yemen</t>
  </si>
  <si>
    <t>Key</t>
  </si>
  <si>
    <t>Czech Republic</t>
  </si>
  <si>
    <t>North Cyprus</t>
  </si>
  <si>
    <t>Palestinian Territories</t>
  </si>
  <si>
    <t>Swaziland</t>
  </si>
  <si>
    <t>Macedonia</t>
  </si>
  <si>
    <t>Trinidad &amp; Tobago</t>
  </si>
  <si>
    <t>Northern Cyprus</t>
  </si>
  <si>
    <t>Puerto Rico</t>
  </si>
  <si>
    <t>Taiwan</t>
  </si>
  <si>
    <t>Hong Kong</t>
  </si>
  <si>
    <t>Eswatini, Kingdom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</si>
</sst>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/>
    <xf numFmtId="0" fontId="1" fillId="0" borderId="0"/>
    <xf numFmtId="0" fontId="2" fillId="0" borderId="0"/>
    <xf numFmtId="0" fontId="2" fillId="0" borderId="0"/>
  </cellStyleXfs>
  <cellXfs count="1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4" fillId="0" borderId="0" xfId="0" applyFont="1" applyAlignment="1">
      <alignment horizontal="center" wrapText="1"/>
    </xf>
    <xf numFmtId="164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1" applyAlignment="1">
      <alignment horizontal="center"/>
    </xf>
    <xf numFmtId="164" fontId="4" fillId="0" borderId="0" xfId="1" applyNumberFormat="1" applyAlignment="1">
      <alignment horizontal="center"/>
    </xf>
    <xf numFmtId="0" fontId="4" fillId="0" borderId="0" xfId="4" applyFont="1" applyAlignment="1">
      <alignment horizontal="center"/>
    </xf>
    <xf numFmtId="0" fontId="3" fillId="0" borderId="0" xfId="2" applyFont="1" applyAlignment="1">
      <alignment horizontal="center"/>
    </xf>
    <xf numFmtId="164" fontId="3" fillId="0" borderId="0" xfId="2" applyNumberFormat="1" applyFont="1" applyAlignment="1">
      <alignment horizontal="center"/>
    </xf>
    <xf numFmtId="165" fontId="3" fillId="0" borderId="0" xfId="2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5">
    <cellStyle name="Normal" xfId="0" builtinId="0"/>
    <cellStyle name="Normal 2" xfId="1" xr:uid="{F975555A-E2C1-4392-9C51-CEAE6FFFBC32}"/>
    <cellStyle name="Normal 2 2" xfId="3" xr:uid="{2807B8FB-9288-43B1-9A6B-07E17EDFDAB3}"/>
    <cellStyle name="Normal 3" xfId="4" xr:uid="{AF026E31-B701-4EFD-BC2F-1C09BE011FDE}"/>
    <cellStyle name="Normal 4" xfId="2" xr:uid="{563AB042-3614-4765-95A3-8E4D34757E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68"/>
  <sheetViews>
    <sheetView tabSelected="1" zoomScaleNormal="100" workbookViewId="0">
      <pane ySplit="1" topLeftCell="A75" activePane="bottomLeft" state="frozen"/>
      <selection pane="bottomLeft" activeCell="D361" sqref="D361:D969"/>
    </sheetView>
  </sheetViews>
  <sheetFormatPr defaultRowHeight="12.75" x14ac:dyDescent="0.2"/>
  <cols>
    <col min="1" max="1" width="22.42578125" style="5" customWidth="1"/>
    <col min="2" max="3" width="11" style="5" customWidth="1"/>
    <col min="4" max="4" width="24" style="5" bestFit="1" customWidth="1"/>
    <col min="5" max="23" width="11" style="6" customWidth="1"/>
    <col min="24" max="16384" width="9.140625" style="5"/>
  </cols>
  <sheetData>
    <row r="1" spans="1:23" s="3" customFormat="1" ht="63.75" x14ac:dyDescent="0.2">
      <c r="A1" s="3" t="s">
        <v>195</v>
      </c>
      <c r="B1" s="3" t="s">
        <v>155</v>
      </c>
      <c r="C1" s="3" t="s">
        <v>156</v>
      </c>
      <c r="D1" s="3" t="s">
        <v>0</v>
      </c>
      <c r="E1" s="4" t="s">
        <v>159</v>
      </c>
      <c r="F1" s="4" t="s">
        <v>160</v>
      </c>
      <c r="G1" s="4" t="s">
        <v>1</v>
      </c>
      <c r="H1" s="4" t="s">
        <v>2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  <c r="O1" s="4" t="s">
        <v>9</v>
      </c>
      <c r="P1" s="4" t="s">
        <v>10</v>
      </c>
      <c r="Q1" s="4" t="s">
        <v>11</v>
      </c>
      <c r="R1" s="4" t="s">
        <v>12</v>
      </c>
      <c r="S1" s="4" t="s">
        <v>13</v>
      </c>
      <c r="T1" s="4" t="s">
        <v>14</v>
      </c>
      <c r="U1" s="4" t="s">
        <v>15</v>
      </c>
      <c r="V1" s="4" t="s">
        <v>16</v>
      </c>
      <c r="W1" s="4" t="s">
        <v>17</v>
      </c>
    </row>
    <row r="2" spans="1:23" x14ac:dyDescent="0.2">
      <c r="A2" s="5" t="str">
        <f>D2&amp;B2</f>
        <v>Finland2023</v>
      </c>
      <c r="B2" s="5">
        <v>2023</v>
      </c>
      <c r="C2" s="5">
        <v>1</v>
      </c>
      <c r="D2" s="5" t="s">
        <v>18</v>
      </c>
      <c r="E2" s="6">
        <v>7.8042001724243164</v>
      </c>
      <c r="G2" s="6">
        <v>3.61623615026474E-2</v>
      </c>
      <c r="H2" s="6">
        <v>7.8750782012939453</v>
      </c>
      <c r="I2" s="6">
        <v>7.7333221435546875</v>
      </c>
      <c r="J2" s="6">
        <v>10.792010307312012</v>
      </c>
      <c r="K2" s="6">
        <v>0.9687696099281311</v>
      </c>
      <c r="L2" s="6">
        <v>71.149993896484375</v>
      </c>
      <c r="M2" s="6">
        <v>0.96140789985656738</v>
      </c>
      <c r="N2" s="6">
        <v>-1.8824165686964989E-2</v>
      </c>
      <c r="O2" s="6">
        <v>0.18174456059932709</v>
      </c>
      <c r="P2" s="6">
        <v>1.7778251171112061</v>
      </c>
      <c r="Q2" s="6">
        <v>1.8883804082870483</v>
      </c>
      <c r="R2" s="6">
        <v>1.5848996639251709</v>
      </c>
      <c r="S2" s="6">
        <v>0.53457367420196533</v>
      </c>
      <c r="T2" s="6">
        <v>0.77150994539260864</v>
      </c>
      <c r="U2" s="6">
        <v>0.12633119523525238</v>
      </c>
      <c r="V2" s="6">
        <v>0.53529858589172363</v>
      </c>
      <c r="W2" s="6">
        <v>2.3632411956787109</v>
      </c>
    </row>
    <row r="3" spans="1:23" x14ac:dyDescent="0.2">
      <c r="A3" s="5" t="str">
        <f t="shared" ref="A3:A66" si="0">D3&amp;B3</f>
        <v>Denmark2023</v>
      </c>
      <c r="B3" s="5">
        <v>2023</v>
      </c>
      <c r="C3" s="5">
        <v>2</v>
      </c>
      <c r="D3" s="5" t="s">
        <v>19</v>
      </c>
      <c r="E3" s="6">
        <v>7.586400032043457</v>
      </c>
      <c r="G3" s="6">
        <v>4.1027948260307312E-2</v>
      </c>
      <c r="H3" s="6">
        <v>7.6668148040771484</v>
      </c>
      <c r="I3" s="6">
        <v>7.5059852600097656</v>
      </c>
      <c r="J3" s="6">
        <v>10.962163925170898</v>
      </c>
      <c r="K3" s="6">
        <v>0.95411223173141479</v>
      </c>
      <c r="L3" s="6">
        <v>71.250144958496094</v>
      </c>
      <c r="M3" s="6">
        <v>0.93353283405303955</v>
      </c>
      <c r="N3" s="6">
        <v>0.13424216210842133</v>
      </c>
      <c r="O3" s="6">
        <v>0.19581389427185059</v>
      </c>
      <c r="P3" s="6">
        <v>1.7778251171112061</v>
      </c>
      <c r="Q3" s="6">
        <v>1.9494055509567261</v>
      </c>
      <c r="R3" s="6">
        <v>1.5478748083114624</v>
      </c>
      <c r="S3" s="6">
        <v>0.53730249404907227</v>
      </c>
      <c r="T3" s="6">
        <v>0.73441588878631592</v>
      </c>
      <c r="U3" s="6">
        <v>0.20845851302146912</v>
      </c>
      <c r="V3" s="6">
        <v>0.52522116899490356</v>
      </c>
      <c r="W3" s="6">
        <v>2.0837655067443848</v>
      </c>
    </row>
    <row r="4" spans="1:23" x14ac:dyDescent="0.2">
      <c r="A4" s="5" t="str">
        <f t="shared" si="0"/>
        <v>Iceland2023</v>
      </c>
      <c r="B4" s="5">
        <v>2023</v>
      </c>
      <c r="C4" s="5">
        <v>3</v>
      </c>
      <c r="D4" s="5" t="s">
        <v>20</v>
      </c>
      <c r="E4" s="6">
        <v>7.5296001434326172</v>
      </c>
      <c r="G4" s="6">
        <v>4.8611517995595932E-2</v>
      </c>
      <c r="H4" s="6">
        <v>7.6248788833618164</v>
      </c>
      <c r="I4" s="6">
        <v>7.434321403503418</v>
      </c>
      <c r="J4" s="6">
        <v>10.895530700683594</v>
      </c>
      <c r="K4" s="6">
        <v>0.98253309726715088</v>
      </c>
      <c r="L4" s="6">
        <v>72.050018310546875</v>
      </c>
      <c r="M4" s="6">
        <v>0.93634921312332153</v>
      </c>
      <c r="N4" s="6">
        <v>0.21098653972148895</v>
      </c>
      <c r="O4" s="6">
        <v>0.66784781217575073</v>
      </c>
      <c r="P4" s="6">
        <v>1.7778251171112061</v>
      </c>
      <c r="Q4" s="6">
        <v>1.925507664680481</v>
      </c>
      <c r="R4" s="6">
        <v>1.6196664571762085</v>
      </c>
      <c r="S4" s="6">
        <v>0.55909639596939087</v>
      </c>
      <c r="T4" s="6">
        <v>0.73816370964050293</v>
      </c>
      <c r="U4" s="6">
        <v>0.2496354877948761</v>
      </c>
      <c r="V4" s="6">
        <v>0.1871187835931778</v>
      </c>
      <c r="W4" s="6">
        <v>2.2503824234008789</v>
      </c>
    </row>
    <row r="5" spans="1:23" x14ac:dyDescent="0.2">
      <c r="A5" s="5" t="str">
        <f t="shared" si="0"/>
        <v>Israel2023</v>
      </c>
      <c r="B5" s="5">
        <v>2023</v>
      </c>
      <c r="C5" s="5">
        <v>4</v>
      </c>
      <c r="D5" s="5" t="s">
        <v>21</v>
      </c>
      <c r="E5" s="6">
        <v>7.4728999137878418</v>
      </c>
      <c r="G5" s="6">
        <v>3.1608857214450836E-2</v>
      </c>
      <c r="H5" s="6">
        <v>7.534853458404541</v>
      </c>
      <c r="I5" s="6">
        <v>7.4109463691711426</v>
      </c>
      <c r="J5" s="6">
        <v>10.638705253601074</v>
      </c>
      <c r="K5" s="6">
        <v>0.94334399700164795</v>
      </c>
      <c r="L5" s="6">
        <v>72.69720458984375</v>
      </c>
      <c r="M5" s="6">
        <v>0.80886584520339966</v>
      </c>
      <c r="N5" s="6">
        <v>-2.3080050945281982E-2</v>
      </c>
      <c r="O5" s="6">
        <v>0.70809358358383179</v>
      </c>
      <c r="P5" s="6">
        <v>1.7778251171112061</v>
      </c>
      <c r="Q5" s="6">
        <v>1.8333979845046997</v>
      </c>
      <c r="R5" s="6">
        <v>1.5206738710403442</v>
      </c>
      <c r="S5" s="6">
        <v>0.57673001289367676</v>
      </c>
      <c r="T5" s="6">
        <v>0.56851828098297119</v>
      </c>
      <c r="U5" s="6">
        <v>0.12404771149158478</v>
      </c>
      <c r="V5" s="6">
        <v>0.15829205513000488</v>
      </c>
      <c r="W5" s="6">
        <v>2.6912899017333984</v>
      </c>
    </row>
    <row r="6" spans="1:23" x14ac:dyDescent="0.2">
      <c r="A6" s="5" t="str">
        <f t="shared" si="0"/>
        <v>Netherlands2023</v>
      </c>
      <c r="B6" s="5">
        <v>2023</v>
      </c>
      <c r="C6" s="5">
        <v>5</v>
      </c>
      <c r="D6" s="5" t="s">
        <v>22</v>
      </c>
      <c r="E6" s="6">
        <v>7.4029998779296875</v>
      </c>
      <c r="G6" s="6">
        <v>2.929418534040451E-2</v>
      </c>
      <c r="H6" s="6">
        <v>7.460416316986084</v>
      </c>
      <c r="I6" s="6">
        <v>7.345583438873291</v>
      </c>
      <c r="J6" s="6">
        <v>10.942278861999512</v>
      </c>
      <c r="K6" s="6">
        <v>0.93049931526184082</v>
      </c>
      <c r="L6" s="6">
        <v>71.550018310546875</v>
      </c>
      <c r="M6" s="6">
        <v>0.88687509298324585</v>
      </c>
      <c r="N6" s="6">
        <v>0.21268615126609802</v>
      </c>
      <c r="O6" s="6">
        <v>0.37892928719520569</v>
      </c>
      <c r="P6" s="6">
        <v>1.7778251171112061</v>
      </c>
      <c r="Q6" s="6">
        <v>1.9422738552093506</v>
      </c>
      <c r="R6" s="6">
        <v>1.4882279634475708</v>
      </c>
      <c r="S6" s="6">
        <v>0.54547303915023804</v>
      </c>
      <c r="T6" s="6">
        <v>0.67232722043991089</v>
      </c>
      <c r="U6" s="6">
        <v>0.25054740905761719</v>
      </c>
      <c r="V6" s="6">
        <v>0.39406165480613708</v>
      </c>
      <c r="W6" s="6">
        <v>2.1100435256958008</v>
      </c>
    </row>
    <row r="7" spans="1:23" x14ac:dyDescent="0.2">
      <c r="A7" s="5" t="str">
        <f t="shared" si="0"/>
        <v>Sweden2023</v>
      </c>
      <c r="B7" s="5">
        <v>2023</v>
      </c>
      <c r="C7" s="5">
        <v>6</v>
      </c>
      <c r="D7" s="5" t="s">
        <v>23</v>
      </c>
      <c r="E7" s="6">
        <v>7.3951997756958008</v>
      </c>
      <c r="G7" s="6">
        <v>3.7361510097980499E-2</v>
      </c>
      <c r="H7" s="6">
        <v>7.4684281349182129</v>
      </c>
      <c r="I7" s="6">
        <v>7.3219714164733887</v>
      </c>
      <c r="J7" s="6">
        <v>10.88282299041748</v>
      </c>
      <c r="K7" s="6">
        <v>0.93924868106842041</v>
      </c>
      <c r="L7" s="6">
        <v>72.150154113769531</v>
      </c>
      <c r="M7" s="6">
        <v>0.94797104597091675</v>
      </c>
      <c r="N7" s="6">
        <v>0.16478857398033142</v>
      </c>
      <c r="O7" s="6">
        <v>0.20244838297367096</v>
      </c>
      <c r="P7" s="6">
        <v>1.7778251171112061</v>
      </c>
      <c r="Q7" s="6">
        <v>1.920950174331665</v>
      </c>
      <c r="R7" s="6">
        <v>1.510329008102417</v>
      </c>
      <c r="S7" s="6">
        <v>0.5618247389793396</v>
      </c>
      <c r="T7" s="6">
        <v>0.75362920761108398</v>
      </c>
      <c r="U7" s="6">
        <v>0.22484809160232544</v>
      </c>
      <c r="V7" s="6">
        <v>0.52046912908554077</v>
      </c>
      <c r="W7" s="6">
        <v>1.9031271934509277</v>
      </c>
    </row>
    <row r="8" spans="1:23" x14ac:dyDescent="0.2">
      <c r="A8" s="5" t="str">
        <f t="shared" si="0"/>
        <v>Norway2023</v>
      </c>
      <c r="B8" s="5">
        <v>2023</v>
      </c>
      <c r="C8" s="5">
        <v>7</v>
      </c>
      <c r="D8" s="5" t="s">
        <v>24</v>
      </c>
      <c r="E8" s="6">
        <v>7.3154997825622559</v>
      </c>
      <c r="G8" s="6">
        <v>4.4142778962850571E-2</v>
      </c>
      <c r="H8" s="6">
        <v>7.4020195007324219</v>
      </c>
      <c r="I8" s="6">
        <v>7.2289800643920898</v>
      </c>
      <c r="J8" s="6">
        <v>11.087730407714844</v>
      </c>
      <c r="K8" s="6">
        <v>0.94347655773162842</v>
      </c>
      <c r="L8" s="6">
        <v>71.500022888183594</v>
      </c>
      <c r="M8" s="6">
        <v>0.94661641120910645</v>
      </c>
      <c r="N8" s="6">
        <v>0.14063605666160583</v>
      </c>
      <c r="O8" s="6">
        <v>0.28274470567703247</v>
      </c>
      <c r="P8" s="6">
        <v>1.7778251171112061</v>
      </c>
      <c r="Q8" s="6">
        <v>1.9944396018981934</v>
      </c>
      <c r="R8" s="6">
        <v>1.5210087299346924</v>
      </c>
      <c r="S8" s="6">
        <v>0.54411083459854126</v>
      </c>
      <c r="T8" s="6">
        <v>0.75182652473449707</v>
      </c>
      <c r="U8" s="6">
        <v>0.2118891179561615</v>
      </c>
      <c r="V8" s="6">
        <v>0.46295547485351563</v>
      </c>
      <c r="W8" s="6">
        <v>1.8292703628540039</v>
      </c>
    </row>
    <row r="9" spans="1:23" x14ac:dyDescent="0.2">
      <c r="A9" s="5" t="str">
        <f t="shared" si="0"/>
        <v>Switzerland2023</v>
      </c>
      <c r="B9" s="5">
        <v>2023</v>
      </c>
      <c r="C9" s="5">
        <v>8</v>
      </c>
      <c r="D9" s="5" t="s">
        <v>25</v>
      </c>
      <c r="E9" s="6">
        <v>7.2400999069213867</v>
      </c>
      <c r="G9" s="6">
        <v>4.2788714170455933E-2</v>
      </c>
      <c r="H9" s="6">
        <v>7.3239655494689941</v>
      </c>
      <c r="I9" s="6">
        <v>7.1562342643737793</v>
      </c>
      <c r="J9" s="6">
        <v>11.164027214050293</v>
      </c>
      <c r="K9" s="6">
        <v>0.92043924331665039</v>
      </c>
      <c r="L9" s="6">
        <v>72.899955749511719</v>
      </c>
      <c r="M9" s="6">
        <v>0.89107441902160645</v>
      </c>
      <c r="N9" s="6">
        <v>2.6686418801546097E-2</v>
      </c>
      <c r="O9" s="6">
        <v>0.26634758710861206</v>
      </c>
      <c r="P9" s="6">
        <v>1.7778251171112061</v>
      </c>
      <c r="Q9" s="6">
        <v>2.0218031406402588</v>
      </c>
      <c r="R9" s="6">
        <v>1.4628159999847412</v>
      </c>
      <c r="S9" s="6">
        <v>0.58225435018539429</v>
      </c>
      <c r="T9" s="6">
        <v>0.67791533470153809</v>
      </c>
      <c r="U9" s="6">
        <v>0.15074977278709412</v>
      </c>
      <c r="V9" s="6">
        <v>0.4747002124786377</v>
      </c>
      <c r="W9" s="6">
        <v>1.8698468208312988</v>
      </c>
    </row>
    <row r="10" spans="1:23" x14ac:dyDescent="0.2">
      <c r="A10" s="5" t="str">
        <f t="shared" si="0"/>
        <v>Luxembourg2023</v>
      </c>
      <c r="B10" s="5">
        <v>2023</v>
      </c>
      <c r="C10" s="5">
        <v>9</v>
      </c>
      <c r="D10" s="5" t="s">
        <v>26</v>
      </c>
      <c r="E10" s="6">
        <v>7.2279000282287598</v>
      </c>
      <c r="G10" s="6">
        <v>6.9080524146556854E-2</v>
      </c>
      <c r="H10" s="6">
        <v>7.3632979393005371</v>
      </c>
      <c r="I10" s="6">
        <v>7.0925021171569824</v>
      </c>
      <c r="J10" s="6">
        <v>11.65994930267334</v>
      </c>
      <c r="K10" s="6">
        <v>0.87850075960159302</v>
      </c>
      <c r="L10" s="6">
        <v>71.675003051757813</v>
      </c>
      <c r="M10" s="6">
        <v>0.91493844985961914</v>
      </c>
      <c r="N10" s="6">
        <v>2.3949623107910156E-2</v>
      </c>
      <c r="O10" s="6">
        <v>0.34497830271720886</v>
      </c>
      <c r="P10" s="6">
        <v>1.7778251171112061</v>
      </c>
      <c r="Q10" s="6">
        <v>2.1996643543243408</v>
      </c>
      <c r="R10" s="6">
        <v>1.3568785190582275</v>
      </c>
      <c r="S10" s="6">
        <v>0.54887843132019043</v>
      </c>
      <c r="T10" s="6">
        <v>0.70967185497283936</v>
      </c>
      <c r="U10" s="6">
        <v>0.14928135275840759</v>
      </c>
      <c r="V10" s="6">
        <v>0.41837957501411438</v>
      </c>
      <c r="W10" s="6">
        <v>1.8451805114746094</v>
      </c>
    </row>
    <row r="11" spans="1:23" x14ac:dyDescent="0.2">
      <c r="A11" s="5" t="str">
        <f t="shared" si="0"/>
        <v>New Zealand2023</v>
      </c>
      <c r="B11" s="5">
        <v>2023</v>
      </c>
      <c r="C11" s="5">
        <v>10</v>
      </c>
      <c r="D11" s="5" t="s">
        <v>27</v>
      </c>
      <c r="E11" s="6">
        <v>7.1229000091552734</v>
      </c>
      <c r="G11" s="6">
        <v>3.8226798176765442E-2</v>
      </c>
      <c r="H11" s="6">
        <v>7.1978244781494141</v>
      </c>
      <c r="I11" s="6">
        <v>7.0479755401611328</v>
      </c>
      <c r="J11" s="6">
        <v>10.661865234375</v>
      </c>
      <c r="K11" s="6">
        <v>0.95239835977554321</v>
      </c>
      <c r="L11" s="6">
        <v>70.350051879882813</v>
      </c>
      <c r="M11" s="6">
        <v>0.88657426834106445</v>
      </c>
      <c r="N11" s="6">
        <v>0.17482823133468628</v>
      </c>
      <c r="O11" s="6">
        <v>0.27120545506477356</v>
      </c>
      <c r="P11" s="6">
        <v>1.7778251171112061</v>
      </c>
      <c r="Q11" s="6">
        <v>1.841704249382019</v>
      </c>
      <c r="R11" s="6">
        <v>1.5435456037521362</v>
      </c>
      <c r="S11" s="6">
        <v>0.51277792453765869</v>
      </c>
      <c r="T11" s="6">
        <v>0.67192691564559937</v>
      </c>
      <c r="U11" s="6">
        <v>0.23023483157157898</v>
      </c>
      <c r="V11" s="6">
        <v>0.4712207019329071</v>
      </c>
      <c r="W11" s="6">
        <v>1.8515191078186035</v>
      </c>
    </row>
    <row r="12" spans="1:23" x14ac:dyDescent="0.2">
      <c r="A12" s="5" t="str">
        <f t="shared" si="0"/>
        <v>Austria2023</v>
      </c>
      <c r="B12" s="5">
        <v>2023</v>
      </c>
      <c r="C12" s="5">
        <v>11</v>
      </c>
      <c r="D12" s="5" t="s">
        <v>28</v>
      </c>
      <c r="E12" s="6">
        <v>7.0973000526428223</v>
      </c>
      <c r="G12" s="6">
        <v>4.0401086211204529E-2</v>
      </c>
      <c r="H12" s="6">
        <v>7.1764860153198242</v>
      </c>
      <c r="I12" s="6">
        <v>7.0181140899658203</v>
      </c>
      <c r="J12" s="6">
        <v>10.898905754089355</v>
      </c>
      <c r="K12" s="6">
        <v>0.88843584060668945</v>
      </c>
      <c r="L12" s="6">
        <v>71.150047302246094</v>
      </c>
      <c r="M12" s="6">
        <v>0.85473728179931641</v>
      </c>
      <c r="N12" s="6">
        <v>0.10160446912050247</v>
      </c>
      <c r="O12" s="6">
        <v>0.49677437543869019</v>
      </c>
      <c r="P12" s="6">
        <v>1.7778251171112061</v>
      </c>
      <c r="Q12" s="6">
        <v>1.9267181158065796</v>
      </c>
      <c r="R12" s="6">
        <v>1.3819746971130371</v>
      </c>
      <c r="S12" s="6">
        <v>0.53457516431808472</v>
      </c>
      <c r="T12" s="6">
        <v>0.62956058979034424</v>
      </c>
      <c r="U12" s="6">
        <v>0.19094683229923248</v>
      </c>
      <c r="V12" s="6">
        <v>0.30965307354927063</v>
      </c>
      <c r="W12" s="6">
        <v>2.1238961219787598</v>
      </c>
    </row>
    <row r="13" spans="1:23" x14ac:dyDescent="0.2">
      <c r="A13" s="5" t="str">
        <f t="shared" si="0"/>
        <v>Australia2023</v>
      </c>
      <c r="B13" s="5">
        <v>2023</v>
      </c>
      <c r="C13" s="5">
        <v>12</v>
      </c>
      <c r="D13" s="5" t="s">
        <v>29</v>
      </c>
      <c r="E13" s="6">
        <v>7.0946002006530762</v>
      </c>
      <c r="G13" s="6">
        <v>4.3549668043851852E-2</v>
      </c>
      <c r="H13" s="6">
        <v>7.179957389831543</v>
      </c>
      <c r="I13" s="6">
        <v>7.0092430114746094</v>
      </c>
      <c r="J13" s="6">
        <v>10.821048736572266</v>
      </c>
      <c r="K13" s="6">
        <v>0.93387043476104736</v>
      </c>
      <c r="L13" s="6">
        <v>71.049942016601563</v>
      </c>
      <c r="M13" s="6">
        <v>0.89019960165023804</v>
      </c>
      <c r="N13" s="6">
        <v>0.19756107032299042</v>
      </c>
      <c r="O13" s="6">
        <v>0.4959157407283783</v>
      </c>
      <c r="P13" s="6">
        <v>1.7778251171112061</v>
      </c>
      <c r="Q13" s="6">
        <v>1.8987950086593628</v>
      </c>
      <c r="R13" s="6">
        <v>1.4967434406280518</v>
      </c>
      <c r="S13" s="6">
        <v>0.53184759616851807</v>
      </c>
      <c r="T13" s="6">
        <v>0.67675119638442993</v>
      </c>
      <c r="U13" s="6">
        <v>0.24243208765983582</v>
      </c>
      <c r="V13" s="6">
        <v>0.31026807427406311</v>
      </c>
      <c r="W13" s="6">
        <v>1.9377427101135254</v>
      </c>
    </row>
    <row r="14" spans="1:23" x14ac:dyDescent="0.2">
      <c r="A14" s="5" t="str">
        <f t="shared" si="0"/>
        <v>Canada2023</v>
      </c>
      <c r="B14" s="5">
        <v>2023</v>
      </c>
      <c r="C14" s="5">
        <v>13</v>
      </c>
      <c r="D14" s="5" t="s">
        <v>30</v>
      </c>
      <c r="E14" s="6">
        <v>6.9607000350952148</v>
      </c>
      <c r="G14" s="6">
        <v>4.1662633419036865E-2</v>
      </c>
      <c r="H14" s="6">
        <v>7.0423588752746582</v>
      </c>
      <c r="I14" s="6">
        <v>6.8790411949157715</v>
      </c>
      <c r="J14" s="6">
        <v>10.772655487060547</v>
      </c>
      <c r="K14" s="6">
        <v>0.92879331111907959</v>
      </c>
      <c r="L14" s="6">
        <v>71.400039672851563</v>
      </c>
      <c r="M14" s="6">
        <v>0.87446814775466919</v>
      </c>
      <c r="N14" s="6">
        <v>0.15254651010036469</v>
      </c>
      <c r="O14" s="6">
        <v>0.42021140456199646</v>
      </c>
      <c r="P14" s="6">
        <v>1.7778251171112061</v>
      </c>
      <c r="Q14" s="6">
        <v>1.8814388513565063</v>
      </c>
      <c r="R14" s="6">
        <v>1.4839185476303101</v>
      </c>
      <c r="S14" s="6">
        <v>0.54138660430908203</v>
      </c>
      <c r="T14" s="6">
        <v>0.65581697225570679</v>
      </c>
      <c r="U14" s="6">
        <v>0.2182796448469162</v>
      </c>
      <c r="V14" s="6">
        <v>0.36449259519577026</v>
      </c>
      <c r="W14" s="6">
        <v>1.8153767585754395</v>
      </c>
    </row>
    <row r="15" spans="1:23" x14ac:dyDescent="0.2">
      <c r="A15" s="5" t="str">
        <f t="shared" si="0"/>
        <v>Ireland2023</v>
      </c>
      <c r="B15" s="5">
        <v>2023</v>
      </c>
      <c r="C15" s="5">
        <v>14</v>
      </c>
      <c r="D15" s="5" t="s">
        <v>31</v>
      </c>
      <c r="E15" s="6">
        <v>6.9107999801635742</v>
      </c>
      <c r="G15" s="6">
        <v>4.3533924967050552E-2</v>
      </c>
      <c r="H15" s="6">
        <v>6.996126651763916</v>
      </c>
      <c r="I15" s="6">
        <v>6.8254733085632324</v>
      </c>
      <c r="J15" s="6">
        <v>11.527361869812012</v>
      </c>
      <c r="K15" s="6">
        <v>0.90536844730377197</v>
      </c>
      <c r="L15" s="6">
        <v>71.299957275390625</v>
      </c>
      <c r="M15" s="6">
        <v>0.87438106536865234</v>
      </c>
      <c r="N15" s="6">
        <v>9.1659523546695709E-2</v>
      </c>
      <c r="O15" s="6">
        <v>0.35795223712921143</v>
      </c>
      <c r="P15" s="6">
        <v>1.7778251171112061</v>
      </c>
      <c r="Q15" s="6">
        <v>2.1521122455596924</v>
      </c>
      <c r="R15" s="6">
        <v>1.4247467517852783</v>
      </c>
      <c r="S15" s="6">
        <v>0.53865969181060791</v>
      </c>
      <c r="T15" s="6">
        <v>0.65570110082626343</v>
      </c>
      <c r="U15" s="6">
        <v>0.18561090528964996</v>
      </c>
      <c r="V15" s="6">
        <v>0.40908679366111755</v>
      </c>
      <c r="W15" s="6">
        <v>1.5449051856994629</v>
      </c>
    </row>
    <row r="16" spans="1:23" x14ac:dyDescent="0.2">
      <c r="A16" s="5" t="str">
        <f t="shared" si="0"/>
        <v>United States2023</v>
      </c>
      <c r="B16" s="5">
        <v>2023</v>
      </c>
      <c r="C16" s="5">
        <v>15</v>
      </c>
      <c r="D16" s="5" t="s">
        <v>32</v>
      </c>
      <c r="E16" s="6">
        <v>6.893700122833252</v>
      </c>
      <c r="G16" s="6">
        <v>4.6923011541366577E-2</v>
      </c>
      <c r="H16" s="6">
        <v>6.9856691360473633</v>
      </c>
      <c r="I16" s="6">
        <v>6.8017311096191406</v>
      </c>
      <c r="J16" s="6">
        <v>11.048249244689941</v>
      </c>
      <c r="K16" s="6">
        <v>0.91916215419769287</v>
      </c>
      <c r="L16" s="6">
        <v>65.850250244140625</v>
      </c>
      <c r="M16" s="6">
        <v>0.80048811435699463</v>
      </c>
      <c r="N16" s="6">
        <v>0.13650490343570709</v>
      </c>
      <c r="O16" s="6">
        <v>0.68859469890594482</v>
      </c>
      <c r="P16" s="6">
        <v>1.7778251171112061</v>
      </c>
      <c r="Q16" s="6">
        <v>1.980279803276062</v>
      </c>
      <c r="R16" s="6">
        <v>1.459589958190918</v>
      </c>
      <c r="S16" s="6">
        <v>0.39017334580421448</v>
      </c>
      <c r="T16" s="6">
        <v>0.55736982822418213</v>
      </c>
      <c r="U16" s="6">
        <v>0.20967255532741547</v>
      </c>
      <c r="V16" s="6">
        <v>0.17225846648216248</v>
      </c>
      <c r="W16" s="6">
        <v>2.1243481636047363</v>
      </c>
    </row>
    <row r="17" spans="1:23" x14ac:dyDescent="0.2">
      <c r="A17" s="5" t="str">
        <f t="shared" si="0"/>
        <v>Germany2023</v>
      </c>
      <c r="B17" s="5">
        <v>2023</v>
      </c>
      <c r="C17" s="5">
        <v>16</v>
      </c>
      <c r="D17" s="5" t="s">
        <v>33</v>
      </c>
      <c r="E17" s="6">
        <v>6.8917999267578125</v>
      </c>
      <c r="G17" s="6">
        <v>4.9486260861158371E-2</v>
      </c>
      <c r="H17" s="6">
        <v>6.988792896270752</v>
      </c>
      <c r="I17" s="6">
        <v>6.794806957244873</v>
      </c>
      <c r="J17" s="6">
        <v>10.878609657287598</v>
      </c>
      <c r="K17" s="6">
        <v>0.89595478773117065</v>
      </c>
      <c r="L17" s="6">
        <v>71.299835205078125</v>
      </c>
      <c r="M17" s="6">
        <v>0.84585148096084595</v>
      </c>
      <c r="N17" s="6">
        <v>3.0037729069590569E-2</v>
      </c>
      <c r="O17" s="6">
        <v>0.41956412792205811</v>
      </c>
      <c r="P17" s="6">
        <v>1.7778251171112061</v>
      </c>
      <c r="Q17" s="6">
        <v>1.9194389581680298</v>
      </c>
      <c r="R17" s="6">
        <v>1.4009678363800049</v>
      </c>
      <c r="S17" s="6">
        <v>0.53865635395050049</v>
      </c>
      <c r="T17" s="6">
        <v>0.61773604154586792</v>
      </c>
      <c r="U17" s="6">
        <v>0.15254791080951691</v>
      </c>
      <c r="V17" s="6">
        <v>0.36495622992515564</v>
      </c>
      <c r="W17" s="6">
        <v>1.8975253105163574</v>
      </c>
    </row>
    <row r="18" spans="1:23" x14ac:dyDescent="0.2">
      <c r="A18" s="5" t="str">
        <f t="shared" si="0"/>
        <v>Belgium2023</v>
      </c>
      <c r="B18" s="5">
        <v>2023</v>
      </c>
      <c r="C18" s="5">
        <v>17</v>
      </c>
      <c r="D18" s="5" t="s">
        <v>34</v>
      </c>
      <c r="E18" s="6">
        <v>6.8590998649597168</v>
      </c>
      <c r="G18" s="6">
        <v>3.3943440765142441E-2</v>
      </c>
      <c r="H18" s="6">
        <v>6.9256291389465332</v>
      </c>
      <c r="I18" s="6">
        <v>6.7925705909729004</v>
      </c>
      <c r="J18" s="6">
        <v>10.843586921691895</v>
      </c>
      <c r="K18" s="6">
        <v>0.9148709774017334</v>
      </c>
      <c r="L18" s="6">
        <v>70.899085998535156</v>
      </c>
      <c r="M18" s="6">
        <v>0.82522851228713989</v>
      </c>
      <c r="N18" s="6">
        <v>1.4193850802257657E-3</v>
      </c>
      <c r="O18" s="6">
        <v>0.54857343435287476</v>
      </c>
      <c r="P18" s="6">
        <v>1.7778251171112061</v>
      </c>
      <c r="Q18" s="6">
        <v>1.9068782329559326</v>
      </c>
      <c r="R18" s="6">
        <v>1.448750376701355</v>
      </c>
      <c r="S18" s="6">
        <v>0.5277373194694519</v>
      </c>
      <c r="T18" s="6">
        <v>0.59029251337051392</v>
      </c>
      <c r="U18" s="6">
        <v>0.13719281554222107</v>
      </c>
      <c r="V18" s="6">
        <v>0.27255108952522278</v>
      </c>
      <c r="W18" s="6">
        <v>1.9757428169250488</v>
      </c>
    </row>
    <row r="19" spans="1:23" x14ac:dyDescent="0.2">
      <c r="A19" s="5" t="str">
        <f t="shared" si="0"/>
        <v>Czechia2023</v>
      </c>
      <c r="B19" s="5">
        <v>2023</v>
      </c>
      <c r="C19" s="5">
        <v>18</v>
      </c>
      <c r="D19" s="5" t="s">
        <v>35</v>
      </c>
      <c r="E19" s="6">
        <v>6.8452000617980957</v>
      </c>
      <c r="G19" s="6">
        <v>4.3817318975925446E-2</v>
      </c>
      <c r="H19" s="6">
        <v>6.9310817718505859</v>
      </c>
      <c r="I19" s="6">
        <v>6.7593183517456055</v>
      </c>
      <c r="J19" s="6">
        <v>10.611020088195801</v>
      </c>
      <c r="K19" s="6">
        <v>0.95257794857025146</v>
      </c>
      <c r="L19" s="6">
        <v>69.04974365234375</v>
      </c>
      <c r="M19" s="6">
        <v>0.90251487493515015</v>
      </c>
      <c r="N19" s="6">
        <v>3.9763081818819046E-2</v>
      </c>
      <c r="O19" s="6">
        <v>0.85894918441772461</v>
      </c>
      <c r="P19" s="6">
        <v>1.7778251171112061</v>
      </c>
      <c r="Q19" s="6">
        <v>1.823468804359436</v>
      </c>
      <c r="R19" s="6">
        <v>1.5439990758895874</v>
      </c>
      <c r="S19" s="6">
        <v>0.47734886407852173</v>
      </c>
      <c r="T19" s="6">
        <v>0.69313949346542358</v>
      </c>
      <c r="U19" s="6">
        <v>0.15776601433753967</v>
      </c>
      <c r="V19" s="6">
        <v>5.0239149481058121E-2</v>
      </c>
      <c r="W19" s="6">
        <v>2.0992393493652344</v>
      </c>
    </row>
    <row r="20" spans="1:23" x14ac:dyDescent="0.2">
      <c r="A20" s="5" t="str">
        <f t="shared" si="0"/>
        <v>United Kingdom2023</v>
      </c>
      <c r="B20" s="5">
        <v>2023</v>
      </c>
      <c r="C20" s="5">
        <v>19</v>
      </c>
      <c r="D20" s="5" t="s">
        <v>36</v>
      </c>
      <c r="E20" s="6">
        <v>6.7955999374389648</v>
      </c>
      <c r="G20" s="6">
        <v>4.1522625833749771E-2</v>
      </c>
      <c r="H20" s="6">
        <v>6.8769841194152832</v>
      </c>
      <c r="I20" s="6">
        <v>6.7142157554626465</v>
      </c>
      <c r="J20" s="6">
        <v>10.704244613647461</v>
      </c>
      <c r="K20" s="6">
        <v>0.88220471143722534</v>
      </c>
      <c r="L20" s="6">
        <v>70.300003051757813</v>
      </c>
      <c r="M20" s="6">
        <v>0.85219156742095947</v>
      </c>
      <c r="N20" s="6">
        <v>0.2533075213432312</v>
      </c>
      <c r="O20" s="6">
        <v>0.45407974720001221</v>
      </c>
      <c r="P20" s="6">
        <v>1.7778251171112061</v>
      </c>
      <c r="Q20" s="6">
        <v>1.8569034337997437</v>
      </c>
      <c r="R20" s="6">
        <v>1.3662347793579102</v>
      </c>
      <c r="S20" s="6">
        <v>0.5114142894744873</v>
      </c>
      <c r="T20" s="6">
        <v>0.62617295980453491</v>
      </c>
      <c r="U20" s="6">
        <v>0.27234268188476563</v>
      </c>
      <c r="V20" s="6">
        <v>0.34023383259773254</v>
      </c>
      <c r="W20" s="6">
        <v>1.8223381042480469</v>
      </c>
    </row>
    <row r="21" spans="1:23" x14ac:dyDescent="0.2">
      <c r="A21" s="5" t="str">
        <f t="shared" si="0"/>
        <v>Lithuania2023</v>
      </c>
      <c r="B21" s="5">
        <v>2023</v>
      </c>
      <c r="C21" s="5">
        <v>20</v>
      </c>
      <c r="D21" s="5" t="s">
        <v>37</v>
      </c>
      <c r="E21" s="6">
        <v>6.7630000114440918</v>
      </c>
      <c r="G21" s="6">
        <v>4.4035103172063828E-2</v>
      </c>
      <c r="H21" s="6">
        <v>6.849308967590332</v>
      </c>
      <c r="I21" s="6">
        <v>6.6766910552978516</v>
      </c>
      <c r="J21" s="6">
        <v>10.567838668823242</v>
      </c>
      <c r="K21" s="6">
        <v>0.93934661149978638</v>
      </c>
      <c r="L21" s="6">
        <v>67.396995544433594</v>
      </c>
      <c r="M21" s="6">
        <v>0.74785202741622925</v>
      </c>
      <c r="N21" s="6">
        <v>-0.14521282911300659</v>
      </c>
      <c r="O21" s="6">
        <v>0.80508673191070557</v>
      </c>
      <c r="P21" s="6">
        <v>1.7778251171112061</v>
      </c>
      <c r="Q21" s="6">
        <v>1.8079818487167358</v>
      </c>
      <c r="R21" s="6">
        <v>1.5105764865875244</v>
      </c>
      <c r="S21" s="6">
        <v>0.43231698870658875</v>
      </c>
      <c r="T21" s="6">
        <v>0.48732560873031616</v>
      </c>
      <c r="U21" s="6">
        <v>5.8517716825008392E-2</v>
      </c>
      <c r="V21" s="6">
        <v>8.8819056749343872E-2</v>
      </c>
      <c r="W21" s="6">
        <v>2.3774294853210449</v>
      </c>
    </row>
    <row r="22" spans="1:23" x14ac:dyDescent="0.2">
      <c r="A22" s="5" t="str">
        <f t="shared" si="0"/>
        <v>France2023</v>
      </c>
      <c r="B22" s="5">
        <v>2023</v>
      </c>
      <c r="C22" s="5">
        <v>21</v>
      </c>
      <c r="D22" s="5" t="s">
        <v>38</v>
      </c>
      <c r="E22" s="6">
        <v>6.6613001823425293</v>
      </c>
      <c r="G22" s="6">
        <v>3.7605740129947662E-2</v>
      </c>
      <c r="H22" s="6">
        <v>6.7350072860717773</v>
      </c>
      <c r="I22" s="6">
        <v>6.5875930786132813</v>
      </c>
      <c r="J22" s="6">
        <v>10.700735092163086</v>
      </c>
      <c r="K22" s="6">
        <v>0.90880376100540161</v>
      </c>
      <c r="L22" s="6">
        <v>72.300056457519531</v>
      </c>
      <c r="M22" s="6">
        <v>0.81873035430908203</v>
      </c>
      <c r="N22" s="6">
        <v>-0.10028985142707825</v>
      </c>
      <c r="O22" s="6">
        <v>0.55261850357055664</v>
      </c>
      <c r="P22" s="6">
        <v>1.7778251171112061</v>
      </c>
      <c r="Q22" s="6">
        <v>1.8556448221206665</v>
      </c>
      <c r="R22" s="6">
        <v>1.4334245920181274</v>
      </c>
      <c r="S22" s="6">
        <v>0.56590908765792847</v>
      </c>
      <c r="T22" s="6">
        <v>0.58164525032043457</v>
      </c>
      <c r="U22" s="6">
        <v>8.2621008157730103E-2</v>
      </c>
      <c r="V22" s="6">
        <v>0.26965373754501343</v>
      </c>
      <c r="W22" s="6">
        <v>1.8724460601806641</v>
      </c>
    </row>
    <row r="23" spans="1:23" x14ac:dyDescent="0.2">
      <c r="A23" s="5" t="str">
        <f t="shared" si="0"/>
        <v>Slovenia2023</v>
      </c>
      <c r="B23" s="5">
        <v>2023</v>
      </c>
      <c r="C23" s="5">
        <v>22</v>
      </c>
      <c r="D23" s="5" t="s">
        <v>39</v>
      </c>
      <c r="E23" s="6">
        <v>6.649899959564209</v>
      </c>
      <c r="G23" s="6">
        <v>5.0837166607379913E-2</v>
      </c>
      <c r="H23" s="6">
        <v>6.7495408058166504</v>
      </c>
      <c r="I23" s="6">
        <v>6.5502591133117676</v>
      </c>
      <c r="J23" s="6">
        <v>10.588291168212891</v>
      </c>
      <c r="K23" s="6">
        <v>0.95052474737167358</v>
      </c>
      <c r="L23" s="6">
        <v>71.051849365234375</v>
      </c>
      <c r="M23" s="6">
        <v>0.91328048706054688</v>
      </c>
      <c r="N23" s="6">
        <v>1.4400637708604336E-2</v>
      </c>
      <c r="O23" s="6">
        <v>0.77124601602554321</v>
      </c>
      <c r="P23" s="6">
        <v>1.7778251171112061</v>
      </c>
      <c r="Q23" s="6">
        <v>1.8153171539306641</v>
      </c>
      <c r="R23" s="6">
        <v>1.5388127565383911</v>
      </c>
      <c r="S23" s="6">
        <v>0.53189957141876221</v>
      </c>
      <c r="T23" s="6">
        <v>0.7074655294418335</v>
      </c>
      <c r="U23" s="6">
        <v>0.14415787160396576</v>
      </c>
      <c r="V23" s="6">
        <v>0.11305804550647736</v>
      </c>
      <c r="W23" s="6">
        <v>1.7991509437561035</v>
      </c>
    </row>
    <row r="24" spans="1:23" x14ac:dyDescent="0.2">
      <c r="A24" s="5" t="str">
        <f t="shared" si="0"/>
        <v>Costa Rica2023</v>
      </c>
      <c r="B24" s="5">
        <v>2023</v>
      </c>
      <c r="C24" s="5">
        <v>23</v>
      </c>
      <c r="D24" s="5" t="s">
        <v>40</v>
      </c>
      <c r="E24" s="6">
        <v>6.6085000038146973</v>
      </c>
      <c r="G24" s="6">
        <v>5.160551518201828E-2</v>
      </c>
      <c r="H24" s="6">
        <v>6.7096467018127441</v>
      </c>
      <c r="I24" s="6">
        <v>6.5073533058166504</v>
      </c>
      <c r="J24" s="6">
        <v>9.9515666961669922</v>
      </c>
      <c r="K24" s="6">
        <v>0.87163794040679932</v>
      </c>
      <c r="L24" s="6">
        <v>70</v>
      </c>
      <c r="M24" s="6">
        <v>0.89502096176147461</v>
      </c>
      <c r="N24" s="6">
        <v>-6.9804906845092773E-2</v>
      </c>
      <c r="O24" s="6">
        <v>0.76781004667282104</v>
      </c>
      <c r="P24" s="6">
        <v>1.7778251171112061</v>
      </c>
      <c r="Q24" s="6">
        <v>1.5869576930999756</v>
      </c>
      <c r="R24" s="6">
        <v>1.3395427465438843</v>
      </c>
      <c r="S24" s="6">
        <v>0.50324016809463501</v>
      </c>
      <c r="T24" s="6">
        <v>0.68316715955734253</v>
      </c>
      <c r="U24" s="6">
        <v>9.8977625370025635E-2</v>
      </c>
      <c r="V24" s="6">
        <v>0.11551912128925323</v>
      </c>
      <c r="W24" s="6">
        <v>2.2810611724853516</v>
      </c>
    </row>
    <row r="25" spans="1:23" x14ac:dyDescent="0.2">
      <c r="A25" s="5" t="str">
        <f t="shared" si="0"/>
        <v>Romania2023</v>
      </c>
      <c r="B25" s="5">
        <v>2023</v>
      </c>
      <c r="C25" s="5">
        <v>24</v>
      </c>
      <c r="D25" s="5" t="s">
        <v>41</v>
      </c>
      <c r="E25" s="6">
        <v>6.5890998840332031</v>
      </c>
      <c r="G25" s="6">
        <v>5.1587723195552826E-2</v>
      </c>
      <c r="H25" s="6">
        <v>6.6902117729187012</v>
      </c>
      <c r="I25" s="6">
        <v>6.4879879951477051</v>
      </c>
      <c r="J25" s="6">
        <v>10.339055061340332</v>
      </c>
      <c r="K25" s="6">
        <v>0.8479619026184082</v>
      </c>
      <c r="L25" s="6">
        <v>67.050857543945313</v>
      </c>
      <c r="M25" s="6">
        <v>0.85581457614898682</v>
      </c>
      <c r="N25" s="6">
        <v>-0.17174836993217468</v>
      </c>
      <c r="O25" s="6">
        <v>0.92908942699432373</v>
      </c>
      <c r="P25" s="6">
        <v>1.7778251171112061</v>
      </c>
      <c r="Q25" s="6">
        <v>1.7259292602539063</v>
      </c>
      <c r="R25" s="6">
        <v>1.2797365188598633</v>
      </c>
      <c r="S25" s="6">
        <v>0.42288589477539063</v>
      </c>
      <c r="T25" s="6">
        <v>0.63099420070648193</v>
      </c>
      <c r="U25" s="6">
        <v>4.4280145317316055E-2</v>
      </c>
      <c r="V25" s="6">
        <v>0</v>
      </c>
      <c r="W25" s="6">
        <v>2.4853105545043945</v>
      </c>
    </row>
    <row r="26" spans="1:23" x14ac:dyDescent="0.2">
      <c r="A26" s="5" t="str">
        <f t="shared" si="0"/>
        <v>Singapore2023</v>
      </c>
      <c r="B26" s="5">
        <v>2023</v>
      </c>
      <c r="C26" s="5">
        <v>25</v>
      </c>
      <c r="D26" s="5" t="s">
        <v>42</v>
      </c>
      <c r="E26" s="6">
        <v>6.5866999626159668</v>
      </c>
      <c r="G26" s="6">
        <v>6.7919649183750153E-2</v>
      </c>
      <c r="H26" s="6">
        <v>6.7198224067687988</v>
      </c>
      <c r="I26" s="6">
        <v>6.4535775184631348</v>
      </c>
      <c r="J26" s="6">
        <v>11.571497917175293</v>
      </c>
      <c r="K26" s="6">
        <v>0.87753969430923462</v>
      </c>
      <c r="L26" s="6">
        <v>73.800003051757813</v>
      </c>
      <c r="M26" s="6">
        <v>0.8776695728302002</v>
      </c>
      <c r="N26" s="6">
        <v>6.2738984823226929E-2</v>
      </c>
      <c r="O26" s="6">
        <v>0.14611238241195679</v>
      </c>
      <c r="P26" s="6">
        <v>1.7778251171112061</v>
      </c>
      <c r="Q26" s="6">
        <v>2.1679413318634033</v>
      </c>
      <c r="R26" s="6">
        <v>1.3544509410858154</v>
      </c>
      <c r="S26" s="6">
        <v>0.6067776083946228</v>
      </c>
      <c r="T26" s="6">
        <v>0.66007721424102783</v>
      </c>
      <c r="U26" s="6">
        <v>0.17009367048740387</v>
      </c>
      <c r="V26" s="6">
        <v>0.56082069873809814</v>
      </c>
      <c r="W26" s="6">
        <v>1.0665555000305176</v>
      </c>
    </row>
    <row r="27" spans="1:23" x14ac:dyDescent="0.2">
      <c r="A27" s="5" t="str">
        <f t="shared" si="0"/>
        <v>United Arab Emirates2023</v>
      </c>
      <c r="B27" s="5">
        <v>2023</v>
      </c>
      <c r="C27" s="5">
        <v>26</v>
      </c>
      <c r="D27" s="5" t="s">
        <v>43</v>
      </c>
      <c r="E27" s="6">
        <v>6.571199893951416</v>
      </c>
      <c r="G27" s="6">
        <v>4.3260417878627777E-2</v>
      </c>
      <c r="H27" s="6">
        <v>6.6559901237487793</v>
      </c>
      <c r="I27" s="6">
        <v>6.4864096641540527</v>
      </c>
      <c r="J27" s="6">
        <v>11.145174026489258</v>
      </c>
      <c r="K27" s="6">
        <v>0.82551270723342896</v>
      </c>
      <c r="L27" s="6">
        <v>66.243156433105469</v>
      </c>
      <c r="M27" s="6">
        <v>0.94178354740142822</v>
      </c>
      <c r="N27" s="6">
        <v>9.5691487193107605E-2</v>
      </c>
      <c r="O27" s="6">
        <v>0.58379286527633667</v>
      </c>
      <c r="P27" s="6">
        <v>1.7778251171112061</v>
      </c>
      <c r="Q27" s="6">
        <v>2.0150415897369385</v>
      </c>
      <c r="R27" s="6">
        <v>1.2230294942855835</v>
      </c>
      <c r="S27" s="6">
        <v>0.40087872743606567</v>
      </c>
      <c r="T27" s="6">
        <v>0.74539530277252197</v>
      </c>
      <c r="U27" s="6">
        <v>0.18777425587177277</v>
      </c>
      <c r="V27" s="6">
        <v>0.24732458591461182</v>
      </c>
      <c r="W27" s="6">
        <v>1.7517819404602051</v>
      </c>
    </row>
    <row r="28" spans="1:23" x14ac:dyDescent="0.2">
      <c r="A28" s="5" t="str">
        <f t="shared" si="0"/>
        <v>Taiwan Province of China2023</v>
      </c>
      <c r="B28" s="5">
        <v>2023</v>
      </c>
      <c r="C28" s="5">
        <v>27</v>
      </c>
      <c r="D28" s="5" t="s">
        <v>44</v>
      </c>
      <c r="E28" s="6">
        <v>6.5353999137878418</v>
      </c>
      <c r="G28" s="6">
        <v>4.6871393918991089E-2</v>
      </c>
      <c r="H28" s="6">
        <v>6.6272678375244141</v>
      </c>
      <c r="I28" s="6">
        <v>6.4435319900512695</v>
      </c>
      <c r="J28" s="6">
        <v>10.797459602355957</v>
      </c>
      <c r="K28" s="6">
        <v>0.88442462682723999</v>
      </c>
      <c r="L28" s="6">
        <v>69.599998474121094</v>
      </c>
      <c r="M28" s="6">
        <v>0.80392098426818848</v>
      </c>
      <c r="N28" s="6">
        <v>-0.12895780801773071</v>
      </c>
      <c r="O28" s="6">
        <v>0.68098175525665283</v>
      </c>
      <c r="P28" s="6">
        <v>1.7778251171112061</v>
      </c>
      <c r="Q28" s="6">
        <v>1.8903347253799438</v>
      </c>
      <c r="R28" s="6">
        <v>1.3718423843383789</v>
      </c>
      <c r="S28" s="6">
        <v>0.49234148859977722</v>
      </c>
      <c r="T28" s="6">
        <v>0.56193804740905762</v>
      </c>
      <c r="U28" s="6">
        <v>6.7239299416542053E-2</v>
      </c>
      <c r="V28" s="6">
        <v>0.1777113676071167</v>
      </c>
      <c r="W28" s="6">
        <v>1.9740161895751953</v>
      </c>
    </row>
    <row r="29" spans="1:23" x14ac:dyDescent="0.2">
      <c r="A29" s="5" t="str">
        <f t="shared" si="0"/>
        <v>Uruguay2023</v>
      </c>
      <c r="B29" s="5">
        <v>2023</v>
      </c>
      <c r="C29" s="5">
        <v>28</v>
      </c>
      <c r="D29" s="5" t="s">
        <v>45</v>
      </c>
      <c r="E29" s="6">
        <v>6.4938998222351074</v>
      </c>
      <c r="G29" s="6">
        <v>4.567335918545723E-2</v>
      </c>
      <c r="H29" s="6">
        <v>6.5834197998046875</v>
      </c>
      <c r="I29" s="6">
        <v>6.4043798446655273</v>
      </c>
      <c r="J29" s="6">
        <v>10.03650951385498</v>
      </c>
      <c r="K29" s="6">
        <v>0.91320896148681641</v>
      </c>
      <c r="L29" s="6">
        <v>67.5</v>
      </c>
      <c r="M29" s="6">
        <v>0.89520001411437988</v>
      </c>
      <c r="N29" s="6">
        <v>-6.4617328345775604E-2</v>
      </c>
      <c r="O29" s="6">
        <v>0.57457911968231201</v>
      </c>
      <c r="P29" s="6">
        <v>1.7778251171112061</v>
      </c>
      <c r="Q29" s="6">
        <v>1.6174221038818359</v>
      </c>
      <c r="R29" s="6">
        <v>1.4445520639419556</v>
      </c>
      <c r="S29" s="6">
        <v>0.43512353301048279</v>
      </c>
      <c r="T29" s="6">
        <v>0.68340539932250977</v>
      </c>
      <c r="U29" s="6">
        <v>0.10176099836826324</v>
      </c>
      <c r="V29" s="6">
        <v>0.25392407178878784</v>
      </c>
      <c r="W29" s="6">
        <v>1.9577207565307617</v>
      </c>
    </row>
    <row r="30" spans="1:23" x14ac:dyDescent="0.2">
      <c r="A30" s="5" t="str">
        <f t="shared" si="0"/>
        <v>Slovakia2023</v>
      </c>
      <c r="B30" s="5">
        <v>2023</v>
      </c>
      <c r="C30" s="5">
        <v>29</v>
      </c>
      <c r="D30" s="5" t="s">
        <v>46</v>
      </c>
      <c r="E30" s="6">
        <v>6.468599796295166</v>
      </c>
      <c r="G30" s="6">
        <v>5.5627677589654922E-2</v>
      </c>
      <c r="H30" s="6">
        <v>6.5776300430297852</v>
      </c>
      <c r="I30" s="6">
        <v>6.3595695495605469</v>
      </c>
      <c r="J30" s="6">
        <v>10.353433609008789</v>
      </c>
      <c r="K30" s="6">
        <v>0.95256060361862183</v>
      </c>
      <c r="L30" s="6">
        <v>68.837837219238281</v>
      </c>
      <c r="M30" s="6">
        <v>0.75322788953781128</v>
      </c>
      <c r="N30" s="6">
        <v>-1.6442598775029182E-2</v>
      </c>
      <c r="O30" s="6">
        <v>0.89783591032028198</v>
      </c>
      <c r="P30" s="6">
        <v>1.7778251171112061</v>
      </c>
      <c r="Q30" s="6">
        <v>1.7310861349105835</v>
      </c>
      <c r="R30" s="6">
        <v>1.5439553260803223</v>
      </c>
      <c r="S30" s="6">
        <v>0.47157514095306396</v>
      </c>
      <c r="T30" s="6">
        <v>0.49447941780090332</v>
      </c>
      <c r="U30" s="6">
        <v>0.1276090145111084</v>
      </c>
      <c r="V30" s="6">
        <v>2.2385867312550545E-2</v>
      </c>
      <c r="W30" s="6">
        <v>2.0775585174560547</v>
      </c>
    </row>
    <row r="31" spans="1:23" x14ac:dyDescent="0.2">
      <c r="A31" s="5" t="str">
        <f t="shared" si="0"/>
        <v>Saudi Arabia2023</v>
      </c>
      <c r="B31" s="5">
        <v>2023</v>
      </c>
      <c r="C31" s="5">
        <v>30</v>
      </c>
      <c r="D31" s="5" t="s">
        <v>47</v>
      </c>
      <c r="E31" s="6">
        <v>6.4626002311706543</v>
      </c>
      <c r="G31" s="6">
        <v>6.063041090965271E-2</v>
      </c>
      <c r="H31" s="6">
        <v>6.5814356803894043</v>
      </c>
      <c r="I31" s="6">
        <v>6.3437647819519043</v>
      </c>
      <c r="J31" s="6">
        <v>10.715451240539551</v>
      </c>
      <c r="K31" s="6">
        <v>0.88386917114257813</v>
      </c>
      <c r="L31" s="6">
        <v>64.399299621582031</v>
      </c>
      <c r="M31" s="6">
        <v>0.89381498098373413</v>
      </c>
      <c r="N31" s="6">
        <v>-8.0652058124542236E-2</v>
      </c>
      <c r="O31" s="6">
        <v>0.69130897521972656</v>
      </c>
      <c r="P31" s="6">
        <v>1.7778251171112061</v>
      </c>
      <c r="Q31" s="6">
        <v>1.8609226942062378</v>
      </c>
      <c r="R31" s="6">
        <v>1.3704391717910767</v>
      </c>
      <c r="S31" s="6">
        <v>0.35063976049423218</v>
      </c>
      <c r="T31" s="6">
        <v>0.68156230449676514</v>
      </c>
      <c r="U31" s="6">
        <v>9.3157611787319183E-2</v>
      </c>
      <c r="V31" s="6">
        <v>0.17031432688236237</v>
      </c>
      <c r="W31" s="6">
        <v>1.9355592727661133</v>
      </c>
    </row>
    <row r="32" spans="1:23" x14ac:dyDescent="0.2">
      <c r="A32" s="5" t="str">
        <f t="shared" si="0"/>
        <v>Estonia2023</v>
      </c>
      <c r="B32" s="5">
        <v>2023</v>
      </c>
      <c r="C32" s="5">
        <v>31</v>
      </c>
      <c r="D32" s="5" t="s">
        <v>48</v>
      </c>
      <c r="E32" s="6">
        <v>6.4552001953125</v>
      </c>
      <c r="G32" s="6">
        <v>4.0059700608253479E-2</v>
      </c>
      <c r="H32" s="6">
        <v>6.533717155456543</v>
      </c>
      <c r="I32" s="6">
        <v>6.376683235168457</v>
      </c>
      <c r="J32" s="6">
        <v>10.541337966918945</v>
      </c>
      <c r="K32" s="6">
        <v>0.945625901222229</v>
      </c>
      <c r="L32" s="6">
        <v>69.650169372558594</v>
      </c>
      <c r="M32" s="6">
        <v>0.92879074811935425</v>
      </c>
      <c r="N32" s="6">
        <v>3.176429495215416E-2</v>
      </c>
      <c r="O32" s="6">
        <v>0.40946701169013977</v>
      </c>
      <c r="P32" s="6">
        <v>1.7778251171112061</v>
      </c>
      <c r="Q32" s="6">
        <v>1.7984774112701416</v>
      </c>
      <c r="R32" s="6">
        <v>1.5264379978179932</v>
      </c>
      <c r="S32" s="6">
        <v>0.49370849132537842</v>
      </c>
      <c r="T32" s="6">
        <v>0.72810548543930054</v>
      </c>
      <c r="U32" s="6">
        <v>0.15347428619861603</v>
      </c>
      <c r="V32" s="6">
        <v>0.37218847870826721</v>
      </c>
      <c r="W32" s="6">
        <v>1.3828096389770508</v>
      </c>
    </row>
    <row r="33" spans="1:23" x14ac:dyDescent="0.2">
      <c r="A33" s="5" t="str">
        <f t="shared" si="0"/>
        <v>Spain2023</v>
      </c>
      <c r="B33" s="5">
        <v>2023</v>
      </c>
      <c r="C33" s="5">
        <v>32</v>
      </c>
      <c r="D33" s="5" t="s">
        <v>49</v>
      </c>
      <c r="E33" s="6">
        <v>6.4362001419067383</v>
      </c>
      <c r="G33" s="6">
        <v>4.2155280709266663E-2</v>
      </c>
      <c r="H33" s="6">
        <v>6.518824577331543</v>
      </c>
      <c r="I33" s="6">
        <v>6.3535757064819336</v>
      </c>
      <c r="J33" s="6">
        <v>10.540300369262695</v>
      </c>
      <c r="K33" s="6">
        <v>0.9317399263381958</v>
      </c>
      <c r="L33" s="6">
        <v>72.3499755859375</v>
      </c>
      <c r="M33" s="6">
        <v>0.78211456537246704</v>
      </c>
      <c r="N33" s="6">
        <v>-6.5927997231483459E-2</v>
      </c>
      <c r="O33" s="6">
        <v>0.71051853895187378</v>
      </c>
      <c r="P33" s="6">
        <v>1.7778251171112061</v>
      </c>
      <c r="Q33" s="6">
        <v>1.7981053590774536</v>
      </c>
      <c r="R33" s="6">
        <v>1.4913617372512817</v>
      </c>
      <c r="S33" s="6">
        <v>0.56726920604705811</v>
      </c>
      <c r="T33" s="6">
        <v>0.53291964530944824</v>
      </c>
      <c r="U33" s="6">
        <v>0.10105776786804199</v>
      </c>
      <c r="V33" s="6">
        <v>0.15655514597892761</v>
      </c>
      <c r="W33" s="6">
        <v>1.7889785766601563</v>
      </c>
    </row>
    <row r="34" spans="1:23" x14ac:dyDescent="0.2">
      <c r="A34" s="5" t="str">
        <f t="shared" si="0"/>
        <v>Italy2023</v>
      </c>
      <c r="B34" s="5">
        <v>2023</v>
      </c>
      <c r="C34" s="5">
        <v>33</v>
      </c>
      <c r="D34" s="5" t="s">
        <v>50</v>
      </c>
      <c r="E34" s="6">
        <v>6.4045000076293945</v>
      </c>
      <c r="G34" s="6">
        <v>5.4324597120285034E-2</v>
      </c>
      <c r="H34" s="6">
        <v>6.5109763145446777</v>
      </c>
      <c r="I34" s="6">
        <v>6.2980237007141113</v>
      </c>
      <c r="J34" s="6">
        <v>10.634051322937012</v>
      </c>
      <c r="K34" s="6">
        <v>0.881569504737854</v>
      </c>
      <c r="L34" s="6">
        <v>72.050003051757813</v>
      </c>
      <c r="M34" s="6">
        <v>0.71051359176635742</v>
      </c>
      <c r="N34" s="6">
        <v>-7.3542803525924683E-2</v>
      </c>
      <c r="O34" s="6">
        <v>0.84175390005111694</v>
      </c>
      <c r="P34" s="6">
        <v>1.7778251171112061</v>
      </c>
      <c r="Q34" s="6">
        <v>1.8317288160324097</v>
      </c>
      <c r="R34" s="6">
        <v>1.3646301031112671</v>
      </c>
      <c r="S34" s="6">
        <v>0.55909597873687744</v>
      </c>
      <c r="T34" s="6">
        <v>0.43763837218284607</v>
      </c>
      <c r="U34" s="6">
        <v>9.6972063183784485E-2</v>
      </c>
      <c r="V34" s="6">
        <v>6.2555566430091858E-2</v>
      </c>
      <c r="W34" s="6">
        <v>2.0519046783447266</v>
      </c>
    </row>
    <row r="35" spans="1:23" x14ac:dyDescent="0.2">
      <c r="A35" s="5" t="str">
        <f t="shared" si="0"/>
        <v>Kosovo2023</v>
      </c>
      <c r="B35" s="5">
        <v>2023</v>
      </c>
      <c r="C35" s="5">
        <v>34</v>
      </c>
      <c r="D35" s="5" t="s">
        <v>51</v>
      </c>
      <c r="E35" s="6">
        <v>6.3675999641418457</v>
      </c>
      <c r="G35" s="6">
        <v>6.0127042233943939E-2</v>
      </c>
      <c r="H35" s="6">
        <v>6.4854488372802734</v>
      </c>
      <c r="I35" s="6">
        <v>6.249751091003418</v>
      </c>
      <c r="J35" s="6">
        <v>9.3590974807739258</v>
      </c>
      <c r="K35" s="6">
        <v>0.84379279613494873</v>
      </c>
      <c r="L35" s="6">
        <v>65.194992065429688</v>
      </c>
      <c r="M35" s="6">
        <v>0.86147356033325195</v>
      </c>
      <c r="N35" s="6">
        <v>0.25871667265892029</v>
      </c>
      <c r="O35" s="6">
        <v>0.86612290143966675</v>
      </c>
      <c r="P35" s="6">
        <v>1.7778251171112061</v>
      </c>
      <c r="Q35" s="6">
        <v>1.3744702339172363</v>
      </c>
      <c r="R35" s="6">
        <v>1.2692053318023682</v>
      </c>
      <c r="S35" s="6">
        <v>0.37231972813606262</v>
      </c>
      <c r="T35" s="6">
        <v>0.63852471113204956</v>
      </c>
      <c r="U35" s="6">
        <v>0.27524492144584656</v>
      </c>
      <c r="V35" s="6">
        <v>4.5100852847099304E-2</v>
      </c>
      <c r="W35" s="6">
        <v>2.392719030380249</v>
      </c>
    </row>
    <row r="36" spans="1:23" x14ac:dyDescent="0.2">
      <c r="A36" s="5" t="str">
        <f t="shared" si="0"/>
        <v>Chile2023</v>
      </c>
      <c r="B36" s="5">
        <v>2023</v>
      </c>
      <c r="C36" s="5">
        <v>35</v>
      </c>
      <c r="D36" s="5" t="s">
        <v>52</v>
      </c>
      <c r="E36" s="6">
        <v>6.3337998390197754</v>
      </c>
      <c r="G36" s="6">
        <v>4.6152282506227493E-2</v>
      </c>
      <c r="H36" s="6">
        <v>6.4242582321166992</v>
      </c>
      <c r="I36" s="6">
        <v>6.2433414459228516</v>
      </c>
      <c r="J36" s="6">
        <v>10.113971710205078</v>
      </c>
      <c r="K36" s="6">
        <v>0.88913106918334961</v>
      </c>
      <c r="L36" s="6">
        <v>70.299827575683594</v>
      </c>
      <c r="M36" s="6">
        <v>0.79226201772689819</v>
      </c>
      <c r="N36" s="6">
        <v>-1.102911215275526E-2</v>
      </c>
      <c r="O36" s="6">
        <v>0.82274985313415527</v>
      </c>
      <c r="P36" s="6">
        <v>1.7778251171112061</v>
      </c>
      <c r="Q36" s="6">
        <v>1.645203709602356</v>
      </c>
      <c r="R36" s="6">
        <v>1.3837307691574097</v>
      </c>
      <c r="S36" s="6">
        <v>0.51140952110290527</v>
      </c>
      <c r="T36" s="6">
        <v>0.54642313718795776</v>
      </c>
      <c r="U36" s="6">
        <v>0.13051360845565796</v>
      </c>
      <c r="V36" s="6">
        <v>7.616753876209259E-2</v>
      </c>
      <c r="W36" s="6">
        <v>2.0403213500976563</v>
      </c>
    </row>
    <row r="37" spans="1:23" x14ac:dyDescent="0.2">
      <c r="A37" s="5" t="str">
        <f t="shared" si="0"/>
        <v>Mexico2023</v>
      </c>
      <c r="B37" s="5">
        <v>2023</v>
      </c>
      <c r="C37" s="5">
        <v>36</v>
      </c>
      <c r="D37" s="5" t="s">
        <v>53</v>
      </c>
      <c r="E37" s="6">
        <v>6.3295001983642578</v>
      </c>
      <c r="G37" s="6">
        <v>5.7062510401010513E-2</v>
      </c>
      <c r="H37" s="6">
        <v>6.441342830657959</v>
      </c>
      <c r="I37" s="6">
        <v>6.2176575660705566</v>
      </c>
      <c r="J37" s="6">
        <v>9.8496017456054688</v>
      </c>
      <c r="K37" s="6">
        <v>0.80400806665420532</v>
      </c>
      <c r="L37" s="6">
        <v>65.800003051757813</v>
      </c>
      <c r="M37" s="6">
        <v>0.85622364282608032</v>
      </c>
      <c r="N37" s="6">
        <v>-9.3560472130775452E-2</v>
      </c>
      <c r="O37" s="6">
        <v>0.76835072040557861</v>
      </c>
      <c r="P37" s="6">
        <v>1.7778251171112061</v>
      </c>
      <c r="Q37" s="6">
        <v>1.5503882169723511</v>
      </c>
      <c r="R37" s="6">
        <v>1.168708324432373</v>
      </c>
      <c r="S37" s="6">
        <v>0.38880425691604614</v>
      </c>
      <c r="T37" s="6">
        <v>0.6315385103225708</v>
      </c>
      <c r="U37" s="6">
        <v>8.6231641471385956E-2</v>
      </c>
      <c r="V37" s="6">
        <v>0.11513185501098633</v>
      </c>
      <c r="W37" s="6">
        <v>2.3887288570404053</v>
      </c>
    </row>
    <row r="38" spans="1:23" x14ac:dyDescent="0.2">
      <c r="A38" s="5" t="str">
        <f t="shared" si="0"/>
        <v>Malta2023</v>
      </c>
      <c r="B38" s="5">
        <v>2023</v>
      </c>
      <c r="C38" s="5">
        <v>37</v>
      </c>
      <c r="D38" s="5" t="s">
        <v>54</v>
      </c>
      <c r="E38" s="6">
        <v>6.2999000549316406</v>
      </c>
      <c r="G38" s="6">
        <v>4.4701393693685532E-2</v>
      </c>
      <c r="H38" s="6">
        <v>6.387514591217041</v>
      </c>
      <c r="I38" s="6">
        <v>6.2122855186462402</v>
      </c>
      <c r="J38" s="6">
        <v>10.660865783691406</v>
      </c>
      <c r="K38" s="6">
        <v>0.92267751693725586</v>
      </c>
      <c r="L38" s="6">
        <v>71.60003662109375</v>
      </c>
      <c r="M38" s="6">
        <v>0.88563752174377441</v>
      </c>
      <c r="N38" s="6">
        <v>0.11931498348712921</v>
      </c>
      <c r="O38" s="6">
        <v>0.72886615991592407</v>
      </c>
      <c r="P38" s="6">
        <v>1.7778251171112061</v>
      </c>
      <c r="Q38" s="6">
        <v>1.8413457870483398</v>
      </c>
      <c r="R38" s="6">
        <v>1.4684698581695557</v>
      </c>
      <c r="S38" s="6">
        <v>0.54683583974838257</v>
      </c>
      <c r="T38" s="6">
        <v>0.67068034410476685</v>
      </c>
      <c r="U38" s="6">
        <v>0.20044934749603271</v>
      </c>
      <c r="V38" s="6">
        <v>0.14341334998607635</v>
      </c>
      <c r="W38" s="6">
        <v>1.4286656379699707</v>
      </c>
    </row>
    <row r="39" spans="1:23" x14ac:dyDescent="0.2">
      <c r="A39" s="5" t="str">
        <f t="shared" si="0"/>
        <v>Panama2023</v>
      </c>
      <c r="B39" s="5">
        <v>2023</v>
      </c>
      <c r="C39" s="5">
        <v>38</v>
      </c>
      <c r="D39" s="5" t="s">
        <v>55</v>
      </c>
      <c r="E39" s="6">
        <v>6.2645001411437988</v>
      </c>
      <c r="G39" s="6">
        <v>8.1404998898506165E-2</v>
      </c>
      <c r="H39" s="6">
        <v>6.4240541458129883</v>
      </c>
      <c r="I39" s="6">
        <v>6.1049461364746094</v>
      </c>
      <c r="J39" s="6">
        <v>10.305059432983398</v>
      </c>
      <c r="K39" s="6">
        <v>0.89630109071731567</v>
      </c>
      <c r="L39" s="6">
        <v>68.950271606445313</v>
      </c>
      <c r="M39" s="6">
        <v>0.85509634017944336</v>
      </c>
      <c r="N39" s="6">
        <v>-0.13339042663574219</v>
      </c>
      <c r="O39" s="6">
        <v>0.87829738855361938</v>
      </c>
      <c r="P39" s="6">
        <v>1.7778251171112061</v>
      </c>
      <c r="Q39" s="6">
        <v>1.713736891746521</v>
      </c>
      <c r="R39" s="6">
        <v>1.4018425941467285</v>
      </c>
      <c r="S39" s="6">
        <v>0.47463858127593994</v>
      </c>
      <c r="T39" s="6">
        <v>0.63003838062286377</v>
      </c>
      <c r="U39" s="6">
        <v>6.4860992133617401E-2</v>
      </c>
      <c r="V39" s="6">
        <v>3.6380667239427567E-2</v>
      </c>
      <c r="W39" s="6">
        <v>1.9430456161499023</v>
      </c>
    </row>
    <row r="40" spans="1:23" x14ac:dyDescent="0.2">
      <c r="A40" s="5" t="str">
        <f t="shared" si="0"/>
        <v>Poland2023</v>
      </c>
      <c r="B40" s="5">
        <v>2023</v>
      </c>
      <c r="C40" s="5">
        <v>39</v>
      </c>
      <c r="D40" s="5" t="s">
        <v>56</v>
      </c>
      <c r="E40" s="6">
        <v>6.259699821472168</v>
      </c>
      <c r="G40" s="6">
        <v>4.2286425828933716E-2</v>
      </c>
      <c r="H40" s="6">
        <v>6.3425812721252441</v>
      </c>
      <c r="I40" s="6">
        <v>6.1768183708190918</v>
      </c>
      <c r="J40" s="6">
        <v>10.45294189453125</v>
      </c>
      <c r="K40" s="6">
        <v>0.9250565767288208</v>
      </c>
      <c r="L40" s="6">
        <v>69.048919677734375</v>
      </c>
      <c r="M40" s="6">
        <v>0.76549184322357178</v>
      </c>
      <c r="N40" s="6">
        <v>-3.0951187014579773E-2</v>
      </c>
      <c r="O40" s="6">
        <v>0.73556655645370483</v>
      </c>
      <c r="P40" s="6">
        <v>1.7778251171112061</v>
      </c>
      <c r="Q40" s="6">
        <v>1.7667744159698486</v>
      </c>
      <c r="R40" s="6">
        <v>1.4744794368743896</v>
      </c>
      <c r="S40" s="6">
        <v>0.47732642292976379</v>
      </c>
      <c r="T40" s="6">
        <v>0.5107993483543396</v>
      </c>
      <c r="U40" s="6">
        <v>0.11982447654008865</v>
      </c>
      <c r="V40" s="6">
        <v>0.13861407339572906</v>
      </c>
      <c r="W40" s="6">
        <v>1.7718477249145508</v>
      </c>
    </row>
    <row r="41" spans="1:23" x14ac:dyDescent="0.2">
      <c r="A41" s="5" t="str">
        <f t="shared" si="0"/>
        <v>Nicaragua2023</v>
      </c>
      <c r="B41" s="5">
        <v>2023</v>
      </c>
      <c r="C41" s="5">
        <v>40</v>
      </c>
      <c r="D41" s="5" t="s">
        <v>57</v>
      </c>
      <c r="E41" s="6">
        <v>6.2588000297546387</v>
      </c>
      <c r="G41" s="6">
        <v>7.631693035364151E-2</v>
      </c>
      <c r="H41" s="6">
        <v>6.4083809852600098</v>
      </c>
      <c r="I41" s="6">
        <v>6.1092190742492676</v>
      </c>
      <c r="J41" s="6">
        <v>8.6176881790161133</v>
      </c>
      <c r="K41" s="6">
        <v>0.85281223058700562</v>
      </c>
      <c r="L41" s="6">
        <v>65.649566650390625</v>
      </c>
      <c r="M41" s="6">
        <v>0.87743020057678223</v>
      </c>
      <c r="N41" s="6">
        <v>2.0930536091327667E-2</v>
      </c>
      <c r="O41" s="6">
        <v>0.62500894069671631</v>
      </c>
      <c r="P41" s="6">
        <v>1.7778251171112061</v>
      </c>
      <c r="Q41" s="6">
        <v>1.1085658073425293</v>
      </c>
      <c r="R41" s="6">
        <v>1.291988730430603</v>
      </c>
      <c r="S41" s="6">
        <v>0.38470536470413208</v>
      </c>
      <c r="T41" s="6">
        <v>0.65975862741470337</v>
      </c>
      <c r="U41" s="6">
        <v>0.14766146242618561</v>
      </c>
      <c r="V41" s="6">
        <v>0.21780285239219666</v>
      </c>
      <c r="W41" s="6">
        <v>2.4483234882354736</v>
      </c>
    </row>
    <row r="42" spans="1:23" x14ac:dyDescent="0.2">
      <c r="A42" s="5" t="str">
        <f t="shared" si="0"/>
        <v>Latvia2023</v>
      </c>
      <c r="B42" s="5">
        <v>2023</v>
      </c>
      <c r="C42" s="5">
        <v>41</v>
      </c>
      <c r="D42" s="5" t="s">
        <v>58</v>
      </c>
      <c r="E42" s="6">
        <v>6.2126998901367188</v>
      </c>
      <c r="G42" s="6">
        <v>4.1842807084321976E-2</v>
      </c>
      <c r="H42" s="6">
        <v>6.2947115898132324</v>
      </c>
      <c r="I42" s="6">
        <v>6.1306881904602051</v>
      </c>
      <c r="J42" s="6">
        <v>10.370321273803711</v>
      </c>
      <c r="K42" s="6">
        <v>0.93712842464447021</v>
      </c>
      <c r="L42" s="6">
        <v>66.400367736816406</v>
      </c>
      <c r="M42" s="6">
        <v>0.8176073431968689</v>
      </c>
      <c r="N42" s="6">
        <v>-5.5582482367753983E-2</v>
      </c>
      <c r="O42" s="6">
        <v>0.83025199174880981</v>
      </c>
      <c r="P42" s="6">
        <v>1.7778251171112061</v>
      </c>
      <c r="Q42" s="6">
        <v>1.73714280128479</v>
      </c>
      <c r="R42" s="6">
        <v>1.5049731731414795</v>
      </c>
      <c r="S42" s="6">
        <v>0.40516221523284912</v>
      </c>
      <c r="T42" s="6">
        <v>0.58015084266662598</v>
      </c>
      <c r="U42" s="6">
        <v>0.10660862177610397</v>
      </c>
      <c r="V42" s="6">
        <v>7.0794008672237396E-2</v>
      </c>
      <c r="W42" s="6">
        <v>1.8078765869140625</v>
      </c>
    </row>
    <row r="43" spans="1:23" x14ac:dyDescent="0.2">
      <c r="A43" s="5" t="str">
        <f t="shared" si="0"/>
        <v>Bahrain2023</v>
      </c>
      <c r="B43" s="5">
        <v>2023</v>
      </c>
      <c r="C43" s="5">
        <v>42</v>
      </c>
      <c r="D43" s="5" t="s">
        <v>59</v>
      </c>
      <c r="E43" s="6">
        <v>6.1732001304626465</v>
      </c>
      <c r="G43" s="6">
        <v>9.9944785237312317E-2</v>
      </c>
      <c r="H43" s="6">
        <v>6.3690919876098633</v>
      </c>
      <c r="I43" s="6">
        <v>5.9773082733154297</v>
      </c>
      <c r="J43" s="6">
        <v>10.775781631469727</v>
      </c>
      <c r="K43" s="6">
        <v>0.8438454270362854</v>
      </c>
      <c r="L43" s="6">
        <v>65.824996948242188</v>
      </c>
      <c r="M43" s="6">
        <v>0.94397258758544922</v>
      </c>
      <c r="N43" s="6">
        <v>0.11702514439821243</v>
      </c>
      <c r="O43" s="6">
        <v>0.73669856786727905</v>
      </c>
      <c r="P43" s="6">
        <v>1.7778251171112061</v>
      </c>
      <c r="Q43" s="6">
        <v>1.8825600147247314</v>
      </c>
      <c r="R43" s="6">
        <v>1.2693383693695068</v>
      </c>
      <c r="S43" s="6">
        <v>0.38948526978492737</v>
      </c>
      <c r="T43" s="6">
        <v>0.74830830097198486</v>
      </c>
      <c r="U43" s="6">
        <v>0.19922074675559998</v>
      </c>
      <c r="V43" s="6">
        <v>0.13780325651168823</v>
      </c>
      <c r="W43" s="6">
        <v>1.5464596748352051</v>
      </c>
    </row>
    <row r="44" spans="1:23" x14ac:dyDescent="0.2">
      <c r="A44" s="5" t="str">
        <f t="shared" si="0"/>
        <v>Guatemala2023</v>
      </c>
      <c r="B44" s="5">
        <v>2023</v>
      </c>
      <c r="C44" s="5">
        <v>43</v>
      </c>
      <c r="D44" s="5" t="s">
        <v>60</v>
      </c>
      <c r="E44" s="6">
        <v>6.1503000259399414</v>
      </c>
      <c r="G44" s="6">
        <v>0.10795691609382629</v>
      </c>
      <c r="H44" s="6">
        <v>6.3618955612182617</v>
      </c>
      <c r="I44" s="6">
        <v>5.9387044906616211</v>
      </c>
      <c r="J44" s="6">
        <v>9.1157093048095703</v>
      </c>
      <c r="K44" s="6">
        <v>0.8117339015007019</v>
      </c>
      <c r="L44" s="6">
        <v>62.900001525878906</v>
      </c>
      <c r="M44" s="6">
        <v>0.85596752166748047</v>
      </c>
      <c r="N44" s="6">
        <v>-5.7260394096374512E-2</v>
      </c>
      <c r="O44" s="6">
        <v>0.83657574653625488</v>
      </c>
      <c r="P44" s="6">
        <v>1.7778251171112061</v>
      </c>
      <c r="Q44" s="6">
        <v>1.287179708480835</v>
      </c>
      <c r="R44" s="6">
        <v>1.1882239580154419</v>
      </c>
      <c r="S44" s="6">
        <v>0.30978888273239136</v>
      </c>
      <c r="T44" s="6">
        <v>0.63119769096374512</v>
      </c>
      <c r="U44" s="6">
        <v>0.10570834577083588</v>
      </c>
      <c r="V44" s="6">
        <v>6.6264510154724121E-2</v>
      </c>
      <c r="W44" s="6">
        <v>2.5619683265686035</v>
      </c>
    </row>
    <row r="45" spans="1:23" x14ac:dyDescent="0.2">
      <c r="A45" s="5" t="str">
        <f t="shared" si="0"/>
        <v>Kazakhstan2023</v>
      </c>
      <c r="B45" s="5">
        <v>2023</v>
      </c>
      <c r="C45" s="5">
        <v>44</v>
      </c>
      <c r="D45" s="5" t="s">
        <v>61</v>
      </c>
      <c r="E45" s="6">
        <v>6.1438999176025391</v>
      </c>
      <c r="G45" s="6">
        <v>4.8390980809926987E-2</v>
      </c>
      <c r="H45" s="6">
        <v>6.238746166229248</v>
      </c>
      <c r="I45" s="6">
        <v>6.0490536689758301</v>
      </c>
      <c r="J45" s="6">
        <v>10.16606616973877</v>
      </c>
      <c r="K45" s="6">
        <v>0.93144696950912476</v>
      </c>
      <c r="L45" s="6">
        <v>65.801734924316406</v>
      </c>
      <c r="M45" s="6">
        <v>0.8532366156578064</v>
      </c>
      <c r="N45" s="6">
        <v>-4.8266377416439354E-4</v>
      </c>
      <c r="O45" s="6">
        <v>0.72146028280258179</v>
      </c>
      <c r="P45" s="6">
        <v>1.7778251171112061</v>
      </c>
      <c r="Q45" s="6">
        <v>1.6638872623443604</v>
      </c>
      <c r="R45" s="6">
        <v>1.4906219244003296</v>
      </c>
      <c r="S45" s="6">
        <v>0.38885146379470825</v>
      </c>
      <c r="T45" s="6">
        <v>0.62756359577178955</v>
      </c>
      <c r="U45" s="6">
        <v>0.13617226481437683</v>
      </c>
      <c r="V45" s="6">
        <v>0.14871793985366821</v>
      </c>
      <c r="W45" s="6">
        <v>1.6880588531494141</v>
      </c>
    </row>
    <row r="46" spans="1:23" x14ac:dyDescent="0.2">
      <c r="A46" s="5" t="str">
        <f t="shared" si="0"/>
        <v>Serbia2023</v>
      </c>
      <c r="B46" s="5">
        <v>2023</v>
      </c>
      <c r="C46" s="5">
        <v>45</v>
      </c>
      <c r="D46" s="5" t="s">
        <v>62</v>
      </c>
      <c r="E46" s="6">
        <v>6.1435999870300293</v>
      </c>
      <c r="G46" s="6">
        <v>7.927490770816803E-2</v>
      </c>
      <c r="H46" s="6">
        <v>6.2989788055419922</v>
      </c>
      <c r="I46" s="6">
        <v>5.9882211685180664</v>
      </c>
      <c r="J46" s="6">
        <v>9.8539800643920898</v>
      </c>
      <c r="K46" s="6">
        <v>0.87304764986038208</v>
      </c>
      <c r="L46" s="6">
        <v>67.087615966796875</v>
      </c>
      <c r="M46" s="6">
        <v>0.84503602981567383</v>
      </c>
      <c r="N46" s="6">
        <v>0.20399533212184906</v>
      </c>
      <c r="O46" s="6">
        <v>0.81642985343933105</v>
      </c>
      <c r="P46" s="6">
        <v>1.7778251171112061</v>
      </c>
      <c r="Q46" s="6">
        <v>1.551958441734314</v>
      </c>
      <c r="R46" s="6">
        <v>1.3431038856506348</v>
      </c>
      <c r="S46" s="6">
        <v>0.42388743162155151</v>
      </c>
      <c r="T46" s="6">
        <v>0.61665087938308716</v>
      </c>
      <c r="U46" s="6">
        <v>0.24588437378406525</v>
      </c>
      <c r="V46" s="6">
        <v>8.0694347620010376E-2</v>
      </c>
      <c r="W46" s="6">
        <v>1.8814105987548828</v>
      </c>
    </row>
    <row r="47" spans="1:23" x14ac:dyDescent="0.2">
      <c r="A47" s="5" t="str">
        <f t="shared" si="0"/>
        <v>Cyprus2023</v>
      </c>
      <c r="B47" s="5">
        <v>2023</v>
      </c>
      <c r="C47" s="5">
        <v>46</v>
      </c>
      <c r="D47" s="5" t="s">
        <v>63</v>
      </c>
      <c r="E47" s="6">
        <v>6.130000114440918</v>
      </c>
      <c r="G47" s="6">
        <v>5.3905431181192398E-2</v>
      </c>
      <c r="H47" s="6">
        <v>6.2356548309326172</v>
      </c>
      <c r="I47" s="6">
        <v>6.0243453979492188</v>
      </c>
      <c r="J47" s="6">
        <v>10.6112060546875</v>
      </c>
      <c r="K47" s="6">
        <v>0.82608073949813843</v>
      </c>
      <c r="L47" s="6">
        <v>72.80194091796875</v>
      </c>
      <c r="M47" s="6">
        <v>0.72387367486953735</v>
      </c>
      <c r="N47" s="6">
        <v>-6.0026571154594421E-2</v>
      </c>
      <c r="O47" s="6">
        <v>0.85978597402572632</v>
      </c>
      <c r="P47" s="6">
        <v>1.7778251171112061</v>
      </c>
      <c r="Q47" s="6">
        <v>1.8235354423522949</v>
      </c>
      <c r="R47" s="6">
        <v>1.2244642972946167</v>
      </c>
      <c r="S47" s="6">
        <v>0.57958376407623291</v>
      </c>
      <c r="T47" s="6">
        <v>0.45541700720787048</v>
      </c>
      <c r="U47" s="6">
        <v>0.10422416031360626</v>
      </c>
      <c r="V47" s="6">
        <v>4.9639787524938583E-2</v>
      </c>
      <c r="W47" s="6">
        <v>1.893101692199707</v>
      </c>
    </row>
    <row r="48" spans="1:23" x14ac:dyDescent="0.2">
      <c r="A48" s="5" t="str">
        <f t="shared" si="0"/>
        <v>Japan2023</v>
      </c>
      <c r="B48" s="5">
        <v>2023</v>
      </c>
      <c r="C48" s="5">
        <v>47</v>
      </c>
      <c r="D48" s="5" t="s">
        <v>64</v>
      </c>
      <c r="E48" s="6">
        <v>6.129000186920166</v>
      </c>
      <c r="G48" s="6">
        <v>4.1703928261995316E-2</v>
      </c>
      <c r="H48" s="6">
        <v>6.2107400894165039</v>
      </c>
      <c r="I48" s="6">
        <v>6.0472602844238281</v>
      </c>
      <c r="J48" s="6">
        <v>10.615657806396484</v>
      </c>
      <c r="K48" s="6">
        <v>0.89411646127700806</v>
      </c>
      <c r="L48" s="6">
        <v>74.349464416503906</v>
      </c>
      <c r="M48" s="6">
        <v>0.79949510097503662</v>
      </c>
      <c r="N48" s="6">
        <v>-0.2369365394115448</v>
      </c>
      <c r="O48" s="6">
        <v>0.6399160623550415</v>
      </c>
      <c r="P48" s="6">
        <v>1.7778251171112061</v>
      </c>
      <c r="Q48" s="6">
        <v>1.8251321315765381</v>
      </c>
      <c r="R48" s="6">
        <v>1.3963241577148438</v>
      </c>
      <c r="S48" s="6">
        <v>0.62174862623214722</v>
      </c>
      <c r="T48" s="6">
        <v>0.55604839324951172</v>
      </c>
      <c r="U48" s="6">
        <v>9.3036182224750519E-3</v>
      </c>
      <c r="V48" s="6">
        <v>0.20712538063526154</v>
      </c>
      <c r="W48" s="6">
        <v>1.5133357048034668</v>
      </c>
    </row>
    <row r="49" spans="1:23" x14ac:dyDescent="0.2">
      <c r="A49" s="5" t="str">
        <f t="shared" si="0"/>
        <v>Croatia2023</v>
      </c>
      <c r="B49" s="5">
        <v>2023</v>
      </c>
      <c r="C49" s="5">
        <v>48</v>
      </c>
      <c r="D49" s="5" t="s">
        <v>65</v>
      </c>
      <c r="E49" s="6">
        <v>6.125</v>
      </c>
      <c r="G49" s="6">
        <v>5.7132270187139511E-2</v>
      </c>
      <c r="H49" s="6">
        <v>6.2369794845581055</v>
      </c>
      <c r="I49" s="6">
        <v>6.0130205154418945</v>
      </c>
      <c r="J49" s="6">
        <v>10.340739250183105</v>
      </c>
      <c r="K49" s="6">
        <v>0.91718065738677979</v>
      </c>
      <c r="L49" s="6">
        <v>68.949981689453125</v>
      </c>
      <c r="M49" s="6">
        <v>0.75712335109710693</v>
      </c>
      <c r="N49" s="6">
        <v>-9.2646405100822449E-2</v>
      </c>
      <c r="O49" s="6">
        <v>0.92528283596038818</v>
      </c>
      <c r="P49" s="6">
        <v>1.7778251171112061</v>
      </c>
      <c r="Q49" s="6">
        <v>1.7265332937240601</v>
      </c>
      <c r="R49" s="6">
        <v>1.4545847177505493</v>
      </c>
      <c r="S49" s="6">
        <v>0.4746306836605072</v>
      </c>
      <c r="T49" s="6">
        <v>0.49966320395469666</v>
      </c>
      <c r="U49" s="6">
        <v>8.6722083389759064E-2</v>
      </c>
      <c r="V49" s="6">
        <v>2.7265360113233328E-3</v>
      </c>
      <c r="W49" s="6">
        <v>1.8801097869873047</v>
      </c>
    </row>
    <row r="50" spans="1:23" x14ac:dyDescent="0.2">
      <c r="A50" s="5" t="str">
        <f t="shared" si="0"/>
        <v>Brazil2023</v>
      </c>
      <c r="B50" s="5">
        <v>2023</v>
      </c>
      <c r="C50" s="5">
        <v>49</v>
      </c>
      <c r="D50" s="5" t="s">
        <v>66</v>
      </c>
      <c r="E50" s="6">
        <v>6.1245999336242676</v>
      </c>
      <c r="G50" s="6">
        <v>6.4857654273509979E-2</v>
      </c>
      <c r="H50" s="6">
        <v>6.2517209053039551</v>
      </c>
      <c r="I50" s="6">
        <v>5.9974789619445801</v>
      </c>
      <c r="J50" s="6">
        <v>9.5821876525878906</v>
      </c>
      <c r="K50" s="6">
        <v>0.83627665042877197</v>
      </c>
      <c r="L50" s="6">
        <v>65.748710632324219</v>
      </c>
      <c r="M50" s="6">
        <v>0.80132853984832764</v>
      </c>
      <c r="N50" s="6">
        <v>-9.3699628487229347E-3</v>
      </c>
      <c r="O50" s="6">
        <v>0.73768514394760132</v>
      </c>
      <c r="P50" s="6">
        <v>1.7778251171112061</v>
      </c>
      <c r="Q50" s="6">
        <v>1.4544808864593506</v>
      </c>
      <c r="R50" s="6">
        <v>1.250219464302063</v>
      </c>
      <c r="S50" s="6">
        <v>0.38740670680999756</v>
      </c>
      <c r="T50" s="6">
        <v>0.55848819017410278</v>
      </c>
      <c r="U50" s="6">
        <v>0.13140381872653961</v>
      </c>
      <c r="V50" s="6">
        <v>0.1370965987443924</v>
      </c>
      <c r="W50" s="6">
        <v>2.2054698467254639</v>
      </c>
    </row>
    <row r="51" spans="1:23" x14ac:dyDescent="0.2">
      <c r="A51" s="5" t="str">
        <f t="shared" si="0"/>
        <v>El Salvador2023</v>
      </c>
      <c r="B51" s="5">
        <v>2023</v>
      </c>
      <c r="C51" s="5">
        <v>50</v>
      </c>
      <c r="D51" s="5" t="s">
        <v>67</v>
      </c>
      <c r="E51" s="6">
        <v>6.1216001510620117</v>
      </c>
      <c r="G51" s="6">
        <v>6.9260761141777039E-2</v>
      </c>
      <c r="H51" s="6">
        <v>6.2573513984680176</v>
      </c>
      <c r="I51" s="6">
        <v>5.9858489036560059</v>
      </c>
      <c r="J51" s="6">
        <v>9.089116096496582</v>
      </c>
      <c r="K51" s="6">
        <v>0.75474280118942261</v>
      </c>
      <c r="L51" s="6">
        <v>65.596916198730469</v>
      </c>
      <c r="M51" s="6">
        <v>0.91753208637237549</v>
      </c>
      <c r="N51" s="6">
        <v>-0.10790495574474335</v>
      </c>
      <c r="O51" s="6">
        <v>0.61961346864700317</v>
      </c>
      <c r="P51" s="6">
        <v>1.7778251171112061</v>
      </c>
      <c r="Q51" s="6">
        <v>1.2776421308517456</v>
      </c>
      <c r="R51" s="6">
        <v>1.0442631244659424</v>
      </c>
      <c r="S51" s="6">
        <v>0.38327082991600037</v>
      </c>
      <c r="T51" s="6">
        <v>0.71312326192855835</v>
      </c>
      <c r="U51" s="6">
        <v>7.853514701128006E-2</v>
      </c>
      <c r="V51" s="6">
        <v>0.22166745364665985</v>
      </c>
      <c r="W51" s="6">
        <v>2.4031467437744141</v>
      </c>
    </row>
    <row r="52" spans="1:23" x14ac:dyDescent="0.2">
      <c r="A52" s="5" t="str">
        <f t="shared" si="0"/>
        <v>Hungary2023</v>
      </c>
      <c r="B52" s="5">
        <v>2023</v>
      </c>
      <c r="C52" s="5">
        <v>51</v>
      </c>
      <c r="D52" s="5" t="s">
        <v>68</v>
      </c>
      <c r="E52" s="6">
        <v>6.0412001609802246</v>
      </c>
      <c r="G52" s="6">
        <v>5.5141061544418335E-2</v>
      </c>
      <c r="H52" s="6">
        <v>6.1492767333984375</v>
      </c>
      <c r="I52" s="6">
        <v>5.9331235885620117</v>
      </c>
      <c r="J52" s="6">
        <v>10.418682098388672</v>
      </c>
      <c r="K52" s="6">
        <v>0.94263732433319092</v>
      </c>
      <c r="L52" s="6">
        <v>67.500450134277344</v>
      </c>
      <c r="M52" s="6">
        <v>0.75781667232513428</v>
      </c>
      <c r="N52" s="6">
        <v>-5.9171654284000397E-2</v>
      </c>
      <c r="O52" s="6">
        <v>0.83885997533798218</v>
      </c>
      <c r="P52" s="6">
        <v>1.7778251171112061</v>
      </c>
      <c r="Q52" s="6">
        <v>1.7544872760772705</v>
      </c>
      <c r="R52" s="6">
        <v>1.5188888311386108</v>
      </c>
      <c r="S52" s="6">
        <v>0.43513578176498413</v>
      </c>
      <c r="T52" s="6">
        <v>0.50058579444885254</v>
      </c>
      <c r="U52" s="6">
        <v>0.10468287020921707</v>
      </c>
      <c r="V52" s="6">
        <v>6.4628392457962036E-2</v>
      </c>
      <c r="W52" s="6">
        <v>1.6627883911132813</v>
      </c>
    </row>
    <row r="53" spans="1:23" x14ac:dyDescent="0.2">
      <c r="A53" s="5" t="str">
        <f t="shared" si="0"/>
        <v>Argentina2023</v>
      </c>
      <c r="B53" s="5">
        <v>2023</v>
      </c>
      <c r="C53" s="5">
        <v>52</v>
      </c>
      <c r="D53" s="5" t="s">
        <v>69</v>
      </c>
      <c r="E53" s="6">
        <v>6.0237002372741699</v>
      </c>
      <c r="G53" s="6">
        <v>6.2890008091926575E-2</v>
      </c>
      <c r="H53" s="6">
        <v>6.1469645500183105</v>
      </c>
      <c r="I53" s="6">
        <v>5.9004359245300293</v>
      </c>
      <c r="J53" s="6">
        <v>9.9587879180908203</v>
      </c>
      <c r="K53" s="6">
        <v>0.89089006185531616</v>
      </c>
      <c r="L53" s="6">
        <v>67.200080871582031</v>
      </c>
      <c r="M53" s="6">
        <v>0.82267820835113525</v>
      </c>
      <c r="N53" s="6">
        <v>-8.9479930698871613E-2</v>
      </c>
      <c r="O53" s="6">
        <v>0.81401336193084717</v>
      </c>
      <c r="P53" s="6">
        <v>1.7778251171112061</v>
      </c>
      <c r="Q53" s="6">
        <v>1.5895475149154663</v>
      </c>
      <c r="R53" s="6">
        <v>1.3881741762161255</v>
      </c>
      <c r="S53" s="6">
        <v>0.42695173621177673</v>
      </c>
      <c r="T53" s="6">
        <v>0.58689874410629272</v>
      </c>
      <c r="U53" s="6">
        <v>8.8421046733856201E-2</v>
      </c>
      <c r="V53" s="6">
        <v>8.2425206899642944E-2</v>
      </c>
      <c r="W53" s="6">
        <v>1.8612570762634277</v>
      </c>
    </row>
    <row r="54" spans="1:23" x14ac:dyDescent="0.2">
      <c r="A54" s="5" t="str">
        <f t="shared" si="0"/>
        <v>Honduras2023</v>
      </c>
      <c r="B54" s="5">
        <v>2023</v>
      </c>
      <c r="C54" s="5">
        <v>53</v>
      </c>
      <c r="D54" s="5" t="s">
        <v>70</v>
      </c>
      <c r="E54" s="6">
        <v>6.0225000381469727</v>
      </c>
      <c r="G54" s="6">
        <v>8.8672041893005371E-2</v>
      </c>
      <c r="H54" s="6">
        <v>6.1962971687316895</v>
      </c>
      <c r="I54" s="6">
        <v>5.8487029075622559</v>
      </c>
      <c r="J54" s="6">
        <v>8.6352348327636719</v>
      </c>
      <c r="K54" s="6">
        <v>0.76556938886642456</v>
      </c>
      <c r="L54" s="6">
        <v>64.063011169433594</v>
      </c>
      <c r="M54" s="6">
        <v>0.84260648488998413</v>
      </c>
      <c r="N54" s="6">
        <v>9.7352162003517151E-2</v>
      </c>
      <c r="O54" s="6">
        <v>0.84290105104446411</v>
      </c>
      <c r="P54" s="6">
        <v>1.7778251171112061</v>
      </c>
      <c r="Q54" s="6">
        <v>1.114858865737915</v>
      </c>
      <c r="R54" s="6">
        <v>1.0716112852096558</v>
      </c>
      <c r="S54" s="6">
        <v>0.34147703647613525</v>
      </c>
      <c r="T54" s="6">
        <v>0.61341780424118042</v>
      </c>
      <c r="U54" s="6">
        <v>0.18866527080535889</v>
      </c>
      <c r="V54" s="6">
        <v>6.1733901500701904E-2</v>
      </c>
      <c r="W54" s="6">
        <v>2.6307377815246582</v>
      </c>
    </row>
    <row r="55" spans="1:23" x14ac:dyDescent="0.2">
      <c r="A55" s="5" t="str">
        <f t="shared" si="0"/>
        <v>Uzbekistan2023</v>
      </c>
      <c r="B55" s="5">
        <v>2023</v>
      </c>
      <c r="C55" s="5">
        <v>54</v>
      </c>
      <c r="D55" s="5" t="s">
        <v>71</v>
      </c>
      <c r="E55" s="6">
        <v>6.0142998695373535</v>
      </c>
      <c r="G55" s="6">
        <v>5.8900035917758942E-2</v>
      </c>
      <c r="H55" s="6">
        <v>6.1297440528869629</v>
      </c>
      <c r="I55" s="6">
        <v>5.8988556861877441</v>
      </c>
      <c r="J55" s="6">
        <v>8.9484062194824219</v>
      </c>
      <c r="K55" s="6">
        <v>0.87475401163101196</v>
      </c>
      <c r="L55" s="6">
        <v>65.300514221191406</v>
      </c>
      <c r="M55" s="6">
        <v>0.93791490793228149</v>
      </c>
      <c r="N55" s="6">
        <v>0.22953176498413086</v>
      </c>
      <c r="O55" s="6">
        <v>0.63817238807678223</v>
      </c>
      <c r="P55" s="6">
        <v>1.7778251171112061</v>
      </c>
      <c r="Q55" s="6">
        <v>1.2271769046783447</v>
      </c>
      <c r="R55" s="6">
        <v>1.3474141359329224</v>
      </c>
      <c r="S55" s="6">
        <v>0.37519484758377075</v>
      </c>
      <c r="T55" s="6">
        <v>0.74024718999862671</v>
      </c>
      <c r="U55" s="6">
        <v>0.25958585739135742</v>
      </c>
      <c r="V55" s="6">
        <v>0.20837432146072388</v>
      </c>
      <c r="W55" s="6">
        <v>1.8563084602355957</v>
      </c>
    </row>
    <row r="56" spans="1:23" x14ac:dyDescent="0.2">
      <c r="A56" s="5" t="str">
        <f t="shared" si="0"/>
        <v>Malaysia2023</v>
      </c>
      <c r="B56" s="5">
        <v>2023</v>
      </c>
      <c r="C56" s="5">
        <v>55</v>
      </c>
      <c r="D56" s="5" t="s">
        <v>72</v>
      </c>
      <c r="E56" s="6">
        <v>6.0123000144958496</v>
      </c>
      <c r="G56" s="6">
        <v>7.8753963112831116E-2</v>
      </c>
      <c r="H56" s="6">
        <v>6.1666579246520996</v>
      </c>
      <c r="I56" s="6">
        <v>5.8579421043395996</v>
      </c>
      <c r="J56" s="6">
        <v>10.169085502624512</v>
      </c>
      <c r="K56" s="6">
        <v>0.79860764741897583</v>
      </c>
      <c r="L56" s="6">
        <v>65.662338256835938</v>
      </c>
      <c r="M56" s="6">
        <v>0.87672781944274902</v>
      </c>
      <c r="N56" s="6">
        <v>0.15958733856678009</v>
      </c>
      <c r="O56" s="6">
        <v>0.7584688663482666</v>
      </c>
      <c r="P56" s="6">
        <v>1.7778251171112061</v>
      </c>
      <c r="Q56" s="6">
        <v>1.6649701595306396</v>
      </c>
      <c r="R56" s="6">
        <v>1.1550667285919189</v>
      </c>
      <c r="S56" s="6">
        <v>0.3850533664226532</v>
      </c>
      <c r="T56" s="6">
        <v>0.65882396697998047</v>
      </c>
      <c r="U56" s="6">
        <v>0.22205737233161926</v>
      </c>
      <c r="V56" s="6">
        <v>0.12220989912748337</v>
      </c>
      <c r="W56" s="6">
        <v>1.8040881156921387</v>
      </c>
    </row>
    <row r="57" spans="1:23" x14ac:dyDescent="0.2">
      <c r="A57" s="5" t="str">
        <f t="shared" si="0"/>
        <v>Portugal2023</v>
      </c>
      <c r="B57" s="5">
        <v>2023</v>
      </c>
      <c r="C57" s="5">
        <v>56</v>
      </c>
      <c r="D57" s="5" t="s">
        <v>73</v>
      </c>
      <c r="E57" s="6">
        <v>5.9679999351501465</v>
      </c>
      <c r="G57" s="6">
        <v>5.4870858788490295E-2</v>
      </c>
      <c r="H57" s="6">
        <v>6.0755467414855957</v>
      </c>
      <c r="I57" s="6">
        <v>5.8604531288146973</v>
      </c>
      <c r="J57" s="6">
        <v>10.428652763366699</v>
      </c>
      <c r="K57" s="6">
        <v>0.87797242403030396</v>
      </c>
      <c r="L57" s="6">
        <v>71.250396728515625</v>
      </c>
      <c r="M57" s="6">
        <v>0.90243321657180786</v>
      </c>
      <c r="N57" s="6">
        <v>-0.1960751861333847</v>
      </c>
      <c r="O57" s="6">
        <v>0.87807631492614746</v>
      </c>
      <c r="P57" s="6">
        <v>1.7778251171112061</v>
      </c>
      <c r="Q57" s="6">
        <v>1.7580631971359253</v>
      </c>
      <c r="R57" s="6">
        <v>1.3555439710617065</v>
      </c>
      <c r="S57" s="6">
        <v>0.53730934858322144</v>
      </c>
      <c r="T57" s="6">
        <v>0.69303083419799805</v>
      </c>
      <c r="U57" s="6">
        <v>3.1227661296725273E-2</v>
      </c>
      <c r="V57" s="6">
        <v>3.6539014428853989E-2</v>
      </c>
      <c r="W57" s="6">
        <v>1.5563263893127441</v>
      </c>
    </row>
    <row r="58" spans="1:23" x14ac:dyDescent="0.2">
      <c r="A58" s="5" t="str">
        <f t="shared" si="0"/>
        <v>South Korea2023</v>
      </c>
      <c r="B58" s="5">
        <v>2023</v>
      </c>
      <c r="C58" s="5">
        <v>57</v>
      </c>
      <c r="D58" s="5" t="s">
        <v>74</v>
      </c>
      <c r="E58" s="6">
        <v>5.9510998725891113</v>
      </c>
      <c r="G58" s="6">
        <v>4.5447353273630142E-2</v>
      </c>
      <c r="H58" s="6">
        <v>6.0401768684387207</v>
      </c>
      <c r="I58" s="6">
        <v>5.862022876739502</v>
      </c>
      <c r="J58" s="6">
        <v>10.69267463684082</v>
      </c>
      <c r="K58" s="6">
        <v>0.8116115927696228</v>
      </c>
      <c r="L58" s="6">
        <v>73.650184631347656</v>
      </c>
      <c r="M58" s="6">
        <v>0.71682709455490112</v>
      </c>
      <c r="N58" s="6">
        <v>-4.6214234083890915E-2</v>
      </c>
      <c r="O58" s="6">
        <v>0.70117855072021484</v>
      </c>
      <c r="P58" s="6">
        <v>1.7778251171112061</v>
      </c>
      <c r="Q58" s="6">
        <v>1.8527539968490601</v>
      </c>
      <c r="R58" s="6">
        <v>1.1879149675369263</v>
      </c>
      <c r="S58" s="6">
        <v>0.60269558429718018</v>
      </c>
      <c r="T58" s="6">
        <v>0.44603991508483887</v>
      </c>
      <c r="U58" s="6">
        <v>0.11163512617349625</v>
      </c>
      <c r="V58" s="6">
        <v>0.1632450670003891</v>
      </c>
      <c r="W58" s="6">
        <v>1.586768627166748</v>
      </c>
    </row>
    <row r="59" spans="1:23" x14ac:dyDescent="0.2">
      <c r="A59" s="5" t="str">
        <f t="shared" si="0"/>
        <v>Greece2023</v>
      </c>
      <c r="B59" s="5">
        <v>2023</v>
      </c>
      <c r="C59" s="5">
        <v>58</v>
      </c>
      <c r="D59" s="5" t="s">
        <v>75</v>
      </c>
      <c r="E59" s="6">
        <v>5.9309000968933105</v>
      </c>
      <c r="G59" s="6">
        <v>4.7642264515161514E-2</v>
      </c>
      <c r="H59" s="6">
        <v>6.0242791175842285</v>
      </c>
      <c r="I59" s="6">
        <v>5.8375210762023926</v>
      </c>
      <c r="J59" s="6">
        <v>10.288155555725098</v>
      </c>
      <c r="K59" s="6">
        <v>0.83495140075683594</v>
      </c>
      <c r="L59" s="6">
        <v>71.149765014648438</v>
      </c>
      <c r="M59" s="6">
        <v>0.56792181730270386</v>
      </c>
      <c r="N59" s="6">
        <v>-0.23956792056560516</v>
      </c>
      <c r="O59" s="6">
        <v>0.79322183132171631</v>
      </c>
      <c r="P59" s="6">
        <v>1.7778251171112061</v>
      </c>
      <c r="Q59" s="6">
        <v>1.7076742649078369</v>
      </c>
      <c r="R59" s="6">
        <v>1.2468718290328979</v>
      </c>
      <c r="S59" s="6">
        <v>0.53456747531890869</v>
      </c>
      <c r="T59" s="6">
        <v>0.24788780510425568</v>
      </c>
      <c r="U59" s="6">
        <v>7.8917583450675011E-3</v>
      </c>
      <c r="V59" s="6">
        <v>9.7317494451999664E-2</v>
      </c>
      <c r="W59" s="6">
        <v>2.088672399520874</v>
      </c>
    </row>
    <row r="60" spans="1:23" x14ac:dyDescent="0.2">
      <c r="A60" s="5" t="str">
        <f t="shared" si="0"/>
        <v>Mauritius2023</v>
      </c>
      <c r="B60" s="5">
        <v>2023</v>
      </c>
      <c r="C60" s="5">
        <v>59</v>
      </c>
      <c r="D60" s="5" t="s">
        <v>76</v>
      </c>
      <c r="E60" s="6">
        <v>5.9022998809814453</v>
      </c>
      <c r="G60" s="6">
        <v>5.6596763432025909E-2</v>
      </c>
      <c r="H60" s="6">
        <v>6.0132293701171875</v>
      </c>
      <c r="I60" s="6">
        <v>5.7913703918457031</v>
      </c>
      <c r="J60" s="6">
        <v>9.9572010040283203</v>
      </c>
      <c r="K60" s="6">
        <v>0.88833326101303101</v>
      </c>
      <c r="L60" s="6">
        <v>63.850124359130859</v>
      </c>
      <c r="M60" s="6">
        <v>0.81294268369674683</v>
      </c>
      <c r="N60" s="6">
        <v>-2.8224512934684753E-2</v>
      </c>
      <c r="O60" s="6">
        <v>0.77490568161010742</v>
      </c>
      <c r="P60" s="6">
        <v>1.7778251171112061</v>
      </c>
      <c r="Q60" s="6">
        <v>1.5889784097671509</v>
      </c>
      <c r="R60" s="6">
        <v>1.3817156553268433</v>
      </c>
      <c r="S60" s="6">
        <v>0.33567658066749573</v>
      </c>
      <c r="T60" s="6">
        <v>0.57394343614578247</v>
      </c>
      <c r="U60" s="6">
        <v>0.12128746509552002</v>
      </c>
      <c r="V60" s="6">
        <v>0.11043675243854523</v>
      </c>
      <c r="W60" s="6">
        <v>1.7902364730834961</v>
      </c>
    </row>
    <row r="61" spans="1:23" x14ac:dyDescent="0.2">
      <c r="A61" s="5" t="str">
        <f t="shared" si="0"/>
        <v>Thailand2023</v>
      </c>
      <c r="B61" s="5">
        <v>2023</v>
      </c>
      <c r="C61" s="5">
        <v>60</v>
      </c>
      <c r="D61" s="5" t="s">
        <v>77</v>
      </c>
      <c r="E61" s="6">
        <v>5.8429999351501465</v>
      </c>
      <c r="G61" s="6">
        <v>6.4179211854934692E-2</v>
      </c>
      <c r="H61" s="6">
        <v>5.9687910079956055</v>
      </c>
      <c r="I61" s="6">
        <v>5.7172088623046875</v>
      </c>
      <c r="J61" s="6">
        <v>9.7514724731445313</v>
      </c>
      <c r="K61" s="6">
        <v>0.87350744009017944</v>
      </c>
      <c r="L61" s="6">
        <v>68.44964599609375</v>
      </c>
      <c r="M61" s="6">
        <v>0.85033762454986572</v>
      </c>
      <c r="N61" s="6">
        <v>0.288653165102005</v>
      </c>
      <c r="O61" s="6">
        <v>0.91039067506790161</v>
      </c>
      <c r="P61" s="6">
        <v>1.7778251171112061</v>
      </c>
      <c r="Q61" s="6">
        <v>1.5151944160461426</v>
      </c>
      <c r="R61" s="6">
        <v>1.344265341758728</v>
      </c>
      <c r="S61" s="6">
        <v>0.46099820733070374</v>
      </c>
      <c r="T61" s="6">
        <v>0.62370586395263672</v>
      </c>
      <c r="U61" s="6">
        <v>0.29130730032920837</v>
      </c>
      <c r="V61" s="6">
        <v>1.3393301516771317E-2</v>
      </c>
      <c r="W61" s="6">
        <v>1.5941057205200195</v>
      </c>
    </row>
    <row r="62" spans="1:23" x14ac:dyDescent="0.2">
      <c r="A62" s="5" t="str">
        <f t="shared" si="0"/>
        <v>Mongolia2023</v>
      </c>
      <c r="B62" s="5">
        <v>2023</v>
      </c>
      <c r="C62" s="5">
        <v>61</v>
      </c>
      <c r="D62" s="5" t="s">
        <v>78</v>
      </c>
      <c r="E62" s="6">
        <v>5.8401999473571777</v>
      </c>
      <c r="G62" s="6">
        <v>4.5912574976682663E-2</v>
      </c>
      <c r="H62" s="6">
        <v>5.9301886558532715</v>
      </c>
      <c r="I62" s="6">
        <v>5.750211238861084</v>
      </c>
      <c r="J62" s="6">
        <v>9.3724222183227539</v>
      </c>
      <c r="K62" s="6">
        <v>0.93282687664031982</v>
      </c>
      <c r="L62" s="6">
        <v>60.499931335449219</v>
      </c>
      <c r="M62" s="6">
        <v>0.70116293430328369</v>
      </c>
      <c r="N62" s="6">
        <v>0.19046096503734589</v>
      </c>
      <c r="O62" s="6">
        <v>0.84872150421142578</v>
      </c>
      <c r="P62" s="6">
        <v>1.7778251171112061</v>
      </c>
      <c r="Q62" s="6">
        <v>1.379249095916748</v>
      </c>
      <c r="R62" s="6">
        <v>1.4941073656082153</v>
      </c>
      <c r="S62" s="6">
        <v>0.24439497292041779</v>
      </c>
      <c r="T62" s="6">
        <v>0.42519521713256836</v>
      </c>
      <c r="U62" s="6">
        <v>0.23862254619598389</v>
      </c>
      <c r="V62" s="6">
        <v>5.7564903050661087E-2</v>
      </c>
      <c r="W62" s="6">
        <v>2.0010533332824707</v>
      </c>
    </row>
    <row r="63" spans="1:23" x14ac:dyDescent="0.2">
      <c r="A63" s="5" t="str">
        <f t="shared" si="0"/>
        <v>Kyrgyzstan2023</v>
      </c>
      <c r="B63" s="5">
        <v>2023</v>
      </c>
      <c r="C63" s="5">
        <v>62</v>
      </c>
      <c r="D63" s="5" t="s">
        <v>79</v>
      </c>
      <c r="E63" s="6">
        <v>5.8253002166748047</v>
      </c>
      <c r="G63" s="6">
        <v>4.486774280667305E-2</v>
      </c>
      <c r="H63" s="6">
        <v>5.913240909576416</v>
      </c>
      <c r="I63" s="6">
        <v>5.7373595237731934</v>
      </c>
      <c r="J63" s="6">
        <v>8.4858331680297852</v>
      </c>
      <c r="K63" s="6">
        <v>0.91115033626556396</v>
      </c>
      <c r="L63" s="6">
        <v>66.852470397949219</v>
      </c>
      <c r="M63" s="6">
        <v>0.93429297208786011</v>
      </c>
      <c r="N63" s="6">
        <v>0.18135109543800354</v>
      </c>
      <c r="O63" s="6">
        <v>0.90379053354263306</v>
      </c>
      <c r="P63" s="6">
        <v>1.7778251171112061</v>
      </c>
      <c r="Q63" s="6">
        <v>1.0612764358520508</v>
      </c>
      <c r="R63" s="6">
        <v>1.4393519163131714</v>
      </c>
      <c r="S63" s="6">
        <v>0.41748049855232239</v>
      </c>
      <c r="T63" s="6">
        <v>0.73542743921279907</v>
      </c>
      <c r="U63" s="6">
        <v>0.23373466730117798</v>
      </c>
      <c r="V63" s="6">
        <v>1.8120765686035156E-2</v>
      </c>
      <c r="W63" s="6">
        <v>1.9199013710021973</v>
      </c>
    </row>
    <row r="64" spans="1:23" x14ac:dyDescent="0.2">
      <c r="A64" s="5" t="str">
        <f t="shared" si="0"/>
        <v>Moldova2023</v>
      </c>
      <c r="B64" s="5">
        <v>2023</v>
      </c>
      <c r="C64" s="5">
        <v>63</v>
      </c>
      <c r="D64" s="5" t="s">
        <v>80</v>
      </c>
      <c r="E64" s="6">
        <v>5.8192000389099121</v>
      </c>
      <c r="G64" s="6">
        <v>5.2219811826944351E-2</v>
      </c>
      <c r="H64" s="6">
        <v>5.9215507507324219</v>
      </c>
      <c r="I64" s="6">
        <v>5.7168493270874023</v>
      </c>
      <c r="J64" s="6">
        <v>9.4987754821777344</v>
      </c>
      <c r="K64" s="6">
        <v>0.85663503408432007</v>
      </c>
      <c r="L64" s="6">
        <v>65.299064636230469</v>
      </c>
      <c r="M64" s="6">
        <v>0.83971577882766724</v>
      </c>
      <c r="N64" s="6">
        <v>-8.0084368586540222E-2</v>
      </c>
      <c r="O64" s="6">
        <v>0.900856614112854</v>
      </c>
      <c r="P64" s="6">
        <v>1.7778251171112061</v>
      </c>
      <c r="Q64" s="6">
        <v>1.424565315246582</v>
      </c>
      <c r="R64" s="6">
        <v>1.3016452789306641</v>
      </c>
      <c r="S64" s="6">
        <v>0.37515535950660706</v>
      </c>
      <c r="T64" s="6">
        <v>0.60957109928131104</v>
      </c>
      <c r="U64" s="6">
        <v>9.3462206423282623E-2</v>
      </c>
      <c r="V64" s="6">
        <v>2.0222235471010208E-2</v>
      </c>
      <c r="W64" s="6">
        <v>1.9945914745330811</v>
      </c>
    </row>
    <row r="65" spans="1:23" x14ac:dyDescent="0.2">
      <c r="A65" s="5" t="str">
        <f t="shared" si="0"/>
        <v>China2023</v>
      </c>
      <c r="B65" s="5">
        <v>2023</v>
      </c>
      <c r="C65" s="5">
        <v>64</v>
      </c>
      <c r="D65" s="5" t="s">
        <v>81</v>
      </c>
      <c r="E65" s="6">
        <v>5.8179001808166504</v>
      </c>
      <c r="G65" s="6">
        <v>4.4474463909864426E-2</v>
      </c>
      <c r="H65" s="6">
        <v>5.9050703048706055</v>
      </c>
      <c r="I65" s="6">
        <v>5.7307300567626953</v>
      </c>
      <c r="J65" s="6">
        <v>9.7380657196044922</v>
      </c>
      <c r="K65" s="6">
        <v>0.83569848537445068</v>
      </c>
      <c r="L65" s="6">
        <v>68.688796997070313</v>
      </c>
      <c r="M65" s="6">
        <v>0.88189119100570679</v>
      </c>
      <c r="N65" s="6">
        <v>-4.078250378370285E-2</v>
      </c>
      <c r="O65" s="6">
        <v>0.72722798585891724</v>
      </c>
      <c r="P65" s="6">
        <v>1.7778251171112061</v>
      </c>
      <c r="Q65" s="6">
        <v>1.5103861093521118</v>
      </c>
      <c r="R65" s="6">
        <v>1.2487590312957764</v>
      </c>
      <c r="S65" s="6">
        <v>0.4675142765045166</v>
      </c>
      <c r="T65" s="6">
        <v>0.66569501161575317</v>
      </c>
      <c r="U65" s="6">
        <v>0.11454950273036957</v>
      </c>
      <c r="V65" s="6">
        <v>0.1445867121219635</v>
      </c>
      <c r="W65" s="6">
        <v>1.6664276123046875</v>
      </c>
    </row>
    <row r="66" spans="1:23" x14ac:dyDescent="0.2">
      <c r="A66" s="5" t="str">
        <f t="shared" si="0"/>
        <v>Vietnam2023</v>
      </c>
      <c r="B66" s="5">
        <v>2023</v>
      </c>
      <c r="C66" s="5">
        <v>65</v>
      </c>
      <c r="D66" s="5" t="s">
        <v>82</v>
      </c>
      <c r="E66" s="6">
        <v>5.7632999420166016</v>
      </c>
      <c r="G66" s="6">
        <v>5.1804810762405396E-2</v>
      </c>
      <c r="H66" s="6">
        <v>5.8648371696472168</v>
      </c>
      <c r="I66" s="6">
        <v>5.6617627143859863</v>
      </c>
      <c r="J66" s="6">
        <v>9.2869386672973633</v>
      </c>
      <c r="K66" s="6">
        <v>0.82114297151565552</v>
      </c>
      <c r="L66" s="6">
        <v>65.502418518066406</v>
      </c>
      <c r="M66" s="6">
        <v>0.93864059448242188</v>
      </c>
      <c r="N66" s="6">
        <v>-3.642743919044733E-3</v>
      </c>
      <c r="O66" s="6">
        <v>0.75884407758712769</v>
      </c>
      <c r="P66" s="6">
        <v>1.7778251171112061</v>
      </c>
      <c r="Q66" s="6">
        <v>1.3485907316207886</v>
      </c>
      <c r="R66" s="6">
        <v>1.2119914293289185</v>
      </c>
      <c r="S66" s="6">
        <v>0.38069608807563782</v>
      </c>
      <c r="T66" s="6">
        <v>0.74121290445327759</v>
      </c>
      <c r="U66" s="6">
        <v>0.13447675108909607</v>
      </c>
      <c r="V66" s="6">
        <v>0.12194114923477173</v>
      </c>
      <c r="W66" s="6">
        <v>1.8244390487670898</v>
      </c>
    </row>
    <row r="67" spans="1:23" x14ac:dyDescent="0.2">
      <c r="A67" s="5" t="str">
        <f t="shared" ref="A67:A130" si="1">D67&amp;B67</f>
        <v>Paraguay2023</v>
      </c>
      <c r="B67" s="5">
        <v>2023</v>
      </c>
      <c r="C67" s="5">
        <v>66</v>
      </c>
      <c r="D67" s="5" t="s">
        <v>83</v>
      </c>
      <c r="E67" s="6">
        <v>5.737800121307373</v>
      </c>
      <c r="G67" s="6">
        <v>5.7503469288349152E-2</v>
      </c>
      <c r="H67" s="6">
        <v>5.8505067825317383</v>
      </c>
      <c r="I67" s="6">
        <v>5.6250934600830078</v>
      </c>
      <c r="J67" s="6">
        <v>9.5097227096557617</v>
      </c>
      <c r="K67" s="6">
        <v>0.90606433153152466</v>
      </c>
      <c r="L67" s="6">
        <v>65.899871826171875</v>
      </c>
      <c r="M67" s="6">
        <v>0.89084321260452271</v>
      </c>
      <c r="N67" s="6">
        <v>2.0743167027831078E-2</v>
      </c>
      <c r="O67" s="6">
        <v>0.84259039163589478</v>
      </c>
      <c r="P67" s="6">
        <v>1.7778251171112061</v>
      </c>
      <c r="Q67" s="6">
        <v>1.4284915924072266</v>
      </c>
      <c r="R67" s="6">
        <v>1.4265047311782837</v>
      </c>
      <c r="S67" s="6">
        <v>0.39152535796165466</v>
      </c>
      <c r="T67" s="6">
        <v>0.67760771512985229</v>
      </c>
      <c r="U67" s="6">
        <v>0.14756092429161072</v>
      </c>
      <c r="V67" s="6">
        <v>6.1956416815519333E-2</v>
      </c>
      <c r="W67" s="6">
        <v>1.6041193008422852</v>
      </c>
    </row>
    <row r="68" spans="1:23" x14ac:dyDescent="0.2">
      <c r="A68" s="5" t="str">
        <f t="shared" si="1"/>
        <v>Montenegro2023</v>
      </c>
      <c r="B68" s="5">
        <v>2023</v>
      </c>
      <c r="C68" s="5">
        <v>67</v>
      </c>
      <c r="D68" s="5" t="s">
        <v>84</v>
      </c>
      <c r="E68" s="6">
        <v>5.7221999168395996</v>
      </c>
      <c r="G68" s="6">
        <v>0.1118156835436821</v>
      </c>
      <c r="H68" s="6">
        <v>5.9413585662841797</v>
      </c>
      <c r="I68" s="6">
        <v>5.5030412673950195</v>
      </c>
      <c r="J68" s="6">
        <v>9.8125905990600586</v>
      </c>
      <c r="K68" s="6">
        <v>0.88960599899291992</v>
      </c>
      <c r="L68" s="6">
        <v>67.099998474121094</v>
      </c>
      <c r="M68" s="6">
        <v>0.80499804019927979</v>
      </c>
      <c r="N68" s="6">
        <v>6.3483290374279022E-2</v>
      </c>
      <c r="O68" s="6">
        <v>0.84443825483322144</v>
      </c>
      <c r="P68" s="6">
        <v>1.7778251171112061</v>
      </c>
      <c r="Q68" s="6">
        <v>1.5371142625808716</v>
      </c>
      <c r="R68" s="6">
        <v>1.3849304914474487</v>
      </c>
      <c r="S68" s="6">
        <v>0.42422482371330261</v>
      </c>
      <c r="T68" s="6">
        <v>0.56337130069732666</v>
      </c>
      <c r="U68" s="6">
        <v>0.17049303650856018</v>
      </c>
      <c r="V68" s="6">
        <v>6.0632850974798203E-2</v>
      </c>
      <c r="W68" s="6">
        <v>1.5813961029052734</v>
      </c>
    </row>
    <row r="69" spans="1:23" x14ac:dyDescent="0.2">
      <c r="A69" s="5" t="str">
        <f t="shared" si="1"/>
        <v>Jamaica2023</v>
      </c>
      <c r="B69" s="5">
        <v>2023</v>
      </c>
      <c r="C69" s="5">
        <v>68</v>
      </c>
      <c r="D69" s="5" t="s">
        <v>85</v>
      </c>
      <c r="E69" s="6">
        <v>5.702700138092041</v>
      </c>
      <c r="G69" s="6">
        <v>8.8506333529949188E-2</v>
      </c>
      <c r="H69" s="6">
        <v>5.8761725425720215</v>
      </c>
      <c r="I69" s="6">
        <v>5.5292277336120605</v>
      </c>
      <c r="J69" s="6">
        <v>9.1646013259887695</v>
      </c>
      <c r="K69" s="6">
        <v>0.86731404066085815</v>
      </c>
      <c r="L69" s="6">
        <v>66.599998474121094</v>
      </c>
      <c r="M69" s="6">
        <v>0.82237905263900757</v>
      </c>
      <c r="N69" s="6">
        <v>-0.10625693202018738</v>
      </c>
      <c r="O69" s="6">
        <v>0.87506723403930664</v>
      </c>
      <c r="P69" s="6">
        <v>1.7778251171112061</v>
      </c>
      <c r="Q69" s="6">
        <v>1.3047146797180176</v>
      </c>
      <c r="R69" s="6">
        <v>1.3286206722259521</v>
      </c>
      <c r="S69" s="6">
        <v>0.41060146689414978</v>
      </c>
      <c r="T69" s="6">
        <v>0.58650064468383789</v>
      </c>
      <c r="U69" s="6">
        <v>7.9419389367103577E-2</v>
      </c>
      <c r="V69" s="6">
        <v>3.8694322109222412E-2</v>
      </c>
      <c r="W69" s="6">
        <v>1.9541537761688232</v>
      </c>
    </row>
    <row r="70" spans="1:23" x14ac:dyDescent="0.2">
      <c r="A70" s="5" t="str">
        <f t="shared" si="1"/>
        <v>Bolivia2023</v>
      </c>
      <c r="B70" s="5">
        <v>2023</v>
      </c>
      <c r="C70" s="5">
        <v>69</v>
      </c>
      <c r="D70" s="5" t="s">
        <v>86</v>
      </c>
      <c r="E70" s="6">
        <v>5.6842999458312988</v>
      </c>
      <c r="G70" s="6">
        <v>5.7363249361515045E-2</v>
      </c>
      <c r="H70" s="6">
        <v>5.7967319488525391</v>
      </c>
      <c r="I70" s="6">
        <v>5.5718679428100586</v>
      </c>
      <c r="J70" s="6">
        <v>8.9846029281616211</v>
      </c>
      <c r="K70" s="6">
        <v>0.81134152412414551</v>
      </c>
      <c r="L70" s="6">
        <v>63.598941802978516</v>
      </c>
      <c r="M70" s="6">
        <v>0.86836344003677368</v>
      </c>
      <c r="N70" s="6">
        <v>-6.2719754874706268E-2</v>
      </c>
      <c r="O70" s="6">
        <v>0.84579569101333618</v>
      </c>
      <c r="P70" s="6">
        <v>1.7778251171112061</v>
      </c>
      <c r="Q70" s="6">
        <v>1.2401587963104248</v>
      </c>
      <c r="R70" s="6">
        <v>1.1872327327728271</v>
      </c>
      <c r="S70" s="6">
        <v>0.32883268594741821</v>
      </c>
      <c r="T70" s="6">
        <v>0.64769327640533447</v>
      </c>
      <c r="U70" s="6">
        <v>0.10277913510799408</v>
      </c>
      <c r="V70" s="6">
        <v>5.9660565108060837E-2</v>
      </c>
      <c r="W70" s="6">
        <v>2.1179699897766113</v>
      </c>
    </row>
    <row r="71" spans="1:23" x14ac:dyDescent="0.2">
      <c r="A71" s="5" t="str">
        <f t="shared" si="1"/>
        <v>Russia2023</v>
      </c>
      <c r="B71" s="5">
        <v>2023</v>
      </c>
      <c r="C71" s="5">
        <v>70</v>
      </c>
      <c r="D71" s="5" t="s">
        <v>87</v>
      </c>
      <c r="E71" s="6">
        <v>5.6606998443603516</v>
      </c>
      <c r="G71" s="6">
        <v>3.7181656807661057E-2</v>
      </c>
      <c r="H71" s="6">
        <v>5.7335758209228516</v>
      </c>
      <c r="I71" s="6">
        <v>5.5878238677978516</v>
      </c>
      <c r="J71" s="6">
        <v>10.209748268127441</v>
      </c>
      <c r="K71" s="6">
        <v>0.88866168260574341</v>
      </c>
      <c r="L71" s="6">
        <v>64.947265625</v>
      </c>
      <c r="M71" s="6">
        <v>0.71937084197998047</v>
      </c>
      <c r="N71" s="6">
        <v>-3.0358081683516502E-2</v>
      </c>
      <c r="O71" s="6">
        <v>0.80141967535018921</v>
      </c>
      <c r="P71" s="6">
        <v>1.7778251171112061</v>
      </c>
      <c r="Q71" s="6">
        <v>1.679553747177124</v>
      </c>
      <c r="R71" s="6">
        <v>1.3825452327728271</v>
      </c>
      <c r="S71" s="6">
        <v>0.36557000875473022</v>
      </c>
      <c r="T71" s="6">
        <v>0.44942495226860046</v>
      </c>
      <c r="U71" s="6">
        <v>0.12014270573854446</v>
      </c>
      <c r="V71" s="6">
        <v>9.1445647180080414E-2</v>
      </c>
      <c r="W71" s="6">
        <v>1.5719919204711914</v>
      </c>
    </row>
    <row r="72" spans="1:23" x14ac:dyDescent="0.2">
      <c r="A72" s="5" t="str">
        <f t="shared" si="1"/>
        <v>Bosnia and Herzegovina2023</v>
      </c>
      <c r="B72" s="5">
        <v>2023</v>
      </c>
      <c r="C72" s="5">
        <v>71</v>
      </c>
      <c r="D72" s="5" t="s">
        <v>88</v>
      </c>
      <c r="E72" s="6">
        <v>5.632500171661377</v>
      </c>
      <c r="G72" s="6">
        <v>7.2670415043830872E-2</v>
      </c>
      <c r="H72" s="6">
        <v>5.7749342918395996</v>
      </c>
      <c r="I72" s="6">
        <v>5.4900660514831543</v>
      </c>
      <c r="J72" s="6">
        <v>9.6157636642456055</v>
      </c>
      <c r="K72" s="6">
        <v>0.88030046224594116</v>
      </c>
      <c r="L72" s="6">
        <v>67.275032043457031</v>
      </c>
      <c r="M72" s="6">
        <v>0.7461434006690979</v>
      </c>
      <c r="N72" s="6">
        <v>0.2064070999622345</v>
      </c>
      <c r="O72" s="6">
        <v>0.91753780841827393</v>
      </c>
      <c r="P72" s="6">
        <v>1.7778251171112061</v>
      </c>
      <c r="Q72" s="6">
        <v>1.4665228128433228</v>
      </c>
      <c r="R72" s="6">
        <v>1.3614246845245361</v>
      </c>
      <c r="S72" s="6">
        <v>0.42899391055107117</v>
      </c>
      <c r="T72" s="6">
        <v>0.48505190014839172</v>
      </c>
      <c r="U72" s="6">
        <v>0.24717839062213898</v>
      </c>
      <c r="V72" s="6">
        <v>8.2740448415279388E-3</v>
      </c>
      <c r="W72" s="6">
        <v>1.6350252628326416</v>
      </c>
    </row>
    <row r="73" spans="1:23" x14ac:dyDescent="0.2">
      <c r="A73" s="5" t="str">
        <f t="shared" si="1"/>
        <v>Colombia2023</v>
      </c>
      <c r="B73" s="5">
        <v>2023</v>
      </c>
      <c r="C73" s="5">
        <v>72</v>
      </c>
      <c r="D73" s="5" t="s">
        <v>89</v>
      </c>
      <c r="E73" s="6">
        <v>5.6304001808166504</v>
      </c>
      <c r="G73" s="6">
        <v>5.9627946466207504E-2</v>
      </c>
      <c r="H73" s="6">
        <v>5.7472710609436035</v>
      </c>
      <c r="I73" s="6">
        <v>5.5135293006896973</v>
      </c>
      <c r="J73" s="6">
        <v>9.5844297409057617</v>
      </c>
      <c r="K73" s="6">
        <v>0.82166898250579834</v>
      </c>
      <c r="L73" s="6">
        <v>69.349685668945313</v>
      </c>
      <c r="M73" s="6">
        <v>0.80426168441772461</v>
      </c>
      <c r="N73" s="6">
        <v>-0.10431458801031113</v>
      </c>
      <c r="O73" s="6">
        <v>0.83354651927947998</v>
      </c>
      <c r="P73" s="6">
        <v>1.7778251171112061</v>
      </c>
      <c r="Q73" s="6">
        <v>1.4552850723266602</v>
      </c>
      <c r="R73" s="6">
        <v>1.2133201360702515</v>
      </c>
      <c r="S73" s="6">
        <v>0.48552128672599792</v>
      </c>
      <c r="T73" s="6">
        <v>0.56239140033721924</v>
      </c>
      <c r="U73" s="6">
        <v>8.0461546778678894E-2</v>
      </c>
      <c r="V73" s="6">
        <v>6.8434245884418488E-2</v>
      </c>
      <c r="W73" s="6">
        <v>1.7649869918823242</v>
      </c>
    </row>
    <row r="74" spans="1:23" x14ac:dyDescent="0.2">
      <c r="A74" s="5" t="str">
        <f t="shared" si="1"/>
        <v>Dominican Republic2023</v>
      </c>
      <c r="B74" s="5">
        <v>2023</v>
      </c>
      <c r="C74" s="5">
        <v>73</v>
      </c>
      <c r="D74" s="5" t="s">
        <v>90</v>
      </c>
      <c r="E74" s="6">
        <v>5.5689001083374023</v>
      </c>
      <c r="G74" s="6">
        <v>7.2787083685398102E-2</v>
      </c>
      <c r="H74" s="6">
        <v>5.7115626335144043</v>
      </c>
      <c r="I74" s="6">
        <v>5.4262375831604004</v>
      </c>
      <c r="J74" s="6">
        <v>9.8105916976928711</v>
      </c>
      <c r="K74" s="6">
        <v>0.82706362009048462</v>
      </c>
      <c r="L74" s="6">
        <v>64.398963928222656</v>
      </c>
      <c r="M74" s="6">
        <v>0.85002279281616211</v>
      </c>
      <c r="N74" s="6">
        <v>-9.8794199526309967E-2</v>
      </c>
      <c r="O74" s="6">
        <v>0.65679472684860229</v>
      </c>
      <c r="P74" s="6">
        <v>1.7778251171112061</v>
      </c>
      <c r="Q74" s="6">
        <v>1.5363973379135132</v>
      </c>
      <c r="R74" s="6">
        <v>1.2269470691680908</v>
      </c>
      <c r="S74" s="6">
        <v>0.35063061118125916</v>
      </c>
      <c r="T74" s="6">
        <v>0.6232869029045105</v>
      </c>
      <c r="U74" s="6">
        <v>8.3423502743244171E-2</v>
      </c>
      <c r="V74" s="6">
        <v>0.19503574073314667</v>
      </c>
      <c r="W74" s="6">
        <v>1.553220272064209</v>
      </c>
    </row>
    <row r="75" spans="1:23" x14ac:dyDescent="0.2">
      <c r="A75" s="5" t="str">
        <f t="shared" si="1"/>
        <v>Ecuador2023</v>
      </c>
      <c r="B75" s="5">
        <v>2023</v>
      </c>
      <c r="C75" s="5">
        <v>74</v>
      </c>
      <c r="D75" s="5" t="s">
        <v>91</v>
      </c>
      <c r="E75" s="6">
        <v>5.5588998794555664</v>
      </c>
      <c r="G75" s="6">
        <v>6.2605664134025574E-2</v>
      </c>
      <c r="H75" s="6">
        <v>5.6816067695617676</v>
      </c>
      <c r="I75" s="6">
        <v>5.4361929893493652</v>
      </c>
      <c r="J75" s="6">
        <v>9.2702112197875977</v>
      </c>
      <c r="K75" s="6">
        <v>0.80575364828109741</v>
      </c>
      <c r="L75" s="6">
        <v>69.000221252441406</v>
      </c>
      <c r="M75" s="6">
        <v>0.80222952365875244</v>
      </c>
      <c r="N75" s="6">
        <v>-0.10767285525798798</v>
      </c>
      <c r="O75" s="6">
        <v>0.8325657844543457</v>
      </c>
      <c r="P75" s="6">
        <v>1.7778251171112061</v>
      </c>
      <c r="Q75" s="6">
        <v>1.342591404914856</v>
      </c>
      <c r="R75" s="6">
        <v>1.1731176376342773</v>
      </c>
      <c r="S75" s="6">
        <v>0.47599956393241882</v>
      </c>
      <c r="T75" s="6">
        <v>0.55968713760375977</v>
      </c>
      <c r="U75" s="6">
        <v>7.8659683465957642E-2</v>
      </c>
      <c r="V75" s="6">
        <v>6.9136716425418854E-2</v>
      </c>
      <c r="W75" s="6">
        <v>1.8597559928894043</v>
      </c>
    </row>
    <row r="76" spans="1:23" x14ac:dyDescent="0.2">
      <c r="A76" s="5" t="str">
        <f t="shared" si="1"/>
        <v>Peru2023</v>
      </c>
      <c r="B76" s="5">
        <v>2023</v>
      </c>
      <c r="C76" s="5">
        <v>75</v>
      </c>
      <c r="D76" s="5" t="s">
        <v>92</v>
      </c>
      <c r="E76" s="6">
        <v>5.5258998870849609</v>
      </c>
      <c r="G76" s="6">
        <v>5.799386277794838E-2</v>
      </c>
      <c r="H76" s="6">
        <v>5.6395678520202637</v>
      </c>
      <c r="I76" s="6">
        <v>5.4122319221496582</v>
      </c>
      <c r="J76" s="6">
        <v>9.4015188217163086</v>
      </c>
      <c r="K76" s="6">
        <v>0.79796499013900757</v>
      </c>
      <c r="L76" s="6">
        <v>69.849838256835938</v>
      </c>
      <c r="M76" s="6">
        <v>0.79437011480331421</v>
      </c>
      <c r="N76" s="6">
        <v>-0.11885213851928711</v>
      </c>
      <c r="O76" s="6">
        <v>0.89171183109283447</v>
      </c>
      <c r="P76" s="6">
        <v>1.7778251171112061</v>
      </c>
      <c r="Q76" s="6">
        <v>1.3896845579147339</v>
      </c>
      <c r="R76" s="6">
        <v>1.1534433364868164</v>
      </c>
      <c r="S76" s="6">
        <v>0.49914878606796265</v>
      </c>
      <c r="T76" s="6">
        <v>0.54922842979431152</v>
      </c>
      <c r="U76" s="6">
        <v>7.2661466896533966E-2</v>
      </c>
      <c r="V76" s="6">
        <v>2.677234448492527E-2</v>
      </c>
      <c r="W76" s="6">
        <v>1.8350057601928711</v>
      </c>
    </row>
    <row r="77" spans="1:23" x14ac:dyDescent="0.2">
      <c r="A77" s="5" t="str">
        <f t="shared" si="1"/>
        <v>Philippines2023</v>
      </c>
      <c r="B77" s="5">
        <v>2023</v>
      </c>
      <c r="C77" s="5">
        <v>76</v>
      </c>
      <c r="D77" s="5" t="s">
        <v>93</v>
      </c>
      <c r="E77" s="6">
        <v>5.5229001045227051</v>
      </c>
      <c r="G77" s="6">
        <v>7.7473796904087067E-2</v>
      </c>
      <c r="H77" s="6">
        <v>5.6747488975524902</v>
      </c>
      <c r="I77" s="6">
        <v>5.3710513114929199</v>
      </c>
      <c r="J77" s="6">
        <v>8.9787321090698242</v>
      </c>
      <c r="K77" s="6">
        <v>0.77993214130401611</v>
      </c>
      <c r="L77" s="6">
        <v>62.037517547607422</v>
      </c>
      <c r="M77" s="6">
        <v>0.91854757070541382</v>
      </c>
      <c r="N77" s="6">
        <v>-5.9889622032642365E-2</v>
      </c>
      <c r="O77" s="6">
        <v>0.73209059238433838</v>
      </c>
      <c r="P77" s="6">
        <v>1.7778251171112061</v>
      </c>
      <c r="Q77" s="6">
        <v>1.2380532026290894</v>
      </c>
      <c r="R77" s="6">
        <v>1.1078919172286987</v>
      </c>
      <c r="S77" s="6">
        <v>0.28628906607627869</v>
      </c>
      <c r="T77" s="6">
        <v>0.71447461843490601</v>
      </c>
      <c r="U77" s="6">
        <v>0.10429764539003372</v>
      </c>
      <c r="V77" s="6">
        <v>0.14110378921031952</v>
      </c>
      <c r="W77" s="6">
        <v>1.9308080673217773</v>
      </c>
    </row>
    <row r="78" spans="1:23" x14ac:dyDescent="0.2">
      <c r="A78" s="5" t="str">
        <f t="shared" si="1"/>
        <v>Bulgaria2023</v>
      </c>
      <c r="B78" s="5">
        <v>2023</v>
      </c>
      <c r="C78" s="5">
        <v>77</v>
      </c>
      <c r="D78" s="5" t="s">
        <v>94</v>
      </c>
      <c r="E78" s="6">
        <v>5.4661002159118652</v>
      </c>
      <c r="G78" s="6">
        <v>5.9032183140516281E-2</v>
      </c>
      <c r="H78" s="6">
        <v>5.5818033218383789</v>
      </c>
      <c r="I78" s="6">
        <v>5.3503971099853516</v>
      </c>
      <c r="J78" s="6">
        <v>10.086685180664063</v>
      </c>
      <c r="K78" s="6">
        <v>0.91824465990066528</v>
      </c>
      <c r="L78" s="6">
        <v>66.499771118164063</v>
      </c>
      <c r="M78" s="6">
        <v>0.80053645372390747</v>
      </c>
      <c r="N78" s="6">
        <v>-5.6826982647180557E-2</v>
      </c>
      <c r="O78" s="6">
        <v>0.9109797477722168</v>
      </c>
      <c r="P78" s="6">
        <v>1.7778251171112061</v>
      </c>
      <c r="Q78" s="6">
        <v>1.6354175806045532</v>
      </c>
      <c r="R78" s="6">
        <v>1.4572725296020508</v>
      </c>
      <c r="S78" s="6">
        <v>0.40787062048912048</v>
      </c>
      <c r="T78" s="6">
        <v>0.55743414163589478</v>
      </c>
      <c r="U78" s="6">
        <v>0.10594089329242706</v>
      </c>
      <c r="V78" s="6">
        <v>1.2971367686986923E-2</v>
      </c>
      <c r="W78" s="6">
        <v>1.2891979217529297</v>
      </c>
    </row>
    <row r="79" spans="1:23" x14ac:dyDescent="0.2">
      <c r="A79" s="5" t="str">
        <f t="shared" si="1"/>
        <v>Nepal2023</v>
      </c>
      <c r="B79" s="5">
        <v>2023</v>
      </c>
      <c r="C79" s="5">
        <v>78</v>
      </c>
      <c r="D79" s="5" t="s">
        <v>95</v>
      </c>
      <c r="E79" s="6">
        <v>5.3603000640869141</v>
      </c>
      <c r="G79" s="6">
        <v>7.4702188372612E-2</v>
      </c>
      <c r="H79" s="6">
        <v>5.506716251373291</v>
      </c>
      <c r="I79" s="6">
        <v>5.2138838768005371</v>
      </c>
      <c r="J79" s="6">
        <v>8.256011962890625</v>
      </c>
      <c r="K79" s="6">
        <v>0.74785667657852173</v>
      </c>
      <c r="L79" s="6">
        <v>61.847000122070313</v>
      </c>
      <c r="M79" s="6">
        <v>0.8079494833946228</v>
      </c>
      <c r="N79" s="6">
        <v>0.14593517780303955</v>
      </c>
      <c r="O79" s="6">
        <v>0.78337591886520386</v>
      </c>
      <c r="P79" s="6">
        <v>1.7778251171112061</v>
      </c>
      <c r="Q79" s="6">
        <v>0.97885167598724365</v>
      </c>
      <c r="R79" s="6">
        <v>1.0268685817718506</v>
      </c>
      <c r="S79" s="6">
        <v>0.28109809756278992</v>
      </c>
      <c r="T79" s="6">
        <v>0.56729882955551147</v>
      </c>
      <c r="U79" s="6">
        <v>0.21473234891891479</v>
      </c>
      <c r="V79" s="6">
        <v>0.10436979681253433</v>
      </c>
      <c r="W79" s="6">
        <v>2.1870367527008057</v>
      </c>
    </row>
    <row r="80" spans="1:23" x14ac:dyDescent="0.2">
      <c r="A80" s="5" t="str">
        <f t="shared" si="1"/>
        <v>Armenia2023</v>
      </c>
      <c r="B80" s="5">
        <v>2023</v>
      </c>
      <c r="C80" s="5">
        <v>79</v>
      </c>
      <c r="D80" s="5" t="s">
        <v>96</v>
      </c>
      <c r="E80" s="6">
        <v>5.3417000770568848</v>
      </c>
      <c r="G80" s="6">
        <v>6.570153683423996E-2</v>
      </c>
      <c r="H80" s="6">
        <v>5.4704751968383789</v>
      </c>
      <c r="I80" s="6">
        <v>5.2129249572753906</v>
      </c>
      <c r="J80" s="6">
        <v>9.6147127151489258</v>
      </c>
      <c r="K80" s="6">
        <v>0.79023104906082153</v>
      </c>
      <c r="L80" s="6">
        <v>67.788970947265625</v>
      </c>
      <c r="M80" s="6">
        <v>0.79560506343841553</v>
      </c>
      <c r="N80" s="6">
        <v>-0.15531496703624725</v>
      </c>
      <c r="O80" s="6">
        <v>0.70543390512466431</v>
      </c>
      <c r="P80" s="6">
        <v>1.7778251171112061</v>
      </c>
      <c r="Q80" s="6">
        <v>1.4661458730697632</v>
      </c>
      <c r="R80" s="6">
        <v>1.1339071989059448</v>
      </c>
      <c r="S80" s="6">
        <v>0.44299700856208801</v>
      </c>
      <c r="T80" s="6">
        <v>0.55087178945541382</v>
      </c>
      <c r="U80" s="6">
        <v>5.3097441792488098E-2</v>
      </c>
      <c r="V80" s="6">
        <v>0.16019709408283234</v>
      </c>
      <c r="W80" s="6">
        <v>1.5344746112823486</v>
      </c>
    </row>
    <row r="81" spans="1:23" x14ac:dyDescent="0.2">
      <c r="A81" s="5" t="str">
        <f t="shared" si="1"/>
        <v>Tajikistan2023</v>
      </c>
      <c r="B81" s="5">
        <v>2023</v>
      </c>
      <c r="C81" s="5">
        <v>80</v>
      </c>
      <c r="D81" s="5" t="s">
        <v>97</v>
      </c>
      <c r="E81" s="6">
        <v>5.3298001289367676</v>
      </c>
      <c r="G81" s="6">
        <v>6.2441058456897736E-2</v>
      </c>
      <c r="H81" s="6">
        <v>5.4521846771240234</v>
      </c>
      <c r="I81" s="6">
        <v>5.2074155807495117</v>
      </c>
      <c r="J81" s="6">
        <v>8.2365331649780273</v>
      </c>
      <c r="K81" s="6">
        <v>0.83557194471359253</v>
      </c>
      <c r="L81" s="6">
        <v>62.225528717041016</v>
      </c>
      <c r="M81" s="6">
        <v>0.83200246095657349</v>
      </c>
      <c r="N81" s="6">
        <v>-5.9758573770523071E-2</v>
      </c>
      <c r="O81" s="6">
        <v>0.52157741785049438</v>
      </c>
      <c r="P81" s="6">
        <v>1.7778251171112061</v>
      </c>
      <c r="Q81" s="6">
        <v>0.97186571359634399</v>
      </c>
      <c r="R81" s="6">
        <v>1.2484393119812012</v>
      </c>
      <c r="S81" s="6">
        <v>0.29141175746917725</v>
      </c>
      <c r="T81" s="6">
        <v>0.59930676221847534</v>
      </c>
      <c r="U81" s="6">
        <v>0.10436795651912689</v>
      </c>
      <c r="V81" s="6">
        <v>0.29188746213912964</v>
      </c>
      <c r="W81" s="6">
        <v>1.8225278854370117</v>
      </c>
    </row>
    <row r="82" spans="1:23" x14ac:dyDescent="0.2">
      <c r="A82" s="5" t="str">
        <f t="shared" si="1"/>
        <v>Algeria2023</v>
      </c>
      <c r="B82" s="5">
        <v>2023</v>
      </c>
      <c r="C82" s="5">
        <v>81</v>
      </c>
      <c r="D82" s="5" t="s">
        <v>98</v>
      </c>
      <c r="E82" s="6">
        <v>5.3291001319885254</v>
      </c>
      <c r="G82" s="6">
        <v>6.2136288732290268E-2</v>
      </c>
      <c r="H82" s="6">
        <v>5.4508872032165527</v>
      </c>
      <c r="I82" s="6">
        <v>5.207313060760498</v>
      </c>
      <c r="J82" s="6">
        <v>9.3002138137817383</v>
      </c>
      <c r="K82" s="6">
        <v>0.85521900653839111</v>
      </c>
      <c r="L82" s="6">
        <v>66.549232482910156</v>
      </c>
      <c r="M82" s="6">
        <v>0.57124042510986328</v>
      </c>
      <c r="N82" s="6">
        <v>-0.11737403273582458</v>
      </c>
      <c r="O82" s="6">
        <v>0.71690642833709717</v>
      </c>
      <c r="P82" s="6">
        <v>1.7778251171112061</v>
      </c>
      <c r="Q82" s="6">
        <v>1.3533517122268677</v>
      </c>
      <c r="R82" s="6">
        <v>1.2980681657791138</v>
      </c>
      <c r="S82" s="6">
        <v>0.40921828150749207</v>
      </c>
      <c r="T82" s="6">
        <v>0.25230395793914795</v>
      </c>
      <c r="U82" s="6">
        <v>7.3454543948173523E-2</v>
      </c>
      <c r="V82" s="6">
        <v>0.1519797146320343</v>
      </c>
      <c r="W82" s="6">
        <v>1.7906951904296875</v>
      </c>
    </row>
    <row r="83" spans="1:23" x14ac:dyDescent="0.2">
      <c r="A83" s="5" t="str">
        <f t="shared" si="1"/>
        <v>Hong Kong S.A.R. of China2023</v>
      </c>
      <c r="B83" s="5">
        <v>2023</v>
      </c>
      <c r="C83" s="5">
        <v>82</v>
      </c>
      <c r="D83" s="5" t="s">
        <v>99</v>
      </c>
      <c r="E83" s="6">
        <v>5.308499813079834</v>
      </c>
      <c r="G83" s="6">
        <v>4.8018414527177811E-2</v>
      </c>
      <c r="H83" s="6">
        <v>5.402616024017334</v>
      </c>
      <c r="I83" s="6">
        <v>5.214383602142334</v>
      </c>
      <c r="J83" s="6">
        <v>10.966443061828613</v>
      </c>
      <c r="K83" s="6">
        <v>0.81692475080490112</v>
      </c>
      <c r="L83" s="6">
        <v>77.279777526855469</v>
      </c>
      <c r="M83" s="6">
        <v>0.68733745813369751</v>
      </c>
      <c r="N83" s="6">
        <v>-2.5891533121466637E-2</v>
      </c>
      <c r="O83" s="6">
        <v>0.38460966944694519</v>
      </c>
      <c r="P83" s="6">
        <v>1.7778251171112061</v>
      </c>
      <c r="Q83" s="6">
        <v>1.9509402513504028</v>
      </c>
      <c r="R83" s="6">
        <v>1.201336145401001</v>
      </c>
      <c r="S83" s="6">
        <v>0.70158988237380981</v>
      </c>
      <c r="T83" s="6">
        <v>0.40679728984832764</v>
      </c>
      <c r="U83" s="6">
        <v>0.122539222240448</v>
      </c>
      <c r="V83" s="6">
        <v>0.38999292254447937</v>
      </c>
      <c r="W83" s="6">
        <v>0.53525638580322266</v>
      </c>
    </row>
    <row r="84" spans="1:23" x14ac:dyDescent="0.2">
      <c r="A84" s="5" t="str">
        <f t="shared" si="1"/>
        <v>Albania2023</v>
      </c>
      <c r="B84" s="5">
        <v>2023</v>
      </c>
      <c r="C84" s="5">
        <v>83</v>
      </c>
      <c r="D84" s="5" t="s">
        <v>100</v>
      </c>
      <c r="E84" s="6">
        <v>5.2772998809814453</v>
      </c>
      <c r="G84" s="6">
        <v>6.5719231963157654E-2</v>
      </c>
      <c r="H84" s="6">
        <v>5.4061098098754883</v>
      </c>
      <c r="I84" s="6">
        <v>5.1484899520874023</v>
      </c>
      <c r="J84" s="6">
        <v>9.5674724578857422</v>
      </c>
      <c r="K84" s="6">
        <v>0.71790915727615356</v>
      </c>
      <c r="L84" s="6">
        <v>69.150070190429688</v>
      </c>
      <c r="M84" s="6">
        <v>0.79432779550552368</v>
      </c>
      <c r="N84" s="6">
        <v>-6.9323987700045109E-3</v>
      </c>
      <c r="O84" s="6">
        <v>0.87809360027313232</v>
      </c>
      <c r="P84" s="6">
        <v>1.7778251171112061</v>
      </c>
      <c r="Q84" s="6">
        <v>1.4492033720016479</v>
      </c>
      <c r="R84" s="6">
        <v>0.95122051239013672</v>
      </c>
      <c r="S84" s="6">
        <v>0.48008245229721069</v>
      </c>
      <c r="T84" s="6">
        <v>0.54917210340499878</v>
      </c>
      <c r="U84" s="6">
        <v>0.13271169364452362</v>
      </c>
      <c r="V84" s="6">
        <v>3.65266352891922E-2</v>
      </c>
      <c r="W84" s="6">
        <v>1.678424596786499</v>
      </c>
    </row>
    <row r="85" spans="1:23" x14ac:dyDescent="0.2">
      <c r="A85" s="5" t="str">
        <f t="shared" si="1"/>
        <v>Indonesia2023</v>
      </c>
      <c r="B85" s="5">
        <v>2023</v>
      </c>
      <c r="C85" s="5">
        <v>84</v>
      </c>
      <c r="D85" s="5" t="s">
        <v>101</v>
      </c>
      <c r="E85" s="6">
        <v>5.2768998146057129</v>
      </c>
      <c r="G85" s="6">
        <v>5.8941643685102463E-2</v>
      </c>
      <c r="H85" s="6">
        <v>5.392425537109375</v>
      </c>
      <c r="I85" s="6">
        <v>5.1613740921020508</v>
      </c>
      <c r="J85" s="6">
        <v>9.3851556777954102</v>
      </c>
      <c r="K85" s="6">
        <v>0.80398505926132202</v>
      </c>
      <c r="L85" s="6">
        <v>63.047744750976563</v>
      </c>
      <c r="M85" s="6">
        <v>0.88011354207992554</v>
      </c>
      <c r="N85" s="6">
        <v>0.53138631582260132</v>
      </c>
      <c r="O85" s="6">
        <v>0.87599068880081177</v>
      </c>
      <c r="P85" s="6">
        <v>1.7778251171112061</v>
      </c>
      <c r="Q85" s="6">
        <v>1.3838158845901489</v>
      </c>
      <c r="R85" s="6">
        <v>1.1686501502990723</v>
      </c>
      <c r="S85" s="6">
        <v>0.31381440162658691</v>
      </c>
      <c r="T85" s="6">
        <v>0.66332942247390747</v>
      </c>
      <c r="U85" s="6">
        <v>0.42154505848884583</v>
      </c>
      <c r="V85" s="6">
        <v>3.8032881915569305E-2</v>
      </c>
      <c r="W85" s="6">
        <v>1.2876725196838379</v>
      </c>
    </row>
    <row r="86" spans="1:23" x14ac:dyDescent="0.2">
      <c r="A86" s="5" t="str">
        <f t="shared" si="1"/>
        <v>South Africa2023</v>
      </c>
      <c r="B86" s="5">
        <v>2023</v>
      </c>
      <c r="C86" s="5">
        <v>85</v>
      </c>
      <c r="D86" s="5" t="s">
        <v>102</v>
      </c>
      <c r="E86" s="6">
        <v>5.2746000289916992</v>
      </c>
      <c r="G86" s="6">
        <v>7.2838209569454193E-2</v>
      </c>
      <c r="H86" s="6">
        <v>5.4173626899719238</v>
      </c>
      <c r="I86" s="6">
        <v>5.1318373680114746</v>
      </c>
      <c r="J86" s="6">
        <v>9.4775352478027344</v>
      </c>
      <c r="K86" s="6">
        <v>0.90663135051727295</v>
      </c>
      <c r="L86" s="6">
        <v>56.988971710205078</v>
      </c>
      <c r="M86" s="6">
        <v>0.7300763726234436</v>
      </c>
      <c r="N86" s="6">
        <v>-8.6628682911396027E-2</v>
      </c>
      <c r="O86" s="6">
        <v>0.90214258432388306</v>
      </c>
      <c r="P86" s="6">
        <v>1.7778251171112061</v>
      </c>
      <c r="Q86" s="6">
        <v>1.416947603225708</v>
      </c>
      <c r="R86" s="6">
        <v>1.4279369115829468</v>
      </c>
      <c r="S86" s="6">
        <v>0.14873300492763519</v>
      </c>
      <c r="T86" s="6">
        <v>0.46367108821868896</v>
      </c>
      <c r="U86" s="6">
        <v>8.9950874447822571E-2</v>
      </c>
      <c r="V86" s="6">
        <v>1.9301136955618858E-2</v>
      </c>
      <c r="W86" s="6">
        <v>1.708012580871582</v>
      </c>
    </row>
    <row r="87" spans="1:23" x14ac:dyDescent="0.2">
      <c r="A87" s="5" t="str">
        <f t="shared" si="1"/>
        <v>Congo (Brazzaville)2023</v>
      </c>
      <c r="B87" s="5">
        <v>2023</v>
      </c>
      <c r="C87" s="5">
        <v>86</v>
      </c>
      <c r="D87" s="5" t="s">
        <v>103</v>
      </c>
      <c r="E87" s="6">
        <v>5.2670998573303223</v>
      </c>
      <c r="G87" s="6">
        <v>8.8115006685256958E-2</v>
      </c>
      <c r="H87" s="6">
        <v>5.4398055076599121</v>
      </c>
      <c r="I87" s="6">
        <v>5.0943942070007324</v>
      </c>
      <c r="J87" s="6">
        <v>8.0952033996582031</v>
      </c>
      <c r="K87" s="6">
        <v>0.60460525751113892</v>
      </c>
      <c r="L87" s="6">
        <v>56.850044250488281</v>
      </c>
      <c r="M87" s="6">
        <v>0.73004180192947388</v>
      </c>
      <c r="N87" s="6">
        <v>-4.3394467793405056E-3</v>
      </c>
      <c r="O87" s="6">
        <v>0.73918610811233521</v>
      </c>
      <c r="P87" s="6">
        <v>1.7778251171112061</v>
      </c>
      <c r="Q87" s="6">
        <v>0.92117816209793091</v>
      </c>
      <c r="R87" s="6">
        <v>0.66501230001449585</v>
      </c>
      <c r="S87" s="6">
        <v>0.14494769275188446</v>
      </c>
      <c r="T87" s="6">
        <v>0.46362507343292236</v>
      </c>
      <c r="U87" s="6">
        <v>0.13410292565822601</v>
      </c>
      <c r="V87" s="6">
        <v>0.13602150976657867</v>
      </c>
      <c r="W87" s="6">
        <v>2.8022170066833496</v>
      </c>
    </row>
    <row r="88" spans="1:23" x14ac:dyDescent="0.2">
      <c r="A88" s="5" t="str">
        <f t="shared" si="1"/>
        <v>North Macedonia2023</v>
      </c>
      <c r="B88" s="5">
        <v>2023</v>
      </c>
      <c r="C88" s="5">
        <v>87</v>
      </c>
      <c r="D88" s="5" t="s">
        <v>104</v>
      </c>
      <c r="E88" s="6">
        <v>5.2536001205444336</v>
      </c>
      <c r="G88" s="6">
        <v>5.4767560213804245E-2</v>
      </c>
      <c r="H88" s="6">
        <v>5.3609447479248047</v>
      </c>
      <c r="I88" s="6">
        <v>5.1462554931640625</v>
      </c>
      <c r="J88" s="6">
        <v>9.7031698226928711</v>
      </c>
      <c r="K88" s="6">
        <v>0.80474841594696045</v>
      </c>
      <c r="L88" s="6">
        <v>66.500350952148438</v>
      </c>
      <c r="M88" s="6">
        <v>0.76896357536315918</v>
      </c>
      <c r="N88" s="6">
        <v>0.13123969733715057</v>
      </c>
      <c r="O88" s="6">
        <v>0.90171527862548828</v>
      </c>
      <c r="P88" s="6">
        <v>1.7778251171112061</v>
      </c>
      <c r="Q88" s="6">
        <v>1.4978708028793335</v>
      </c>
      <c r="R88" s="6">
        <v>1.1705783605575562</v>
      </c>
      <c r="S88" s="6">
        <v>0.40788641571998596</v>
      </c>
      <c r="T88" s="6">
        <v>0.51541930437088013</v>
      </c>
      <c r="U88" s="6">
        <v>0.20684754848480225</v>
      </c>
      <c r="V88" s="6">
        <v>1.9607203081250191E-2</v>
      </c>
      <c r="W88" s="6">
        <v>1.4354314804077148</v>
      </c>
    </row>
    <row r="89" spans="1:23" x14ac:dyDescent="0.2">
      <c r="A89" s="5" t="str">
        <f t="shared" si="1"/>
        <v>Venezuela2023</v>
      </c>
      <c r="B89" s="5">
        <v>2023</v>
      </c>
      <c r="C89" s="5">
        <v>88</v>
      </c>
      <c r="D89" s="5" t="s">
        <v>105</v>
      </c>
      <c r="E89" s="6">
        <v>5.2105998992919922</v>
      </c>
      <c r="G89" s="6">
        <v>6.3895091414451599E-2</v>
      </c>
      <c r="H89" s="6">
        <v>5.3358345031738281</v>
      </c>
      <c r="I89" s="6">
        <v>5.0853652954101563</v>
      </c>
      <c r="J89" s="6">
        <v>5.5267233848571777</v>
      </c>
      <c r="K89" s="6">
        <v>0.83882540464401245</v>
      </c>
      <c r="L89" s="6">
        <v>64.049835205078125</v>
      </c>
      <c r="M89" s="6">
        <v>0.65870696306228638</v>
      </c>
      <c r="N89" s="6">
        <v>0.12837123870849609</v>
      </c>
      <c r="O89" s="6">
        <v>0.81143498420715332</v>
      </c>
      <c r="P89" s="6">
        <v>1.7778251171112061</v>
      </c>
      <c r="Q89" s="6">
        <v>0</v>
      </c>
      <c r="R89" s="6">
        <v>1.256657600402832</v>
      </c>
      <c r="S89" s="6">
        <v>0.34111803770065308</v>
      </c>
      <c r="T89" s="6">
        <v>0.36869797110557556</v>
      </c>
      <c r="U89" s="6">
        <v>0.2053084671497345</v>
      </c>
      <c r="V89" s="6">
        <v>8.4272012114524841E-2</v>
      </c>
      <c r="W89" s="6">
        <v>2.9545605182647705</v>
      </c>
    </row>
    <row r="90" spans="1:23" x14ac:dyDescent="0.2">
      <c r="A90" s="5" t="str">
        <f t="shared" si="1"/>
        <v>Laos2023</v>
      </c>
      <c r="B90" s="5">
        <v>2023</v>
      </c>
      <c r="C90" s="5">
        <v>89</v>
      </c>
      <c r="D90" s="5" t="s">
        <v>106</v>
      </c>
      <c r="E90" s="6">
        <v>5.1107001304626465</v>
      </c>
      <c r="G90" s="6">
        <v>8.0943971872329712E-2</v>
      </c>
      <c r="H90" s="6">
        <v>5.269350528717041</v>
      </c>
      <c r="I90" s="6">
        <v>4.952049732208252</v>
      </c>
      <c r="J90" s="6">
        <v>8.9624090194702148</v>
      </c>
      <c r="K90" s="6">
        <v>0.67894697189331055</v>
      </c>
      <c r="L90" s="6">
        <v>60.945587158203125</v>
      </c>
      <c r="M90" s="6">
        <v>0.91885530948638916</v>
      </c>
      <c r="N90" s="6">
        <v>9.0988866984844208E-2</v>
      </c>
      <c r="O90" s="6">
        <v>0.70252186059951782</v>
      </c>
      <c r="P90" s="6">
        <v>1.7778251171112061</v>
      </c>
      <c r="Q90" s="6">
        <v>1.2321990728378296</v>
      </c>
      <c r="R90" s="6">
        <v>0.85280114412307739</v>
      </c>
      <c r="S90" s="6">
        <v>0.25653761625289917</v>
      </c>
      <c r="T90" s="6">
        <v>0.71488410234451294</v>
      </c>
      <c r="U90" s="6">
        <v>0.18525107204914093</v>
      </c>
      <c r="V90" s="6">
        <v>0.16228289902210236</v>
      </c>
      <c r="W90" s="6">
        <v>1.706761360168457</v>
      </c>
    </row>
    <row r="91" spans="1:23" x14ac:dyDescent="0.2">
      <c r="A91" s="5" t="str">
        <f t="shared" si="1"/>
        <v>Georgia2023</v>
      </c>
      <c r="B91" s="5">
        <v>2023</v>
      </c>
      <c r="C91" s="5">
        <v>90</v>
      </c>
      <c r="D91" s="5" t="s">
        <v>107</v>
      </c>
      <c r="E91" s="6">
        <v>5.1090998649597168</v>
      </c>
      <c r="G91" s="6">
        <v>5.585043877363205E-2</v>
      </c>
      <c r="H91" s="6">
        <v>5.21856689453125</v>
      </c>
      <c r="I91" s="6">
        <v>4.9996328353881836</v>
      </c>
      <c r="J91" s="6">
        <v>9.6462631225585938</v>
      </c>
      <c r="K91" s="6">
        <v>0.71617144346237183</v>
      </c>
      <c r="L91" s="6">
        <v>64.950065612792969</v>
      </c>
      <c r="M91" s="6">
        <v>0.78647017478942871</v>
      </c>
      <c r="N91" s="6">
        <v>-0.2542763352394104</v>
      </c>
      <c r="O91" s="6">
        <v>0.64889246225357056</v>
      </c>
      <c r="P91" s="6">
        <v>1.7778251171112061</v>
      </c>
      <c r="Q91" s="6">
        <v>1.4774613380432129</v>
      </c>
      <c r="R91" s="6">
        <v>0.94683098793029785</v>
      </c>
      <c r="S91" s="6">
        <v>0.36564630270004272</v>
      </c>
      <c r="T91" s="6">
        <v>0.53871577978134155</v>
      </c>
      <c r="U91" s="6">
        <v>0</v>
      </c>
      <c r="V91" s="6">
        <v>0.20069587230682373</v>
      </c>
      <c r="W91" s="6">
        <v>1.5797457695007324</v>
      </c>
    </row>
    <row r="92" spans="1:23" x14ac:dyDescent="0.2">
      <c r="A92" s="5" t="str">
        <f t="shared" si="1"/>
        <v>Guinea2023</v>
      </c>
      <c r="B92" s="5">
        <v>2023</v>
      </c>
      <c r="C92" s="5">
        <v>91</v>
      </c>
      <c r="D92" s="5" t="s">
        <v>108</v>
      </c>
      <c r="E92" s="6">
        <v>5.0717000961303711</v>
      </c>
      <c r="G92" s="6">
        <v>7.1926362812519073E-2</v>
      </c>
      <c r="H92" s="6">
        <v>5.2126755714416504</v>
      </c>
      <c r="I92" s="6">
        <v>4.9307246208190918</v>
      </c>
      <c r="J92" s="6">
        <v>7.8804917335510254</v>
      </c>
      <c r="K92" s="6">
        <v>0.64863294363021851</v>
      </c>
      <c r="L92" s="6">
        <v>54.185394287109375</v>
      </c>
      <c r="M92" s="6">
        <v>0.65871536731719971</v>
      </c>
      <c r="N92" s="6">
        <v>0.12520068883895874</v>
      </c>
      <c r="O92" s="6">
        <v>0.7869686484336853</v>
      </c>
      <c r="P92" s="6">
        <v>1.7778251171112061</v>
      </c>
      <c r="Q92" s="6">
        <v>0.84417241811752319</v>
      </c>
      <c r="R92" s="6">
        <v>0.77622723579406738</v>
      </c>
      <c r="S92" s="6">
        <v>7.2344861924648285E-2</v>
      </c>
      <c r="T92" s="6">
        <v>0.36870914697647095</v>
      </c>
      <c r="U92" s="6">
        <v>0.20360732078552246</v>
      </c>
      <c r="V92" s="6">
        <v>0.10179644078016281</v>
      </c>
      <c r="W92" s="6">
        <v>2.7048754692077637</v>
      </c>
    </row>
    <row r="93" spans="1:23" x14ac:dyDescent="0.2">
      <c r="A93" s="5" t="str">
        <f t="shared" si="1"/>
        <v>Ukraine2023</v>
      </c>
      <c r="B93" s="5">
        <v>2023</v>
      </c>
      <c r="C93" s="5">
        <v>92</v>
      </c>
      <c r="D93" s="5" t="s">
        <v>109</v>
      </c>
      <c r="E93" s="6">
        <v>5.0714001655578613</v>
      </c>
      <c r="G93" s="6">
        <v>5.8808937668800354E-2</v>
      </c>
      <c r="H93" s="6">
        <v>5.1866655349731445</v>
      </c>
      <c r="I93" s="6">
        <v>4.9561347961425781</v>
      </c>
      <c r="J93" s="6">
        <v>9.313715934753418</v>
      </c>
      <c r="K93" s="6">
        <v>0.87752622365951538</v>
      </c>
      <c r="L93" s="6">
        <v>64.5501708984375</v>
      </c>
      <c r="M93" s="6">
        <v>0.79542398452758789</v>
      </c>
      <c r="N93" s="6">
        <v>0.24031107127666473</v>
      </c>
      <c r="O93" s="6">
        <v>0.90673863887786865</v>
      </c>
      <c r="P93" s="6">
        <v>1.7778251171112061</v>
      </c>
      <c r="Q93" s="6">
        <v>1.3581942319869995</v>
      </c>
      <c r="R93" s="6">
        <v>1.3544168472290039</v>
      </c>
      <c r="S93" s="6">
        <v>0.35475051403045654</v>
      </c>
      <c r="T93" s="6">
        <v>0.55063086748123169</v>
      </c>
      <c r="U93" s="6">
        <v>0.2653694748878479</v>
      </c>
      <c r="V93" s="6">
        <v>1.6009135171771049E-2</v>
      </c>
      <c r="W93" s="6">
        <v>1.1720647811889648</v>
      </c>
    </row>
    <row r="94" spans="1:23" x14ac:dyDescent="0.2">
      <c r="A94" s="5" t="str">
        <f t="shared" si="1"/>
        <v>Ivory Coast2023</v>
      </c>
      <c r="B94" s="5">
        <v>2023</v>
      </c>
      <c r="C94" s="5">
        <v>93</v>
      </c>
      <c r="D94" s="5" t="s">
        <v>110</v>
      </c>
      <c r="E94" s="6">
        <v>5.0527000427246094</v>
      </c>
      <c r="G94" s="6">
        <v>7.4344068765640259E-2</v>
      </c>
      <c r="H94" s="6">
        <v>5.1984143257141113</v>
      </c>
      <c r="I94" s="6">
        <v>4.9069857597351074</v>
      </c>
      <c r="J94" s="6">
        <v>8.576385498046875</v>
      </c>
      <c r="K94" s="6">
        <v>0.57234835624694824</v>
      </c>
      <c r="L94" s="6">
        <v>55.952713012695313</v>
      </c>
      <c r="M94" s="6">
        <v>0.73265475034713745</v>
      </c>
      <c r="N94" s="6">
        <v>2.8205241542309523E-3</v>
      </c>
      <c r="O94" s="6">
        <v>0.74585098028182983</v>
      </c>
      <c r="P94" s="6">
        <v>1.7778251171112061</v>
      </c>
      <c r="Q94" s="6">
        <v>1.0937527418136597</v>
      </c>
      <c r="R94" s="6">
        <v>0.58353066444396973</v>
      </c>
      <c r="S94" s="6">
        <v>0.1204984113574028</v>
      </c>
      <c r="T94" s="6">
        <v>0.46710219979286194</v>
      </c>
      <c r="U94" s="6">
        <v>0.13794459402561188</v>
      </c>
      <c r="V94" s="6">
        <v>0.13124768435955048</v>
      </c>
      <c r="W94" s="6">
        <v>2.5186095237731934</v>
      </c>
    </row>
    <row r="95" spans="1:23" x14ac:dyDescent="0.2">
      <c r="A95" s="5" t="str">
        <f t="shared" si="1"/>
        <v>Gabon2023</v>
      </c>
      <c r="B95" s="5">
        <v>2023</v>
      </c>
      <c r="C95" s="5">
        <v>94</v>
      </c>
      <c r="D95" s="5" t="s">
        <v>111</v>
      </c>
      <c r="E95" s="6">
        <v>5.0346999168395996</v>
      </c>
      <c r="G95" s="6">
        <v>7.1579441428184509E-2</v>
      </c>
      <c r="H95" s="6">
        <v>5.1749954223632813</v>
      </c>
      <c r="I95" s="6">
        <v>4.894404411315918</v>
      </c>
      <c r="J95" s="6">
        <v>9.5374822616577148</v>
      </c>
      <c r="K95" s="6">
        <v>0.74550867080688477</v>
      </c>
      <c r="L95" s="6">
        <v>58.251789093017578</v>
      </c>
      <c r="M95" s="6">
        <v>0.64177411794662476</v>
      </c>
      <c r="N95" s="6">
        <v>-0.18701210618019104</v>
      </c>
      <c r="O95" s="6">
        <v>0.78631478548049927</v>
      </c>
      <c r="P95" s="6">
        <v>1.7778251171112061</v>
      </c>
      <c r="Q95" s="6">
        <v>1.4384474754333496</v>
      </c>
      <c r="R95" s="6">
        <v>1.020937442779541</v>
      </c>
      <c r="S95" s="6">
        <v>0.18314057588577271</v>
      </c>
      <c r="T95" s="6">
        <v>0.34616497159004211</v>
      </c>
      <c r="U95" s="6">
        <v>3.6090429872274399E-2</v>
      </c>
      <c r="V95" s="6">
        <v>0.10226478427648544</v>
      </c>
      <c r="W95" s="6">
        <v>1.9076285362243652</v>
      </c>
    </row>
    <row r="96" spans="1:23" x14ac:dyDescent="0.2">
      <c r="A96" s="5" t="str">
        <f t="shared" si="1"/>
        <v>Nigeria2023</v>
      </c>
      <c r="B96" s="5">
        <v>2023</v>
      </c>
      <c r="C96" s="5">
        <v>95</v>
      </c>
      <c r="D96" s="5" t="s">
        <v>112</v>
      </c>
      <c r="E96" s="6">
        <v>4.9805998802185059</v>
      </c>
      <c r="G96" s="6">
        <v>7.9509563744068146E-2</v>
      </c>
      <c r="H96" s="6">
        <v>5.1364388465881348</v>
      </c>
      <c r="I96" s="6">
        <v>4.824760913848877</v>
      </c>
      <c r="J96" s="6">
        <v>8.4958391189575195</v>
      </c>
      <c r="K96" s="6">
        <v>0.73981243371963501</v>
      </c>
      <c r="L96" s="6">
        <v>54.890827178955078</v>
      </c>
      <c r="M96" s="6">
        <v>0.71840435266494751</v>
      </c>
      <c r="N96" s="6">
        <v>7.2849206626415253E-2</v>
      </c>
      <c r="O96" s="6">
        <v>0.9111672043800354</v>
      </c>
      <c r="P96" s="6">
        <v>1.7778251171112061</v>
      </c>
      <c r="Q96" s="6">
        <v>1.0648649930953979</v>
      </c>
      <c r="R96" s="6">
        <v>1.0065486431121826</v>
      </c>
      <c r="S96" s="6">
        <v>9.1565556824207306E-2</v>
      </c>
      <c r="T96" s="6">
        <v>0.44813883304595947</v>
      </c>
      <c r="U96" s="6">
        <v>0.17551828920841217</v>
      </c>
      <c r="V96" s="6">
        <v>1.283709891140461E-2</v>
      </c>
      <c r="W96" s="6">
        <v>2.1811468601226807</v>
      </c>
    </row>
    <row r="97" spans="1:23" x14ac:dyDescent="0.2">
      <c r="A97" s="5" t="str">
        <f t="shared" si="1"/>
        <v>Cameroon2023</v>
      </c>
      <c r="B97" s="5">
        <v>2023</v>
      </c>
      <c r="C97" s="5">
        <v>96</v>
      </c>
      <c r="D97" s="5" t="s">
        <v>113</v>
      </c>
      <c r="E97" s="6">
        <v>4.9731998443603516</v>
      </c>
      <c r="G97" s="6">
        <v>7.1011938154697418E-2</v>
      </c>
      <c r="H97" s="6">
        <v>5.1123833656311035</v>
      </c>
      <c r="I97" s="6">
        <v>4.8340163230895996</v>
      </c>
      <c r="J97" s="6">
        <v>8.2167491912841797</v>
      </c>
      <c r="K97" s="6">
        <v>0.68623119592666626</v>
      </c>
      <c r="L97" s="6">
        <v>55.847137451171875</v>
      </c>
      <c r="M97" s="6">
        <v>0.68627887964248657</v>
      </c>
      <c r="N97" s="6">
        <v>1.4762576669454575E-2</v>
      </c>
      <c r="O97" s="6">
        <v>0.84636449813842773</v>
      </c>
      <c r="P97" s="6">
        <v>1.7778251171112061</v>
      </c>
      <c r="Q97" s="6">
        <v>0.96477019786834717</v>
      </c>
      <c r="R97" s="6">
        <v>0.8712012767791748</v>
      </c>
      <c r="S97" s="6">
        <v>0.11762183159589767</v>
      </c>
      <c r="T97" s="6">
        <v>0.40538862347602844</v>
      </c>
      <c r="U97" s="6">
        <v>0.14435206353664398</v>
      </c>
      <c r="V97" s="6">
        <v>5.925314873456955E-2</v>
      </c>
      <c r="W97" s="6">
        <v>2.4106135368347168</v>
      </c>
    </row>
    <row r="98" spans="1:23" x14ac:dyDescent="0.2">
      <c r="A98" s="5" t="str">
        <f t="shared" si="1"/>
        <v>Mozambique2023</v>
      </c>
      <c r="B98" s="5">
        <v>2023</v>
      </c>
      <c r="C98" s="5">
        <v>97</v>
      </c>
      <c r="D98" s="5" t="s">
        <v>114</v>
      </c>
      <c r="E98" s="6">
        <v>4.9539999961853027</v>
      </c>
      <c r="G98" s="6">
        <v>0.11562078446149826</v>
      </c>
      <c r="H98" s="6">
        <v>5.1806168556213379</v>
      </c>
      <c r="I98" s="6">
        <v>4.7273831367492676</v>
      </c>
      <c r="J98" s="6">
        <v>7.1163005828857422</v>
      </c>
      <c r="K98" s="6">
        <v>0.69181632995605469</v>
      </c>
      <c r="L98" s="6">
        <v>51.53021240234375</v>
      </c>
      <c r="M98" s="6">
        <v>0.8514707088470459</v>
      </c>
      <c r="N98" s="6">
        <v>4.6691328287124634E-2</v>
      </c>
      <c r="O98" s="6">
        <v>0.66046029329299927</v>
      </c>
      <c r="P98" s="6">
        <v>1.7778251171112061</v>
      </c>
      <c r="Q98" s="6">
        <v>0.57009738683700562</v>
      </c>
      <c r="R98" s="6">
        <v>0.88530945777893066</v>
      </c>
      <c r="S98" s="6">
        <v>0</v>
      </c>
      <c r="T98" s="6">
        <v>0.62521368265151978</v>
      </c>
      <c r="U98" s="6">
        <v>0.16148334741592407</v>
      </c>
      <c r="V98" s="6">
        <v>0.19241021573543549</v>
      </c>
      <c r="W98" s="6">
        <v>2.5194859504699707</v>
      </c>
    </row>
    <row r="99" spans="1:23" x14ac:dyDescent="0.2">
      <c r="A99" s="5" t="str">
        <f t="shared" si="1"/>
        <v>Iraq2023</v>
      </c>
      <c r="B99" s="5">
        <v>2023</v>
      </c>
      <c r="C99" s="5">
        <v>98</v>
      </c>
      <c r="D99" s="5" t="s">
        <v>115</v>
      </c>
      <c r="E99" s="6">
        <v>4.9408998489379883</v>
      </c>
      <c r="G99" s="6">
        <v>8.0538704991340637E-2</v>
      </c>
      <c r="H99" s="6">
        <v>5.0987558364868164</v>
      </c>
      <c r="I99" s="6">
        <v>4.7830438613891602</v>
      </c>
      <c r="J99" s="6">
        <v>9.0984325408935547</v>
      </c>
      <c r="K99" s="6">
        <v>0.7184528112411499</v>
      </c>
      <c r="L99" s="6">
        <v>63.41473388671875</v>
      </c>
      <c r="M99" s="6">
        <v>0.64577120542526245</v>
      </c>
      <c r="N99" s="6">
        <v>-5.3996844217181206E-3</v>
      </c>
      <c r="O99" s="6">
        <v>0.87626403570175171</v>
      </c>
      <c r="P99" s="6">
        <v>1.7778251171112061</v>
      </c>
      <c r="Q99" s="6">
        <v>1.2809834480285645</v>
      </c>
      <c r="R99" s="6">
        <v>0.95259380340576172</v>
      </c>
      <c r="S99" s="6">
        <v>0.32381361722946167</v>
      </c>
      <c r="T99" s="6">
        <v>0.35148400068283081</v>
      </c>
      <c r="U99" s="6">
        <v>0.13353405892848969</v>
      </c>
      <c r="V99" s="6">
        <v>3.7837091833353043E-2</v>
      </c>
      <c r="W99" s="6">
        <v>1.8606204986572266</v>
      </c>
    </row>
    <row r="100" spans="1:23" x14ac:dyDescent="0.2">
      <c r="A100" s="5" t="str">
        <f t="shared" si="1"/>
        <v>State of Palestine2023</v>
      </c>
      <c r="B100" s="5">
        <v>2023</v>
      </c>
      <c r="C100" s="5">
        <v>99</v>
      </c>
      <c r="D100" s="5" t="s">
        <v>116</v>
      </c>
      <c r="E100" s="6">
        <v>4.9078001976013184</v>
      </c>
      <c r="G100" s="6">
        <v>9.2278353869915009E-2</v>
      </c>
      <c r="H100" s="6">
        <v>5.0886659622192383</v>
      </c>
      <c r="I100" s="6">
        <v>4.7269344329833984</v>
      </c>
      <c r="J100" s="6">
        <v>8.7163772583007813</v>
      </c>
      <c r="K100" s="6">
        <v>0.85949450731277466</v>
      </c>
      <c r="M100" s="6">
        <v>0.69449979066848755</v>
      </c>
      <c r="N100" s="6">
        <v>-0.13236990571022034</v>
      </c>
      <c r="O100" s="6">
        <v>0.83579492568969727</v>
      </c>
      <c r="P100" s="6">
        <v>1.7778251171112061</v>
      </c>
      <c r="Q100" s="6">
        <v>1.1439604759216309</v>
      </c>
      <c r="R100" s="6">
        <v>1.3088682889938354</v>
      </c>
      <c r="T100" s="6">
        <v>0.41632840037345886</v>
      </c>
      <c r="U100" s="6">
        <v>6.5408550202846527E-2</v>
      </c>
      <c r="V100" s="6">
        <v>6.6823787987232208E-2</v>
      </c>
    </row>
    <row r="101" spans="1:23" x14ac:dyDescent="0.2">
      <c r="A101" s="5" t="str">
        <f t="shared" si="1"/>
        <v>Morocco2023</v>
      </c>
      <c r="B101" s="5">
        <v>2023</v>
      </c>
      <c r="C101" s="5">
        <v>100</v>
      </c>
      <c r="D101" s="5" t="s">
        <v>117</v>
      </c>
      <c r="E101" s="6">
        <v>4.9028000831604004</v>
      </c>
      <c r="G101" s="6">
        <v>6.1306267976760864E-2</v>
      </c>
      <c r="H101" s="6">
        <v>5.0229601860046387</v>
      </c>
      <c r="I101" s="6">
        <v>4.7826399803161621</v>
      </c>
      <c r="J101" s="6">
        <v>8.9730663299560547</v>
      </c>
      <c r="K101" s="6">
        <v>0.55311012268066406</v>
      </c>
      <c r="L101" s="6">
        <v>63.900775909423828</v>
      </c>
      <c r="M101" s="6">
        <v>0.78728258609771729</v>
      </c>
      <c r="N101" s="6">
        <v>-0.23078373074531555</v>
      </c>
      <c r="O101" s="6">
        <v>0.81082534790039063</v>
      </c>
      <c r="P101" s="6">
        <v>1.7778251171112061</v>
      </c>
      <c r="Q101" s="6">
        <v>1.2360212802886963</v>
      </c>
      <c r="R101" s="6">
        <v>0.53493446111679077</v>
      </c>
      <c r="S101" s="6">
        <v>0.33705666661262512</v>
      </c>
      <c r="T101" s="6">
        <v>0.53979688882827759</v>
      </c>
      <c r="U101" s="6">
        <v>1.2604890391230583E-2</v>
      </c>
      <c r="V101" s="6">
        <v>8.4708675742149353E-2</v>
      </c>
      <c r="W101" s="6">
        <v>2.1576986312866211</v>
      </c>
    </row>
    <row r="102" spans="1:23" x14ac:dyDescent="0.2">
      <c r="A102" s="5" t="str">
        <f t="shared" si="1"/>
        <v>Iran2023</v>
      </c>
      <c r="B102" s="5">
        <v>2023</v>
      </c>
      <c r="C102" s="5">
        <v>101</v>
      </c>
      <c r="D102" s="5" t="s">
        <v>118</v>
      </c>
      <c r="E102" s="6">
        <v>4.8762998580932617</v>
      </c>
      <c r="G102" s="6">
        <v>5.3071405738592148E-2</v>
      </c>
      <c r="H102" s="6">
        <v>4.9803199768066406</v>
      </c>
      <c r="I102" s="6">
        <v>4.7722797393798828</v>
      </c>
      <c r="J102" s="6">
        <v>9.6103229522705078</v>
      </c>
      <c r="K102" s="6">
        <v>0.77754729986190796</v>
      </c>
      <c r="L102" s="6">
        <v>66.599945068359375</v>
      </c>
      <c r="M102" s="6">
        <v>0.59256219863891602</v>
      </c>
      <c r="N102" s="6">
        <v>0.17293280363082886</v>
      </c>
      <c r="O102" s="6">
        <v>0.74703127145767212</v>
      </c>
      <c r="P102" s="6">
        <v>1.7778251171112061</v>
      </c>
      <c r="Q102" s="6">
        <v>1.4645715951919556</v>
      </c>
      <c r="R102" s="6">
        <v>1.1018677949905396</v>
      </c>
      <c r="S102" s="6">
        <v>0.41060003638267517</v>
      </c>
      <c r="T102" s="6">
        <v>0.28067740797996521</v>
      </c>
      <c r="U102" s="6">
        <v>0.22921785712242126</v>
      </c>
      <c r="V102" s="6">
        <v>0.13040226697921753</v>
      </c>
      <c r="W102" s="6">
        <v>1.258958101272583</v>
      </c>
    </row>
    <row r="103" spans="1:23" x14ac:dyDescent="0.2">
      <c r="A103" s="5" t="str">
        <f t="shared" si="1"/>
        <v>Senegal2023</v>
      </c>
      <c r="B103" s="5">
        <v>2023</v>
      </c>
      <c r="C103" s="5">
        <v>102</v>
      </c>
      <c r="D103" s="5" t="s">
        <v>119</v>
      </c>
      <c r="E103" s="6">
        <v>4.855100154876709</v>
      </c>
      <c r="G103" s="6">
        <v>6.514354795217514E-2</v>
      </c>
      <c r="H103" s="6">
        <v>4.9827814102172852</v>
      </c>
      <c r="I103" s="6">
        <v>4.7274188995361328</v>
      </c>
      <c r="J103" s="6">
        <v>8.1552867889404297</v>
      </c>
      <c r="K103" s="6">
        <v>0.62928611040115356</v>
      </c>
      <c r="L103" s="6">
        <v>59.998931884765625</v>
      </c>
      <c r="M103" s="6">
        <v>0.77160722017288208</v>
      </c>
      <c r="N103" s="6">
        <v>1.0772932320833206E-2</v>
      </c>
      <c r="O103" s="6">
        <v>0.84589213132858276</v>
      </c>
      <c r="P103" s="6">
        <v>1.7778251171112061</v>
      </c>
      <c r="Q103" s="6">
        <v>0.94272691011428833</v>
      </c>
      <c r="R103" s="6">
        <v>0.72735673189163208</v>
      </c>
      <c r="S103" s="6">
        <v>0.23074440658092499</v>
      </c>
      <c r="T103" s="6">
        <v>0.51893728971481323</v>
      </c>
      <c r="U103" s="6">
        <v>0.1422114372253418</v>
      </c>
      <c r="V103" s="6">
        <v>5.9591487050056458E-2</v>
      </c>
      <c r="W103" s="6">
        <v>2.233576774597168</v>
      </c>
    </row>
    <row r="104" spans="1:23" x14ac:dyDescent="0.2">
      <c r="A104" s="5" t="str">
        <f t="shared" si="1"/>
        <v>Mauritania2023</v>
      </c>
      <c r="B104" s="5">
        <v>2023</v>
      </c>
      <c r="C104" s="5">
        <v>103</v>
      </c>
      <c r="D104" s="5" t="s">
        <v>120</v>
      </c>
      <c r="E104" s="6">
        <v>4.7238998413085938</v>
      </c>
      <c r="G104" s="6">
        <v>0.14653846621513367</v>
      </c>
      <c r="H104" s="6">
        <v>5.0111150741577148</v>
      </c>
      <c r="I104" s="6">
        <v>4.4366846084594727</v>
      </c>
      <c r="J104" s="6">
        <v>8.5909137725830078</v>
      </c>
      <c r="K104" s="6">
        <v>0.64389306306838989</v>
      </c>
      <c r="L104" s="6">
        <v>60.474998474121094</v>
      </c>
      <c r="M104" s="6">
        <v>0.62221735715866089</v>
      </c>
      <c r="N104" s="6">
        <v>-1.2799613177776337E-2</v>
      </c>
      <c r="O104" s="6">
        <v>0.65732419490814209</v>
      </c>
      <c r="P104" s="6">
        <v>1.7778251171112061</v>
      </c>
      <c r="Q104" s="6">
        <v>1.0989632606506348</v>
      </c>
      <c r="R104" s="6">
        <v>0.76425421237945557</v>
      </c>
      <c r="S104" s="6">
        <v>0.24371562898159027</v>
      </c>
      <c r="T104" s="6">
        <v>0.3201403021812439</v>
      </c>
      <c r="U104" s="6">
        <v>0.12956364452838898</v>
      </c>
      <c r="V104" s="6">
        <v>0.19465650618076324</v>
      </c>
      <c r="W104" s="6">
        <v>1.9725751876831055</v>
      </c>
    </row>
    <row r="105" spans="1:23" x14ac:dyDescent="0.2">
      <c r="A105" s="5" t="str">
        <f t="shared" si="1"/>
        <v>Burkina Faso2023</v>
      </c>
      <c r="B105" s="5">
        <v>2023</v>
      </c>
      <c r="C105" s="5">
        <v>104</v>
      </c>
      <c r="D105" s="5" t="s">
        <v>121</v>
      </c>
      <c r="E105" s="6">
        <v>4.6375999450683594</v>
      </c>
      <c r="G105" s="6">
        <v>9.2616356909275055E-2</v>
      </c>
      <c r="H105" s="6">
        <v>4.8191280364990234</v>
      </c>
      <c r="I105" s="6">
        <v>4.4560718536376953</v>
      </c>
      <c r="J105" s="6">
        <v>7.6667156219482422</v>
      </c>
      <c r="K105" s="6">
        <v>0.6634751558303833</v>
      </c>
      <c r="L105" s="6">
        <v>55.461307525634766</v>
      </c>
      <c r="M105" s="6">
        <v>0.69646340608596802</v>
      </c>
      <c r="N105" s="6">
        <v>9.536733478307724E-2</v>
      </c>
      <c r="O105" s="6">
        <v>0.77136605978012085</v>
      </c>
      <c r="P105" s="6">
        <v>1.7778251171112061</v>
      </c>
      <c r="Q105" s="6">
        <v>0.76750224828720093</v>
      </c>
      <c r="R105" s="6">
        <v>0.81371903419494629</v>
      </c>
      <c r="S105" s="6">
        <v>0.10710924863815308</v>
      </c>
      <c r="T105" s="6">
        <v>0.4189414381980896</v>
      </c>
      <c r="U105" s="6">
        <v>0.18760032951831818</v>
      </c>
      <c r="V105" s="6">
        <v>0.11297206580638885</v>
      </c>
      <c r="W105" s="6">
        <v>2.2297432422637939</v>
      </c>
    </row>
    <row r="106" spans="1:23" x14ac:dyDescent="0.2">
      <c r="A106" s="5" t="str">
        <f t="shared" si="1"/>
        <v>Namibia2023</v>
      </c>
      <c r="B106" s="5">
        <v>2023</v>
      </c>
      <c r="C106" s="5">
        <v>105</v>
      </c>
      <c r="D106" s="5" t="s">
        <v>122</v>
      </c>
      <c r="E106" s="6">
        <v>4.6307997703552246</v>
      </c>
      <c r="G106" s="6">
        <v>6.887710839509964E-2</v>
      </c>
      <c r="H106" s="6">
        <v>4.7657990455627441</v>
      </c>
      <c r="I106" s="6">
        <v>4.4958004951477051</v>
      </c>
      <c r="J106" s="6">
        <v>9.1207389831542969</v>
      </c>
      <c r="K106" s="6">
        <v>0.78692466020584106</v>
      </c>
      <c r="L106" s="6">
        <v>56.851329803466797</v>
      </c>
      <c r="M106" s="6">
        <v>0.66948223114013672</v>
      </c>
      <c r="N106" s="6">
        <v>-0.12557707726955414</v>
      </c>
      <c r="O106" s="6">
        <v>0.83038234710693359</v>
      </c>
      <c r="P106" s="6">
        <v>1.7778251171112061</v>
      </c>
      <c r="Q106" s="6">
        <v>1.2889835834503174</v>
      </c>
      <c r="R106" s="6">
        <v>1.125555157661438</v>
      </c>
      <c r="S106" s="6">
        <v>0.1449827253818512</v>
      </c>
      <c r="T106" s="6">
        <v>0.38303688168525696</v>
      </c>
      <c r="U106" s="6">
        <v>6.9053225219249725E-2</v>
      </c>
      <c r="V106" s="6">
        <v>7.0700637996196747E-2</v>
      </c>
      <c r="W106" s="6">
        <v>1.5485124588012695</v>
      </c>
    </row>
    <row r="107" spans="1:23" x14ac:dyDescent="0.2">
      <c r="A107" s="5" t="str">
        <f t="shared" si="1"/>
        <v>Turkiye2023</v>
      </c>
      <c r="B107" s="5">
        <v>2023</v>
      </c>
      <c r="C107" s="5">
        <v>106</v>
      </c>
      <c r="D107" s="5" t="s">
        <v>123</v>
      </c>
      <c r="E107" s="6">
        <v>4.6135001182556152</v>
      </c>
      <c r="G107" s="6">
        <v>8.3305999636650085E-2</v>
      </c>
      <c r="H107" s="6">
        <v>4.7767796516418457</v>
      </c>
      <c r="I107" s="6">
        <v>4.4502205848693848</v>
      </c>
      <c r="J107" s="6">
        <v>10.30681324005127</v>
      </c>
      <c r="K107" s="6">
        <v>0.79578173160552979</v>
      </c>
      <c r="L107" s="6">
        <v>68.662696838378906</v>
      </c>
      <c r="M107" s="6">
        <v>0.47532391548156738</v>
      </c>
      <c r="N107" s="6">
        <v>-7.7017135918140411E-2</v>
      </c>
      <c r="O107" s="6">
        <v>0.79489737749099731</v>
      </c>
      <c r="P107" s="6">
        <v>1.7778251171112061</v>
      </c>
      <c r="Q107" s="6">
        <v>1.7143658399581909</v>
      </c>
      <c r="R107" s="6">
        <v>1.1479283571243286</v>
      </c>
      <c r="S107" s="6">
        <v>0.46680313348770142</v>
      </c>
      <c r="T107" s="6">
        <v>0.12466537207365036</v>
      </c>
      <c r="U107" s="6">
        <v>9.5107927918434143E-2</v>
      </c>
      <c r="V107" s="6">
        <v>9.6117354929447174E-2</v>
      </c>
      <c r="W107" s="6">
        <v>0.96854734420776367</v>
      </c>
    </row>
    <row r="108" spans="1:23" x14ac:dyDescent="0.2">
      <c r="A108" s="5" t="str">
        <f t="shared" si="1"/>
        <v>Ghana2023</v>
      </c>
      <c r="B108" s="5">
        <v>2023</v>
      </c>
      <c r="C108" s="5">
        <v>107</v>
      </c>
      <c r="D108" s="5" t="s">
        <v>124</v>
      </c>
      <c r="E108" s="6">
        <v>4.6050000190734863</v>
      </c>
      <c r="G108" s="6">
        <v>6.3240744173526764E-2</v>
      </c>
      <c r="H108" s="6">
        <v>4.7289519309997559</v>
      </c>
      <c r="I108" s="6">
        <v>4.4810481071472168</v>
      </c>
      <c r="J108" s="6">
        <v>8.5957441329956055</v>
      </c>
      <c r="K108" s="6">
        <v>0.64067208766937256</v>
      </c>
      <c r="L108" s="6">
        <v>58.762775421142578</v>
      </c>
      <c r="M108" s="6">
        <v>0.77691435813903809</v>
      </c>
      <c r="N108" s="6">
        <v>0.13925385475158691</v>
      </c>
      <c r="O108" s="6">
        <v>0.88053393363952637</v>
      </c>
      <c r="P108" s="6">
        <v>1.7778251171112061</v>
      </c>
      <c r="Q108" s="6">
        <v>1.1006957292556763</v>
      </c>
      <c r="R108" s="6">
        <v>0.75611793994903564</v>
      </c>
      <c r="S108" s="6">
        <v>0.19706325232982635</v>
      </c>
      <c r="T108" s="6">
        <v>0.52599960565567017</v>
      </c>
      <c r="U108" s="6">
        <v>0.2111475020647049</v>
      </c>
      <c r="V108" s="6">
        <v>3.477870300412178E-2</v>
      </c>
      <c r="W108" s="6">
        <v>1.7792224884033203</v>
      </c>
    </row>
    <row r="109" spans="1:23" x14ac:dyDescent="0.2">
      <c r="A109" s="5" t="str">
        <f t="shared" si="1"/>
        <v>Pakistan2023</v>
      </c>
      <c r="B109" s="5">
        <v>2023</v>
      </c>
      <c r="C109" s="5">
        <v>108</v>
      </c>
      <c r="D109" s="5" t="s">
        <v>125</v>
      </c>
      <c r="E109" s="6">
        <v>4.5553998947143555</v>
      </c>
      <c r="G109" s="6">
        <v>7.7399663627147675E-2</v>
      </c>
      <c r="H109" s="6">
        <v>4.7071032524108887</v>
      </c>
      <c r="I109" s="6">
        <v>4.4036965370178223</v>
      </c>
      <c r="J109" s="6">
        <v>8.5403203964233398</v>
      </c>
      <c r="K109" s="6">
        <v>0.60133266448974609</v>
      </c>
      <c r="L109" s="6">
        <v>57.3125</v>
      </c>
      <c r="M109" s="6">
        <v>0.76568025350570679</v>
      </c>
      <c r="N109" s="6">
        <v>7.8154867514967918E-3</v>
      </c>
      <c r="O109" s="6">
        <v>0.78662168979644775</v>
      </c>
      <c r="P109" s="6">
        <v>1.7778251171112061</v>
      </c>
      <c r="Q109" s="6">
        <v>1.0808181762695313</v>
      </c>
      <c r="R109" s="6">
        <v>0.65674567222595215</v>
      </c>
      <c r="S109" s="6">
        <v>0.15754808485507965</v>
      </c>
      <c r="T109" s="6">
        <v>0.51105010509490967</v>
      </c>
      <c r="U109" s="6">
        <v>0.14062462747097015</v>
      </c>
      <c r="V109" s="6">
        <v>0.10204495489597321</v>
      </c>
      <c r="W109" s="6">
        <v>1.9065701961517334</v>
      </c>
    </row>
    <row r="110" spans="1:23" x14ac:dyDescent="0.2">
      <c r="A110" s="5" t="str">
        <f t="shared" si="1"/>
        <v>Niger2023</v>
      </c>
      <c r="B110" s="5">
        <v>2023</v>
      </c>
      <c r="C110" s="5">
        <v>109</v>
      </c>
      <c r="D110" s="5" t="s">
        <v>126</v>
      </c>
      <c r="E110" s="6">
        <v>4.5012998580932617</v>
      </c>
      <c r="G110" s="6">
        <v>0.1075107678771019</v>
      </c>
      <c r="H110" s="6">
        <v>4.7120208740234375</v>
      </c>
      <c r="I110" s="6">
        <v>4.2905788421630859</v>
      </c>
      <c r="J110" s="6">
        <v>7.0909833908081055</v>
      </c>
      <c r="K110" s="6">
        <v>0.59006655216217041</v>
      </c>
      <c r="L110" s="6">
        <v>56.549999237060547</v>
      </c>
      <c r="M110" s="6">
        <v>0.78775149583816528</v>
      </c>
      <c r="N110" s="6">
        <v>3.2293986529111862E-2</v>
      </c>
      <c r="O110" s="6">
        <v>0.73354756832122803</v>
      </c>
      <c r="P110" s="6">
        <v>1.7778251171112061</v>
      </c>
      <c r="Q110" s="6">
        <v>0.56101745367050171</v>
      </c>
      <c r="R110" s="6">
        <v>0.62828725576400757</v>
      </c>
      <c r="S110" s="6">
        <v>0.13677246868610382</v>
      </c>
      <c r="T110" s="6">
        <v>0.54042088985443115</v>
      </c>
      <c r="U110" s="6">
        <v>0.15375848114490509</v>
      </c>
      <c r="V110" s="6">
        <v>0.14006020128726959</v>
      </c>
      <c r="W110" s="6">
        <v>2.3410146236419678</v>
      </c>
    </row>
    <row r="111" spans="1:23" x14ac:dyDescent="0.2">
      <c r="A111" s="5" t="str">
        <f t="shared" si="1"/>
        <v>Tunisia2023</v>
      </c>
      <c r="B111" s="5">
        <v>2023</v>
      </c>
      <c r="C111" s="5">
        <v>110</v>
      </c>
      <c r="D111" s="5" t="s">
        <v>127</v>
      </c>
      <c r="E111" s="6">
        <v>4.4966998100280762</v>
      </c>
      <c r="G111" s="6">
        <v>5.314270406961441E-2</v>
      </c>
      <c r="H111" s="6">
        <v>4.6008596420288086</v>
      </c>
      <c r="I111" s="6">
        <v>4.3925399780273438</v>
      </c>
      <c r="J111" s="6">
        <v>9.2435674667358398</v>
      </c>
      <c r="K111" s="6">
        <v>0.72976237535476685</v>
      </c>
      <c r="L111" s="6">
        <v>67.000083923339844</v>
      </c>
      <c r="M111" s="6">
        <v>0.57649177312850952</v>
      </c>
      <c r="N111" s="6">
        <v>-0.21260371804237366</v>
      </c>
      <c r="O111" s="6">
        <v>0.90673738718032837</v>
      </c>
      <c r="P111" s="6">
        <v>1.7778251171112061</v>
      </c>
      <c r="Q111" s="6">
        <v>1.3330357074737549</v>
      </c>
      <c r="R111" s="6">
        <v>0.98116201162338257</v>
      </c>
      <c r="S111" s="6">
        <v>0.42150247097015381</v>
      </c>
      <c r="T111" s="6">
        <v>0.25929206609725952</v>
      </c>
      <c r="U111" s="6">
        <v>2.2359324619174004E-2</v>
      </c>
      <c r="V111" s="6">
        <v>1.601003110408783E-2</v>
      </c>
      <c r="W111" s="6">
        <v>1.4633100032806396</v>
      </c>
    </row>
    <row r="112" spans="1:23" x14ac:dyDescent="0.2">
      <c r="A112" s="5" t="str">
        <f t="shared" si="1"/>
        <v>Kenya2023</v>
      </c>
      <c r="B112" s="5">
        <v>2023</v>
      </c>
      <c r="C112" s="5">
        <v>111</v>
      </c>
      <c r="D112" s="5" t="s">
        <v>128</v>
      </c>
      <c r="E112" s="6">
        <v>4.4865999221801758</v>
      </c>
      <c r="G112" s="6">
        <v>6.6247127950191498E-2</v>
      </c>
      <c r="H112" s="6">
        <v>4.6164441108703613</v>
      </c>
      <c r="I112" s="6">
        <v>4.3567557334899902</v>
      </c>
      <c r="J112" s="6">
        <v>8.4582586288452148</v>
      </c>
      <c r="K112" s="6">
        <v>0.69000458717346191</v>
      </c>
      <c r="L112" s="6">
        <v>58.498508453369141</v>
      </c>
      <c r="M112" s="6">
        <v>0.69559037685394287</v>
      </c>
      <c r="N112" s="6">
        <v>0.28811517357826233</v>
      </c>
      <c r="O112" s="6">
        <v>0.85242068767547607</v>
      </c>
      <c r="P112" s="6">
        <v>1.7778251171112061</v>
      </c>
      <c r="Q112" s="6">
        <v>1.0513869524002075</v>
      </c>
      <c r="R112" s="6">
        <v>0.8807329535484314</v>
      </c>
      <c r="S112" s="6">
        <v>0.18986286222934723</v>
      </c>
      <c r="T112" s="6">
        <v>0.41777968406677246</v>
      </c>
      <c r="U112" s="6">
        <v>0.29101863503456116</v>
      </c>
      <c r="V112" s="6">
        <v>5.4915297776460648E-2</v>
      </c>
      <c r="W112" s="6">
        <v>1.6008830070495605</v>
      </c>
    </row>
    <row r="113" spans="1:23" x14ac:dyDescent="0.2">
      <c r="A113" s="5" t="str">
        <f t="shared" si="1"/>
        <v>Sri Lanka2023</v>
      </c>
      <c r="B113" s="5">
        <v>2023</v>
      </c>
      <c r="C113" s="5">
        <v>112</v>
      </c>
      <c r="D113" s="5" t="s">
        <v>129</v>
      </c>
      <c r="E113" s="6">
        <v>4.4415998458862305</v>
      </c>
      <c r="G113" s="6">
        <v>8.2591705024242401E-2</v>
      </c>
      <c r="H113" s="6">
        <v>4.6034793853759766</v>
      </c>
      <c r="I113" s="6">
        <v>4.2797203063964844</v>
      </c>
      <c r="J113" s="6">
        <v>9.4910078048706055</v>
      </c>
      <c r="K113" s="6">
        <v>0.82596331834793091</v>
      </c>
      <c r="L113" s="6">
        <v>67.14990234375</v>
      </c>
      <c r="M113" s="6">
        <v>0.78655612468719482</v>
      </c>
      <c r="N113" s="6">
        <v>-2.9988300055265427E-2</v>
      </c>
      <c r="O113" s="6">
        <v>0.80849063396453857</v>
      </c>
      <c r="P113" s="6">
        <v>1.7778251171112061</v>
      </c>
      <c r="Q113" s="6">
        <v>1.4217795133590698</v>
      </c>
      <c r="R113" s="6">
        <v>1.2241677045822144</v>
      </c>
      <c r="S113" s="6">
        <v>0.42558452486991882</v>
      </c>
      <c r="T113" s="6">
        <v>0.53883016109466553</v>
      </c>
      <c r="U113" s="6">
        <v>0.12034110724925995</v>
      </c>
      <c r="V113" s="6">
        <v>8.6380951106548309E-2</v>
      </c>
      <c r="W113" s="6">
        <v>0.62454771995544434</v>
      </c>
    </row>
    <row r="114" spans="1:23" x14ac:dyDescent="0.2">
      <c r="A114" s="5" t="str">
        <f t="shared" si="1"/>
        <v>Uganda2023</v>
      </c>
      <c r="B114" s="5">
        <v>2023</v>
      </c>
      <c r="C114" s="5">
        <v>113</v>
      </c>
      <c r="D114" s="5" t="s">
        <v>130</v>
      </c>
      <c r="E114" s="6">
        <v>4.432499885559082</v>
      </c>
      <c r="G114" s="6">
        <v>8.8823489844799042E-2</v>
      </c>
      <c r="H114" s="6">
        <v>4.6065940856933594</v>
      </c>
      <c r="I114" s="6">
        <v>4.2584056854248047</v>
      </c>
      <c r="J114" s="6">
        <v>7.7157716751098633</v>
      </c>
      <c r="K114" s="6">
        <v>0.79404312372207642</v>
      </c>
      <c r="L114" s="6">
        <v>58.912727355957031</v>
      </c>
      <c r="M114" s="6">
        <v>0.7012752890586853</v>
      </c>
      <c r="N114" s="6">
        <v>0.11373607814311981</v>
      </c>
      <c r="O114" s="6">
        <v>0.85721474885940552</v>
      </c>
      <c r="P114" s="6">
        <v>1.7778251171112061</v>
      </c>
      <c r="Q114" s="6">
        <v>0.78509604930877686</v>
      </c>
      <c r="R114" s="6">
        <v>1.1435365676879883</v>
      </c>
      <c r="S114" s="6">
        <v>0.20114894211292267</v>
      </c>
      <c r="T114" s="6">
        <v>0.42534473538398743</v>
      </c>
      <c r="U114" s="6">
        <v>0.19745603203773499</v>
      </c>
      <c r="V114" s="6">
        <v>5.1481470465660095E-2</v>
      </c>
      <c r="W114" s="6">
        <v>1.6284580230712891</v>
      </c>
    </row>
    <row r="115" spans="1:23" x14ac:dyDescent="0.2">
      <c r="A115" s="5" t="str">
        <f t="shared" si="1"/>
        <v>Chad2023</v>
      </c>
      <c r="B115" s="5">
        <v>2023</v>
      </c>
      <c r="C115" s="5">
        <v>114</v>
      </c>
      <c r="D115" s="5" t="s">
        <v>131</v>
      </c>
      <c r="E115" s="6">
        <v>4.3965997695922852</v>
      </c>
      <c r="G115" s="6">
        <v>0.12060939520597458</v>
      </c>
      <c r="H115" s="6">
        <v>4.6329941749572754</v>
      </c>
      <c r="I115" s="6">
        <v>4.1602053642272949</v>
      </c>
      <c r="J115" s="6">
        <v>7.2611289024353027</v>
      </c>
      <c r="K115" s="6">
        <v>0.72204184532165527</v>
      </c>
      <c r="L115" s="6">
        <v>53.125</v>
      </c>
      <c r="M115" s="6">
        <v>0.67673486471176147</v>
      </c>
      <c r="N115" s="6">
        <v>0.22116167843341827</v>
      </c>
      <c r="O115" s="6">
        <v>0.80671209096908569</v>
      </c>
      <c r="P115" s="6">
        <v>1.7778251171112061</v>
      </c>
      <c r="Q115" s="6">
        <v>0.62203967571258545</v>
      </c>
      <c r="R115" s="6">
        <v>0.96165978908538818</v>
      </c>
      <c r="S115" s="6">
        <v>4.3452650308609009E-2</v>
      </c>
      <c r="T115" s="6">
        <v>0.39268815517425537</v>
      </c>
      <c r="U115" s="6">
        <v>0.25509491562843323</v>
      </c>
      <c r="V115" s="6">
        <v>8.7654866278171539E-2</v>
      </c>
      <c r="W115" s="6">
        <v>2.0340559482574463</v>
      </c>
    </row>
    <row r="116" spans="1:23" x14ac:dyDescent="0.2">
      <c r="A116" s="5" t="str">
        <f t="shared" si="1"/>
        <v>Cambodia2023</v>
      </c>
      <c r="B116" s="5">
        <v>2023</v>
      </c>
      <c r="C116" s="5">
        <v>115</v>
      </c>
      <c r="D116" s="5" t="s">
        <v>132</v>
      </c>
      <c r="E116" s="6">
        <v>4.3934998512268066</v>
      </c>
      <c r="G116" s="6">
        <v>5.8613840490579605E-2</v>
      </c>
      <c r="H116" s="6">
        <v>4.5083827972412109</v>
      </c>
      <c r="I116" s="6">
        <v>4.2786169052124023</v>
      </c>
      <c r="J116" s="6">
        <v>8.3847827911376953</v>
      </c>
      <c r="K116" s="6">
        <v>0.74652945995330811</v>
      </c>
      <c r="L116" s="6">
        <v>61.899631500244141</v>
      </c>
      <c r="M116" s="6">
        <v>0.95842015743255615</v>
      </c>
      <c r="N116" s="6">
        <v>7.331392914056778E-2</v>
      </c>
      <c r="O116" s="6">
        <v>0.8572046160697937</v>
      </c>
      <c r="P116" s="6">
        <v>1.7778251171112061</v>
      </c>
      <c r="Q116" s="6">
        <v>1.02503502368927</v>
      </c>
      <c r="R116" s="6">
        <v>1.023516058921814</v>
      </c>
      <c r="S116" s="6">
        <v>0.28253212571144104</v>
      </c>
      <c r="T116" s="6">
        <v>0.76753407716751099</v>
      </c>
      <c r="U116" s="6">
        <v>0.17576763033866882</v>
      </c>
      <c r="V116" s="6">
        <v>5.1488727331161499E-2</v>
      </c>
      <c r="W116" s="6">
        <v>1.0675981044769287</v>
      </c>
    </row>
    <row r="117" spans="1:23" x14ac:dyDescent="0.2">
      <c r="A117" s="5" t="str">
        <f t="shared" si="1"/>
        <v>Benin2023</v>
      </c>
      <c r="B117" s="5">
        <v>2023</v>
      </c>
      <c r="C117" s="5">
        <v>116</v>
      </c>
      <c r="D117" s="5" t="s">
        <v>133</v>
      </c>
      <c r="E117" s="6">
        <v>4.3737001419067383</v>
      </c>
      <c r="G117" s="6">
        <v>6.6255234181880951E-2</v>
      </c>
      <c r="H117" s="6">
        <v>4.5035605430603027</v>
      </c>
      <c r="I117" s="6">
        <v>4.2438397407531738</v>
      </c>
      <c r="J117" s="6">
        <v>8.1032857894897461</v>
      </c>
      <c r="K117" s="6">
        <v>0.43707209825515747</v>
      </c>
      <c r="L117" s="6">
        <v>56.095100402832031</v>
      </c>
      <c r="M117" s="6">
        <v>0.74335694313049316</v>
      </c>
      <c r="N117" s="6">
        <v>-4.2522571980953217E-2</v>
      </c>
      <c r="O117" s="6">
        <v>0.57562828063964844</v>
      </c>
      <c r="P117" s="6">
        <v>1.7778251171112061</v>
      </c>
      <c r="Q117" s="6">
        <v>0.92407691478729248</v>
      </c>
      <c r="R117" s="6">
        <v>0.241819828748703</v>
      </c>
      <c r="S117" s="6">
        <v>0.12437799572944641</v>
      </c>
      <c r="T117" s="6">
        <v>0.48134389519691467</v>
      </c>
      <c r="U117" s="6">
        <v>0.11361587792634964</v>
      </c>
      <c r="V117" s="6">
        <v>0.2531726062297821</v>
      </c>
      <c r="W117" s="6">
        <v>2.2352690696716309</v>
      </c>
    </row>
    <row r="118" spans="1:23" x14ac:dyDescent="0.2">
      <c r="A118" s="5" t="str">
        <f t="shared" si="1"/>
        <v>Myanmar2023</v>
      </c>
      <c r="B118" s="5">
        <v>2023</v>
      </c>
      <c r="C118" s="5">
        <v>117</v>
      </c>
      <c r="D118" s="5" t="s">
        <v>134</v>
      </c>
      <c r="E118" s="6">
        <v>4.372499942779541</v>
      </c>
      <c r="G118" s="6">
        <v>8.1815995275974274E-2</v>
      </c>
      <c r="H118" s="6">
        <v>4.5328593254089355</v>
      </c>
      <c r="I118" s="6">
        <v>4.2121405601501465</v>
      </c>
      <c r="J118" s="6">
        <v>8.4039707183837891</v>
      </c>
      <c r="K118" s="6">
        <v>0.78671824932098389</v>
      </c>
      <c r="L118" s="6">
        <v>61.38812255859375</v>
      </c>
      <c r="M118" s="6">
        <v>0.72713732719421387</v>
      </c>
      <c r="N118" s="6">
        <v>0.4913972020149231</v>
      </c>
      <c r="O118" s="6">
        <v>0.65844810009002686</v>
      </c>
      <c r="P118" s="6">
        <v>1.7778251171112061</v>
      </c>
      <c r="Q118" s="6">
        <v>1.0319167375564575</v>
      </c>
      <c r="R118" s="6">
        <v>1.1250338554382324</v>
      </c>
      <c r="S118" s="6">
        <v>0.26859521865844727</v>
      </c>
      <c r="T118" s="6">
        <v>0.45976001024246216</v>
      </c>
      <c r="U118" s="6">
        <v>0.40008902549743652</v>
      </c>
      <c r="V118" s="6">
        <v>0.19385148584842682</v>
      </c>
      <c r="W118" s="6">
        <v>0.89323019981384277</v>
      </c>
    </row>
    <row r="119" spans="1:23" x14ac:dyDescent="0.2">
      <c r="A119" s="5" t="str">
        <f t="shared" si="1"/>
        <v>Bangladesh2023</v>
      </c>
      <c r="B119" s="5">
        <v>2023</v>
      </c>
      <c r="C119" s="5">
        <v>118</v>
      </c>
      <c r="D119" s="5" t="s">
        <v>135</v>
      </c>
      <c r="E119" s="6">
        <v>4.2821002006530762</v>
      </c>
      <c r="G119" s="6">
        <v>6.841646134853363E-2</v>
      </c>
      <c r="H119" s="6">
        <v>4.416196346282959</v>
      </c>
      <c r="I119" s="6">
        <v>4.1480040550231934</v>
      </c>
      <c r="J119" s="6">
        <v>8.684880256652832</v>
      </c>
      <c r="K119" s="6">
        <v>0.54446899890899658</v>
      </c>
      <c r="L119" s="6">
        <v>64.548423767089844</v>
      </c>
      <c r="M119" s="6">
        <v>0.84500801563262939</v>
      </c>
      <c r="N119" s="6">
        <v>5.0503765232861042E-3</v>
      </c>
      <c r="O119" s="6">
        <v>0.69818508625030518</v>
      </c>
      <c r="P119" s="6">
        <v>1.7778251171112061</v>
      </c>
      <c r="Q119" s="6">
        <v>1.1326640844345093</v>
      </c>
      <c r="R119" s="6">
        <v>0.5131068229675293</v>
      </c>
      <c r="S119" s="6">
        <v>0.35470288991928101</v>
      </c>
      <c r="T119" s="6">
        <v>0.61661362648010254</v>
      </c>
      <c r="U119" s="6">
        <v>0.1391410231590271</v>
      </c>
      <c r="V119" s="6">
        <v>0.16538919508457184</v>
      </c>
      <c r="W119" s="6">
        <v>1.3605048656463623</v>
      </c>
    </row>
    <row r="120" spans="1:23" x14ac:dyDescent="0.2">
      <c r="A120" s="5" t="str">
        <f t="shared" si="1"/>
        <v>Gambia2023</v>
      </c>
      <c r="B120" s="5">
        <v>2023</v>
      </c>
      <c r="C120" s="5">
        <v>119</v>
      </c>
      <c r="D120" s="5" t="s">
        <v>136</v>
      </c>
      <c r="E120" s="6">
        <v>4.2793998718261719</v>
      </c>
      <c r="G120" s="6">
        <v>0.10451458394527435</v>
      </c>
      <c r="H120" s="6">
        <v>4.4842486381530762</v>
      </c>
      <c r="I120" s="6">
        <v>4.0745511054992676</v>
      </c>
      <c r="J120" s="6">
        <v>7.6478166580200195</v>
      </c>
      <c r="K120" s="6">
        <v>0.58427560329437256</v>
      </c>
      <c r="L120" s="6">
        <v>57.900001525878906</v>
      </c>
      <c r="M120" s="6">
        <v>0.59646815061569214</v>
      </c>
      <c r="N120" s="6">
        <v>0.36420351266860962</v>
      </c>
      <c r="O120" s="6">
        <v>0.88266491889953613</v>
      </c>
      <c r="P120" s="6">
        <v>1.7778251171112061</v>
      </c>
      <c r="Q120" s="6">
        <v>0.76072418689727783</v>
      </c>
      <c r="R120" s="6">
        <v>0.61365914344787598</v>
      </c>
      <c r="S120" s="6">
        <v>0.17355553805828094</v>
      </c>
      <c r="T120" s="6">
        <v>0.28587514162063599</v>
      </c>
      <c r="U120" s="6">
        <v>0.33184361457824707</v>
      </c>
      <c r="V120" s="6">
        <v>3.3252350986003876E-2</v>
      </c>
      <c r="W120" s="6">
        <v>2.0805313587188721</v>
      </c>
    </row>
    <row r="121" spans="1:23" x14ac:dyDescent="0.2">
      <c r="A121" s="5" t="str">
        <f t="shared" si="1"/>
        <v>Mali2023</v>
      </c>
      <c r="B121" s="5">
        <v>2023</v>
      </c>
      <c r="C121" s="5">
        <v>120</v>
      </c>
      <c r="D121" s="5" t="s">
        <v>137</v>
      </c>
      <c r="E121" s="6">
        <v>4.1978001594543457</v>
      </c>
      <c r="G121" s="6">
        <v>6.1914432793855667E-2</v>
      </c>
      <c r="H121" s="6">
        <v>4.3191523551940918</v>
      </c>
      <c r="I121" s="6">
        <v>4.0764479637145996</v>
      </c>
      <c r="J121" s="6">
        <v>7.6551680564880371</v>
      </c>
      <c r="K121" s="6">
        <v>0.59348112344741821</v>
      </c>
      <c r="L121" s="6">
        <v>55.402919769287109</v>
      </c>
      <c r="M121" s="6">
        <v>0.71283185482025146</v>
      </c>
      <c r="N121" s="6">
        <v>-2.8211304917931557E-2</v>
      </c>
      <c r="O121" s="6">
        <v>0.84602373838424683</v>
      </c>
      <c r="P121" s="6">
        <v>1.7778251171112061</v>
      </c>
      <c r="Q121" s="6">
        <v>0.76336073875427246</v>
      </c>
      <c r="R121" s="6">
        <v>0.63691252470016479</v>
      </c>
      <c r="S121" s="6">
        <v>0.10551837831735611</v>
      </c>
      <c r="T121" s="6">
        <v>0.44072335958480835</v>
      </c>
      <c r="U121" s="6">
        <v>0.12129455059766769</v>
      </c>
      <c r="V121" s="6">
        <v>5.9497222304344177E-2</v>
      </c>
      <c r="W121" s="6">
        <v>2.0704944133758545</v>
      </c>
    </row>
    <row r="122" spans="1:23" x14ac:dyDescent="0.2">
      <c r="A122" s="5" t="str">
        <f t="shared" si="1"/>
        <v>Egypt2023</v>
      </c>
      <c r="B122" s="5">
        <v>2023</v>
      </c>
      <c r="C122" s="5">
        <v>121</v>
      </c>
      <c r="D122" s="5" t="s">
        <v>138</v>
      </c>
      <c r="E122" s="6">
        <v>4.1704998016357422</v>
      </c>
      <c r="G122" s="6">
        <v>5.9293113648891449E-2</v>
      </c>
      <c r="H122" s="6">
        <v>4.2867140769958496</v>
      </c>
      <c r="I122" s="6">
        <v>4.0542855262756348</v>
      </c>
      <c r="J122" s="6">
        <v>9.366826057434082</v>
      </c>
      <c r="K122" s="6">
        <v>0.72609889507293701</v>
      </c>
      <c r="L122" s="6">
        <v>63.503036499023438</v>
      </c>
      <c r="M122" s="6">
        <v>0.73242610692977905</v>
      </c>
      <c r="N122" s="6">
        <v>-0.18290594220161438</v>
      </c>
      <c r="O122" s="6">
        <v>0.5802462100982666</v>
      </c>
      <c r="P122" s="6">
        <v>1.7778251171112061</v>
      </c>
      <c r="Q122" s="6">
        <v>1.3772420883178711</v>
      </c>
      <c r="R122" s="6">
        <v>0.97190797328948975</v>
      </c>
      <c r="S122" s="6">
        <v>0.3262195885181427</v>
      </c>
      <c r="T122" s="6">
        <v>0.46679794788360596</v>
      </c>
      <c r="U122" s="6">
        <v>3.8293581455945969E-2</v>
      </c>
      <c r="V122" s="6">
        <v>0.24986493587493896</v>
      </c>
      <c r="W122" s="6">
        <v>0.74019837379455566</v>
      </c>
    </row>
    <row r="123" spans="1:23" x14ac:dyDescent="0.2">
      <c r="A123" s="5" t="str">
        <f t="shared" si="1"/>
        <v>Togo2023</v>
      </c>
      <c r="B123" s="5">
        <v>2023</v>
      </c>
      <c r="C123" s="5">
        <v>122</v>
      </c>
      <c r="D123" s="5" t="s">
        <v>139</v>
      </c>
      <c r="E123" s="6">
        <v>4.1374001502990723</v>
      </c>
      <c r="G123" s="6">
        <v>7.7148407697677612E-2</v>
      </c>
      <c r="H123" s="6">
        <v>4.2886109352111816</v>
      </c>
      <c r="I123" s="6">
        <v>3.9861893653869629</v>
      </c>
      <c r="J123" s="6">
        <v>7.6732664108276367</v>
      </c>
      <c r="K123" s="6">
        <v>0.59535551071166992</v>
      </c>
      <c r="L123" s="6">
        <v>57.448982238769531</v>
      </c>
      <c r="M123" s="6">
        <v>0.65743029117584229</v>
      </c>
      <c r="N123" s="6">
        <v>2.4008233100175858E-2</v>
      </c>
      <c r="O123" s="6">
        <v>0.73980909585952759</v>
      </c>
      <c r="P123" s="6">
        <v>1.7778251171112061</v>
      </c>
      <c r="Q123" s="6">
        <v>0.76985162496566772</v>
      </c>
      <c r="R123" s="6">
        <v>0.64164727926254272</v>
      </c>
      <c r="S123" s="6">
        <v>0.1612667590379715</v>
      </c>
      <c r="T123" s="6">
        <v>0.3669990599155426</v>
      </c>
      <c r="U123" s="6">
        <v>0.14931280910968781</v>
      </c>
      <c r="V123" s="6">
        <v>0.13557527959346771</v>
      </c>
      <c r="W123" s="6">
        <v>1.9126982688903809</v>
      </c>
    </row>
    <row r="124" spans="1:23" x14ac:dyDescent="0.2">
      <c r="A124" s="5" t="str">
        <f t="shared" si="1"/>
        <v>Jordan2023</v>
      </c>
      <c r="B124" s="5">
        <v>2023</v>
      </c>
      <c r="C124" s="5">
        <v>123</v>
      </c>
      <c r="D124" s="5" t="s">
        <v>140</v>
      </c>
      <c r="E124" s="6">
        <v>4.1198000907897949</v>
      </c>
      <c r="G124" s="6">
        <v>6.2468554824590683E-2</v>
      </c>
      <c r="H124" s="6">
        <v>4.2422385215759277</v>
      </c>
      <c r="I124" s="6">
        <v>3.9973616600036621</v>
      </c>
      <c r="J124" s="6">
        <v>9.1303815841674805</v>
      </c>
      <c r="K124" s="6">
        <v>0.72921842336654663</v>
      </c>
      <c r="L124" s="6">
        <v>67.599998474121094</v>
      </c>
      <c r="M124" s="6">
        <v>0.77012771368026733</v>
      </c>
      <c r="N124" s="6">
        <v>-0.14988492429256439</v>
      </c>
      <c r="O124" s="6">
        <v>0.68720155954360962</v>
      </c>
      <c r="P124" s="6">
        <v>1.7778251171112061</v>
      </c>
      <c r="Q124" s="6">
        <v>1.2924419641494751</v>
      </c>
      <c r="R124" s="6">
        <v>0.97978794574737549</v>
      </c>
      <c r="S124" s="6">
        <v>0.43784815073013306</v>
      </c>
      <c r="T124" s="6">
        <v>0.51696842908859253</v>
      </c>
      <c r="U124" s="6">
        <v>5.6010916829109192E-2</v>
      </c>
      <c r="V124" s="6">
        <v>0.17325633764266968</v>
      </c>
      <c r="W124" s="6">
        <v>0.66344904899597168</v>
      </c>
    </row>
    <row r="125" spans="1:23" x14ac:dyDescent="0.2">
      <c r="A125" s="5" t="str">
        <f t="shared" si="1"/>
        <v>Ethiopia2023</v>
      </c>
      <c r="B125" s="5">
        <v>2023</v>
      </c>
      <c r="C125" s="5">
        <v>124</v>
      </c>
      <c r="D125" s="5" t="s">
        <v>141</v>
      </c>
      <c r="E125" s="6">
        <v>4.0906000137329102</v>
      </c>
      <c r="G125" s="6">
        <v>9.2952780425548553E-2</v>
      </c>
      <c r="H125" s="6">
        <v>4.2727875709533691</v>
      </c>
      <c r="I125" s="6">
        <v>3.9084124565124512</v>
      </c>
      <c r="J125" s="6">
        <v>7.7387304306030273</v>
      </c>
      <c r="K125" s="6">
        <v>0.78248012065887451</v>
      </c>
      <c r="L125" s="6">
        <v>60.698276519775391</v>
      </c>
      <c r="M125" s="6">
        <v>0.72027623653411865</v>
      </c>
      <c r="N125" s="6">
        <v>0.2733151912689209</v>
      </c>
      <c r="O125" s="6">
        <v>0.78865110874176025</v>
      </c>
      <c r="P125" s="6">
        <v>1.7778251171112061</v>
      </c>
      <c r="Q125" s="6">
        <v>0.79333013296127319</v>
      </c>
      <c r="R125" s="6">
        <v>1.114328145980835</v>
      </c>
      <c r="S125" s="6">
        <v>0.2497992068529129</v>
      </c>
      <c r="T125" s="6">
        <v>0.45062980055809021</v>
      </c>
      <c r="U125" s="6">
        <v>0.28307774662971497</v>
      </c>
      <c r="V125" s="6">
        <v>0.10059135407209396</v>
      </c>
      <c r="W125" s="6">
        <v>1.0988726615905762</v>
      </c>
    </row>
    <row r="126" spans="1:23" x14ac:dyDescent="0.2">
      <c r="A126" s="5" t="str">
        <f t="shared" si="1"/>
        <v>Liberia2023</v>
      </c>
      <c r="B126" s="5">
        <v>2023</v>
      </c>
      <c r="C126" s="5">
        <v>125</v>
      </c>
      <c r="D126" s="5" t="s">
        <v>142</v>
      </c>
      <c r="E126" s="6">
        <v>4.0423002243041992</v>
      </c>
      <c r="G126" s="6">
        <v>0.1442645788192749</v>
      </c>
      <c r="H126" s="6">
        <v>4.3250589370727539</v>
      </c>
      <c r="I126" s="6">
        <v>3.7595417499542236</v>
      </c>
      <c r="J126" s="6">
        <v>7.2767519950866699</v>
      </c>
      <c r="K126" s="6">
        <v>0.59638023376464844</v>
      </c>
      <c r="L126" s="6">
        <v>56.700000762939453</v>
      </c>
      <c r="M126" s="6">
        <v>0.73526495695114136</v>
      </c>
      <c r="N126" s="6">
        <v>0.1543213427066803</v>
      </c>
      <c r="O126" s="6">
        <v>0.83005130290985107</v>
      </c>
      <c r="P126" s="6">
        <v>1.7778251171112061</v>
      </c>
      <c r="Q126" s="6">
        <v>0.62764286994934082</v>
      </c>
      <c r="R126" s="6">
        <v>0.64423573017120361</v>
      </c>
      <c r="S126" s="6">
        <v>0.14085951447486877</v>
      </c>
      <c r="T126" s="6">
        <v>0.47057566046714783</v>
      </c>
      <c r="U126" s="6">
        <v>0.21923191845417023</v>
      </c>
      <c r="V126" s="6">
        <v>7.0937752723693848E-2</v>
      </c>
      <c r="W126" s="6">
        <v>1.868776798248291</v>
      </c>
    </row>
    <row r="127" spans="1:23" x14ac:dyDescent="0.2">
      <c r="A127" s="5" t="str">
        <f t="shared" si="1"/>
        <v>India2023</v>
      </c>
      <c r="B127" s="5">
        <v>2023</v>
      </c>
      <c r="C127" s="5">
        <v>126</v>
      </c>
      <c r="D127" s="5" t="s">
        <v>143</v>
      </c>
      <c r="E127" s="6">
        <v>4.0357999801635742</v>
      </c>
      <c r="G127" s="6">
        <v>2.8552265837788582E-2</v>
      </c>
      <c r="H127" s="6">
        <v>4.0917625427246094</v>
      </c>
      <c r="I127" s="6">
        <v>3.9798376560211182</v>
      </c>
      <c r="J127" s="6">
        <v>8.7589883804321289</v>
      </c>
      <c r="K127" s="6">
        <v>0.60823744535446167</v>
      </c>
      <c r="L127" s="6">
        <v>60.776882171630859</v>
      </c>
      <c r="M127" s="6">
        <v>0.89671921730041504</v>
      </c>
      <c r="N127" s="6">
        <v>7.1749955415725708E-2</v>
      </c>
      <c r="O127" s="6">
        <v>0.77358287572860718</v>
      </c>
      <c r="P127" s="6">
        <v>1.7778251171112061</v>
      </c>
      <c r="Q127" s="6">
        <v>1.1592427492141724</v>
      </c>
      <c r="R127" s="6">
        <v>0.6741873025894165</v>
      </c>
      <c r="S127" s="6">
        <v>0.25194096565246582</v>
      </c>
      <c r="T127" s="6">
        <v>0.68542706966400146</v>
      </c>
      <c r="U127" s="6">
        <v>0.17492848634719849</v>
      </c>
      <c r="V127" s="6">
        <v>0.11138423532247543</v>
      </c>
      <c r="W127" s="6">
        <v>0.97864055633544922</v>
      </c>
    </row>
    <row r="128" spans="1:23" x14ac:dyDescent="0.2">
      <c r="A128" s="5" t="str">
        <f t="shared" si="1"/>
        <v>Madagascar2023</v>
      </c>
      <c r="B128" s="5">
        <v>2023</v>
      </c>
      <c r="C128" s="5">
        <v>127</v>
      </c>
      <c r="D128" s="5" t="s">
        <v>144</v>
      </c>
      <c r="E128" s="6">
        <v>4.0191001892089844</v>
      </c>
      <c r="G128" s="6">
        <v>9.2023424804210663E-2</v>
      </c>
      <c r="H128" s="6">
        <v>4.1994662284851074</v>
      </c>
      <c r="I128" s="6">
        <v>3.8387343883514404</v>
      </c>
      <c r="J128" s="6">
        <v>7.2902097702026367</v>
      </c>
      <c r="K128" s="6">
        <v>0.64989763498306274</v>
      </c>
      <c r="L128" s="6">
        <v>58.049999237060547</v>
      </c>
      <c r="M128" s="6">
        <v>0.52189213037490845</v>
      </c>
      <c r="N128" s="6">
        <v>7.5437679886817932E-2</v>
      </c>
      <c r="O128" s="6">
        <v>0.74182319641113281</v>
      </c>
      <c r="P128" s="6">
        <v>1.7778251171112061</v>
      </c>
      <c r="Q128" s="6">
        <v>0.63246947526931763</v>
      </c>
      <c r="R128" s="6">
        <v>0.77942186594009399</v>
      </c>
      <c r="S128" s="6">
        <v>0.17764247953891754</v>
      </c>
      <c r="T128" s="6">
        <v>0.18663491308689117</v>
      </c>
      <c r="U128" s="6">
        <v>0.17690710723400116</v>
      </c>
      <c r="V128" s="6">
        <v>0.13413265347480774</v>
      </c>
      <c r="W128" s="6">
        <v>1.9319255352020264</v>
      </c>
    </row>
    <row r="129" spans="1:23" x14ac:dyDescent="0.2">
      <c r="A129" s="5" t="str">
        <f t="shared" si="1"/>
        <v>Zambia2023</v>
      </c>
      <c r="B129" s="5">
        <v>2023</v>
      </c>
      <c r="C129" s="5">
        <v>128</v>
      </c>
      <c r="D129" s="5" t="s">
        <v>145</v>
      </c>
      <c r="E129" s="6">
        <v>3.9821999073028564</v>
      </c>
      <c r="G129" s="6">
        <v>9.4396434724330902E-2</v>
      </c>
      <c r="H129" s="6">
        <v>4.1672167778015137</v>
      </c>
      <c r="I129" s="6">
        <v>3.7971827983856201</v>
      </c>
      <c r="J129" s="6">
        <v>8.0738515853881836</v>
      </c>
      <c r="K129" s="6">
        <v>0.69353604316711426</v>
      </c>
      <c r="L129" s="6">
        <v>55.032138824462891</v>
      </c>
      <c r="M129" s="6">
        <v>0.79087144136428833</v>
      </c>
      <c r="N129" s="6">
        <v>9.8388902842998505E-2</v>
      </c>
      <c r="O129" s="6">
        <v>0.81755673885345459</v>
      </c>
      <c r="P129" s="6">
        <v>1.7778251171112061</v>
      </c>
      <c r="Q129" s="6">
        <v>0.91352039575576782</v>
      </c>
      <c r="R129" s="6">
        <v>0.88965350389480591</v>
      </c>
      <c r="S129" s="6">
        <v>9.5415830612182617E-2</v>
      </c>
      <c r="T129" s="6">
        <v>0.54457265138626099</v>
      </c>
      <c r="U129" s="6">
        <v>0.18922153115272522</v>
      </c>
      <c r="V129" s="6">
        <v>7.988719642162323E-2</v>
      </c>
      <c r="W129" s="6">
        <v>1.2699575424194336</v>
      </c>
    </row>
    <row r="130" spans="1:23" x14ac:dyDescent="0.2">
      <c r="A130" s="5" t="str">
        <f t="shared" si="1"/>
        <v>Tanzania2023</v>
      </c>
      <c r="B130" s="5">
        <v>2023</v>
      </c>
      <c r="C130" s="5">
        <v>129</v>
      </c>
      <c r="D130" s="5" t="s">
        <v>146</v>
      </c>
      <c r="E130" s="6">
        <v>3.6937999725341797</v>
      </c>
      <c r="G130" s="6">
        <v>7.4786648154258728E-2</v>
      </c>
      <c r="H130" s="6">
        <v>3.8403818607330322</v>
      </c>
      <c r="I130" s="6">
        <v>3.5472180843353271</v>
      </c>
      <c r="J130" s="6">
        <v>7.8574118614196777</v>
      </c>
      <c r="K130" s="6">
        <v>0.65287476778030396</v>
      </c>
      <c r="L130" s="6">
        <v>59.401485443115234</v>
      </c>
      <c r="M130" s="6">
        <v>0.83792662620544434</v>
      </c>
      <c r="N130" s="6">
        <v>0.18199002742767334</v>
      </c>
      <c r="O130" s="6">
        <v>0.55387318134307861</v>
      </c>
      <c r="P130" s="6">
        <v>1.7778251171112061</v>
      </c>
      <c r="Q130" s="6">
        <v>0.8358948826789856</v>
      </c>
      <c r="R130" s="6">
        <v>0.78694218397140503</v>
      </c>
      <c r="S130" s="6">
        <v>0.21446597576141357</v>
      </c>
      <c r="T130" s="6">
        <v>0.60719019174575806</v>
      </c>
      <c r="U130" s="6">
        <v>0.23407748341560364</v>
      </c>
      <c r="V130" s="6">
        <v>0.26875507831573486</v>
      </c>
      <c r="W130" s="6">
        <v>0.74650430679321289</v>
      </c>
    </row>
    <row r="131" spans="1:23" x14ac:dyDescent="0.2">
      <c r="A131" s="5" t="str">
        <f t="shared" ref="A131:A194" si="2">D131&amp;B131</f>
        <v>Comoros2023</v>
      </c>
      <c r="B131" s="5">
        <v>2023</v>
      </c>
      <c r="C131" s="5">
        <v>130</v>
      </c>
      <c r="D131" s="5" t="s">
        <v>147</v>
      </c>
      <c r="E131" s="6">
        <v>3.5452001094818115</v>
      </c>
      <c r="G131" s="6">
        <v>0.11659859120845795</v>
      </c>
      <c r="H131" s="6">
        <v>3.773733377456665</v>
      </c>
      <c r="I131" s="6">
        <v>3.316666841506958</v>
      </c>
      <c r="J131" s="6">
        <v>8.0745916366577148</v>
      </c>
      <c r="K131" s="6">
        <v>0.47072526812553406</v>
      </c>
      <c r="L131" s="6">
        <v>59.424999237060547</v>
      </c>
      <c r="M131" s="6">
        <v>0.46987229585647583</v>
      </c>
      <c r="N131" s="6">
        <v>-1.4281230978667736E-2</v>
      </c>
      <c r="O131" s="6">
        <v>0.72699826955795288</v>
      </c>
      <c r="P131" s="6">
        <v>1.7778251171112061</v>
      </c>
      <c r="Q131" s="6">
        <v>0.91378581523895264</v>
      </c>
      <c r="R131" s="6">
        <v>0.3268284797668457</v>
      </c>
      <c r="S131" s="6">
        <v>0.21510665118694305</v>
      </c>
      <c r="T131" s="6">
        <v>0.11741076409816742</v>
      </c>
      <c r="U131" s="6">
        <v>0.12876869738101959</v>
      </c>
      <c r="V131" s="6">
        <v>0.14475125074386597</v>
      </c>
      <c r="W131" s="6">
        <v>1.6985520124435425</v>
      </c>
    </row>
    <row r="132" spans="1:23" x14ac:dyDescent="0.2">
      <c r="A132" s="5" t="str">
        <f t="shared" si="2"/>
        <v>Malawi2023</v>
      </c>
      <c r="B132" s="5">
        <v>2023</v>
      </c>
      <c r="C132" s="5">
        <v>131</v>
      </c>
      <c r="D132" s="5" t="s">
        <v>148</v>
      </c>
      <c r="E132" s="6">
        <v>3.4951999187469482</v>
      </c>
      <c r="G132" s="6">
        <v>8.9559584856033325E-2</v>
      </c>
      <c r="H132" s="6">
        <v>3.6707367897033691</v>
      </c>
      <c r="I132" s="6">
        <v>3.3196630477905273</v>
      </c>
      <c r="J132" s="6">
        <v>7.3015227317810059</v>
      </c>
      <c r="K132" s="6">
        <v>0.53079640865325928</v>
      </c>
      <c r="L132" s="6">
        <v>58.475345611572266</v>
      </c>
      <c r="M132" s="6">
        <v>0.75003576278686523</v>
      </c>
      <c r="N132" s="6">
        <v>5.1932921633124352E-3</v>
      </c>
      <c r="O132" s="6">
        <v>0.74894887208938599</v>
      </c>
      <c r="P132" s="6">
        <v>1.7778251171112061</v>
      </c>
      <c r="Q132" s="6">
        <v>0.63652682304382324</v>
      </c>
      <c r="R132" s="6">
        <v>0.47856953740119934</v>
      </c>
      <c r="S132" s="6">
        <v>0.1892317533493042</v>
      </c>
      <c r="T132" s="6">
        <v>0.49023157358169556</v>
      </c>
      <c r="U132" s="6">
        <v>0.13921768963336945</v>
      </c>
      <c r="V132" s="6">
        <v>0.12902875244617462</v>
      </c>
      <c r="W132" s="6">
        <v>1.4324421882629395</v>
      </c>
    </row>
    <row r="133" spans="1:23" x14ac:dyDescent="0.2">
      <c r="A133" s="5" t="str">
        <f t="shared" si="2"/>
        <v>Botswana2023</v>
      </c>
      <c r="B133" s="5">
        <v>2023</v>
      </c>
      <c r="C133" s="5">
        <v>132</v>
      </c>
      <c r="D133" s="5" t="s">
        <v>149</v>
      </c>
      <c r="E133" s="6">
        <v>3.4353001117706299</v>
      </c>
      <c r="G133" s="6">
        <v>0.13614638149738312</v>
      </c>
      <c r="H133" s="6">
        <v>3.7021470069885254</v>
      </c>
      <c r="I133" s="6">
        <v>3.1684532165527344</v>
      </c>
      <c r="J133" s="6">
        <v>9.6293458938598633</v>
      </c>
      <c r="K133" s="6">
        <v>0.75331127643585205</v>
      </c>
      <c r="L133" s="6">
        <v>54.724998474121094</v>
      </c>
      <c r="M133" s="6">
        <v>0.74224871397018433</v>
      </c>
      <c r="N133" s="6">
        <v>-0.21462056040763855</v>
      </c>
      <c r="O133" s="6">
        <v>0.83039206266403198</v>
      </c>
      <c r="P133" s="6">
        <v>1.7778251171112061</v>
      </c>
      <c r="Q133" s="6">
        <v>1.4713940620422363</v>
      </c>
      <c r="R133" s="6">
        <v>1.040647029876709</v>
      </c>
      <c r="S133" s="6">
        <v>8.7047278881072998E-2</v>
      </c>
      <c r="T133" s="6">
        <v>0.47986912727355957</v>
      </c>
      <c r="U133" s="6">
        <v>2.1277192980051041E-2</v>
      </c>
      <c r="V133" s="6">
        <v>7.069367915391922E-2</v>
      </c>
      <c r="W133" s="6">
        <v>0.26434659957885742</v>
      </c>
    </row>
    <row r="134" spans="1:23" x14ac:dyDescent="0.2">
      <c r="A134" s="5" t="str">
        <f t="shared" si="2"/>
        <v>Congo (Kinshasa)2023</v>
      </c>
      <c r="B134" s="5">
        <v>2023</v>
      </c>
      <c r="C134" s="5">
        <v>133</v>
      </c>
      <c r="D134" s="5" t="s">
        <v>150</v>
      </c>
      <c r="E134" s="6">
        <v>3.2072000503540039</v>
      </c>
      <c r="G134" s="6">
        <v>9.5369115471839905E-2</v>
      </c>
      <c r="H134" s="6">
        <v>3.3941235542297363</v>
      </c>
      <c r="I134" s="6">
        <v>3.0202765464782715</v>
      </c>
      <c r="J134" s="6">
        <v>7.0066714286804199</v>
      </c>
      <c r="K134" s="6">
        <v>0.65160977840423584</v>
      </c>
      <c r="L134" s="6">
        <v>55.375</v>
      </c>
      <c r="M134" s="6">
        <v>0.66379767656326294</v>
      </c>
      <c r="N134" s="6">
        <v>8.5997901856899261E-2</v>
      </c>
      <c r="O134" s="6">
        <v>0.83375191688537598</v>
      </c>
      <c r="P134" s="6">
        <v>1.7778251171112061</v>
      </c>
      <c r="Q134" s="6">
        <v>0.53077924251556396</v>
      </c>
      <c r="R134" s="6">
        <v>0.78374677896499634</v>
      </c>
      <c r="S134" s="6">
        <v>0.10475765913724899</v>
      </c>
      <c r="T134" s="6">
        <v>0.3754723072052002</v>
      </c>
      <c r="U134" s="6">
        <v>0.18257318437099457</v>
      </c>
      <c r="V134" s="6">
        <v>6.828712671995163E-2</v>
      </c>
      <c r="W134" s="6">
        <v>1.1615803241729736</v>
      </c>
    </row>
    <row r="135" spans="1:23" x14ac:dyDescent="0.2">
      <c r="A135" s="5" t="str">
        <f t="shared" si="2"/>
        <v>Zimbabwe2023</v>
      </c>
      <c r="B135" s="5">
        <v>2023</v>
      </c>
      <c r="C135" s="5">
        <v>134</v>
      </c>
      <c r="D135" s="5" t="s">
        <v>151</v>
      </c>
      <c r="E135" s="6">
        <v>3.2035000324249268</v>
      </c>
      <c r="G135" s="6">
        <v>6.0864582657814026E-2</v>
      </c>
      <c r="H135" s="6">
        <v>3.3227946758270264</v>
      </c>
      <c r="I135" s="6">
        <v>3.0842053890228271</v>
      </c>
      <c r="J135" s="6">
        <v>7.6409978866577148</v>
      </c>
      <c r="K135" s="6">
        <v>0.68991750478744507</v>
      </c>
      <c r="L135" s="6">
        <v>54.049888610839844</v>
      </c>
      <c r="M135" s="6">
        <v>0.65405547618865967</v>
      </c>
      <c r="N135" s="6">
        <v>-4.623023048043251E-2</v>
      </c>
      <c r="O135" s="6">
        <v>0.76558232307434082</v>
      </c>
      <c r="P135" s="6">
        <v>1.7778251171112061</v>
      </c>
      <c r="Q135" s="6">
        <v>0.75827860832214355</v>
      </c>
      <c r="R135" s="6">
        <v>0.88051295280456543</v>
      </c>
      <c r="S135" s="6">
        <v>6.8652786314487457E-2</v>
      </c>
      <c r="T135" s="6">
        <v>0.36250808835029602</v>
      </c>
      <c r="U135" s="6">
        <v>0.11162655055522919</v>
      </c>
      <c r="V135" s="6">
        <v>0.11711476743221283</v>
      </c>
      <c r="W135" s="6">
        <v>0.90485572814941406</v>
      </c>
    </row>
    <row r="136" spans="1:23" x14ac:dyDescent="0.2">
      <c r="A136" s="5" t="str">
        <f t="shared" si="2"/>
        <v>Sierra Leone2023</v>
      </c>
      <c r="B136" s="5">
        <v>2023</v>
      </c>
      <c r="C136" s="5">
        <v>135</v>
      </c>
      <c r="D136" s="5" t="s">
        <v>152</v>
      </c>
      <c r="E136" s="6">
        <v>3.1375999450683594</v>
      </c>
      <c r="G136" s="6">
        <v>8.2440853118896484E-2</v>
      </c>
      <c r="H136" s="6">
        <v>3.2991840839385986</v>
      </c>
      <c r="I136" s="6">
        <v>2.9760158061981201</v>
      </c>
      <c r="J136" s="6">
        <v>7.3940143585205078</v>
      </c>
      <c r="K136" s="6">
        <v>0.55525106191635132</v>
      </c>
      <c r="L136" s="6">
        <v>54.899852752685547</v>
      </c>
      <c r="M136" s="6">
        <v>0.66036731004714966</v>
      </c>
      <c r="N136" s="6">
        <v>0.10492908954620361</v>
      </c>
      <c r="O136" s="6">
        <v>0.85777968168258667</v>
      </c>
      <c r="P136" s="6">
        <v>1.7778251171112061</v>
      </c>
      <c r="Q136" s="6">
        <v>0.66969865560531616</v>
      </c>
      <c r="R136" s="6">
        <v>0.54034250974655151</v>
      </c>
      <c r="S136" s="6">
        <v>9.1811478137969971E-2</v>
      </c>
      <c r="T136" s="6">
        <v>0.37090742588043213</v>
      </c>
      <c r="U136" s="6">
        <v>0.19273065030574799</v>
      </c>
      <c r="V136" s="6">
        <v>5.1076825708150864E-2</v>
      </c>
      <c r="W136" s="6">
        <v>1.2210063934326172</v>
      </c>
    </row>
    <row r="137" spans="1:23" x14ac:dyDescent="0.2">
      <c r="A137" s="5" t="str">
        <f t="shared" si="2"/>
        <v>Lebanon2023</v>
      </c>
      <c r="B137" s="5">
        <v>2023</v>
      </c>
      <c r="C137" s="5">
        <v>136</v>
      </c>
      <c r="D137" s="5" t="s">
        <v>153</v>
      </c>
      <c r="E137" s="6">
        <v>2.3921999931335449</v>
      </c>
      <c r="G137" s="6">
        <v>4.4495169073343277E-2</v>
      </c>
      <c r="H137" s="6">
        <v>2.4794104099273682</v>
      </c>
      <c r="I137" s="6">
        <v>2.3049895763397217</v>
      </c>
      <c r="J137" s="6">
        <v>9.4776773452758789</v>
      </c>
      <c r="K137" s="6">
        <v>0.52975368499755859</v>
      </c>
      <c r="L137" s="6">
        <v>66.148818969726563</v>
      </c>
      <c r="M137" s="6">
        <v>0.47390028834342957</v>
      </c>
      <c r="N137" s="6">
        <v>-0.14091499149799347</v>
      </c>
      <c r="O137" s="6">
        <v>0.89110386371612549</v>
      </c>
      <c r="P137" s="6">
        <v>1.7778251171112061</v>
      </c>
      <c r="Q137" s="6">
        <v>1.4169986248016357</v>
      </c>
      <c r="R137" s="6">
        <v>0.47593557834625244</v>
      </c>
      <c r="S137" s="6">
        <v>0.39830833673477173</v>
      </c>
      <c r="T137" s="6">
        <v>0.12277092039585114</v>
      </c>
      <c r="U137" s="6">
        <v>6.0823708772659302E-2</v>
      </c>
      <c r="V137" s="6">
        <v>2.7207810431718826E-2</v>
      </c>
      <c r="W137" s="6">
        <v>-0.10979843139648438</v>
      </c>
    </row>
    <row r="138" spans="1:23" x14ac:dyDescent="0.2">
      <c r="A138" s="5" t="str">
        <f t="shared" si="2"/>
        <v>Afghanistan2023</v>
      </c>
      <c r="B138" s="5">
        <v>2023</v>
      </c>
      <c r="C138" s="5">
        <v>137</v>
      </c>
      <c r="D138" s="5" t="s">
        <v>154</v>
      </c>
      <c r="E138" s="6">
        <v>1.8589999675750732</v>
      </c>
      <c r="G138" s="6">
        <v>3.2506287097930908E-2</v>
      </c>
      <c r="H138" s="6">
        <v>1.9227123260498047</v>
      </c>
      <c r="I138" s="6">
        <v>1.7952876091003418</v>
      </c>
      <c r="J138" s="6">
        <v>7.3240323066711426</v>
      </c>
      <c r="K138" s="6">
        <v>0.34134063124656677</v>
      </c>
      <c r="L138" s="6">
        <v>54.712409973144531</v>
      </c>
      <c r="M138" s="6">
        <v>0.381641685962677</v>
      </c>
      <c r="N138" s="6">
        <v>-8.1011123955249786E-2</v>
      </c>
      <c r="O138" s="6">
        <v>0.84721481800079346</v>
      </c>
      <c r="P138" s="6">
        <v>1.7778251171112061</v>
      </c>
      <c r="Q138" s="6">
        <v>0.6445997953414917</v>
      </c>
      <c r="R138" s="6">
        <v>0</v>
      </c>
      <c r="S138" s="6">
        <v>8.6704283952713013E-2</v>
      </c>
      <c r="T138" s="6">
        <v>0</v>
      </c>
      <c r="U138" s="6">
        <v>9.2964962124824524E-2</v>
      </c>
      <c r="V138" s="6">
        <v>5.8644093573093414E-2</v>
      </c>
      <c r="W138" s="6">
        <v>0.97606492042541504</v>
      </c>
    </row>
    <row r="139" spans="1:23" x14ac:dyDescent="0.2">
      <c r="A139" s="5" t="str">
        <f t="shared" si="2"/>
        <v>Finland2022</v>
      </c>
      <c r="B139" s="5">
        <v>2022</v>
      </c>
      <c r="C139" s="5">
        <v>1</v>
      </c>
      <c r="D139" s="5" t="s">
        <v>18</v>
      </c>
      <c r="E139" s="6">
        <v>7.8210000991821289</v>
      </c>
      <c r="F139" s="6">
        <f>IFERROR(VLOOKUP(A139,'Table_2-1_2023'!$A$2:$L$2200,4,FALSE), "")</f>
        <v>7.7289981842041016</v>
      </c>
      <c r="H139" s="6">
        <v>7.8864254951477051</v>
      </c>
      <c r="I139" s="6">
        <v>7.7555747032165527</v>
      </c>
      <c r="J139" s="6">
        <f>IFERROR(VLOOKUP(A139,'Table_2-1_2023'!$A$2:$L$2200,5,FALSE), "")</f>
        <v>10.814192771911621</v>
      </c>
      <c r="K139" s="6">
        <f>IFERROR(VLOOKUP(A139,'Table_2-1_2023'!$A$2:$L$2200,6,FALSE), "")</f>
        <v>0.97439515590667725</v>
      </c>
      <c r="L139" s="6">
        <f>IFERROR(VLOOKUP(A139,'Table_2-1_2023'!$A$2:$L$2200,7,FALSE), "")</f>
        <v>71.224998474121094</v>
      </c>
      <c r="M139" s="6">
        <f>IFERROR(VLOOKUP(A139,'Table_2-1_2023'!$A$2:$L$2200,8,FALSE), "")</f>
        <v>0.95860910415649414</v>
      </c>
      <c r="N139" s="6">
        <f>IFERROR(VLOOKUP(A139,'Table_2-1_2023'!$A$2:$L$2200,9,FALSE), "")</f>
        <v>0.10214736312627792</v>
      </c>
      <c r="O139" s="6">
        <f>IFERROR(VLOOKUP(A139,'Table_2-1_2023'!$A$2:$L$2200,10,FALSE), "")</f>
        <v>0.19020669162273407</v>
      </c>
      <c r="P139" s="6">
        <v>1.83</v>
      </c>
      <c r="Q139" s="6">
        <v>1.8916280269622803</v>
      </c>
      <c r="R139" s="6">
        <v>1.258108377456665</v>
      </c>
      <c r="S139" s="6">
        <v>0.77520644664764404</v>
      </c>
      <c r="T139" s="6">
        <v>0.73559021949768066</v>
      </c>
      <c r="U139" s="6">
        <v>0.10873305052518845</v>
      </c>
      <c r="V139" s="6">
        <v>0.53365808725357056</v>
      </c>
      <c r="W139" s="6">
        <v>2.5180516242980957</v>
      </c>
    </row>
    <row r="140" spans="1:23" x14ac:dyDescent="0.2">
      <c r="A140" s="5" t="str">
        <f t="shared" si="2"/>
        <v>Denmark2022</v>
      </c>
      <c r="B140" s="5">
        <v>2022</v>
      </c>
      <c r="C140" s="5">
        <v>2</v>
      </c>
      <c r="D140" s="5" t="s">
        <v>19</v>
      </c>
      <c r="E140" s="6">
        <v>7.636199951171875</v>
      </c>
      <c r="F140" s="6">
        <f>IFERROR(VLOOKUP(A140,'Table_2-1_2023'!$A$2:$L$2200,4,FALSE), "")</f>
        <v>7.5449647903442383</v>
      </c>
      <c r="H140" s="6">
        <v>7.7098970413208008</v>
      </c>
      <c r="I140" s="6">
        <v>7.5625028610229492</v>
      </c>
      <c r="J140" s="6">
        <f>IFERROR(VLOOKUP(A140,'Table_2-1_2023'!$A$2:$L$2200,5,FALSE), "")</f>
        <v>10.994298934936523</v>
      </c>
      <c r="K140" s="6">
        <f>IFERROR(VLOOKUP(A140,'Table_2-1_2023'!$A$2:$L$2200,6,FALSE), "")</f>
        <v>0.97030633687973022</v>
      </c>
      <c r="L140" s="6">
        <f>IFERROR(VLOOKUP(A140,'Table_2-1_2023'!$A$2:$L$2200,7,FALSE), "")</f>
        <v>71.375</v>
      </c>
      <c r="M140" s="6">
        <f>IFERROR(VLOOKUP(A140,'Table_2-1_2023'!$A$2:$L$2200,8,FALSE), "")</f>
        <v>0.92954748868942261</v>
      </c>
      <c r="N140" s="6">
        <f>IFERROR(VLOOKUP(A140,'Table_2-1_2023'!$A$2:$L$2200,9,FALSE), "")</f>
        <v>0.22411531209945679</v>
      </c>
      <c r="O140" s="6">
        <f>IFERROR(VLOOKUP(A140,'Table_2-1_2023'!$A$2:$L$2200,10,FALSE), "")</f>
        <v>0.2031404972076416</v>
      </c>
      <c r="P140" s="6">
        <v>1.83</v>
      </c>
      <c r="Q140" s="6">
        <v>1.9525948762893677</v>
      </c>
      <c r="R140" s="6">
        <v>1.2426812648773193</v>
      </c>
      <c r="S140" s="6">
        <v>0.77664351463317871</v>
      </c>
      <c r="T140" s="6">
        <v>0.71891844272613525</v>
      </c>
      <c r="U140" s="6">
        <v>0.1876257061958313</v>
      </c>
      <c r="V140" s="6">
        <v>0.53207892179489136</v>
      </c>
      <c r="W140" s="6">
        <v>2.2256317138671875</v>
      </c>
    </row>
    <row r="141" spans="1:23" x14ac:dyDescent="0.2">
      <c r="A141" s="5" t="str">
        <f t="shared" si="2"/>
        <v>Iceland2022</v>
      </c>
      <c r="B141" s="5">
        <v>2022</v>
      </c>
      <c r="C141" s="5">
        <v>3</v>
      </c>
      <c r="D141" s="5" t="s">
        <v>20</v>
      </c>
      <c r="E141" s="6">
        <v>7.557499885559082</v>
      </c>
      <c r="F141" s="6">
        <f>IFERROR(VLOOKUP(A141,'Table_2-1_2023'!$A$2:$L$2200,4,FALSE), "")</f>
        <v>7.4487943649291992</v>
      </c>
      <c r="H141" s="6">
        <v>7.6510758399963379</v>
      </c>
      <c r="I141" s="6">
        <v>7.4639239311218262</v>
      </c>
      <c r="J141" s="6">
        <f>IFERROR(VLOOKUP(A141,'Table_2-1_2023'!$A$2:$L$2200,5,FALSE), "")</f>
        <v>10.935111999511719</v>
      </c>
      <c r="K141" s="6">
        <f>IFERROR(VLOOKUP(A141,'Table_2-1_2023'!$A$2:$L$2200,6,FALSE), "")</f>
        <v>0.98480111360549927</v>
      </c>
      <c r="L141" s="6">
        <f>IFERROR(VLOOKUP(A141,'Table_2-1_2023'!$A$2:$L$2200,7,FALSE), "")</f>
        <v>72.074996948242188</v>
      </c>
      <c r="M141" s="6">
        <f>IFERROR(VLOOKUP(A141,'Table_2-1_2023'!$A$2:$L$2200,8,FALSE), "")</f>
        <v>0.93566900491714478</v>
      </c>
      <c r="N141" s="6">
        <f>IFERROR(VLOOKUP(A141,'Table_2-1_2023'!$A$2:$L$2200,9,FALSE), "")</f>
        <v>0.22191058099269867</v>
      </c>
      <c r="O141" s="6">
        <f>IFERROR(VLOOKUP(A141,'Table_2-1_2023'!$A$2:$L$2200,10,FALSE), "")</f>
        <v>0.69243413209915161</v>
      </c>
      <c r="P141" s="6">
        <v>1.83</v>
      </c>
      <c r="Q141" s="6">
        <v>1.9357264041900635</v>
      </c>
      <c r="R141" s="6">
        <v>1.3199135065078735</v>
      </c>
      <c r="S141" s="6">
        <v>0.80262160301208496</v>
      </c>
      <c r="T141" s="6">
        <v>0.71819448471069336</v>
      </c>
      <c r="U141" s="6">
        <v>0.26961612701416016</v>
      </c>
      <c r="V141" s="6">
        <v>0.19120423495769501</v>
      </c>
      <c r="W141" s="6">
        <v>2.3201847076416016</v>
      </c>
    </row>
    <row r="142" spans="1:23" x14ac:dyDescent="0.2">
      <c r="A142" s="5" t="str">
        <f t="shared" si="2"/>
        <v>Switzerland2022</v>
      </c>
      <c r="B142" s="5">
        <v>2022</v>
      </c>
      <c r="C142" s="5">
        <v>4</v>
      </c>
      <c r="D142" s="5" t="s">
        <v>25</v>
      </c>
      <c r="E142" s="6">
        <v>7.5116000175476074</v>
      </c>
      <c r="F142" s="6">
        <f>IFERROR(VLOOKUP(A142,'Table_2-1_2023'!$A$2:$L$2200,4,FALSE), "")</f>
        <v>6.8838443756103516</v>
      </c>
      <c r="H142" s="6">
        <v>7.5863938331604004</v>
      </c>
      <c r="I142" s="6">
        <v>7.4368062019348145</v>
      </c>
      <c r="J142" s="6">
        <f>IFERROR(VLOOKUP(A142,'Table_2-1_2023'!$A$2:$L$2200,5,FALSE), "")</f>
        <v>11.184120178222656</v>
      </c>
      <c r="K142" s="6">
        <f>IFERROR(VLOOKUP(A142,'Table_2-1_2023'!$A$2:$L$2200,6,FALSE), "")</f>
        <v>0.8807874321937561</v>
      </c>
      <c r="L142" s="6">
        <f>IFERROR(VLOOKUP(A142,'Table_2-1_2023'!$A$2:$L$2200,7,FALSE), "")</f>
        <v>73.099998474121094</v>
      </c>
      <c r="M142" s="6">
        <f>IFERROR(VLOOKUP(A142,'Table_2-1_2023'!$A$2:$L$2200,8,FALSE), "")</f>
        <v>0.84836107492446899</v>
      </c>
      <c r="N142" s="6">
        <f>IFERROR(VLOOKUP(A142,'Table_2-1_2023'!$A$2:$L$2200,9,FALSE), "")</f>
        <v>0.12813122570514679</v>
      </c>
      <c r="O142" s="6">
        <f>IFERROR(VLOOKUP(A142,'Table_2-1_2023'!$A$2:$L$2200,10,FALSE), "")</f>
        <v>0.23462009429931641</v>
      </c>
      <c r="P142" s="6">
        <v>1.83</v>
      </c>
      <c r="Q142" s="6">
        <v>2.0259697437286377</v>
      </c>
      <c r="R142" s="6">
        <v>1.2260738611221313</v>
      </c>
      <c r="S142" s="6">
        <v>0.8220476508140564</v>
      </c>
      <c r="T142" s="6">
        <v>0.67694693803787231</v>
      </c>
      <c r="U142" s="6">
        <v>0.14682170748710632</v>
      </c>
      <c r="V142" s="6">
        <v>0.46100440621376038</v>
      </c>
      <c r="W142" s="6">
        <v>2.1527462005615234</v>
      </c>
    </row>
    <row r="143" spans="1:23" x14ac:dyDescent="0.2">
      <c r="A143" s="5" t="str">
        <f t="shared" si="2"/>
        <v>Netherlands2022</v>
      </c>
      <c r="B143" s="5">
        <v>2022</v>
      </c>
      <c r="C143" s="5">
        <v>5</v>
      </c>
      <c r="D143" s="5" t="s">
        <v>22</v>
      </c>
      <c r="E143" s="6">
        <v>7.4148998260498047</v>
      </c>
      <c r="F143" s="6">
        <f>IFERROR(VLOOKUP(A143,'Table_2-1_2023'!$A$2:$L$2200,4,FALSE), "")</f>
        <v>7.3896360397338867</v>
      </c>
      <c r="H143" s="6">
        <v>7.4712653160095215</v>
      </c>
      <c r="I143" s="6">
        <v>7.3585343360900879</v>
      </c>
      <c r="J143" s="6">
        <f>IFERROR(VLOOKUP(A143,'Table_2-1_2023'!$A$2:$L$2200,5,FALSE), "")</f>
        <v>10.980937004089355</v>
      </c>
      <c r="K143" s="6">
        <f>IFERROR(VLOOKUP(A143,'Table_2-1_2023'!$A$2:$L$2200,6,FALSE), "")</f>
        <v>0.92890840768814087</v>
      </c>
      <c r="L143" s="6">
        <f>IFERROR(VLOOKUP(A143,'Table_2-1_2023'!$A$2:$L$2200,7,FALSE), "")</f>
        <v>71.625</v>
      </c>
      <c r="M143" s="6">
        <f>IFERROR(VLOOKUP(A143,'Table_2-1_2023'!$A$2:$L$2200,8,FALSE), "")</f>
        <v>0.86809349060058594</v>
      </c>
      <c r="N143" s="6">
        <f>IFERROR(VLOOKUP(A143,'Table_2-1_2023'!$A$2:$L$2200,9,FALSE), "")</f>
        <v>0.22434389591217041</v>
      </c>
      <c r="O143" s="6">
        <f>IFERROR(VLOOKUP(A143,'Table_2-1_2023'!$A$2:$L$2200,10,FALSE), "")</f>
        <v>0.4593518078327179</v>
      </c>
      <c r="P143" s="6">
        <v>1.83</v>
      </c>
      <c r="Q143" s="6">
        <v>1.9445779323577881</v>
      </c>
      <c r="R143" s="6">
        <v>1.205848217010498</v>
      </c>
      <c r="S143" s="6">
        <v>0.78673762083053589</v>
      </c>
      <c r="T143" s="6">
        <v>0.65068173408508301</v>
      </c>
      <c r="U143" s="6">
        <v>0.27107647061347961</v>
      </c>
      <c r="V143" s="6">
        <v>0.41908308863639832</v>
      </c>
      <c r="W143" s="6">
        <v>2.1369366645812988</v>
      </c>
    </row>
    <row r="144" spans="1:23" x14ac:dyDescent="0.2">
      <c r="A144" s="5" t="str">
        <f t="shared" si="2"/>
        <v>Luxembourg2022</v>
      </c>
      <c r="B144" s="5">
        <v>2022</v>
      </c>
      <c r="C144" s="5">
        <v>6</v>
      </c>
      <c r="D144" s="5" t="s">
        <v>26</v>
      </c>
      <c r="E144" s="6">
        <v>7.4039998054504395</v>
      </c>
      <c r="F144" s="6">
        <f>IFERROR(VLOOKUP(A144,'Table_2-1_2023'!$A$2:$L$2200,4,FALSE), "")</f>
        <v>7.2279348373413086</v>
      </c>
      <c r="H144" s="6">
        <v>7.5013480186462402</v>
      </c>
      <c r="I144" s="6">
        <v>7.3066515922546387</v>
      </c>
      <c r="J144" s="6">
        <f>IFERROR(VLOOKUP(A144,'Table_2-1_2023'!$A$2:$L$2200,5,FALSE), "")</f>
        <v>11.65994930267334</v>
      </c>
      <c r="K144" s="6">
        <f>IFERROR(VLOOKUP(A144,'Table_2-1_2023'!$A$2:$L$2200,6,FALSE), "")</f>
        <v>0.87791699171066284</v>
      </c>
      <c r="L144" s="6">
        <f>IFERROR(VLOOKUP(A144,'Table_2-1_2023'!$A$2:$L$2200,7,FALSE), "")</f>
        <v>71.675003051757813</v>
      </c>
      <c r="M144" s="6">
        <f>IFERROR(VLOOKUP(A144,'Table_2-1_2023'!$A$2:$L$2200,8,FALSE), "")</f>
        <v>0.91510993242263794</v>
      </c>
      <c r="N144" s="6">
        <f>IFERROR(VLOOKUP(A144,'Table_2-1_2023'!$A$2:$L$2200,9,FALSE), "")</f>
        <v>2.3949623107910156E-2</v>
      </c>
      <c r="O144" s="6">
        <f>IFERROR(VLOOKUP(A144,'Table_2-1_2023'!$A$2:$L$2200,10,FALSE), "")</f>
        <v>0.34517645835876465</v>
      </c>
      <c r="P144" s="6">
        <v>1.83</v>
      </c>
      <c r="Q144" s="6">
        <v>2.2093954086303711</v>
      </c>
      <c r="R144" s="6">
        <v>1.1545246839523315</v>
      </c>
      <c r="S144" s="6">
        <v>0.79036462306976318</v>
      </c>
      <c r="T144" s="6">
        <v>0.69972777366638184</v>
      </c>
      <c r="U144" s="6">
        <v>0.12020288407802582</v>
      </c>
      <c r="V144" s="6">
        <v>0.38811996579170227</v>
      </c>
      <c r="W144" s="6">
        <v>2.0416803359985352</v>
      </c>
    </row>
    <row r="145" spans="1:23" x14ac:dyDescent="0.2">
      <c r="A145" s="5" t="str">
        <f t="shared" si="2"/>
        <v>Sweden2022</v>
      </c>
      <c r="B145" s="5">
        <v>2022</v>
      </c>
      <c r="C145" s="5">
        <v>7</v>
      </c>
      <c r="D145" s="5" t="s">
        <v>23</v>
      </c>
      <c r="E145" s="6">
        <v>7.3843002319335938</v>
      </c>
      <c r="F145" s="6">
        <f>IFERROR(VLOOKUP(A145,'Table_2-1_2023'!$A$2:$L$2200,4,FALSE), "")</f>
        <v>7.4312143325805664</v>
      </c>
      <c r="H145" s="6">
        <v>7.4540910720825195</v>
      </c>
      <c r="I145" s="6">
        <v>7.314509391784668</v>
      </c>
      <c r="J145" s="6">
        <f>IFERROR(VLOOKUP(A145,'Table_2-1_2023'!$A$2:$L$2200,5,FALSE), "")</f>
        <v>10.912661552429199</v>
      </c>
      <c r="K145" s="6">
        <f>IFERROR(VLOOKUP(A145,'Table_2-1_2023'!$A$2:$L$2200,6,FALSE), "")</f>
        <v>0.94933843612670898</v>
      </c>
      <c r="L145" s="6">
        <f>IFERROR(VLOOKUP(A145,'Table_2-1_2023'!$A$2:$L$2200,7,FALSE), "")</f>
        <v>72.275001525878906</v>
      </c>
      <c r="M145" s="6">
        <f>IFERROR(VLOOKUP(A145,'Table_2-1_2023'!$A$2:$L$2200,8,FALSE), "")</f>
        <v>0.93946194648742676</v>
      </c>
      <c r="N145" s="6">
        <f>IFERROR(VLOOKUP(A145,'Table_2-1_2023'!$A$2:$L$2200,9,FALSE), "")</f>
        <v>0.2340112179517746</v>
      </c>
      <c r="O145" s="6">
        <f>IFERROR(VLOOKUP(A145,'Table_2-1_2023'!$A$2:$L$2200,10,FALSE), "")</f>
        <v>0.21323634684085846</v>
      </c>
      <c r="P145" s="6">
        <v>1.83</v>
      </c>
      <c r="Q145" s="6">
        <v>1.9202585220336914</v>
      </c>
      <c r="R145" s="6">
        <v>1.2040431499481201</v>
      </c>
      <c r="S145" s="6">
        <v>0.8026081919670105</v>
      </c>
      <c r="T145" s="6">
        <v>0.72370469570159912</v>
      </c>
      <c r="U145" s="6">
        <v>0.2179296463727951</v>
      </c>
      <c r="V145" s="6">
        <v>0.51223838329315186</v>
      </c>
      <c r="W145" s="6">
        <v>2.0034761428833008</v>
      </c>
    </row>
    <row r="146" spans="1:23" x14ac:dyDescent="0.2">
      <c r="A146" s="5" t="str">
        <f t="shared" si="2"/>
        <v>Norway2022</v>
      </c>
      <c r="B146" s="5">
        <v>2022</v>
      </c>
      <c r="C146" s="5">
        <v>8</v>
      </c>
      <c r="D146" s="5" t="s">
        <v>24</v>
      </c>
      <c r="E146" s="6">
        <v>7.3650999069213867</v>
      </c>
      <c r="F146" s="6">
        <f>IFERROR(VLOOKUP(A146,'Table_2-1_2023'!$A$2:$L$2200,4,FALSE), "")</f>
        <v>7.2946043014526367</v>
      </c>
      <c r="H146" s="6">
        <v>7.4397993087768555</v>
      </c>
      <c r="I146" s="6">
        <v>7.290400505065918</v>
      </c>
      <c r="J146" s="6">
        <f>IFERROR(VLOOKUP(A146,'Table_2-1_2023'!$A$2:$L$2200,5,FALSE), "")</f>
        <v>11.111295700073242</v>
      </c>
      <c r="K146" s="6">
        <f>IFERROR(VLOOKUP(A146,'Table_2-1_2023'!$A$2:$L$2200,6,FALSE), "")</f>
        <v>0.9265713095664978</v>
      </c>
      <c r="L146" s="6">
        <f>IFERROR(VLOOKUP(A146,'Table_2-1_2023'!$A$2:$L$2200,7,FALSE), "")</f>
        <v>71.550003051757813</v>
      </c>
      <c r="M146" s="6">
        <f>IFERROR(VLOOKUP(A146,'Table_2-1_2023'!$A$2:$L$2200,8,FALSE), "")</f>
        <v>0.93902283906936646</v>
      </c>
      <c r="N146" s="6">
        <f>IFERROR(VLOOKUP(A146,'Table_2-1_2023'!$A$2:$L$2200,9,FALSE), "")</f>
        <v>0.18459457159042358</v>
      </c>
      <c r="O146" s="6">
        <f>IFERROR(VLOOKUP(A146,'Table_2-1_2023'!$A$2:$L$2200,10,FALSE), "")</f>
        <v>0.31444209814071655</v>
      </c>
      <c r="P146" s="6">
        <v>1.83</v>
      </c>
      <c r="Q146" s="6">
        <v>1.9971911907196045</v>
      </c>
      <c r="R146" s="6">
        <v>1.2390487194061279</v>
      </c>
      <c r="S146" s="6">
        <v>0.78603070974349976</v>
      </c>
      <c r="T146" s="6">
        <v>0.72764784097671509</v>
      </c>
      <c r="U146" s="6">
        <v>0.21664024889469147</v>
      </c>
      <c r="V146" s="6">
        <v>0.47399914264678955</v>
      </c>
      <c r="W146" s="6">
        <v>1.9245843887329102</v>
      </c>
    </row>
    <row r="147" spans="1:23" x14ac:dyDescent="0.2">
      <c r="A147" s="5" t="str">
        <f t="shared" si="2"/>
        <v>Israel2022</v>
      </c>
      <c r="B147" s="5">
        <v>2022</v>
      </c>
      <c r="C147" s="5">
        <v>9</v>
      </c>
      <c r="D147" s="5" t="s">
        <v>21</v>
      </c>
      <c r="E147" s="6">
        <v>7.363800048828125</v>
      </c>
      <c r="F147" s="6">
        <f>IFERROR(VLOOKUP(A147,'Table_2-1_2023'!$A$2:$L$2200,4,FALSE), "")</f>
        <v>7.6623973846435547</v>
      </c>
      <c r="H147" s="6">
        <v>7.4262876510620117</v>
      </c>
      <c r="I147" s="6">
        <v>7.3013124465942383</v>
      </c>
      <c r="J147" s="6">
        <f>IFERROR(VLOOKUP(A147,'Table_2-1_2023'!$A$2:$L$2200,5,FALSE), "")</f>
        <v>10.692273139953613</v>
      </c>
      <c r="K147" s="6">
        <f>IFERROR(VLOOKUP(A147,'Table_2-1_2023'!$A$2:$L$2200,6,FALSE), "")</f>
        <v>0.95365273952484131</v>
      </c>
      <c r="L147" s="6">
        <f>IFERROR(VLOOKUP(A147,'Table_2-1_2023'!$A$2:$L$2200,7,FALSE), "")</f>
        <v>72.849998474121094</v>
      </c>
      <c r="M147" s="6">
        <f>IFERROR(VLOOKUP(A147,'Table_2-1_2023'!$A$2:$L$2200,8,FALSE), "")</f>
        <v>0.7749474048614502</v>
      </c>
      <c r="N147" s="6">
        <f>IFERROR(VLOOKUP(A147,'Table_2-1_2023'!$A$2:$L$2200,9,FALSE), "")</f>
        <v>-4.8733572475612164E-3</v>
      </c>
      <c r="O147" s="6">
        <f>IFERROR(VLOOKUP(A147,'Table_2-1_2023'!$A$2:$L$2200,10,FALSE), "")</f>
        <v>0.65469884872436523</v>
      </c>
      <c r="P147" s="6">
        <v>1.83</v>
      </c>
      <c r="Q147" s="6">
        <v>1.8259295225143433</v>
      </c>
      <c r="R147" s="6">
        <v>1.2209957838058472</v>
      </c>
      <c r="S147" s="6">
        <v>0.81763696670532227</v>
      </c>
      <c r="T147" s="6">
        <v>0.56764042377471924</v>
      </c>
      <c r="U147" s="6">
        <v>0.15483763813972473</v>
      </c>
      <c r="V147" s="6">
        <v>0.14261415600776672</v>
      </c>
      <c r="W147" s="6">
        <v>2.6341071128845215</v>
      </c>
    </row>
    <row r="148" spans="1:23" x14ac:dyDescent="0.2">
      <c r="A148" s="5" t="str">
        <f t="shared" si="2"/>
        <v>New Zealand2022</v>
      </c>
      <c r="B148" s="5">
        <v>2022</v>
      </c>
      <c r="C148" s="5">
        <v>10</v>
      </c>
      <c r="D148" s="5" t="s">
        <v>27</v>
      </c>
      <c r="E148" s="6">
        <v>7.1998000144958496</v>
      </c>
      <c r="F148" s="6">
        <f>IFERROR(VLOOKUP(A148,'Table_2-1_2023'!$A$2:$L$2200,4,FALSE), "")</f>
        <v>6.9749865531921387</v>
      </c>
      <c r="H148" s="6">
        <v>7.2793993949890137</v>
      </c>
      <c r="I148" s="6">
        <v>7.1202006340026855</v>
      </c>
      <c r="J148" s="6">
        <f>IFERROR(VLOOKUP(A148,'Table_2-1_2023'!$A$2:$L$2200,5,FALSE), "")</f>
        <v>10.681693077087402</v>
      </c>
      <c r="K148" s="6">
        <f>IFERROR(VLOOKUP(A148,'Table_2-1_2023'!$A$2:$L$2200,6,FALSE), "")</f>
        <v>0.95558881759643555</v>
      </c>
      <c r="L148" s="6">
        <f>IFERROR(VLOOKUP(A148,'Table_2-1_2023'!$A$2:$L$2200,7,FALSE), "")</f>
        <v>70.425003051757813</v>
      </c>
      <c r="M148" s="6">
        <f>IFERROR(VLOOKUP(A148,'Table_2-1_2023'!$A$2:$L$2200,8,FALSE), "")</f>
        <v>0.83067786693572998</v>
      </c>
      <c r="N148" s="6">
        <f>IFERROR(VLOOKUP(A148,'Table_2-1_2023'!$A$2:$L$2200,9,FALSE), "")</f>
        <v>0.1867235004901886</v>
      </c>
      <c r="O148" s="6">
        <f>IFERROR(VLOOKUP(A148,'Table_2-1_2023'!$A$2:$L$2200,10,FALSE), "")</f>
        <v>0.28052443265914917</v>
      </c>
      <c r="P148" s="6">
        <v>1.83</v>
      </c>
      <c r="Q148" s="6">
        <v>1.8520405292510986</v>
      </c>
      <c r="R148" s="6">
        <v>1.2346335649490356</v>
      </c>
      <c r="S148" s="6">
        <v>0.75211703777313232</v>
      </c>
      <c r="T148" s="6">
        <v>0.67975342273712158</v>
      </c>
      <c r="U148" s="6">
        <v>0.24466113746166229</v>
      </c>
      <c r="V148" s="6">
        <v>0.48300281167030334</v>
      </c>
      <c r="W148" s="6">
        <v>1.9535832405090332</v>
      </c>
    </row>
    <row r="149" spans="1:23" x14ac:dyDescent="0.2">
      <c r="A149" s="5" t="str">
        <f t="shared" si="2"/>
        <v>Austria2022</v>
      </c>
      <c r="B149" s="5">
        <v>2022</v>
      </c>
      <c r="C149" s="5">
        <v>11</v>
      </c>
      <c r="D149" s="5" t="s">
        <v>28</v>
      </c>
      <c r="E149" s="6">
        <v>7.1630001068115234</v>
      </c>
      <c r="F149" s="6">
        <f>IFERROR(VLOOKUP(A149,'Table_2-1_2023'!$A$2:$L$2200,4,FALSE), "")</f>
        <v>6.9989972114562988</v>
      </c>
      <c r="H149" s="6">
        <v>7.2366046905517578</v>
      </c>
      <c r="I149" s="6">
        <v>7.0893955230712891</v>
      </c>
      <c r="J149" s="6">
        <f>IFERROR(VLOOKUP(A149,'Table_2-1_2023'!$A$2:$L$2200,5,FALSE), "")</f>
        <v>10.93891716003418</v>
      </c>
      <c r="K149" s="6">
        <f>IFERROR(VLOOKUP(A149,'Table_2-1_2023'!$A$2:$L$2200,6,FALSE), "")</f>
        <v>0.87628740072250366</v>
      </c>
      <c r="L149" s="6">
        <f>IFERROR(VLOOKUP(A149,'Table_2-1_2023'!$A$2:$L$2200,7,FALSE), "")</f>
        <v>71.275001525878906</v>
      </c>
      <c r="M149" s="6">
        <f>IFERROR(VLOOKUP(A149,'Table_2-1_2023'!$A$2:$L$2200,8,FALSE), "")</f>
        <v>0.85550260543823242</v>
      </c>
      <c r="N149" s="6">
        <f>IFERROR(VLOOKUP(A149,'Table_2-1_2023'!$A$2:$L$2200,9,FALSE), "")</f>
        <v>0.13904209434986115</v>
      </c>
      <c r="O149" s="6">
        <f>IFERROR(VLOOKUP(A149,'Table_2-1_2023'!$A$2:$L$2200,10,FALSE), "")</f>
        <v>0.52421212196350098</v>
      </c>
      <c r="P149" s="6">
        <v>1.83</v>
      </c>
      <c r="Q149" s="6">
        <v>1.9313225746154785</v>
      </c>
      <c r="R149" s="6">
        <v>1.1652566194534302</v>
      </c>
      <c r="S149" s="6">
        <v>0.7737501859664917</v>
      </c>
      <c r="T149" s="6">
        <v>0.62278872728347778</v>
      </c>
      <c r="U149" s="6">
        <v>0.19327947497367859</v>
      </c>
      <c r="V149" s="6">
        <v>0.32912704348564148</v>
      </c>
      <c r="W149" s="6">
        <v>2.1475152969360352</v>
      </c>
    </row>
    <row r="150" spans="1:23" x14ac:dyDescent="0.2">
      <c r="A150" s="5" t="str">
        <f t="shared" si="2"/>
        <v>Australia2022</v>
      </c>
      <c r="B150" s="5">
        <v>2022</v>
      </c>
      <c r="C150" s="5">
        <v>12</v>
      </c>
      <c r="D150" s="5" t="s">
        <v>29</v>
      </c>
      <c r="E150" s="6">
        <v>7.1620998382568359</v>
      </c>
      <c r="F150" s="6">
        <f>IFERROR(VLOOKUP(A150,'Table_2-1_2023'!$A$2:$L$2200,4,FALSE), "")</f>
        <v>7.034696102142334</v>
      </c>
      <c r="H150" s="6">
        <v>7.2435221672058105</v>
      </c>
      <c r="I150" s="6">
        <v>7.0806775093078613</v>
      </c>
      <c r="J150" s="6">
        <f>IFERROR(VLOOKUP(A150,'Table_2-1_2023'!$A$2:$L$2200,5,FALSE), "")</f>
        <v>10.85352897644043</v>
      </c>
      <c r="K150" s="6">
        <f>IFERROR(VLOOKUP(A150,'Table_2-1_2023'!$A$2:$L$2200,6,FALSE), "")</f>
        <v>0.94167333841323853</v>
      </c>
      <c r="L150" s="6">
        <f>IFERROR(VLOOKUP(A150,'Table_2-1_2023'!$A$2:$L$2200,7,FALSE), "")</f>
        <v>71.125</v>
      </c>
      <c r="M150" s="6">
        <f>IFERROR(VLOOKUP(A150,'Table_2-1_2023'!$A$2:$L$2200,8,FALSE), "")</f>
        <v>0.85377699136734009</v>
      </c>
      <c r="N150" s="6">
        <f>IFERROR(VLOOKUP(A150,'Table_2-1_2023'!$A$2:$L$2200,9,FALSE), "")</f>
        <v>0.1534646600484848</v>
      </c>
      <c r="O150" s="6">
        <f>IFERROR(VLOOKUP(A150,'Table_2-1_2023'!$A$2:$L$2200,10,FALSE), "")</f>
        <v>0.54521697759628296</v>
      </c>
      <c r="P150" s="6">
        <v>1.83</v>
      </c>
      <c r="Q150" s="6">
        <v>1.8998885154724121</v>
      </c>
      <c r="R150" s="6">
        <v>1.2033842802047729</v>
      </c>
      <c r="S150" s="6">
        <v>0.77230364084243774</v>
      </c>
      <c r="T150" s="6">
        <v>0.67649596929550171</v>
      </c>
      <c r="U150" s="6">
        <v>0.25760915875434875</v>
      </c>
      <c r="V150" s="6">
        <v>0.3410457968711853</v>
      </c>
      <c r="W150" s="6">
        <v>2.0113315582275391</v>
      </c>
    </row>
    <row r="151" spans="1:23" x14ac:dyDescent="0.2">
      <c r="A151" s="5" t="str">
        <f t="shared" si="2"/>
        <v>Ireland2022</v>
      </c>
      <c r="B151" s="5">
        <v>2022</v>
      </c>
      <c r="C151" s="5">
        <v>13</v>
      </c>
      <c r="D151" s="5" t="s">
        <v>31</v>
      </c>
      <c r="E151" s="6">
        <v>7.0408000946044922</v>
      </c>
      <c r="F151" s="6">
        <f>IFERROR(VLOOKUP(A151,'Table_2-1_2023'!$A$2:$L$2200,4,FALSE), "")</f>
        <v>6.8698639869689941</v>
      </c>
      <c r="H151" s="6">
        <v>7.1207518577575684</v>
      </c>
      <c r="I151" s="6">
        <v>6.960848331451416</v>
      </c>
      <c r="J151" s="6">
        <f>IFERROR(VLOOKUP(A151,'Table_2-1_2023'!$A$2:$L$2200,5,FALSE), "")</f>
        <v>11.624914169311523</v>
      </c>
      <c r="K151" s="6">
        <f>IFERROR(VLOOKUP(A151,'Table_2-1_2023'!$A$2:$L$2200,6,FALSE), "")</f>
        <v>0.90607929229736328</v>
      </c>
      <c r="L151" s="6">
        <f>IFERROR(VLOOKUP(A151,'Table_2-1_2023'!$A$2:$L$2200,7,FALSE), "")</f>
        <v>71.400001525878906</v>
      </c>
      <c r="M151" s="6">
        <f>IFERROR(VLOOKUP(A151,'Table_2-1_2023'!$A$2:$L$2200,8,FALSE), "")</f>
        <v>0.89500951766967773</v>
      </c>
      <c r="N151" s="6">
        <f>IFERROR(VLOOKUP(A151,'Table_2-1_2023'!$A$2:$L$2200,9,FALSE), "")</f>
        <v>0.14026425778865814</v>
      </c>
      <c r="O151" s="6">
        <f>IFERROR(VLOOKUP(A151,'Table_2-1_2023'!$A$2:$L$2200,10,FALSE), "")</f>
        <v>0.35781225562095642</v>
      </c>
      <c r="P151" s="6">
        <v>1.83</v>
      </c>
      <c r="Q151" s="6">
        <v>2.1290323734283447</v>
      </c>
      <c r="R151" s="6">
        <v>1.1656070947647095</v>
      </c>
      <c r="S151" s="6">
        <v>0.77880483865737915</v>
      </c>
      <c r="T151" s="6">
        <v>0.62675392627716064</v>
      </c>
      <c r="U151" s="6">
        <v>0.18968403339385986</v>
      </c>
      <c r="V151" s="6">
        <v>0.4076792299747467</v>
      </c>
      <c r="W151" s="6">
        <v>1.743192195892334</v>
      </c>
    </row>
    <row r="152" spans="1:23" x14ac:dyDescent="0.2">
      <c r="A152" s="5" t="str">
        <f t="shared" si="2"/>
        <v>Germany2022</v>
      </c>
      <c r="B152" s="5">
        <v>2022</v>
      </c>
      <c r="C152" s="5">
        <v>14</v>
      </c>
      <c r="D152" s="5" t="s">
        <v>33</v>
      </c>
      <c r="E152" s="6">
        <v>7.0341000556945801</v>
      </c>
      <c r="F152" s="6">
        <f>IFERROR(VLOOKUP(A152,'Table_2-1_2023'!$A$2:$L$2200,4,FALSE), "")</f>
        <v>6.6082067489624023</v>
      </c>
      <c r="H152" s="6">
        <v>7.1215786933898926</v>
      </c>
      <c r="I152" s="6">
        <v>6.9466214179992676</v>
      </c>
      <c r="J152" s="6">
        <f>IFERROR(VLOOKUP(A152,'Table_2-1_2023'!$A$2:$L$2200,5,FALSE), "")</f>
        <v>10.898526191711426</v>
      </c>
      <c r="K152" s="6">
        <f>IFERROR(VLOOKUP(A152,'Table_2-1_2023'!$A$2:$L$2200,6,FALSE), "")</f>
        <v>0.91580802202224731</v>
      </c>
      <c r="L152" s="6">
        <f>IFERROR(VLOOKUP(A152,'Table_2-1_2023'!$A$2:$L$2200,7,FALSE), "")</f>
        <v>71.5</v>
      </c>
      <c r="M152" s="6">
        <f>IFERROR(VLOOKUP(A152,'Table_2-1_2023'!$A$2:$L$2200,8,FALSE), "")</f>
        <v>0.89522188901901245</v>
      </c>
      <c r="N152" s="6">
        <f>IFERROR(VLOOKUP(A152,'Table_2-1_2023'!$A$2:$L$2200,9,FALSE), "")</f>
        <v>8.092411607503891E-2</v>
      </c>
      <c r="O152" s="6">
        <f>IFERROR(VLOOKUP(A152,'Table_2-1_2023'!$A$2:$L$2200,10,FALSE), "")</f>
        <v>0.41657716035842896</v>
      </c>
      <c r="P152" s="6">
        <v>1.83</v>
      </c>
      <c r="Q152" s="6">
        <v>1.9237384796142578</v>
      </c>
      <c r="R152" s="6">
        <v>1.0875364542007446</v>
      </c>
      <c r="S152" s="6">
        <v>0.77590078115463257</v>
      </c>
      <c r="T152" s="6">
        <v>0.58510357141494751</v>
      </c>
      <c r="U152" s="6">
        <v>0.1625509113073349</v>
      </c>
      <c r="V152" s="6">
        <v>0.35760560631752014</v>
      </c>
      <c r="W152" s="6">
        <v>2.1416497230529785</v>
      </c>
    </row>
    <row r="153" spans="1:23" x14ac:dyDescent="0.2">
      <c r="A153" s="5" t="str">
        <f t="shared" si="2"/>
        <v>Canada2022</v>
      </c>
      <c r="B153" s="5">
        <v>2022</v>
      </c>
      <c r="C153" s="5">
        <v>15</v>
      </c>
      <c r="D153" s="5" t="s">
        <v>30</v>
      </c>
      <c r="E153" s="6">
        <v>7.0251002311706543</v>
      </c>
      <c r="F153" s="6">
        <f>IFERROR(VLOOKUP(A153,'Table_2-1_2023'!$A$2:$L$2200,4,FALSE), "")</f>
        <v>6.9179353713989258</v>
      </c>
      <c r="H153" s="6">
        <v>7.1070685386657715</v>
      </c>
      <c r="I153" s="6">
        <v>6.9431319236755371</v>
      </c>
      <c r="J153" s="6">
        <f>IFERROR(VLOOKUP(A153,'Table_2-1_2023'!$A$2:$L$2200,5,FALSE), "")</f>
        <v>10.803366661071777</v>
      </c>
      <c r="K153" s="6">
        <f>IFERROR(VLOOKUP(A153,'Table_2-1_2023'!$A$2:$L$2200,6,FALSE), "")</f>
        <v>0.92910152673721313</v>
      </c>
      <c r="L153" s="6">
        <f>IFERROR(VLOOKUP(A153,'Table_2-1_2023'!$A$2:$L$2200,7,FALSE), "")</f>
        <v>71.449996948242188</v>
      </c>
      <c r="M153" s="6">
        <f>IFERROR(VLOOKUP(A153,'Table_2-1_2023'!$A$2:$L$2200,8,FALSE), "")</f>
        <v>0.83826392889022827</v>
      </c>
      <c r="N153" s="6">
        <f>IFERROR(VLOOKUP(A153,'Table_2-1_2023'!$A$2:$L$2200,9,FALSE), "")</f>
        <v>0.22154192626476288</v>
      </c>
      <c r="O153" s="6">
        <f>IFERROR(VLOOKUP(A153,'Table_2-1_2023'!$A$2:$L$2200,10,FALSE), "")</f>
        <v>0.44200018048286438</v>
      </c>
      <c r="P153" s="6">
        <v>1.83</v>
      </c>
      <c r="Q153" s="6">
        <v>1.8864532709121704</v>
      </c>
      <c r="R153" s="6">
        <v>1.1877627372741699</v>
      </c>
      <c r="S153" s="6">
        <v>0.78314334154129028</v>
      </c>
      <c r="T153" s="6">
        <v>0.65888619422912598</v>
      </c>
      <c r="U153" s="6">
        <v>0.21696539223194122</v>
      </c>
      <c r="V153" s="6">
        <v>0.36820623278617859</v>
      </c>
      <c r="W153" s="6">
        <v>1.9236388206481934</v>
      </c>
    </row>
    <row r="154" spans="1:23" x14ac:dyDescent="0.2">
      <c r="A154" s="5" t="str">
        <f t="shared" si="2"/>
        <v>United States2022</v>
      </c>
      <c r="B154" s="5">
        <v>2022</v>
      </c>
      <c r="C154" s="5">
        <v>16</v>
      </c>
      <c r="D154" s="5" t="s">
        <v>32</v>
      </c>
      <c r="E154" s="6">
        <v>6.9767999649047852</v>
      </c>
      <c r="F154" s="6">
        <f>IFERROR(VLOOKUP(A154,'Table_2-1_2023'!$A$2:$L$2200,4,FALSE), "")</f>
        <v>6.6927900314331055</v>
      </c>
      <c r="H154" s="6">
        <v>7.0653572082519531</v>
      </c>
      <c r="I154" s="6">
        <v>6.8882427215576172</v>
      </c>
      <c r="J154" s="6">
        <f>IFERROR(VLOOKUP(A154,'Table_2-1_2023'!$A$2:$L$2200,5,FALSE), "")</f>
        <v>11.078596115112305</v>
      </c>
      <c r="K154" s="6">
        <f>IFERROR(VLOOKUP(A154,'Table_2-1_2023'!$A$2:$L$2200,6,FALSE), "")</f>
        <v>0.90026181936264038</v>
      </c>
      <c r="L154" s="6">
        <f>IFERROR(VLOOKUP(A154,'Table_2-1_2023'!$A$2:$L$2200,7,FALSE), "")</f>
        <v>65.724998474121094</v>
      </c>
      <c r="M154" s="6">
        <f>IFERROR(VLOOKUP(A154,'Table_2-1_2023'!$A$2:$L$2200,8,FALSE), "")</f>
        <v>0.73563981056213379</v>
      </c>
      <c r="N154" s="6">
        <f>IFERROR(VLOOKUP(A154,'Table_2-1_2023'!$A$2:$L$2200,9,FALSE), "")</f>
        <v>0.1905810534954071</v>
      </c>
      <c r="O154" s="6">
        <f>IFERROR(VLOOKUP(A154,'Table_2-1_2023'!$A$2:$L$2200,10,FALSE), "")</f>
        <v>0.70112752914428711</v>
      </c>
      <c r="P154" s="6">
        <v>1.83</v>
      </c>
      <c r="Q154" s="6">
        <v>1.9823453426361084</v>
      </c>
      <c r="R154" s="6">
        <v>1.1816372871398926</v>
      </c>
      <c r="S154" s="6">
        <v>0.62813353538513184</v>
      </c>
      <c r="T154" s="6">
        <v>0.57427281141281128</v>
      </c>
      <c r="U154" s="6">
        <v>0.22004161775112152</v>
      </c>
      <c r="V154" s="6">
        <v>0.17671221494674683</v>
      </c>
      <c r="W154" s="6">
        <v>2.213618278503418</v>
      </c>
    </row>
    <row r="155" spans="1:23" x14ac:dyDescent="0.2">
      <c r="A155" s="5" t="str">
        <f t="shared" si="2"/>
        <v>United Kingdom2022</v>
      </c>
      <c r="B155" s="5">
        <v>2022</v>
      </c>
      <c r="C155" s="5">
        <v>17</v>
      </c>
      <c r="D155" s="5" t="s">
        <v>36</v>
      </c>
      <c r="E155" s="6">
        <v>6.942500114440918</v>
      </c>
      <c r="F155" s="6">
        <f>IFERROR(VLOOKUP(A155,'Table_2-1_2023'!$A$2:$L$2200,4,FALSE), "")</f>
        <v>6.7217798233032227</v>
      </c>
      <c r="H155" s="6">
        <v>7.0176868438720703</v>
      </c>
      <c r="I155" s="6">
        <v>6.8673133850097656</v>
      </c>
      <c r="J155" s="6">
        <f>IFERROR(VLOOKUP(A155,'Table_2-1_2023'!$A$2:$L$2200,5,FALSE), "")</f>
        <v>10.753742218017578</v>
      </c>
      <c r="K155" s="6">
        <f>IFERROR(VLOOKUP(A155,'Table_2-1_2023'!$A$2:$L$2200,6,FALSE), "")</f>
        <v>0.86343950033187866</v>
      </c>
      <c r="L155" s="6">
        <f>IFERROR(VLOOKUP(A155,'Table_2-1_2023'!$A$2:$L$2200,7,FALSE), "")</f>
        <v>70.400001525878906</v>
      </c>
      <c r="M155" s="6">
        <f>IFERROR(VLOOKUP(A155,'Table_2-1_2023'!$A$2:$L$2200,8,FALSE), "")</f>
        <v>0.85706257820129395</v>
      </c>
      <c r="N155" s="6">
        <f>IFERROR(VLOOKUP(A155,'Table_2-1_2023'!$A$2:$L$2200,9,FALSE), "")</f>
        <v>0.30939418077468872</v>
      </c>
      <c r="O155" s="6">
        <f>IFERROR(VLOOKUP(A155,'Table_2-1_2023'!$A$2:$L$2200,10,FALSE), "")</f>
        <v>0.42605480551719666</v>
      </c>
      <c r="P155" s="6">
        <v>1.83</v>
      </c>
      <c r="Q155" s="6">
        <v>1.8671802282333374</v>
      </c>
      <c r="R155" s="6">
        <v>1.1430999040603638</v>
      </c>
      <c r="S155" s="6">
        <v>0.7499578595161438</v>
      </c>
      <c r="T155" s="6">
        <v>0.59654372930526733</v>
      </c>
      <c r="U155" s="6">
        <v>0.28907519578933716</v>
      </c>
      <c r="V155" s="6">
        <v>0.32918664813041687</v>
      </c>
      <c r="W155" s="6">
        <v>1.9674549102783203</v>
      </c>
    </row>
    <row r="156" spans="1:23" x14ac:dyDescent="0.2">
      <c r="A156" s="5" t="str">
        <f t="shared" si="2"/>
        <v>Czechia2022</v>
      </c>
      <c r="B156" s="5">
        <v>2022</v>
      </c>
      <c r="C156" s="5">
        <v>18</v>
      </c>
      <c r="D156" s="5" t="s">
        <v>35</v>
      </c>
      <c r="E156" s="6">
        <v>6.9197998046875</v>
      </c>
      <c r="F156" s="6">
        <f>IFERROR(VLOOKUP(A156,'Table_2-1_2023'!$A$2:$L$2200,4,FALSE), "")</f>
        <v>6.6950774192810059</v>
      </c>
      <c r="H156" s="6">
        <v>7.0286765098571777</v>
      </c>
      <c r="I156" s="6">
        <v>6.8109230995178223</v>
      </c>
      <c r="J156" s="6">
        <f>IFERROR(VLOOKUP(A156,'Table_2-1_2023'!$A$2:$L$2200,5,FALSE), "")</f>
        <v>10.656307220458984</v>
      </c>
      <c r="K156" s="6">
        <f>IFERROR(VLOOKUP(A156,'Table_2-1_2023'!$A$2:$L$2200,6,FALSE), "")</f>
        <v>0.94360101222991943</v>
      </c>
      <c r="L156" s="6">
        <f>IFERROR(VLOOKUP(A156,'Table_2-1_2023'!$A$2:$L$2200,7,FALSE), "")</f>
        <v>69.175003051757813</v>
      </c>
      <c r="M156" s="6">
        <f>IFERROR(VLOOKUP(A156,'Table_2-1_2023'!$A$2:$L$2200,8,FALSE), "")</f>
        <v>0.90783452987670898</v>
      </c>
      <c r="N156" s="6">
        <f>IFERROR(VLOOKUP(A156,'Table_2-1_2023'!$A$2:$L$2200,9,FALSE), "")</f>
        <v>9.3917414546012878E-2</v>
      </c>
      <c r="O156" s="6">
        <f>IFERROR(VLOOKUP(A156,'Table_2-1_2023'!$A$2:$L$2200,10,FALSE), "")</f>
        <v>0.83100146055221558</v>
      </c>
      <c r="P156" s="6">
        <v>1.83</v>
      </c>
      <c r="Q156" s="6">
        <v>1.8150155544281006</v>
      </c>
      <c r="R156" s="6">
        <v>1.2600810527801514</v>
      </c>
      <c r="S156" s="6">
        <v>0.71500605344772339</v>
      </c>
      <c r="T156" s="6">
        <v>0.66038602590560913</v>
      </c>
      <c r="U156" s="6">
        <v>0.15846003592014313</v>
      </c>
      <c r="V156" s="6">
        <v>4.8207007348537445E-2</v>
      </c>
      <c r="W156" s="6">
        <v>2.2626395225524902</v>
      </c>
    </row>
    <row r="157" spans="1:23" x14ac:dyDescent="0.2">
      <c r="A157" s="5" t="str">
        <f t="shared" si="2"/>
        <v>Belgium2022</v>
      </c>
      <c r="B157" s="5">
        <v>2022</v>
      </c>
      <c r="C157" s="5">
        <v>19</v>
      </c>
      <c r="D157" s="5" t="s">
        <v>34</v>
      </c>
      <c r="E157" s="6">
        <v>6.804999828338623</v>
      </c>
      <c r="F157" s="6">
        <f>IFERROR(VLOOKUP(A157,'Table_2-1_2023'!$A$2:$L$2200,4,FALSE), "")</f>
        <v>6.8568744659423828</v>
      </c>
      <c r="H157" s="6">
        <v>6.8896880149841309</v>
      </c>
      <c r="I157" s="6">
        <v>6.7203116416931152</v>
      </c>
      <c r="J157" s="6">
        <f>IFERROR(VLOOKUP(A157,'Table_2-1_2023'!$A$2:$L$2200,5,FALSE), "")</f>
        <v>10.878268241882324</v>
      </c>
      <c r="K157" s="6">
        <f>IFERROR(VLOOKUP(A157,'Table_2-1_2023'!$A$2:$L$2200,6,FALSE), "")</f>
        <v>0.92273271083831787</v>
      </c>
      <c r="L157" s="6">
        <f>IFERROR(VLOOKUP(A157,'Table_2-1_2023'!$A$2:$L$2200,7,FALSE), "")</f>
        <v>71.050003051757813</v>
      </c>
      <c r="M157" s="6">
        <f>IFERROR(VLOOKUP(A157,'Table_2-1_2023'!$A$2:$L$2200,8,FALSE), "")</f>
        <v>0.88988900184631348</v>
      </c>
      <c r="N157" s="6">
        <f>IFERROR(VLOOKUP(A157,'Table_2-1_2023'!$A$2:$L$2200,9,FALSE), "")</f>
        <v>9.6943996846675873E-2</v>
      </c>
      <c r="O157" s="6">
        <f>IFERROR(VLOOKUP(A157,'Table_2-1_2023'!$A$2:$L$2200,10,FALSE), "")</f>
        <v>0.48338443040847778</v>
      </c>
      <c r="P157" s="6">
        <v>1.83</v>
      </c>
      <c r="Q157" s="6">
        <v>1.9072577953338623</v>
      </c>
      <c r="R157" s="6">
        <v>1.1061527729034424</v>
      </c>
      <c r="S157" s="6">
        <v>0.76365631818771362</v>
      </c>
      <c r="T157" s="6">
        <v>0.49194300174713135</v>
      </c>
      <c r="U157" s="6">
        <v>4.9356132745742798E-2</v>
      </c>
      <c r="V157" s="6">
        <v>0.20354114472866058</v>
      </c>
      <c r="W157" s="6">
        <v>2.2831368446350098</v>
      </c>
    </row>
    <row r="158" spans="1:23" x14ac:dyDescent="0.2">
      <c r="A158" s="5" t="str">
        <f t="shared" si="2"/>
        <v>France2022</v>
      </c>
      <c r="B158" s="5">
        <v>2022</v>
      </c>
      <c r="C158" s="5">
        <v>20</v>
      </c>
      <c r="D158" s="5" t="s">
        <v>38</v>
      </c>
      <c r="E158" s="6">
        <v>6.6866998672485352</v>
      </c>
      <c r="F158" s="6">
        <f>IFERROR(VLOOKUP(A158,'Table_2-1_2023'!$A$2:$L$2200,4,FALSE), "")</f>
        <v>6.6138067245483398</v>
      </c>
      <c r="H158" s="6">
        <v>6.7582745552062988</v>
      </c>
      <c r="I158" s="6">
        <v>6.6151251792907715</v>
      </c>
      <c r="J158" s="6">
        <f>IFERROR(VLOOKUP(A158,'Table_2-1_2023'!$A$2:$L$2200,5,FALSE), "")</f>
        <v>10.736878395080566</v>
      </c>
      <c r="K158" s="6">
        <f>IFERROR(VLOOKUP(A158,'Table_2-1_2023'!$A$2:$L$2200,6,FALSE), "")</f>
        <v>0.86551463603973389</v>
      </c>
      <c r="L158" s="6">
        <f>IFERROR(VLOOKUP(A158,'Table_2-1_2023'!$A$2:$L$2200,7,FALSE), "")</f>
        <v>72.400001525878906</v>
      </c>
      <c r="M158" s="6">
        <f>IFERROR(VLOOKUP(A158,'Table_2-1_2023'!$A$2:$L$2200,8,FALSE), "")</f>
        <v>0.79824936389923096</v>
      </c>
      <c r="N158" s="6">
        <f>IFERROR(VLOOKUP(A158,'Table_2-1_2023'!$A$2:$L$2200,9,FALSE), "")</f>
        <v>-2.4987714365124702E-2</v>
      </c>
      <c r="O158" s="6">
        <f>IFERROR(VLOOKUP(A158,'Table_2-1_2023'!$A$2:$L$2200,10,FALSE), "")</f>
        <v>0.53277671337127686</v>
      </c>
      <c r="P158" s="6">
        <v>1.83</v>
      </c>
      <c r="Q158" s="6">
        <v>1.8626905679702759</v>
      </c>
      <c r="R158" s="6">
        <v>1.2186006307601929</v>
      </c>
      <c r="S158" s="6">
        <v>0.80764544010162354</v>
      </c>
      <c r="T158" s="6">
        <v>0.56719404458999634</v>
      </c>
      <c r="U158" s="6">
        <v>6.9899082183837891E-2</v>
      </c>
      <c r="V158" s="6">
        <v>0.26563248038291931</v>
      </c>
      <c r="W158" s="6">
        <v>1.8949899673461914</v>
      </c>
    </row>
    <row r="159" spans="1:23" x14ac:dyDescent="0.2">
      <c r="A159" s="5" t="str">
        <f t="shared" si="2"/>
        <v>Bahrain2022</v>
      </c>
      <c r="B159" s="5">
        <v>2022</v>
      </c>
      <c r="C159" s="5">
        <v>21</v>
      </c>
      <c r="D159" s="5" t="s">
        <v>59</v>
      </c>
      <c r="E159" s="6">
        <v>6.6469001770019531</v>
      </c>
      <c r="F159" s="6" t="str">
        <f>IFERROR(VLOOKUP(A159,'Table_2-1_2023'!$A$2:$L$2200,4,FALSE), "")</f>
        <v/>
      </c>
      <c r="H159" s="6">
        <v>6.7794628143310547</v>
      </c>
      <c r="I159" s="6">
        <v>6.5143375396728516</v>
      </c>
      <c r="J159" s="6" t="str">
        <f>IFERROR(VLOOKUP(A159,'Table_2-1_2023'!$A$2:$L$2200,5,FALSE), "")</f>
        <v/>
      </c>
      <c r="K159" s="6" t="str">
        <f>IFERROR(VLOOKUP(A159,'Table_2-1_2023'!$A$2:$L$2200,6,FALSE), "")</f>
        <v/>
      </c>
      <c r="L159" s="6" t="str">
        <f>IFERROR(VLOOKUP(A159,'Table_2-1_2023'!$A$2:$L$2200,7,FALSE), "")</f>
        <v/>
      </c>
      <c r="M159" s="6" t="str">
        <f>IFERROR(VLOOKUP(A159,'Table_2-1_2023'!$A$2:$L$2200,8,FALSE), "")</f>
        <v/>
      </c>
      <c r="N159" s="6" t="str">
        <f>IFERROR(VLOOKUP(A159,'Table_2-1_2023'!$A$2:$L$2200,9,FALSE), "")</f>
        <v/>
      </c>
      <c r="O159" s="6" t="str">
        <f>IFERROR(VLOOKUP(A159,'Table_2-1_2023'!$A$2:$L$2200,10,FALSE), "")</f>
        <v/>
      </c>
      <c r="P159" s="6">
        <v>1.83</v>
      </c>
      <c r="Q159" s="6">
        <v>1.8539786338806152</v>
      </c>
      <c r="R159" s="6">
        <v>1.0289300680160522</v>
      </c>
      <c r="S159" s="6">
        <v>0.62489050626754761</v>
      </c>
      <c r="T159" s="6">
        <v>0.69291031360626221</v>
      </c>
      <c r="U159" s="6">
        <v>0.19925999641418457</v>
      </c>
      <c r="V159" s="6">
        <v>0.15459185838699341</v>
      </c>
      <c r="W159" s="6">
        <v>2.092353343963623</v>
      </c>
    </row>
    <row r="160" spans="1:23" x14ac:dyDescent="0.2">
      <c r="A160" s="5" t="str">
        <f t="shared" si="2"/>
        <v>Slovenia2022</v>
      </c>
      <c r="B160" s="5">
        <v>2022</v>
      </c>
      <c r="C160" s="5">
        <v>22</v>
      </c>
      <c r="D160" s="5" t="s">
        <v>39</v>
      </c>
      <c r="E160" s="6">
        <v>6.6300997734069824</v>
      </c>
      <c r="F160" s="6">
        <f>IFERROR(VLOOKUP(A160,'Table_2-1_2023'!$A$2:$L$2200,4,FALSE), "")</f>
        <v>6.7233977317810059</v>
      </c>
      <c r="H160" s="6">
        <v>6.7183246612548828</v>
      </c>
      <c r="I160" s="6">
        <v>6.541874885559082</v>
      </c>
      <c r="J160" s="6">
        <f>IFERROR(VLOOKUP(A160,'Table_2-1_2023'!$A$2:$L$2200,5,FALSE), "")</f>
        <v>10.6441650390625</v>
      </c>
      <c r="K160" s="6">
        <f>IFERROR(VLOOKUP(A160,'Table_2-1_2023'!$A$2:$L$2200,6,FALSE), "")</f>
        <v>0.9417567253112793</v>
      </c>
      <c r="L160" s="6">
        <f>IFERROR(VLOOKUP(A160,'Table_2-1_2023'!$A$2:$L$2200,7,FALSE), "")</f>
        <v>71.224998474121094</v>
      </c>
      <c r="M160" s="6">
        <f>IFERROR(VLOOKUP(A160,'Table_2-1_2023'!$A$2:$L$2200,8,FALSE), "")</f>
        <v>0.93038183450698853</v>
      </c>
      <c r="N160" s="6">
        <f>IFERROR(VLOOKUP(A160,'Table_2-1_2023'!$A$2:$L$2200,9,FALSE), "")</f>
        <v>0.10148067772388458</v>
      </c>
      <c r="O160" s="6">
        <f>IFERROR(VLOOKUP(A160,'Table_2-1_2023'!$A$2:$L$2200,10,FALSE), "")</f>
        <v>0.76220822334289551</v>
      </c>
      <c r="P160" s="6">
        <v>1.83</v>
      </c>
      <c r="Q160" s="6">
        <v>1.80962073802948</v>
      </c>
      <c r="R160" s="6">
        <v>1.2490571737289429</v>
      </c>
      <c r="S160" s="6">
        <v>0.76941275596618652</v>
      </c>
      <c r="T160" s="6">
        <v>0.68452596664428711</v>
      </c>
      <c r="U160" s="6">
        <v>0.11781401932239532</v>
      </c>
      <c r="V160" s="6">
        <v>0.11475236713886261</v>
      </c>
      <c r="W160" s="6">
        <v>1.8848772048950195</v>
      </c>
    </row>
    <row r="161" spans="1:23" x14ac:dyDescent="0.2">
      <c r="A161" s="5" t="str">
        <f t="shared" si="2"/>
        <v>Costa Rica2022</v>
      </c>
      <c r="B161" s="5">
        <v>2022</v>
      </c>
      <c r="C161" s="5">
        <v>23</v>
      </c>
      <c r="D161" s="5" t="s">
        <v>40</v>
      </c>
      <c r="E161" s="6">
        <v>6.5819997787475586</v>
      </c>
      <c r="F161" s="6">
        <f>IFERROR(VLOOKUP(A161,'Table_2-1_2023'!$A$2:$L$2200,4,FALSE), "")</f>
        <v>7.0766582489013672</v>
      </c>
      <c r="H161" s="6">
        <v>6.6833910942077637</v>
      </c>
      <c r="I161" s="6">
        <v>6.4806084632873535</v>
      </c>
      <c r="J161" s="6">
        <f>IFERROR(VLOOKUP(A161,'Table_2-1_2023'!$A$2:$L$2200,5,FALSE), "")</f>
        <v>9.9978370666503906</v>
      </c>
      <c r="K161" s="6">
        <f>IFERROR(VLOOKUP(A161,'Table_2-1_2023'!$A$2:$L$2200,6,FALSE), "")</f>
        <v>0.90160840749740601</v>
      </c>
      <c r="L161" s="6">
        <f>IFERROR(VLOOKUP(A161,'Table_2-1_2023'!$A$2:$L$2200,7,FALSE), "")</f>
        <v>70</v>
      </c>
      <c r="M161" s="6">
        <f>IFERROR(VLOOKUP(A161,'Table_2-1_2023'!$A$2:$L$2200,8,FALSE), "")</f>
        <v>0.91002631187438965</v>
      </c>
      <c r="N161" s="6">
        <f>IFERROR(VLOOKUP(A161,'Table_2-1_2023'!$A$2:$L$2200,9,FALSE), "")</f>
        <v>-4.7002032399177551E-2</v>
      </c>
      <c r="O161" s="6">
        <f>IFERROR(VLOOKUP(A161,'Table_2-1_2023'!$A$2:$L$2200,10,FALSE), "")</f>
        <v>0.75056099891662598</v>
      </c>
      <c r="P161" s="6">
        <v>1.83</v>
      </c>
      <c r="Q161" s="6">
        <v>1.5842736959457397</v>
      </c>
      <c r="R161" s="6">
        <v>1.0544435977935791</v>
      </c>
      <c r="S161" s="6">
        <v>0.74421197175979614</v>
      </c>
      <c r="T161" s="6">
        <v>0.66138529777526855</v>
      </c>
      <c r="U161" s="6">
        <v>8.8974013924598694E-2</v>
      </c>
      <c r="V161" s="6">
        <v>0.10240529477596283</v>
      </c>
      <c r="W161" s="6">
        <v>2.3462867736816406</v>
      </c>
    </row>
    <row r="162" spans="1:23" x14ac:dyDescent="0.2">
      <c r="A162" s="5" t="str">
        <f t="shared" si="2"/>
        <v>United Arab Emirates2022</v>
      </c>
      <c r="B162" s="5">
        <v>2022</v>
      </c>
      <c r="C162" s="5">
        <v>24</v>
      </c>
      <c r="D162" s="5" t="s">
        <v>43</v>
      </c>
      <c r="E162" s="6">
        <v>6.5760002136230469</v>
      </c>
      <c r="F162" s="6">
        <f>IFERROR(VLOOKUP(A162,'Table_2-1_2023'!$A$2:$L$2200,4,FALSE), "")</f>
        <v>6.7376055717468262</v>
      </c>
      <c r="H162" s="6">
        <v>6.6601600646972656</v>
      </c>
      <c r="I162" s="6">
        <v>6.4918403625488281</v>
      </c>
      <c r="J162" s="6">
        <f>IFERROR(VLOOKUP(A162,'Table_2-1_2023'!$A$2:$L$2200,5,FALSE), "")</f>
        <v>11.201817512512207</v>
      </c>
      <c r="K162" s="6">
        <f>IFERROR(VLOOKUP(A162,'Table_2-1_2023'!$A$2:$L$2200,6,FALSE), "")</f>
        <v>0.79773706197738647</v>
      </c>
      <c r="L162" s="6">
        <f>IFERROR(VLOOKUP(A162,'Table_2-1_2023'!$A$2:$L$2200,7,FALSE), "")</f>
        <v>66.449996948242188</v>
      </c>
      <c r="M162" s="6">
        <f>IFERROR(VLOOKUP(A162,'Table_2-1_2023'!$A$2:$L$2200,8,FALSE), "")</f>
        <v>0.93229568004608154</v>
      </c>
      <c r="N162" s="6">
        <f>IFERROR(VLOOKUP(A162,'Table_2-1_2023'!$A$2:$L$2200,9,FALSE), "")</f>
        <v>0.17080171406269073</v>
      </c>
      <c r="O162" s="6">
        <f>IFERROR(VLOOKUP(A162,'Table_2-1_2023'!$A$2:$L$2200,10,FALSE), "")</f>
        <v>0</v>
      </c>
      <c r="P162" s="6">
        <v>1.83</v>
      </c>
      <c r="Q162" s="6">
        <v>1.998103141784668</v>
      </c>
      <c r="R162" s="6">
        <v>0.97957158088684082</v>
      </c>
      <c r="S162" s="6">
        <v>0.63276189565658569</v>
      </c>
      <c r="T162" s="6">
        <v>0.70203202962875366</v>
      </c>
      <c r="U162" s="6">
        <v>0.2037053108215332</v>
      </c>
      <c r="V162" s="6">
        <v>0.25044122338294983</v>
      </c>
      <c r="W162" s="6">
        <v>1.8094100952148438</v>
      </c>
    </row>
    <row r="163" spans="1:23" x14ac:dyDescent="0.2">
      <c r="A163" s="5" t="str">
        <f t="shared" si="2"/>
        <v>Saudi Arabia2022</v>
      </c>
      <c r="B163" s="5">
        <v>2022</v>
      </c>
      <c r="C163" s="5">
        <v>25</v>
      </c>
      <c r="D163" s="5" t="s">
        <v>47</v>
      </c>
      <c r="E163" s="6">
        <v>6.5227999687194824</v>
      </c>
      <c r="F163" s="6">
        <f>IFERROR(VLOOKUP(A163,'Table_2-1_2023'!$A$2:$L$2200,4,FALSE), "")</f>
        <v>6.3816103935241699</v>
      </c>
      <c r="H163" s="6">
        <v>6.636561393737793</v>
      </c>
      <c r="I163" s="6">
        <v>6.4090385437011719</v>
      </c>
      <c r="J163" s="6">
        <f>IFERROR(VLOOKUP(A163,'Table_2-1_2023'!$A$2:$L$2200,5,FALSE), "")</f>
        <v>10.780559539794922</v>
      </c>
      <c r="K163" s="6">
        <f>IFERROR(VLOOKUP(A163,'Table_2-1_2023'!$A$2:$L$2200,6,FALSE), "")</f>
        <v>0.90010452270507813</v>
      </c>
      <c r="L163" s="6">
        <f>IFERROR(VLOOKUP(A163,'Table_2-1_2023'!$A$2:$L$2200,7,FALSE), "")</f>
        <v>64.599998474121094</v>
      </c>
      <c r="M163" s="6">
        <f>IFERROR(VLOOKUP(A163,'Table_2-1_2023'!$A$2:$L$2200,8,FALSE), "")</f>
        <v>0</v>
      </c>
      <c r="N163" s="6">
        <f>IFERROR(VLOOKUP(A163,'Table_2-1_2023'!$A$2:$L$2200,9,FALSE), "")</f>
        <v>-2.7261314913630486E-2</v>
      </c>
      <c r="O163" s="6">
        <f>IFERROR(VLOOKUP(A163,'Table_2-1_2023'!$A$2:$L$2200,10,FALSE), "")</f>
        <v>0</v>
      </c>
      <c r="P163" s="6">
        <v>1.83</v>
      </c>
      <c r="Q163" s="6">
        <v>1.869549036026001</v>
      </c>
      <c r="R163" s="6">
        <v>1.0920834541320801</v>
      </c>
      <c r="S163" s="6">
        <v>0.57684612274169922</v>
      </c>
      <c r="T163" s="6">
        <v>0.65078836679458618</v>
      </c>
      <c r="U163" s="6">
        <v>7.8418262302875519E-2</v>
      </c>
      <c r="V163" s="6">
        <v>0.18037278950214386</v>
      </c>
      <c r="W163" s="6">
        <v>2.0747365951538086</v>
      </c>
    </row>
    <row r="164" spans="1:23" x14ac:dyDescent="0.2">
      <c r="A164" s="5" t="str">
        <f t="shared" si="2"/>
        <v>Taiwan Province of China2022</v>
      </c>
      <c r="B164" s="5">
        <v>2022</v>
      </c>
      <c r="C164" s="5">
        <v>26</v>
      </c>
      <c r="D164" s="5" t="s">
        <v>44</v>
      </c>
      <c r="E164" s="6">
        <v>6.5124998092651367</v>
      </c>
      <c r="F164" s="6">
        <f>IFERROR(VLOOKUP(A164,'Table_2-1_2023'!$A$2:$L$2200,4,FALSE), "")</f>
        <v>6.607147216796875</v>
      </c>
      <c r="H164" s="6">
        <v>6.5964674949645996</v>
      </c>
      <c r="I164" s="6">
        <v>6.4285321235656738</v>
      </c>
      <c r="J164" s="6">
        <f>IFERROR(VLOOKUP(A164,'Table_2-1_2023'!$A$2:$L$2200,5,FALSE), "")</f>
        <v>0</v>
      </c>
      <c r="K164" s="6">
        <f>IFERROR(VLOOKUP(A164,'Table_2-1_2023'!$A$2:$L$2200,6,FALSE), "")</f>
        <v>0.8828195333480835</v>
      </c>
      <c r="L164" s="6">
        <f>IFERROR(VLOOKUP(A164,'Table_2-1_2023'!$A$2:$L$2200,7,FALSE), "")</f>
        <v>0</v>
      </c>
      <c r="M164" s="6">
        <f>IFERROR(VLOOKUP(A164,'Table_2-1_2023'!$A$2:$L$2200,8,FALSE), "")</f>
        <v>0.80019164085388184</v>
      </c>
      <c r="N164" s="6">
        <f>IFERROR(VLOOKUP(A164,'Table_2-1_2023'!$A$2:$L$2200,9,FALSE), "")</f>
        <v>0</v>
      </c>
      <c r="O164" s="6">
        <f>IFERROR(VLOOKUP(A164,'Table_2-1_2023'!$A$2:$L$2200,10,FALSE), "")</f>
        <v>0.65755593776702881</v>
      </c>
      <c r="P164" s="6">
        <v>1.83</v>
      </c>
      <c r="Q164" s="6">
        <v>1.8968870639801025</v>
      </c>
      <c r="R164" s="6">
        <v>1.0952037572860718</v>
      </c>
      <c r="S164" s="6">
        <v>0.7326737642288208</v>
      </c>
      <c r="T164" s="6">
        <v>0.54225128889083862</v>
      </c>
      <c r="U164" s="6">
        <v>7.5032629072666168E-2</v>
      </c>
      <c r="V164" s="6">
        <v>0.16824042797088623</v>
      </c>
      <c r="W164" s="6">
        <v>2.0021910667419434</v>
      </c>
    </row>
    <row r="165" spans="1:23" x14ac:dyDescent="0.2">
      <c r="A165" s="5" t="str">
        <f t="shared" si="2"/>
        <v>Singapore2022</v>
      </c>
      <c r="B165" s="5">
        <v>2022</v>
      </c>
      <c r="C165" s="5">
        <v>27</v>
      </c>
      <c r="D165" s="5" t="s">
        <v>42</v>
      </c>
      <c r="E165" s="6">
        <v>6.4801998138427734</v>
      </c>
      <c r="F165" s="6" t="str">
        <f>IFERROR(VLOOKUP(A165,'Table_2-1_2023'!$A$2:$L$2200,4,FALSE), "")</f>
        <v/>
      </c>
      <c r="H165" s="6">
        <v>6.5686116218566895</v>
      </c>
      <c r="I165" s="6">
        <v>6.3917880058288574</v>
      </c>
      <c r="J165" s="6" t="str">
        <f>IFERROR(VLOOKUP(A165,'Table_2-1_2023'!$A$2:$L$2200,5,FALSE), "")</f>
        <v/>
      </c>
      <c r="K165" s="6" t="str">
        <f>IFERROR(VLOOKUP(A165,'Table_2-1_2023'!$A$2:$L$2200,6,FALSE), "")</f>
        <v/>
      </c>
      <c r="L165" s="6" t="str">
        <f>IFERROR(VLOOKUP(A165,'Table_2-1_2023'!$A$2:$L$2200,7,FALSE), "")</f>
        <v/>
      </c>
      <c r="M165" s="6" t="str">
        <f>IFERROR(VLOOKUP(A165,'Table_2-1_2023'!$A$2:$L$2200,8,FALSE), "")</f>
        <v/>
      </c>
      <c r="N165" s="6" t="str">
        <f>IFERROR(VLOOKUP(A165,'Table_2-1_2023'!$A$2:$L$2200,9,FALSE), "")</f>
        <v/>
      </c>
      <c r="O165" s="6" t="str">
        <f>IFERROR(VLOOKUP(A165,'Table_2-1_2023'!$A$2:$L$2200,10,FALSE), "")</f>
        <v/>
      </c>
      <c r="P165" s="6">
        <v>1.83</v>
      </c>
      <c r="Q165" s="6">
        <v>2.1486139297485352</v>
      </c>
      <c r="R165" s="6">
        <v>1.1273994445800781</v>
      </c>
      <c r="S165" s="6">
        <v>0.85087442398071289</v>
      </c>
      <c r="T165" s="6">
        <v>0.67157906293869019</v>
      </c>
      <c r="U165" s="6">
        <v>0.16269600391387939</v>
      </c>
      <c r="V165" s="6">
        <v>0.58682805299758911</v>
      </c>
      <c r="W165" s="6">
        <v>0.93217182159423828</v>
      </c>
    </row>
    <row r="166" spans="1:23" x14ac:dyDescent="0.2">
      <c r="A166" s="5" t="str">
        <f t="shared" si="2"/>
        <v>Romania2022</v>
      </c>
      <c r="B166" s="5">
        <v>2022</v>
      </c>
      <c r="C166" s="5">
        <v>28</v>
      </c>
      <c r="D166" s="5" t="s">
        <v>41</v>
      </c>
      <c r="E166" s="6">
        <v>6.4770002365112305</v>
      </c>
      <c r="F166" s="6">
        <f>IFERROR(VLOOKUP(A166,'Table_2-1_2023'!$A$2:$L$2200,4,FALSE), "")</f>
        <v>6.4369735717773438</v>
      </c>
      <c r="H166" s="6">
        <v>6.5748410224914551</v>
      </c>
      <c r="I166" s="6">
        <v>6.3791594505310059</v>
      </c>
      <c r="J166" s="6">
        <f>IFERROR(VLOOKUP(A166,'Table_2-1_2023'!$A$2:$L$2200,5,FALSE), "")</f>
        <v>10.404129028320313</v>
      </c>
      <c r="K166" s="6">
        <f>IFERROR(VLOOKUP(A166,'Table_2-1_2023'!$A$2:$L$2200,6,FALSE), "")</f>
        <v>0.83033674955368042</v>
      </c>
      <c r="L166" s="6">
        <f>IFERROR(VLOOKUP(A166,'Table_2-1_2023'!$A$2:$L$2200,7,FALSE), "")</f>
        <v>67.175003051757813</v>
      </c>
      <c r="M166" s="6">
        <f>IFERROR(VLOOKUP(A166,'Table_2-1_2023'!$A$2:$L$2200,8,FALSE), "")</f>
        <v>0.83636653423309326</v>
      </c>
      <c r="N166" s="6">
        <f>IFERROR(VLOOKUP(A166,'Table_2-1_2023'!$A$2:$L$2200,9,FALSE), "")</f>
        <v>-0.17196972668170929</v>
      </c>
      <c r="O166" s="6">
        <f>IFERROR(VLOOKUP(A166,'Table_2-1_2023'!$A$2:$L$2200,10,FALSE), "")</f>
        <v>0.94148790836334229</v>
      </c>
      <c r="P166" s="6">
        <v>1.83</v>
      </c>
      <c r="Q166" s="6">
        <v>1.7188928127288818</v>
      </c>
      <c r="R166" s="6">
        <v>1.0061519145965576</v>
      </c>
      <c r="S166" s="6">
        <v>0.65540915727615356</v>
      </c>
      <c r="T166" s="6">
        <v>0.6052556037902832</v>
      </c>
      <c r="U166" s="6">
        <v>3.9272047579288483E-2</v>
      </c>
      <c r="V166" s="6">
        <v>6.1435084789991379E-3</v>
      </c>
      <c r="W166" s="6">
        <v>2.4458761215209961</v>
      </c>
    </row>
    <row r="167" spans="1:23" x14ac:dyDescent="0.2">
      <c r="A167" s="5" t="str">
        <f t="shared" si="2"/>
        <v>Spain2022</v>
      </c>
      <c r="B167" s="5">
        <v>2022</v>
      </c>
      <c r="C167" s="5">
        <v>29</v>
      </c>
      <c r="D167" s="5" t="s">
        <v>49</v>
      </c>
      <c r="E167" s="6">
        <v>6.4762997627258301</v>
      </c>
      <c r="F167" s="6">
        <f>IFERROR(VLOOKUP(A167,'Table_2-1_2023'!$A$2:$L$2200,4,FALSE), "")</f>
        <v>6.3369021415710449</v>
      </c>
      <c r="H167" s="6">
        <v>6.5604581832885742</v>
      </c>
      <c r="I167" s="6">
        <v>6.3921413421630859</v>
      </c>
      <c r="J167" s="6">
        <f>IFERROR(VLOOKUP(A167,'Table_2-1_2023'!$A$2:$L$2200,5,FALSE), "")</f>
        <v>10.587491989135742</v>
      </c>
      <c r="K167" s="6">
        <f>IFERROR(VLOOKUP(A167,'Table_2-1_2023'!$A$2:$L$2200,6,FALSE), "")</f>
        <v>0.93389987945556641</v>
      </c>
      <c r="L167" s="6">
        <f>IFERROR(VLOOKUP(A167,'Table_2-1_2023'!$A$2:$L$2200,7,FALSE), "")</f>
        <v>72.474998474121094</v>
      </c>
      <c r="M167" s="6">
        <f>IFERROR(VLOOKUP(A167,'Table_2-1_2023'!$A$2:$L$2200,8,FALSE), "")</f>
        <v>0.78140884637832642</v>
      </c>
      <c r="N167" s="6">
        <f>IFERROR(VLOOKUP(A167,'Table_2-1_2023'!$A$2:$L$2200,9,FALSE), "")</f>
        <v>1.2083104811608791E-3</v>
      </c>
      <c r="O167" s="6">
        <f>IFERROR(VLOOKUP(A167,'Table_2-1_2023'!$A$2:$L$2200,10,FALSE), "")</f>
        <v>0.67311191558837891</v>
      </c>
      <c r="P167" s="6">
        <v>1.83</v>
      </c>
      <c r="Q167" s="6">
        <v>1.8080835342407227</v>
      </c>
      <c r="R167" s="6">
        <v>1.211014986038208</v>
      </c>
      <c r="S167" s="6">
        <v>0.80836331844329834</v>
      </c>
      <c r="T167" s="6">
        <v>0.50494658946990967</v>
      </c>
      <c r="U167" s="6">
        <v>0.10146153718233109</v>
      </c>
      <c r="V167" s="6">
        <v>0.14901389181613922</v>
      </c>
      <c r="W167" s="6">
        <v>1.89337158203125</v>
      </c>
    </row>
    <row r="168" spans="1:23" x14ac:dyDescent="0.2">
      <c r="A168" s="5" t="str">
        <f t="shared" si="2"/>
        <v>Uruguay2022</v>
      </c>
      <c r="B168" s="5">
        <v>2022</v>
      </c>
      <c r="C168" s="5">
        <v>30</v>
      </c>
      <c r="D168" s="5" t="s">
        <v>45</v>
      </c>
      <c r="E168" s="6">
        <v>6.473599910736084</v>
      </c>
      <c r="F168" s="6">
        <f>IFERROR(VLOOKUP(A168,'Table_2-1_2023'!$A$2:$L$2200,4,FALSE), "")</f>
        <v>6.6708526611328125</v>
      </c>
      <c r="H168" s="6">
        <v>6.5615425109863281</v>
      </c>
      <c r="I168" s="6">
        <v>6.3856573104858398</v>
      </c>
      <c r="J168" s="6">
        <f>IFERROR(VLOOKUP(A168,'Table_2-1_2023'!$A$2:$L$2200,5,FALSE), "")</f>
        <v>10.084120750427246</v>
      </c>
      <c r="K168" s="6">
        <f>IFERROR(VLOOKUP(A168,'Table_2-1_2023'!$A$2:$L$2200,6,FALSE), "")</f>
        <v>0.90482521057128906</v>
      </c>
      <c r="L168" s="6">
        <f>IFERROR(VLOOKUP(A168,'Table_2-1_2023'!$A$2:$L$2200,7,FALSE), "")</f>
        <v>67.5</v>
      </c>
      <c r="M168" s="6">
        <f>IFERROR(VLOOKUP(A168,'Table_2-1_2023'!$A$2:$L$2200,8,FALSE), "")</f>
        <v>0.87796860933303833</v>
      </c>
      <c r="N168" s="6">
        <f>IFERROR(VLOOKUP(A168,'Table_2-1_2023'!$A$2:$L$2200,9,FALSE), "")</f>
        <v>-5.1668241620063782E-2</v>
      </c>
      <c r="O168" s="6">
        <f>IFERROR(VLOOKUP(A168,'Table_2-1_2023'!$A$2:$L$2200,10,FALSE), "")</f>
        <v>0.63133668899536133</v>
      </c>
      <c r="P168" s="6">
        <v>1.83</v>
      </c>
      <c r="Q168" s="6">
        <v>1.6145362854003906</v>
      </c>
      <c r="R168" s="6">
        <v>1.1796176433563232</v>
      </c>
      <c r="S168" s="6">
        <v>0.67209839820861816</v>
      </c>
      <c r="T168" s="6">
        <v>0.66498172283172607</v>
      </c>
      <c r="U168" s="6">
        <v>0.10261441022157669</v>
      </c>
      <c r="V168" s="6">
        <v>0.26524412631988525</v>
      </c>
      <c r="W168" s="6">
        <v>1.9744925498962402</v>
      </c>
    </row>
    <row r="169" spans="1:23" x14ac:dyDescent="0.2">
      <c r="A169" s="5" t="str">
        <f t="shared" si="2"/>
        <v>Italy2022</v>
      </c>
      <c r="B169" s="5">
        <v>2022</v>
      </c>
      <c r="C169" s="5">
        <v>31</v>
      </c>
      <c r="D169" s="5" t="s">
        <v>50</v>
      </c>
      <c r="E169" s="6">
        <v>6.4667000770568848</v>
      </c>
      <c r="F169" s="6">
        <f>IFERROR(VLOOKUP(A169,'Table_2-1_2023'!$A$2:$L$2200,4,FALSE), "")</f>
        <v>6.258476734161377</v>
      </c>
      <c r="H169" s="6">
        <v>6.570244312286377</v>
      </c>
      <c r="I169" s="6">
        <v>6.3631558418273926</v>
      </c>
      <c r="J169" s="6">
        <f>IFERROR(VLOOKUP(A169,'Table_2-1_2023'!$A$2:$L$2200,5,FALSE), "")</f>
        <v>10.685420036315918</v>
      </c>
      <c r="K169" s="6">
        <f>IFERROR(VLOOKUP(A169,'Table_2-1_2023'!$A$2:$L$2200,6,FALSE), "")</f>
        <v>0.86936360597610474</v>
      </c>
      <c r="L169" s="6">
        <f>IFERROR(VLOOKUP(A169,'Table_2-1_2023'!$A$2:$L$2200,7,FALSE), "")</f>
        <v>72.125</v>
      </c>
      <c r="M169" s="6">
        <f>IFERROR(VLOOKUP(A169,'Table_2-1_2023'!$A$2:$L$2200,8,FALSE), "")</f>
        <v>0.71051901578903198</v>
      </c>
      <c r="N169" s="6">
        <f>IFERROR(VLOOKUP(A169,'Table_2-1_2023'!$A$2:$L$2200,9,FALSE), "")</f>
        <v>2.8278332203626633E-2</v>
      </c>
      <c r="O169" s="6">
        <f>IFERROR(VLOOKUP(A169,'Table_2-1_2023'!$A$2:$L$2200,10,FALSE), "")</f>
        <v>0.81870830059051514</v>
      </c>
      <c r="P169" s="6">
        <v>1.83</v>
      </c>
      <c r="Q169" s="6">
        <v>1.834216833114624</v>
      </c>
      <c r="R169" s="6">
        <v>1.0517305135726929</v>
      </c>
      <c r="S169" s="6">
        <v>0.80116385221481323</v>
      </c>
      <c r="T169" s="6">
        <v>0.41249635815620422</v>
      </c>
      <c r="U169" s="6">
        <v>8.534713089466095E-2</v>
      </c>
      <c r="V169" s="6">
        <v>5.9258498251438141E-2</v>
      </c>
      <c r="W169" s="6">
        <v>2.2224493026733398</v>
      </c>
    </row>
    <row r="170" spans="1:23" x14ac:dyDescent="0.2">
      <c r="A170" s="5" t="str">
        <f t="shared" si="2"/>
        <v>Kosovo2022</v>
      </c>
      <c r="B170" s="5">
        <v>2022</v>
      </c>
      <c r="C170" s="5">
        <v>32</v>
      </c>
      <c r="D170" s="5" t="s">
        <v>51</v>
      </c>
      <c r="E170" s="6">
        <v>6.4551000595092773</v>
      </c>
      <c r="F170" s="6">
        <f>IFERROR(VLOOKUP(A170,'Table_2-1_2023'!$A$2:$L$2200,4,FALSE), "")</f>
        <v>6.159853458404541</v>
      </c>
      <c r="H170" s="6">
        <v>6.5713725090026855</v>
      </c>
      <c r="I170" s="6">
        <v>6.3388276100158691</v>
      </c>
      <c r="J170" s="6">
        <f>IFERROR(VLOOKUP(A170,'Table_2-1_2023'!$A$2:$L$2200,5,FALSE), "")</f>
        <v>9.4157085418701172</v>
      </c>
      <c r="K170" s="6">
        <f>IFERROR(VLOOKUP(A170,'Table_2-1_2023'!$A$2:$L$2200,6,FALSE), "")</f>
        <v>0.88763910531997681</v>
      </c>
      <c r="L170" s="6">
        <f>IFERROR(VLOOKUP(A170,'Table_2-1_2023'!$A$2:$L$2200,7,FALSE), "")</f>
        <v>0</v>
      </c>
      <c r="M170" s="6">
        <f>IFERROR(VLOOKUP(A170,'Table_2-1_2023'!$A$2:$L$2200,8,FALSE), "")</f>
        <v>0.86486589908599854</v>
      </c>
      <c r="N170" s="6">
        <f>IFERROR(VLOOKUP(A170,'Table_2-1_2023'!$A$2:$L$2200,9,FALSE), "")</f>
        <v>0.21115207672119141</v>
      </c>
      <c r="O170" s="6">
        <f>IFERROR(VLOOKUP(A170,'Table_2-1_2023'!$A$2:$L$2200,10,FALSE), "")</f>
        <v>0.84595030546188354</v>
      </c>
      <c r="P170" s="6">
        <v>1.83</v>
      </c>
      <c r="Q170" s="6">
        <v>1.3621175289154053</v>
      </c>
      <c r="R170" s="6">
        <v>0.94934070110321045</v>
      </c>
      <c r="S170" s="6">
        <v>0.56947988271713257</v>
      </c>
      <c r="T170" s="6">
        <v>0.59885501861572266</v>
      </c>
      <c r="U170" s="6">
        <v>0.30918443202972412</v>
      </c>
      <c r="V170" s="6">
        <v>3.5009104758501053E-2</v>
      </c>
      <c r="W170" s="6">
        <v>2.6311571598052979</v>
      </c>
    </row>
    <row r="171" spans="1:23" x14ac:dyDescent="0.2">
      <c r="A171" s="5" t="str">
        <f t="shared" si="2"/>
        <v>Malta2022</v>
      </c>
      <c r="B171" s="5">
        <v>2022</v>
      </c>
      <c r="C171" s="5">
        <v>33</v>
      </c>
      <c r="D171" s="5" t="s">
        <v>54</v>
      </c>
      <c r="E171" s="6">
        <v>6.4468998908996582</v>
      </c>
      <c r="F171" s="6">
        <f>IFERROR(VLOOKUP(A171,'Table_2-1_2023'!$A$2:$L$2200,4,FALSE), "")</f>
        <v>6.2992382049560547</v>
      </c>
      <c r="H171" s="6">
        <v>6.5345258712768555</v>
      </c>
      <c r="I171" s="6">
        <v>6.3592739105224609</v>
      </c>
      <c r="J171" s="6">
        <f>IFERROR(VLOOKUP(A171,'Table_2-1_2023'!$A$2:$L$2200,5,FALSE), "")</f>
        <v>0</v>
      </c>
      <c r="K171" s="6">
        <f>IFERROR(VLOOKUP(A171,'Table_2-1_2023'!$A$2:$L$2200,6,FALSE), "")</f>
        <v>0.93208277225494385</v>
      </c>
      <c r="L171" s="6">
        <f>IFERROR(VLOOKUP(A171,'Table_2-1_2023'!$A$2:$L$2200,7,FALSE), "")</f>
        <v>71.650001525878906</v>
      </c>
      <c r="M171" s="6">
        <f>IFERROR(VLOOKUP(A171,'Table_2-1_2023'!$A$2:$L$2200,8,FALSE), "")</f>
        <v>0.83754408359527588</v>
      </c>
      <c r="N171" s="6">
        <f>IFERROR(VLOOKUP(A171,'Table_2-1_2023'!$A$2:$L$2200,9,FALSE), "")</f>
        <v>0</v>
      </c>
      <c r="O171" s="6">
        <f>IFERROR(VLOOKUP(A171,'Table_2-1_2023'!$A$2:$L$2200,10,FALSE), "")</f>
        <v>0.75753980875015259</v>
      </c>
      <c r="P171" s="6">
        <v>1.83</v>
      </c>
      <c r="Q171" s="6">
        <v>1.8382794857025146</v>
      </c>
      <c r="R171" s="6">
        <v>1.1689232587814331</v>
      </c>
      <c r="S171" s="6">
        <v>0.78890997171401978</v>
      </c>
      <c r="T171" s="6">
        <v>0.6791720986366272</v>
      </c>
      <c r="U171" s="6">
        <v>0.17429894208908081</v>
      </c>
      <c r="V171" s="6">
        <v>0.16584274172782898</v>
      </c>
      <c r="W171" s="6">
        <v>1.631462574005127</v>
      </c>
    </row>
    <row r="172" spans="1:23" x14ac:dyDescent="0.2">
      <c r="A172" s="5" t="str">
        <f t="shared" si="2"/>
        <v>Lithuania2022</v>
      </c>
      <c r="B172" s="5">
        <v>2022</v>
      </c>
      <c r="C172" s="5">
        <v>34</v>
      </c>
      <c r="D172" s="5" t="s">
        <v>37</v>
      </c>
      <c r="E172" s="6">
        <v>6.4456000328063965</v>
      </c>
      <c r="F172" s="6">
        <f>IFERROR(VLOOKUP(A172,'Table_2-1_2023'!$A$2:$L$2200,4,FALSE), "")</f>
        <v>7.0375771522521973</v>
      </c>
      <c r="H172" s="6">
        <v>6.5354294776916504</v>
      </c>
      <c r="I172" s="6">
        <v>6.3557705879211426</v>
      </c>
      <c r="J172" s="6">
        <f>IFERROR(VLOOKUP(A172,'Table_2-1_2023'!$A$2:$L$2200,5,FALSE), "")</f>
        <v>10.601837158203125</v>
      </c>
      <c r="K172" s="6">
        <f>IFERROR(VLOOKUP(A172,'Table_2-1_2023'!$A$2:$L$2200,6,FALSE), "")</f>
        <v>0.93709653615951538</v>
      </c>
      <c r="L172" s="6">
        <f>IFERROR(VLOOKUP(A172,'Table_2-1_2023'!$A$2:$L$2200,7,FALSE), "")</f>
        <v>67.75</v>
      </c>
      <c r="M172" s="6">
        <f>IFERROR(VLOOKUP(A172,'Table_2-1_2023'!$A$2:$L$2200,8,FALSE), "")</f>
        <v>0.70966225862503052</v>
      </c>
      <c r="N172" s="6">
        <f>IFERROR(VLOOKUP(A172,'Table_2-1_2023'!$A$2:$L$2200,9,FALSE), "")</f>
        <v>-0.19084183871746063</v>
      </c>
      <c r="O172" s="6">
        <f>IFERROR(VLOOKUP(A172,'Table_2-1_2023'!$A$2:$L$2200,10,FALSE), "")</f>
        <v>0.68499118089675903</v>
      </c>
      <c r="P172" s="6">
        <v>1.83</v>
      </c>
      <c r="Q172" s="6">
        <v>1.8039295673370361</v>
      </c>
      <c r="R172" s="6">
        <v>1.203661322593689</v>
      </c>
      <c r="S172" s="6">
        <v>0.65925848484039307</v>
      </c>
      <c r="T172" s="6">
        <v>0.49565961956977844</v>
      </c>
      <c r="U172" s="6">
        <v>5.3241979330778122E-2</v>
      </c>
      <c r="V172" s="6">
        <v>7.6938211917877197E-2</v>
      </c>
      <c r="W172" s="6">
        <v>2.1529474258422852</v>
      </c>
    </row>
    <row r="173" spans="1:23" x14ac:dyDescent="0.2">
      <c r="A173" s="5" t="str">
        <f t="shared" si="2"/>
        <v>Slovakia2022</v>
      </c>
      <c r="B173" s="5">
        <v>2022</v>
      </c>
      <c r="C173" s="5">
        <v>35</v>
      </c>
      <c r="D173" s="5" t="s">
        <v>46</v>
      </c>
      <c r="E173" s="6">
        <v>6.3906998634338379</v>
      </c>
      <c r="F173" s="6" t="str">
        <f>IFERROR(VLOOKUP(A173,'Table_2-1_2023'!$A$2:$L$2200,4,FALSE), "")</f>
        <v/>
      </c>
      <c r="H173" s="6">
        <v>6.4749965667724609</v>
      </c>
      <c r="I173" s="6">
        <v>6.3064031600952148</v>
      </c>
      <c r="J173" s="6" t="str">
        <f>IFERROR(VLOOKUP(A173,'Table_2-1_2023'!$A$2:$L$2200,5,FALSE), "")</f>
        <v/>
      </c>
      <c r="K173" s="6" t="str">
        <f>IFERROR(VLOOKUP(A173,'Table_2-1_2023'!$A$2:$L$2200,6,FALSE), "")</f>
        <v/>
      </c>
      <c r="L173" s="6" t="str">
        <f>IFERROR(VLOOKUP(A173,'Table_2-1_2023'!$A$2:$L$2200,7,FALSE), "")</f>
        <v/>
      </c>
      <c r="M173" s="6" t="str">
        <f>IFERROR(VLOOKUP(A173,'Table_2-1_2023'!$A$2:$L$2200,8,FALSE), "")</f>
        <v/>
      </c>
      <c r="N173" s="6" t="str">
        <f>IFERROR(VLOOKUP(A173,'Table_2-1_2023'!$A$2:$L$2200,9,FALSE), "")</f>
        <v/>
      </c>
      <c r="O173" s="6" t="str">
        <f>IFERROR(VLOOKUP(A173,'Table_2-1_2023'!$A$2:$L$2200,10,FALSE), "")</f>
        <v/>
      </c>
      <c r="P173" s="6">
        <v>1.83</v>
      </c>
      <c r="Q173" s="6">
        <v>1.7364679574966431</v>
      </c>
      <c r="R173" s="6">
        <v>1.231731653213501</v>
      </c>
      <c r="S173" s="6">
        <v>0.70731431245803833</v>
      </c>
      <c r="T173" s="6">
        <v>0.47864928841590881</v>
      </c>
      <c r="U173" s="6">
        <v>0.117824986577034</v>
      </c>
      <c r="V173" s="6">
        <v>2.4537771940231323E-2</v>
      </c>
      <c r="W173" s="6">
        <v>2.0941348075866699</v>
      </c>
    </row>
    <row r="174" spans="1:23" x14ac:dyDescent="0.2">
      <c r="A174" s="5" t="str">
        <f t="shared" si="2"/>
        <v>Estonia2022</v>
      </c>
      <c r="B174" s="5">
        <v>2022</v>
      </c>
      <c r="C174" s="5">
        <v>36</v>
      </c>
      <c r="D174" s="5" t="s">
        <v>48</v>
      </c>
      <c r="E174" s="6">
        <v>6.3407998085021973</v>
      </c>
      <c r="F174" s="6">
        <f>IFERROR(VLOOKUP(A174,'Table_2-1_2023'!$A$2:$L$2200,4,FALSE), "")</f>
        <v>6.357114315032959</v>
      </c>
      <c r="H174" s="6">
        <v>6.4153890609741211</v>
      </c>
      <c r="I174" s="6">
        <v>6.2662105560302734</v>
      </c>
      <c r="J174" s="6">
        <f>IFERROR(VLOOKUP(A174,'Table_2-1_2023'!$A$2:$L$2200,5,FALSE), "")</f>
        <v>10.571352958679199</v>
      </c>
      <c r="K174" s="6">
        <f>IFERROR(VLOOKUP(A174,'Table_2-1_2023'!$A$2:$L$2200,6,FALSE), "")</f>
        <v>0.93333250284194946</v>
      </c>
      <c r="L174" s="6">
        <f>IFERROR(VLOOKUP(A174,'Table_2-1_2023'!$A$2:$L$2200,7,FALSE), "")</f>
        <v>69.875</v>
      </c>
      <c r="M174" s="6">
        <f>IFERROR(VLOOKUP(A174,'Table_2-1_2023'!$A$2:$L$2200,8,FALSE), "")</f>
        <v>0.90395069122314453</v>
      </c>
      <c r="N174" s="6">
        <f>IFERROR(VLOOKUP(A174,'Table_2-1_2023'!$A$2:$L$2200,9,FALSE), "")</f>
        <v>0.13574182987213135</v>
      </c>
      <c r="O174" s="6">
        <f>IFERROR(VLOOKUP(A174,'Table_2-1_2023'!$A$2:$L$2200,10,FALSE), "")</f>
        <v>0.3903009295463562</v>
      </c>
      <c r="P174" s="6">
        <v>1.83</v>
      </c>
      <c r="Q174" s="6">
        <v>1.7934857606887817</v>
      </c>
      <c r="R174" s="6">
        <v>1.2323181629180908</v>
      </c>
      <c r="S174" s="6">
        <v>0.7275119423866272</v>
      </c>
      <c r="T174" s="6">
        <v>0.68930983543395996</v>
      </c>
      <c r="U174" s="6">
        <v>0.12293189764022827</v>
      </c>
      <c r="V174" s="6">
        <v>0.33288466930389404</v>
      </c>
      <c r="W174" s="6">
        <v>1.4423422813415527</v>
      </c>
    </row>
    <row r="175" spans="1:23" x14ac:dyDescent="0.2">
      <c r="A175" s="5" t="str">
        <f t="shared" si="2"/>
        <v>Panama2022</v>
      </c>
      <c r="B175" s="5">
        <v>2022</v>
      </c>
      <c r="C175" s="5">
        <v>37</v>
      </c>
      <c r="D175" s="5" t="s">
        <v>55</v>
      </c>
      <c r="E175" s="6">
        <v>6.3091001510620117</v>
      </c>
      <c r="F175" s="6">
        <f>IFERROR(VLOOKUP(A175,'Table_2-1_2023'!$A$2:$L$2200,4,FALSE), "")</f>
        <v>5.9793820381164551</v>
      </c>
      <c r="H175" s="6">
        <v>6.4644045829772949</v>
      </c>
      <c r="I175" s="6">
        <v>6.1537957191467285</v>
      </c>
      <c r="J175" s="6">
        <f>IFERROR(VLOOKUP(A175,'Table_2-1_2023'!$A$2:$L$2200,5,FALSE), "")</f>
        <v>10.333454132080078</v>
      </c>
      <c r="K175" s="6">
        <f>IFERROR(VLOOKUP(A175,'Table_2-1_2023'!$A$2:$L$2200,6,FALSE), "")</f>
        <v>0.89104592800140381</v>
      </c>
      <c r="L175" s="6">
        <f>IFERROR(VLOOKUP(A175,'Table_2-1_2023'!$A$2:$L$2200,7,FALSE), "")</f>
        <v>69</v>
      </c>
      <c r="M175" s="6">
        <f>IFERROR(VLOOKUP(A175,'Table_2-1_2023'!$A$2:$L$2200,8,FALSE), "")</f>
        <v>0.89932852983474731</v>
      </c>
      <c r="N175" s="6">
        <f>IFERROR(VLOOKUP(A175,'Table_2-1_2023'!$A$2:$L$2200,9,FALSE), "")</f>
        <v>-0.12066079676151276</v>
      </c>
      <c r="O175" s="6">
        <f>IFERROR(VLOOKUP(A175,'Table_2-1_2023'!$A$2:$L$2200,10,FALSE), "")</f>
        <v>0.88683533668518066</v>
      </c>
      <c r="P175" s="6">
        <v>1.83</v>
      </c>
      <c r="Q175" s="6">
        <v>1.7148849964141846</v>
      </c>
      <c r="R175" s="6">
        <v>1.1065844297409058</v>
      </c>
      <c r="S175" s="6">
        <v>0.70947080850601196</v>
      </c>
      <c r="T175" s="6">
        <v>0.59234881401062012</v>
      </c>
      <c r="U175" s="6">
        <v>4.8856556415557861E-2</v>
      </c>
      <c r="V175" s="6">
        <v>5.1290027797222137E-2</v>
      </c>
      <c r="W175" s="6">
        <v>2.0856790542602539</v>
      </c>
    </row>
    <row r="176" spans="1:23" x14ac:dyDescent="0.2">
      <c r="A176" s="5" t="str">
        <f t="shared" si="2"/>
        <v>Brazil2022</v>
      </c>
      <c r="B176" s="5">
        <v>2022</v>
      </c>
      <c r="C176" s="5">
        <v>38</v>
      </c>
      <c r="D176" s="5" t="s">
        <v>66</v>
      </c>
      <c r="E176" s="6">
        <v>6.2927999496459961</v>
      </c>
      <c r="F176" s="6">
        <f>IFERROR(VLOOKUP(A176,'Table_2-1_2023'!$A$2:$L$2200,4,FALSE), "")</f>
        <v>6.2570796012878418</v>
      </c>
      <c r="H176" s="6">
        <v>6.3838210105895996</v>
      </c>
      <c r="I176" s="6">
        <v>6.2017788887023926</v>
      </c>
      <c r="J176" s="6">
        <f>IFERROR(VLOOKUP(A176,'Table_2-1_2023'!$A$2:$L$2200,5,FALSE), "")</f>
        <v>9.6105480194091797</v>
      </c>
      <c r="K176" s="6">
        <f>IFERROR(VLOOKUP(A176,'Table_2-1_2023'!$A$2:$L$2200,6,FALSE), "")</f>
        <v>0.86580973863601685</v>
      </c>
      <c r="L176" s="6">
        <f>IFERROR(VLOOKUP(A176,'Table_2-1_2023'!$A$2:$L$2200,7,FALSE), "")</f>
        <v>65.925003051757813</v>
      </c>
      <c r="M176" s="6">
        <f>IFERROR(VLOOKUP(A176,'Table_2-1_2023'!$A$2:$L$2200,8,FALSE), "")</f>
        <v>0.82977133989334106</v>
      </c>
      <c r="N176" s="6">
        <f>IFERROR(VLOOKUP(A176,'Table_2-1_2023'!$A$2:$L$2200,9,FALSE), "")</f>
        <v>-6.0690548270940781E-2</v>
      </c>
      <c r="O176" s="6">
        <f>IFERROR(VLOOKUP(A176,'Table_2-1_2023'!$A$2:$L$2200,10,FALSE), "")</f>
        <v>0.74196350574493408</v>
      </c>
      <c r="P176" s="6">
        <v>1.83</v>
      </c>
      <c r="Q176" s="6">
        <v>1.4618858098983765</v>
      </c>
      <c r="R176" s="6">
        <v>1.0441974401473999</v>
      </c>
      <c r="S176" s="6">
        <v>0.61458671092987061</v>
      </c>
      <c r="T176" s="6">
        <v>0.54634618759155273</v>
      </c>
      <c r="U176" s="6">
        <v>0.13104112446308136</v>
      </c>
      <c r="V176" s="6">
        <v>0.13427786529064178</v>
      </c>
      <c r="W176" s="6">
        <v>2.3605067729949951</v>
      </c>
    </row>
    <row r="177" spans="1:23" x14ac:dyDescent="0.2">
      <c r="A177" s="5" t="str">
        <f t="shared" si="2"/>
        <v>Guatemala2022</v>
      </c>
      <c r="B177" s="5">
        <v>2022</v>
      </c>
      <c r="C177" s="5">
        <v>39</v>
      </c>
      <c r="D177" s="5" t="s">
        <v>60</v>
      </c>
      <c r="E177" s="6">
        <v>6.262199878692627</v>
      </c>
      <c r="F177" s="6">
        <f>IFERROR(VLOOKUP(A177,'Table_2-1_2023'!$A$2:$L$2200,4,FALSE), "")</f>
        <v>6.1503314971923828</v>
      </c>
      <c r="H177" s="6">
        <v>6.4601125717163086</v>
      </c>
      <c r="I177" s="6">
        <v>6.0642871856689453</v>
      </c>
      <c r="J177" s="6">
        <f>IFERROR(VLOOKUP(A177,'Table_2-1_2023'!$A$2:$L$2200,5,FALSE), "")</f>
        <v>9.1157093048095703</v>
      </c>
      <c r="K177" s="6">
        <f>IFERROR(VLOOKUP(A177,'Table_2-1_2023'!$A$2:$L$2200,6,FALSE), "")</f>
        <v>0.80601638555526733</v>
      </c>
      <c r="L177" s="6">
        <f>IFERROR(VLOOKUP(A177,'Table_2-1_2023'!$A$2:$L$2200,7,FALSE), "")</f>
        <v>62.900001525878906</v>
      </c>
      <c r="M177" s="6">
        <f>IFERROR(VLOOKUP(A177,'Table_2-1_2023'!$A$2:$L$2200,8,FALSE), "")</f>
        <v>0.85614347457885742</v>
      </c>
      <c r="N177" s="6">
        <f>IFERROR(VLOOKUP(A177,'Table_2-1_2023'!$A$2:$L$2200,9,FALSE), "")</f>
        <v>-5.7260394096374512E-2</v>
      </c>
      <c r="O177" s="6">
        <f>IFERROR(VLOOKUP(A177,'Table_2-1_2023'!$A$2:$L$2200,10,FALSE), "")</f>
        <v>0.83537238836288452</v>
      </c>
      <c r="P177" s="6">
        <v>1.83</v>
      </c>
      <c r="Q177" s="6">
        <v>1.2736423015594482</v>
      </c>
      <c r="R177" s="6">
        <v>0.83108830451965332</v>
      </c>
      <c r="S177" s="6">
        <v>0.52210217714309692</v>
      </c>
      <c r="T177" s="6">
        <v>0.6621544361114502</v>
      </c>
      <c r="U177" s="6">
        <v>0.11223294585943222</v>
      </c>
      <c r="V177" s="6">
        <v>0.11478934437036514</v>
      </c>
      <c r="W177" s="6">
        <v>2.7461655139923096</v>
      </c>
    </row>
    <row r="178" spans="1:23" x14ac:dyDescent="0.2">
      <c r="A178" s="5" t="str">
        <f t="shared" si="2"/>
        <v>Kazakhstan2022</v>
      </c>
      <c r="B178" s="5">
        <v>2022</v>
      </c>
      <c r="C178" s="5">
        <v>40</v>
      </c>
      <c r="D178" s="5" t="s">
        <v>61</v>
      </c>
      <c r="E178" s="6">
        <v>6.2340998649597168</v>
      </c>
      <c r="F178" s="6">
        <f>IFERROR(VLOOKUP(A178,'Table_2-1_2023'!$A$2:$L$2200,4,FALSE), "")</f>
        <v>6.006279468536377</v>
      </c>
      <c r="H178" s="6">
        <v>6.3297395706176758</v>
      </c>
      <c r="I178" s="6">
        <v>6.1384601593017578</v>
      </c>
      <c r="J178" s="6">
        <f>IFERROR(VLOOKUP(A178,'Table_2-1_2023'!$A$2:$L$2200,5,FALSE), "")</f>
        <v>10.186872482299805</v>
      </c>
      <c r="K178" s="6">
        <f>IFERROR(VLOOKUP(A178,'Table_2-1_2023'!$A$2:$L$2200,6,FALSE), "")</f>
        <v>0.92337328195571899</v>
      </c>
      <c r="L178" s="6">
        <f>IFERROR(VLOOKUP(A178,'Table_2-1_2023'!$A$2:$L$2200,7,FALSE), "")</f>
        <v>66.199996948242188</v>
      </c>
      <c r="M178" s="6">
        <f>IFERROR(VLOOKUP(A178,'Table_2-1_2023'!$A$2:$L$2200,8,FALSE), "")</f>
        <v>0.8829379677772522</v>
      </c>
      <c r="N178" s="6">
        <f>IFERROR(VLOOKUP(A178,'Table_2-1_2023'!$A$2:$L$2200,9,FALSE), "")</f>
        <v>2.2408289834856987E-2</v>
      </c>
      <c r="O178" s="6">
        <f>IFERROR(VLOOKUP(A178,'Table_2-1_2023'!$A$2:$L$2200,10,FALSE), "")</f>
        <v>0.72016853094100952</v>
      </c>
      <c r="P178" s="6">
        <v>1.83</v>
      </c>
      <c r="Q178" s="6">
        <v>1.6679818630218506</v>
      </c>
      <c r="R178" s="6">
        <v>1.2201673984527588</v>
      </c>
      <c r="S178" s="6">
        <v>0.61126381158828735</v>
      </c>
      <c r="T178" s="6">
        <v>0.58353698253631592</v>
      </c>
      <c r="U178" s="6">
        <v>0.13379369676113129</v>
      </c>
      <c r="V178" s="6">
        <v>0.15714138746261597</v>
      </c>
      <c r="W178" s="6">
        <v>1.8602371215820313</v>
      </c>
    </row>
    <row r="179" spans="1:23" x14ac:dyDescent="0.2">
      <c r="A179" s="5" t="str">
        <f t="shared" si="2"/>
        <v>Cyprus2022</v>
      </c>
      <c r="B179" s="5">
        <v>2022</v>
      </c>
      <c r="C179" s="5">
        <v>41</v>
      </c>
      <c r="D179" s="5" t="s">
        <v>63</v>
      </c>
      <c r="E179" s="6">
        <v>6.2209000587463379</v>
      </c>
      <c r="F179" s="6">
        <f>IFERROR(VLOOKUP(A179,'Table_2-1_2023'!$A$2:$L$2200,4,FALSE), "")</f>
        <v>5.8647565841674805</v>
      </c>
      <c r="H179" s="6">
        <v>6.3202428817749023</v>
      </c>
      <c r="I179" s="6">
        <v>6.1215572357177734</v>
      </c>
      <c r="J179" s="6">
        <f>IFERROR(VLOOKUP(A179,'Table_2-1_2023'!$A$2:$L$2200,5,FALSE), "")</f>
        <v>0</v>
      </c>
      <c r="K179" s="6">
        <f>IFERROR(VLOOKUP(A179,'Table_2-1_2023'!$A$2:$L$2200,6,FALSE), "")</f>
        <v>0.81954747438430786</v>
      </c>
      <c r="L179" s="6">
        <f>IFERROR(VLOOKUP(A179,'Table_2-1_2023'!$A$2:$L$2200,7,FALSE), "")</f>
        <v>73</v>
      </c>
      <c r="M179" s="6">
        <f>IFERROR(VLOOKUP(A179,'Table_2-1_2023'!$A$2:$L$2200,8,FALSE), "")</f>
        <v>0.69840711355209351</v>
      </c>
      <c r="N179" s="6">
        <f>IFERROR(VLOOKUP(A179,'Table_2-1_2023'!$A$2:$L$2200,9,FALSE), "")</f>
        <v>0</v>
      </c>
      <c r="O179" s="6">
        <f>IFERROR(VLOOKUP(A179,'Table_2-1_2023'!$A$2:$L$2200,10,FALSE), "")</f>
        <v>0.88732826709747314</v>
      </c>
      <c r="P179" s="6">
        <v>1.83</v>
      </c>
      <c r="Q179" s="6">
        <v>1.8150652647018433</v>
      </c>
      <c r="R179" s="6">
        <v>0.90931499004364014</v>
      </c>
      <c r="S179" s="6">
        <v>0.81916517019271851</v>
      </c>
      <c r="T179" s="6">
        <v>0.44814634323120117</v>
      </c>
      <c r="U179" s="6">
        <v>0.1233266219496727</v>
      </c>
      <c r="V179" s="6">
        <v>6.1779703944921494E-2</v>
      </c>
      <c r="W179" s="6">
        <v>2.044133186340332</v>
      </c>
    </row>
    <row r="180" spans="1:23" x14ac:dyDescent="0.2">
      <c r="A180" s="5" t="str">
        <f t="shared" si="2"/>
        <v>Latvia2022</v>
      </c>
      <c r="B180" s="5">
        <v>2022</v>
      </c>
      <c r="C180" s="5">
        <v>42</v>
      </c>
      <c r="D180" s="5" t="s">
        <v>58</v>
      </c>
      <c r="E180" s="6">
        <v>6.1803998947143555</v>
      </c>
      <c r="F180" s="6">
        <f>IFERROR(VLOOKUP(A180,'Table_2-1_2023'!$A$2:$L$2200,4,FALSE), "")</f>
        <v>6.0548381805419922</v>
      </c>
      <c r="H180" s="6">
        <v>6.2552042007446289</v>
      </c>
      <c r="I180" s="6">
        <v>6.105595588684082</v>
      </c>
      <c r="J180" s="6">
        <f>IFERROR(VLOOKUP(A180,'Table_2-1_2023'!$A$2:$L$2200,5,FALSE), "")</f>
        <v>10.406678199768066</v>
      </c>
      <c r="K180" s="6">
        <f>IFERROR(VLOOKUP(A180,'Table_2-1_2023'!$A$2:$L$2200,6,FALSE), "")</f>
        <v>0.92808997631072998</v>
      </c>
      <c r="L180" s="6">
        <f>IFERROR(VLOOKUP(A180,'Table_2-1_2023'!$A$2:$L$2200,7,FALSE), "")</f>
        <v>66.5</v>
      </c>
      <c r="M180" s="6">
        <f>IFERROR(VLOOKUP(A180,'Table_2-1_2023'!$A$2:$L$2200,8,FALSE), "")</f>
        <v>0.81708240509033203</v>
      </c>
      <c r="N180" s="6">
        <f>IFERROR(VLOOKUP(A180,'Table_2-1_2023'!$A$2:$L$2200,9,FALSE), "")</f>
        <v>1.8949264660477638E-2</v>
      </c>
      <c r="O180" s="6">
        <f>IFERROR(VLOOKUP(A180,'Table_2-1_2023'!$A$2:$L$2200,10,FALSE), "")</f>
        <v>0.84422957897186279</v>
      </c>
      <c r="P180" s="6">
        <v>1.83</v>
      </c>
      <c r="Q180" s="6">
        <v>1.7315942049026489</v>
      </c>
      <c r="R180" s="6">
        <v>1.220850944519043</v>
      </c>
      <c r="S180" s="6">
        <v>0.63744020462036133</v>
      </c>
      <c r="T180" s="6">
        <v>0.50208115577697754</v>
      </c>
      <c r="U180" s="6">
        <v>7.5284421443939209E-2</v>
      </c>
      <c r="V180" s="6">
        <v>9.0491436421871185E-2</v>
      </c>
      <c r="W180" s="6">
        <v>1.9226579666137695</v>
      </c>
    </row>
    <row r="181" spans="1:23" x14ac:dyDescent="0.2">
      <c r="A181" s="5" t="str">
        <f t="shared" si="2"/>
        <v>Serbia2022</v>
      </c>
      <c r="B181" s="5">
        <v>2022</v>
      </c>
      <c r="C181" s="5">
        <v>43</v>
      </c>
      <c r="D181" s="5" t="s">
        <v>62</v>
      </c>
      <c r="E181" s="6">
        <v>6.1779999732971191</v>
      </c>
      <c r="F181" s="6" t="str">
        <f>IFERROR(VLOOKUP(A181,'Table_2-1_2023'!$A$2:$L$2200,4,FALSE), "")</f>
        <v/>
      </c>
      <c r="H181" s="6">
        <v>6.2937760353088379</v>
      </c>
      <c r="I181" s="6">
        <v>6.0622239112854004</v>
      </c>
      <c r="J181" s="6" t="str">
        <f>IFERROR(VLOOKUP(A181,'Table_2-1_2023'!$A$2:$L$2200,5,FALSE), "")</f>
        <v/>
      </c>
      <c r="K181" s="6" t="str">
        <f>IFERROR(VLOOKUP(A181,'Table_2-1_2023'!$A$2:$L$2200,6,FALSE), "")</f>
        <v/>
      </c>
      <c r="L181" s="6" t="str">
        <f>IFERROR(VLOOKUP(A181,'Table_2-1_2023'!$A$2:$L$2200,7,FALSE), "")</f>
        <v/>
      </c>
      <c r="M181" s="6" t="str">
        <f>IFERROR(VLOOKUP(A181,'Table_2-1_2023'!$A$2:$L$2200,8,FALSE), "")</f>
        <v/>
      </c>
      <c r="N181" s="6" t="str">
        <f>IFERROR(VLOOKUP(A181,'Table_2-1_2023'!$A$2:$L$2200,9,FALSE), "")</f>
        <v/>
      </c>
      <c r="O181" s="6" t="str">
        <f>IFERROR(VLOOKUP(A181,'Table_2-1_2023'!$A$2:$L$2200,10,FALSE), "")</f>
        <v/>
      </c>
      <c r="P181" s="6">
        <v>1.83</v>
      </c>
      <c r="Q181" s="6">
        <v>1.5497493743896484</v>
      </c>
      <c r="R181" s="6">
        <v>1.0855691432952881</v>
      </c>
      <c r="S181" s="6">
        <v>0.65830093622207642</v>
      </c>
      <c r="T181" s="6">
        <v>0.54586046934127808</v>
      </c>
      <c r="U181" s="6">
        <v>0.21863941848278046</v>
      </c>
      <c r="V181" s="6">
        <v>8.8397316634654999E-2</v>
      </c>
      <c r="W181" s="6">
        <v>2.0314521789550781</v>
      </c>
    </row>
    <row r="182" spans="1:23" x14ac:dyDescent="0.2">
      <c r="A182" s="5" t="str">
        <f t="shared" si="2"/>
        <v>Chile2022</v>
      </c>
      <c r="B182" s="5">
        <v>2022</v>
      </c>
      <c r="C182" s="5">
        <v>44</v>
      </c>
      <c r="D182" s="5" t="s">
        <v>52</v>
      </c>
      <c r="E182" s="6">
        <v>6.1718001365661621</v>
      </c>
      <c r="F182" s="6">
        <f>IFERROR(VLOOKUP(A182,'Table_2-1_2023'!$A$2:$L$2200,4,FALSE), "")</f>
        <v>6.415198802947998</v>
      </c>
      <c r="H182" s="6">
        <v>6.2617154121398926</v>
      </c>
      <c r="I182" s="6">
        <v>6.0818848609924316</v>
      </c>
      <c r="J182" s="6">
        <f>IFERROR(VLOOKUP(A182,'Table_2-1_2023'!$A$2:$L$2200,5,FALSE), "")</f>
        <v>10.153562545776367</v>
      </c>
      <c r="K182" s="6">
        <f>IFERROR(VLOOKUP(A182,'Table_2-1_2023'!$A$2:$L$2200,6,FALSE), "")</f>
        <v>0.88676196336746216</v>
      </c>
      <c r="L182" s="6">
        <f>IFERROR(VLOOKUP(A182,'Table_2-1_2023'!$A$2:$L$2200,7,FALSE), "")</f>
        <v>70.449996948242188</v>
      </c>
      <c r="M182" s="6">
        <f>IFERROR(VLOOKUP(A182,'Table_2-1_2023'!$A$2:$L$2200,8,FALSE), "")</f>
        <v>0.79348558187484741</v>
      </c>
      <c r="N182" s="6">
        <f>IFERROR(VLOOKUP(A182,'Table_2-1_2023'!$A$2:$L$2200,9,FALSE), "")</f>
        <v>-1.0977616533637047E-2</v>
      </c>
      <c r="O182" s="6">
        <f>IFERROR(VLOOKUP(A182,'Table_2-1_2023'!$A$2:$L$2200,10,FALSE), "")</f>
        <v>0.79639637470245361</v>
      </c>
      <c r="P182" s="6">
        <v>1.83</v>
      </c>
      <c r="Q182" s="6">
        <v>1.6513581275939941</v>
      </c>
      <c r="R182" s="6">
        <v>1.079747200012207</v>
      </c>
      <c r="S182" s="6">
        <v>0.74845850467681885</v>
      </c>
      <c r="T182" s="6">
        <v>0.46002194285392761</v>
      </c>
      <c r="U182" s="6">
        <v>0.12367241829633713</v>
      </c>
      <c r="V182" s="6">
        <v>6.8593770265579224E-2</v>
      </c>
      <c r="W182" s="6">
        <v>2.0399889945983887</v>
      </c>
    </row>
    <row r="183" spans="1:23" x14ac:dyDescent="0.2">
      <c r="A183" s="5" t="str">
        <f t="shared" si="2"/>
        <v>Nicaragua2022</v>
      </c>
      <c r="B183" s="5">
        <v>2022</v>
      </c>
      <c r="C183" s="5">
        <v>45</v>
      </c>
      <c r="D183" s="5" t="s">
        <v>57</v>
      </c>
      <c r="E183" s="6">
        <v>6.1645998954772949</v>
      </c>
      <c r="F183" s="6">
        <f>IFERROR(VLOOKUP(A183,'Table_2-1_2023'!$A$2:$L$2200,4,FALSE), "")</f>
        <v>6.3922576904296875</v>
      </c>
      <c r="H183" s="6">
        <v>6.3119759559631348</v>
      </c>
      <c r="I183" s="6">
        <v>6.0172238349914551</v>
      </c>
      <c r="J183" s="6">
        <f>IFERROR(VLOOKUP(A183,'Table_2-1_2023'!$A$2:$L$2200,5,FALSE), "")</f>
        <v>8.6640501022338867</v>
      </c>
      <c r="K183" s="6">
        <f>IFERROR(VLOOKUP(A183,'Table_2-1_2023'!$A$2:$L$2200,6,FALSE), "")</f>
        <v>0.84404182434082031</v>
      </c>
      <c r="L183" s="6">
        <f>IFERROR(VLOOKUP(A183,'Table_2-1_2023'!$A$2:$L$2200,7,FALSE), "")</f>
        <v>65.724998474121094</v>
      </c>
      <c r="M183" s="6">
        <f>IFERROR(VLOOKUP(A183,'Table_2-1_2023'!$A$2:$L$2200,8,FALSE), "")</f>
        <v>0.91399365663528442</v>
      </c>
      <c r="N183" s="6">
        <f>IFERROR(VLOOKUP(A183,'Table_2-1_2023'!$A$2:$L$2200,9,FALSE), "")</f>
        <v>-1.1975866509601474E-3</v>
      </c>
      <c r="O183" s="6">
        <f>IFERROR(VLOOKUP(A183,'Table_2-1_2023'!$A$2:$L$2200,10,FALSE), "")</f>
        <v>0.57019197940826416</v>
      </c>
      <c r="P183" s="6">
        <v>1.83</v>
      </c>
      <c r="Q183" s="6">
        <v>1.1047278642654419</v>
      </c>
      <c r="R183" s="6">
        <v>1.029070258140564</v>
      </c>
      <c r="S183" s="6">
        <v>0.61651521921157837</v>
      </c>
      <c r="T183" s="6">
        <v>0.61674588918685913</v>
      </c>
      <c r="U183" s="6">
        <v>0.16780778765678406</v>
      </c>
      <c r="V183" s="6">
        <v>0.21185809373855591</v>
      </c>
      <c r="W183" s="6">
        <v>2.4178876876831055</v>
      </c>
    </row>
    <row r="184" spans="1:23" x14ac:dyDescent="0.2">
      <c r="A184" s="5" t="str">
        <f t="shared" si="2"/>
        <v>Mexico2022</v>
      </c>
      <c r="B184" s="5">
        <v>2022</v>
      </c>
      <c r="C184" s="5">
        <v>46</v>
      </c>
      <c r="D184" s="5" t="s">
        <v>53</v>
      </c>
      <c r="E184" s="6">
        <v>6.1276001930236816</v>
      </c>
      <c r="F184" s="6">
        <f>IFERROR(VLOOKUP(A184,'Table_2-1_2023'!$A$2:$L$2200,4,FALSE), "")</f>
        <v>7.0383687019348145</v>
      </c>
      <c r="H184" s="6">
        <v>6.2379708290100098</v>
      </c>
      <c r="I184" s="6">
        <v>6.0172295570373535</v>
      </c>
      <c r="J184" s="6">
        <f>IFERROR(VLOOKUP(A184,'Table_2-1_2023'!$A$2:$L$2200,5,FALSE), "")</f>
        <v>9.8761768341064453</v>
      </c>
      <c r="K184" s="6">
        <f>IFERROR(VLOOKUP(A184,'Table_2-1_2023'!$A$2:$L$2200,6,FALSE), "")</f>
        <v>0.8583608865737915</v>
      </c>
      <c r="L184" s="6">
        <f>IFERROR(VLOOKUP(A184,'Table_2-1_2023'!$A$2:$L$2200,7,FALSE), "")</f>
        <v>65.800003051757813</v>
      </c>
      <c r="M184" s="6">
        <f>IFERROR(VLOOKUP(A184,'Table_2-1_2023'!$A$2:$L$2200,8,FALSE), "")</f>
        <v>0.86088913679122925</v>
      </c>
      <c r="N184" s="6">
        <f>IFERROR(VLOOKUP(A184,'Table_2-1_2023'!$A$2:$L$2200,9,FALSE), "")</f>
        <v>-0.1207418292760849</v>
      </c>
      <c r="O184" s="6">
        <f>IFERROR(VLOOKUP(A184,'Table_2-1_2023'!$A$2:$L$2200,10,FALSE), "")</f>
        <v>0.78007733821868896</v>
      </c>
      <c r="P184" s="6">
        <v>1.83</v>
      </c>
      <c r="Q184" s="6">
        <v>1.5515265464782715</v>
      </c>
      <c r="R184" s="6">
        <v>0.88567334413528442</v>
      </c>
      <c r="S184" s="6">
        <v>0.62306129932403564</v>
      </c>
      <c r="T184" s="6">
        <v>0.62137103080749512</v>
      </c>
      <c r="U184" s="6">
        <v>9.1876186430454254E-2</v>
      </c>
      <c r="V184" s="6">
        <v>0.11522772908210754</v>
      </c>
      <c r="W184" s="6">
        <v>2.2389101982116699</v>
      </c>
    </row>
    <row r="185" spans="1:23" x14ac:dyDescent="0.2">
      <c r="A185" s="5" t="str">
        <f t="shared" si="2"/>
        <v>Croatia2022</v>
      </c>
      <c r="B185" s="5">
        <v>2022</v>
      </c>
      <c r="C185" s="5">
        <v>47</v>
      </c>
      <c r="D185" s="5" t="s">
        <v>65</v>
      </c>
      <c r="E185" s="6">
        <v>6.1251997947692871</v>
      </c>
      <c r="F185" s="6">
        <f>IFERROR(VLOOKUP(A185,'Table_2-1_2023'!$A$2:$L$2200,4,FALSE), "")</f>
        <v>5.5786914825439453</v>
      </c>
      <c r="H185" s="6">
        <v>6.2285404205322266</v>
      </c>
      <c r="I185" s="6">
        <v>6.0218591690063477</v>
      </c>
      <c r="J185" s="6">
        <f>IFERROR(VLOOKUP(A185,'Table_2-1_2023'!$A$2:$L$2200,5,FALSE), "")</f>
        <v>10.458263397216797</v>
      </c>
      <c r="K185" s="6">
        <f>IFERROR(VLOOKUP(A185,'Table_2-1_2023'!$A$2:$L$2200,6,FALSE), "")</f>
        <v>0.90998435020446777</v>
      </c>
      <c r="L185" s="6">
        <f>IFERROR(VLOOKUP(A185,'Table_2-1_2023'!$A$2:$L$2200,7,FALSE), "")</f>
        <v>69.125</v>
      </c>
      <c r="M185" s="6">
        <f>IFERROR(VLOOKUP(A185,'Table_2-1_2023'!$A$2:$L$2200,8,FALSE), "")</f>
        <v>0.59348595142364502</v>
      </c>
      <c r="N185" s="6">
        <f>IFERROR(VLOOKUP(A185,'Table_2-1_2023'!$A$2:$L$2200,9,FALSE), "")</f>
        <v>-0.2126668393611908</v>
      </c>
      <c r="O185" s="6">
        <f>IFERROR(VLOOKUP(A185,'Table_2-1_2023'!$A$2:$L$2200,10,FALSE), "")</f>
        <v>0.87508147954940796</v>
      </c>
      <c r="P185" s="6">
        <v>1.83</v>
      </c>
      <c r="Q185" s="6">
        <v>1.7053600549697876</v>
      </c>
      <c r="R185" s="6">
        <v>1.1832774877548218</v>
      </c>
      <c r="S185" s="6">
        <v>0.70873886346817017</v>
      </c>
      <c r="T185" s="6">
        <v>0.53461045026779175</v>
      </c>
      <c r="U185" s="6">
        <v>0.10914544016122818</v>
      </c>
      <c r="V185" s="6">
        <v>0</v>
      </c>
      <c r="W185" s="6">
        <v>1.8840732574462891</v>
      </c>
    </row>
    <row r="186" spans="1:23" x14ac:dyDescent="0.2">
      <c r="A186" s="5" t="str">
        <f t="shared" si="2"/>
        <v>Poland2022</v>
      </c>
      <c r="B186" s="5">
        <v>2022</v>
      </c>
      <c r="C186" s="5">
        <v>48</v>
      </c>
      <c r="D186" s="5" t="s">
        <v>56</v>
      </c>
      <c r="E186" s="6">
        <v>6.1227998733520508</v>
      </c>
      <c r="F186" s="6">
        <f>IFERROR(VLOOKUP(A186,'Table_2-1_2023'!$A$2:$L$2200,4,FALSE), "")</f>
        <v>6.6662650108337402</v>
      </c>
      <c r="H186" s="6">
        <v>6.2054591178894043</v>
      </c>
      <c r="I186" s="6">
        <v>6.0401406288146973</v>
      </c>
      <c r="J186" s="6">
        <f>IFERROR(VLOOKUP(A186,'Table_2-1_2023'!$A$2:$L$2200,5,FALSE), "")</f>
        <v>10.50880241394043</v>
      </c>
      <c r="K186" s="6">
        <f>IFERROR(VLOOKUP(A186,'Table_2-1_2023'!$A$2:$L$2200,6,FALSE), "")</f>
        <v>0.88644677400588989</v>
      </c>
      <c r="L186" s="6">
        <f>IFERROR(VLOOKUP(A186,'Table_2-1_2023'!$A$2:$L$2200,7,FALSE), "")</f>
        <v>69.224998474121094</v>
      </c>
      <c r="M186" s="6">
        <f>IFERROR(VLOOKUP(A186,'Table_2-1_2023'!$A$2:$L$2200,8,FALSE), "")</f>
        <v>0.80001860857009888</v>
      </c>
      <c r="N186" s="6">
        <f>IFERROR(VLOOKUP(A186,'Table_2-1_2023'!$A$2:$L$2200,9,FALSE), "")</f>
        <v>-0.20658734440803528</v>
      </c>
      <c r="O186" s="6">
        <f>IFERROR(VLOOKUP(A186,'Table_2-1_2023'!$A$2:$L$2200,10,FALSE), "")</f>
        <v>0.66702473163604736</v>
      </c>
      <c r="P186" s="6">
        <v>1.83</v>
      </c>
      <c r="Q186" s="6">
        <v>1.7575041055679321</v>
      </c>
      <c r="R186" s="6">
        <v>1.1735914945602417</v>
      </c>
      <c r="S186" s="6">
        <v>0.71164423227310181</v>
      </c>
      <c r="T186" s="6">
        <v>0.52299213409423828</v>
      </c>
      <c r="U186" s="6">
        <v>0.12417715042829514</v>
      </c>
      <c r="V186" s="6">
        <v>0.14011771976947784</v>
      </c>
      <c r="W186" s="6">
        <v>1.6927280426025391</v>
      </c>
    </row>
    <row r="187" spans="1:23" x14ac:dyDescent="0.2">
      <c r="A187" s="5" t="str">
        <f t="shared" si="2"/>
        <v>El Salvador2022</v>
      </c>
      <c r="B187" s="5">
        <v>2022</v>
      </c>
      <c r="C187" s="5">
        <v>49</v>
      </c>
      <c r="D187" s="5" t="s">
        <v>67</v>
      </c>
      <c r="E187" s="6">
        <v>6.119999885559082</v>
      </c>
      <c r="F187" s="6">
        <f>IFERROR(VLOOKUP(A187,'Table_2-1_2023'!$A$2:$L$2200,4,FALSE), "")</f>
        <v>6.4921560287475586</v>
      </c>
      <c r="H187" s="6">
        <v>6.2496333122253418</v>
      </c>
      <c r="I187" s="6">
        <v>5.9903664588928223</v>
      </c>
      <c r="J187" s="6">
        <f>IFERROR(VLOOKUP(A187,'Table_2-1_2023'!$A$2:$L$2200,5,FALSE), "")</f>
        <v>9.1348800659179688</v>
      </c>
      <c r="K187" s="6">
        <f>IFERROR(VLOOKUP(A187,'Table_2-1_2023'!$A$2:$L$2200,6,FALSE), "")</f>
        <v>0.77238082885742188</v>
      </c>
      <c r="L187" s="6">
        <f>IFERROR(VLOOKUP(A187,'Table_2-1_2023'!$A$2:$L$2200,7,FALSE), "")</f>
        <v>65.949996948242188</v>
      </c>
      <c r="M187" s="6">
        <f>IFERROR(VLOOKUP(A187,'Table_2-1_2023'!$A$2:$L$2200,8,FALSE), "")</f>
        <v>0.91406327486038208</v>
      </c>
      <c r="N187" s="6">
        <f>IFERROR(VLOOKUP(A187,'Table_2-1_2023'!$A$2:$L$2200,9,FALSE), "")</f>
        <v>-0.112227663397789</v>
      </c>
      <c r="O187" s="6">
        <f>IFERROR(VLOOKUP(A187,'Table_2-1_2023'!$A$2:$L$2200,10,FALSE), "")</f>
        <v>0.62109744548797607</v>
      </c>
      <c r="P187" s="6">
        <v>1.83</v>
      </c>
      <c r="Q187" s="6">
        <v>1.2648930549621582</v>
      </c>
      <c r="R187" s="6">
        <v>0.7678723931312561</v>
      </c>
      <c r="S187" s="6">
        <v>0.60685116052627563</v>
      </c>
      <c r="T187" s="6">
        <v>0.66591495275497437</v>
      </c>
      <c r="U187" s="6">
        <v>8.867558091878891E-2</v>
      </c>
      <c r="V187" s="6">
        <v>0.21183757483959198</v>
      </c>
      <c r="W187" s="6">
        <v>2.5139522552490234</v>
      </c>
    </row>
    <row r="188" spans="1:23" x14ac:dyDescent="0.2">
      <c r="A188" s="5" t="str">
        <f t="shared" si="2"/>
        <v>Kuwait2022</v>
      </c>
      <c r="B188" s="5">
        <v>2022</v>
      </c>
      <c r="C188" s="5">
        <v>50</v>
      </c>
      <c r="D188" s="5" t="s">
        <v>179</v>
      </c>
      <c r="E188" s="6">
        <v>6.1061000823974609</v>
      </c>
      <c r="F188" s="6" t="str">
        <f>IFERROR(VLOOKUP(A188,'Table_2-1_2023'!$A$2:$L$2200,4,FALSE), "")</f>
        <v/>
      </c>
      <c r="H188" s="6">
        <v>6.2353415489196777</v>
      </c>
      <c r="I188" s="6">
        <v>5.9768586158752441</v>
      </c>
      <c r="J188" s="6" t="str">
        <f>IFERROR(VLOOKUP(A188,'Table_2-1_2023'!$A$2:$L$2200,5,FALSE), "")</f>
        <v/>
      </c>
      <c r="K188" s="6" t="str">
        <f>IFERROR(VLOOKUP(A188,'Table_2-1_2023'!$A$2:$L$2200,6,FALSE), "")</f>
        <v/>
      </c>
      <c r="L188" s="6" t="str">
        <f>IFERROR(VLOOKUP(A188,'Table_2-1_2023'!$A$2:$L$2200,7,FALSE), "")</f>
        <v/>
      </c>
      <c r="M188" s="6" t="str">
        <f>IFERROR(VLOOKUP(A188,'Table_2-1_2023'!$A$2:$L$2200,8,FALSE), "")</f>
        <v/>
      </c>
      <c r="N188" s="6" t="str">
        <f>IFERROR(VLOOKUP(A188,'Table_2-1_2023'!$A$2:$L$2200,9,FALSE), "")</f>
        <v/>
      </c>
      <c r="O188" s="6" t="str">
        <f>IFERROR(VLOOKUP(A188,'Table_2-1_2023'!$A$2:$L$2200,10,FALSE), "")</f>
        <v/>
      </c>
      <c r="P188" s="6">
        <v>1.83</v>
      </c>
      <c r="Q188" s="6">
        <v>1.9038650989532471</v>
      </c>
      <c r="R188" s="6">
        <v>0.98328757286071777</v>
      </c>
      <c r="S188" s="6">
        <v>0.7470964789390564</v>
      </c>
      <c r="T188" s="6">
        <v>0.61733508110046387</v>
      </c>
      <c r="U188" s="6">
        <v>8.6954198777675629E-2</v>
      </c>
      <c r="V188" s="6">
        <v>0.1466420590877533</v>
      </c>
      <c r="W188" s="6">
        <v>1.6209392547607422</v>
      </c>
    </row>
    <row r="189" spans="1:23" x14ac:dyDescent="0.2">
      <c r="A189" s="5" t="str">
        <f t="shared" si="2"/>
        <v>Hungary2022</v>
      </c>
      <c r="B189" s="5">
        <v>2022</v>
      </c>
      <c r="C189" s="5">
        <v>51</v>
      </c>
      <c r="D189" s="5" t="s">
        <v>68</v>
      </c>
      <c r="E189" s="6">
        <v>6.085899829864502</v>
      </c>
      <c r="F189" s="6">
        <f>IFERROR(VLOOKUP(A189,'Table_2-1_2023'!$A$2:$L$2200,4,FALSE), "")</f>
        <v>5.8611831665039063</v>
      </c>
      <c r="H189" s="6">
        <v>6.1871285438537598</v>
      </c>
      <c r="I189" s="6">
        <v>5.9846711158752441</v>
      </c>
      <c r="J189" s="6">
        <f>IFERROR(VLOOKUP(A189,'Table_2-1_2023'!$A$2:$L$2200,5,FALSE), "")</f>
        <v>10.484207153320313</v>
      </c>
      <c r="K189" s="6">
        <f>IFERROR(VLOOKUP(A189,'Table_2-1_2023'!$A$2:$L$2200,6,FALSE), "")</f>
        <v>0.93705886602401733</v>
      </c>
      <c r="L189" s="6">
        <f>IFERROR(VLOOKUP(A189,'Table_2-1_2023'!$A$2:$L$2200,7,FALSE), "")</f>
        <v>67.650001525878906</v>
      </c>
      <c r="M189" s="6">
        <f>IFERROR(VLOOKUP(A189,'Table_2-1_2023'!$A$2:$L$2200,8,FALSE), "")</f>
        <v>0.77550202608108521</v>
      </c>
      <c r="N189" s="6">
        <f>IFERROR(VLOOKUP(A189,'Table_2-1_2023'!$A$2:$L$2200,9,FALSE), "")</f>
        <v>-8.475152775645256E-3</v>
      </c>
      <c r="O189" s="6">
        <f>IFERROR(VLOOKUP(A189,'Table_2-1_2023'!$A$2:$L$2200,10,FALSE), "")</f>
        <v>0.84824937582015991</v>
      </c>
      <c r="P189" s="6">
        <v>1.83</v>
      </c>
      <c r="Q189" s="6">
        <v>1.7478377819061279</v>
      </c>
      <c r="R189" s="6">
        <v>1.2325856685638428</v>
      </c>
      <c r="S189" s="6">
        <v>0.66765737533569336</v>
      </c>
      <c r="T189" s="6">
        <v>0.48464435338973999</v>
      </c>
      <c r="U189" s="6">
        <v>7.7690437436103821E-2</v>
      </c>
      <c r="V189" s="6">
        <v>6.3883975148200989E-2</v>
      </c>
      <c r="W189" s="6">
        <v>1.8116374015808105</v>
      </c>
    </row>
    <row r="190" spans="1:23" x14ac:dyDescent="0.2">
      <c r="A190" s="5" t="str">
        <f t="shared" si="2"/>
        <v>Mauritius2022</v>
      </c>
      <c r="B190" s="5">
        <v>2022</v>
      </c>
      <c r="C190" s="5">
        <v>52</v>
      </c>
      <c r="D190" s="5" t="s">
        <v>76</v>
      </c>
      <c r="E190" s="6">
        <v>6.0711002349853516</v>
      </c>
      <c r="F190" s="6">
        <f>IFERROR(VLOOKUP(A190,'Table_2-1_2023'!$A$2:$L$2200,4,FALSE), "")</f>
        <v>5.7405009269714355</v>
      </c>
      <c r="H190" s="6">
        <v>6.1842894554138184</v>
      </c>
      <c r="I190" s="6">
        <v>5.9579110145568848</v>
      </c>
      <c r="J190" s="6">
        <f>IFERROR(VLOOKUP(A190,'Table_2-1_2023'!$A$2:$L$2200,5,FALSE), "")</f>
        <v>10.006891250610352</v>
      </c>
      <c r="K190" s="6">
        <f>IFERROR(VLOOKUP(A190,'Table_2-1_2023'!$A$2:$L$2200,6,FALSE), "")</f>
        <v>0.88703620433807373</v>
      </c>
      <c r="L190" s="6">
        <f>IFERROR(VLOOKUP(A190,'Table_2-1_2023'!$A$2:$L$2200,7,FALSE), "")</f>
        <v>63.825000762939453</v>
      </c>
      <c r="M190" s="6">
        <f>IFERROR(VLOOKUP(A190,'Table_2-1_2023'!$A$2:$L$2200,8,FALSE), "")</f>
        <v>0.79814380407333374</v>
      </c>
      <c r="N190" s="6">
        <f>IFERROR(VLOOKUP(A190,'Table_2-1_2023'!$A$2:$L$2200,9,FALSE), "")</f>
        <v>-3.7532523274421692E-2</v>
      </c>
      <c r="O190" s="6">
        <f>IFERROR(VLOOKUP(A190,'Table_2-1_2023'!$A$2:$L$2200,10,FALSE), "")</f>
        <v>0.76895362138748169</v>
      </c>
      <c r="P190" s="6">
        <v>1.83</v>
      </c>
      <c r="Q190" s="6">
        <v>1.5911095142364502</v>
      </c>
      <c r="R190" s="6">
        <v>1.1163902282714844</v>
      </c>
      <c r="S190" s="6">
        <v>0.56754541397094727</v>
      </c>
      <c r="T190" s="6">
        <v>0.58944690227508545</v>
      </c>
      <c r="U190" s="6">
        <v>0.13085348904132843</v>
      </c>
      <c r="V190" s="6">
        <v>0.10696118324995041</v>
      </c>
      <c r="W190" s="6">
        <v>1.9688191413879395</v>
      </c>
    </row>
    <row r="191" spans="1:23" x14ac:dyDescent="0.2">
      <c r="A191" s="5" t="str">
        <f t="shared" si="2"/>
        <v>Uzbekistan2022</v>
      </c>
      <c r="B191" s="5">
        <v>2022</v>
      </c>
      <c r="C191" s="5">
        <v>53</v>
      </c>
      <c r="D191" s="5" t="s">
        <v>71</v>
      </c>
      <c r="E191" s="6">
        <v>6.0626997947692871</v>
      </c>
      <c r="F191" s="6">
        <f>IFERROR(VLOOKUP(A191,'Table_2-1_2023'!$A$2:$L$2200,4,FALSE), "")</f>
        <v>6.0162386894226074</v>
      </c>
      <c r="H191" s="6">
        <v>6.177520751953125</v>
      </c>
      <c r="I191" s="6">
        <v>5.9478788375854492</v>
      </c>
      <c r="J191" s="6">
        <f>IFERROR(VLOOKUP(A191,'Table_2-1_2023'!$A$2:$L$2200,5,FALSE), "")</f>
        <v>8.9898662567138672</v>
      </c>
      <c r="K191" s="6">
        <f>IFERROR(VLOOKUP(A191,'Table_2-1_2023'!$A$2:$L$2200,6,FALSE), "")</f>
        <v>0.87892329692840576</v>
      </c>
      <c r="L191" s="6">
        <f>IFERROR(VLOOKUP(A191,'Table_2-1_2023'!$A$2:$L$2200,7,FALSE), "")</f>
        <v>65.599998474121094</v>
      </c>
      <c r="M191" s="6">
        <f>IFERROR(VLOOKUP(A191,'Table_2-1_2023'!$A$2:$L$2200,8,FALSE), "")</f>
        <v>0.9590192437171936</v>
      </c>
      <c r="N191" s="6">
        <f>IFERROR(VLOOKUP(A191,'Table_2-1_2023'!$A$2:$L$2200,9,FALSE), "")</f>
        <v>0.3089507520198822</v>
      </c>
      <c r="O191" s="6">
        <f>IFERROR(VLOOKUP(A191,'Table_2-1_2023'!$A$2:$L$2200,10,FALSE), "")</f>
        <v>0.61584442853927612</v>
      </c>
      <c r="P191" s="6">
        <v>1.83</v>
      </c>
      <c r="Q191" s="6">
        <v>1.2191461324691772</v>
      </c>
      <c r="R191" s="6">
        <v>1.0915559530258179</v>
      </c>
      <c r="S191" s="6">
        <v>0.59974849224090576</v>
      </c>
      <c r="T191" s="6">
        <v>0.71567142009735107</v>
      </c>
      <c r="U191" s="6">
        <v>0.28312945365905762</v>
      </c>
      <c r="V191" s="6">
        <v>0.2404218465089798</v>
      </c>
      <c r="W191" s="6">
        <v>1.9130716323852539</v>
      </c>
    </row>
    <row r="192" spans="1:23" x14ac:dyDescent="0.2">
      <c r="A192" s="5" t="str">
        <f t="shared" si="2"/>
        <v>Japan2022</v>
      </c>
      <c r="B192" s="5">
        <v>2022</v>
      </c>
      <c r="C192" s="5">
        <v>54</v>
      </c>
      <c r="D192" s="5" t="s">
        <v>64</v>
      </c>
      <c r="E192" s="6">
        <v>6.0388998985290527</v>
      </c>
      <c r="F192" s="6">
        <f>IFERROR(VLOOKUP(A192,'Table_2-1_2023'!$A$2:$L$2200,4,FALSE), "")</f>
        <v>6.1780099868774414</v>
      </c>
      <c r="H192" s="6">
        <v>6.1185307502746582</v>
      </c>
      <c r="I192" s="6">
        <v>5.9592690467834473</v>
      </c>
      <c r="J192" s="6">
        <f>IFERROR(VLOOKUP(A192,'Table_2-1_2023'!$A$2:$L$2200,5,FALSE), "")</f>
        <v>10.636161804199219</v>
      </c>
      <c r="K192" s="6">
        <f>IFERROR(VLOOKUP(A192,'Table_2-1_2023'!$A$2:$L$2200,6,FALSE), "")</f>
        <v>0.89864993095397949</v>
      </c>
      <c r="L192" s="6">
        <f>IFERROR(VLOOKUP(A192,'Table_2-1_2023'!$A$2:$L$2200,7,FALSE), "")</f>
        <v>74.474998474121094</v>
      </c>
      <c r="M192" s="6">
        <f>IFERROR(VLOOKUP(A192,'Table_2-1_2023'!$A$2:$L$2200,8,FALSE), "")</f>
        <v>0.78885698318481445</v>
      </c>
      <c r="N192" s="6">
        <f>IFERROR(VLOOKUP(A192,'Table_2-1_2023'!$A$2:$L$2200,9,FALSE), "")</f>
        <v>-0.2354891449213028</v>
      </c>
      <c r="O192" s="6">
        <f>IFERROR(VLOOKUP(A192,'Table_2-1_2023'!$A$2:$L$2200,10,FALSE), "")</f>
        <v>0.64300966262817383</v>
      </c>
      <c r="P192" s="6">
        <v>1.83</v>
      </c>
      <c r="Q192" s="6">
        <v>1.8345048427581787</v>
      </c>
      <c r="R192" s="6">
        <v>1.0893537998199463</v>
      </c>
      <c r="S192" s="6">
        <v>0.86606979370117188</v>
      </c>
      <c r="T192" s="6">
        <v>0.53654193878173828</v>
      </c>
      <c r="U192" s="6">
        <v>7.1665430441498756E-3</v>
      </c>
      <c r="V192" s="6">
        <v>0.21819579601287842</v>
      </c>
      <c r="W192" s="6">
        <v>1.4870305061340332</v>
      </c>
    </row>
    <row r="193" spans="1:23" x14ac:dyDescent="0.2">
      <c r="A193" s="5" t="str">
        <f t="shared" si="2"/>
        <v>Honduras2022</v>
      </c>
      <c r="B193" s="5">
        <v>2022</v>
      </c>
      <c r="C193" s="5">
        <v>55</v>
      </c>
      <c r="D193" s="5" t="s">
        <v>70</v>
      </c>
      <c r="E193" s="6">
        <v>6.0220999717712402</v>
      </c>
      <c r="F193" s="6">
        <f>IFERROR(VLOOKUP(A193,'Table_2-1_2023'!$A$2:$L$2200,4,FALSE), "")</f>
        <v>5.9318037033081055</v>
      </c>
      <c r="H193" s="6">
        <v>6.1893668174743652</v>
      </c>
      <c r="I193" s="6">
        <v>5.8548331260681152</v>
      </c>
      <c r="J193" s="6">
        <f>IFERROR(VLOOKUP(A193,'Table_2-1_2023'!$A$2:$L$2200,5,FALSE), "")</f>
        <v>8.6448831558227539</v>
      </c>
      <c r="K193" s="6">
        <f>IFERROR(VLOOKUP(A193,'Table_2-1_2023'!$A$2:$L$2200,6,FALSE), "")</f>
        <v>0.72861480712890625</v>
      </c>
      <c r="L193" s="6">
        <f>IFERROR(VLOOKUP(A193,'Table_2-1_2023'!$A$2:$L$2200,7,FALSE), "")</f>
        <v>64.275001525878906</v>
      </c>
      <c r="M193" s="6">
        <f>IFERROR(VLOOKUP(A193,'Table_2-1_2023'!$A$2:$L$2200,8,FALSE), "")</f>
        <v>0.85119938850402832</v>
      </c>
      <c r="N193" s="6">
        <f>IFERROR(VLOOKUP(A193,'Table_2-1_2023'!$A$2:$L$2200,9,FALSE), "")</f>
        <v>8.125922828912735E-2</v>
      </c>
      <c r="O193" s="6">
        <f>IFERROR(VLOOKUP(A193,'Table_2-1_2023'!$A$2:$L$2200,10,FALSE), "")</f>
        <v>0.83424973487854004</v>
      </c>
      <c r="P193" s="6">
        <v>1.83</v>
      </c>
      <c r="Q193" s="6">
        <v>1.1112792491912842</v>
      </c>
      <c r="R193" s="6">
        <v>0.88500368595123291</v>
      </c>
      <c r="S193" s="6">
        <v>0.55458652973175049</v>
      </c>
      <c r="T193" s="6">
        <v>0.58215230703353882</v>
      </c>
      <c r="U193" s="6">
        <v>0.20199593901634216</v>
      </c>
      <c r="V193" s="6">
        <v>7.6488286256790161E-2</v>
      </c>
      <c r="W193" s="6">
        <v>2.610586404800415</v>
      </c>
    </row>
    <row r="194" spans="1:23" x14ac:dyDescent="0.2">
      <c r="A194" s="5" t="str">
        <f t="shared" si="2"/>
        <v>Portugal2022</v>
      </c>
      <c r="B194" s="5">
        <v>2022</v>
      </c>
      <c r="C194" s="5">
        <v>56</v>
      </c>
      <c r="D194" s="5" t="s">
        <v>73</v>
      </c>
      <c r="E194" s="6">
        <v>6.0163002014160156</v>
      </c>
      <c r="F194" s="6">
        <f>IFERROR(VLOOKUP(A194,'Table_2-1_2023'!$A$2:$L$2200,4,FALSE), "")</f>
        <v>5.952542781829834</v>
      </c>
      <c r="H194" s="6">
        <v>6.1219673156738281</v>
      </c>
      <c r="I194" s="6">
        <v>5.9106330871582031</v>
      </c>
      <c r="J194" s="6">
        <f>IFERROR(VLOOKUP(A194,'Table_2-1_2023'!$A$2:$L$2200,5,FALSE), "")</f>
        <v>10.487077713012695</v>
      </c>
      <c r="K194" s="6">
        <f>IFERROR(VLOOKUP(A194,'Table_2-1_2023'!$A$2:$L$2200,6,FALSE), "")</f>
        <v>0.86234414577484131</v>
      </c>
      <c r="L194" s="6">
        <f>IFERROR(VLOOKUP(A194,'Table_2-1_2023'!$A$2:$L$2200,7,FALSE), "")</f>
        <v>71.375</v>
      </c>
      <c r="M194" s="6">
        <f>IFERROR(VLOOKUP(A194,'Table_2-1_2023'!$A$2:$L$2200,8,FALSE), "")</f>
        <v>0.90321809053421021</v>
      </c>
      <c r="N194" s="6">
        <f>IFERROR(VLOOKUP(A194,'Table_2-1_2023'!$A$2:$L$2200,9,FALSE), "")</f>
        <v>-0.13706041872501373</v>
      </c>
      <c r="O194" s="6">
        <f>IFERROR(VLOOKUP(A194,'Table_2-1_2023'!$A$2:$L$2200,10,FALSE), "")</f>
        <v>0.892955482006073</v>
      </c>
      <c r="P194" s="6">
        <v>1.83</v>
      </c>
      <c r="Q194" s="6">
        <v>1.7598922252655029</v>
      </c>
      <c r="R194" s="6">
        <v>1.078463077545166</v>
      </c>
      <c r="S194" s="6">
        <v>0.77663975954055786</v>
      </c>
      <c r="T194" s="6">
        <v>0.65468806028366089</v>
      </c>
      <c r="U194" s="6">
        <v>1.6330352053046227E-2</v>
      </c>
      <c r="V194" s="6">
        <v>3.9165772497653961E-2</v>
      </c>
      <c r="W194" s="6">
        <v>1.6911158561706543</v>
      </c>
    </row>
    <row r="195" spans="1:23" x14ac:dyDescent="0.2">
      <c r="A195" s="5" t="str">
        <f t="shared" ref="A195:A258" si="3">D195&amp;B195</f>
        <v>Argentina2022</v>
      </c>
      <c r="B195" s="5">
        <v>2022</v>
      </c>
      <c r="C195" s="5">
        <v>57</v>
      </c>
      <c r="D195" s="5" t="s">
        <v>69</v>
      </c>
      <c r="E195" s="6">
        <v>5.9670000076293945</v>
      </c>
      <c r="F195" s="6">
        <f>IFERROR(VLOOKUP(A195,'Table_2-1_2023'!$A$2:$L$2200,4,FALSE), "")</f>
        <v>6.260993480682373</v>
      </c>
      <c r="H195" s="6">
        <v>6.0896668434143066</v>
      </c>
      <c r="I195" s="6">
        <v>5.8443331718444824</v>
      </c>
      <c r="J195" s="6">
        <f>IFERROR(VLOOKUP(A195,'Table_2-1_2023'!$A$2:$L$2200,5,FALSE), "")</f>
        <v>10.011404991149902</v>
      </c>
      <c r="K195" s="6">
        <f>IFERROR(VLOOKUP(A195,'Table_2-1_2023'!$A$2:$L$2200,6,FALSE), "")</f>
        <v>0.89332956075668335</v>
      </c>
      <c r="L195" s="6">
        <f>IFERROR(VLOOKUP(A195,'Table_2-1_2023'!$A$2:$L$2200,7,FALSE), "")</f>
        <v>67.25</v>
      </c>
      <c r="M195" s="6">
        <f>IFERROR(VLOOKUP(A195,'Table_2-1_2023'!$A$2:$L$2200,8,FALSE), "")</f>
        <v>0.82518893480300903</v>
      </c>
      <c r="N195" s="6">
        <f>IFERROR(VLOOKUP(A195,'Table_2-1_2023'!$A$2:$L$2200,9,FALSE), "")</f>
        <v>-0.12750622630119324</v>
      </c>
      <c r="O195" s="6">
        <f>IFERROR(VLOOKUP(A195,'Table_2-1_2023'!$A$2:$L$2200,10,FALSE), "")</f>
        <v>0.81003743410110474</v>
      </c>
      <c r="P195" s="6">
        <v>1.83</v>
      </c>
      <c r="Q195" s="6">
        <v>1.5916556119918823</v>
      </c>
      <c r="R195" s="6">
        <v>1.1019759178161621</v>
      </c>
      <c r="S195" s="6">
        <v>0.6619763970375061</v>
      </c>
      <c r="T195" s="6">
        <v>0.55537569522857666</v>
      </c>
      <c r="U195" s="6">
        <v>8.0514818429946899E-2</v>
      </c>
      <c r="V195" s="6">
        <v>8.4926031529903412E-2</v>
      </c>
      <c r="W195" s="6">
        <v>1.8905558586120605</v>
      </c>
    </row>
    <row r="196" spans="1:23" x14ac:dyDescent="0.2">
      <c r="A196" s="5" t="str">
        <f t="shared" si="3"/>
        <v>Greece2022</v>
      </c>
      <c r="B196" s="5">
        <v>2022</v>
      </c>
      <c r="C196" s="5">
        <v>58</v>
      </c>
      <c r="D196" s="5" t="s">
        <v>75</v>
      </c>
      <c r="E196" s="6">
        <v>5.9482002258300781</v>
      </c>
      <c r="F196" s="6">
        <f>IFERROR(VLOOKUP(A196,'Table_2-1_2023'!$A$2:$L$2200,4,FALSE), "")</f>
        <v>5.9004592895507813</v>
      </c>
      <c r="H196" s="6">
        <v>6.0434913635253906</v>
      </c>
      <c r="I196" s="6">
        <v>5.8529090881347656</v>
      </c>
      <c r="J196" s="6">
        <f>IFERROR(VLOOKUP(A196,'Table_2-1_2023'!$A$2:$L$2200,5,FALSE), "")</f>
        <v>10.363692283630371</v>
      </c>
      <c r="K196" s="6">
        <f>IFERROR(VLOOKUP(A196,'Table_2-1_2023'!$A$2:$L$2200,6,FALSE), "")</f>
        <v>0.87531298398971558</v>
      </c>
      <c r="L196" s="6">
        <f>IFERROR(VLOOKUP(A196,'Table_2-1_2023'!$A$2:$L$2200,7,FALSE), "")</f>
        <v>71.275001525878906</v>
      </c>
      <c r="M196" s="6">
        <f>IFERROR(VLOOKUP(A196,'Table_2-1_2023'!$A$2:$L$2200,8,FALSE), "")</f>
        <v>0.56255614757537842</v>
      </c>
      <c r="N196" s="6">
        <f>IFERROR(VLOOKUP(A196,'Table_2-1_2023'!$A$2:$L$2200,9,FALSE), "")</f>
        <v>-0.31642496585845947</v>
      </c>
      <c r="O196" s="6">
        <f>IFERROR(VLOOKUP(A196,'Table_2-1_2023'!$A$2:$L$2200,10,FALSE), "")</f>
        <v>0.87428605556488037</v>
      </c>
      <c r="P196" s="6">
        <v>1.83</v>
      </c>
      <c r="Q196" s="6">
        <v>1.7030614614486694</v>
      </c>
      <c r="R196" s="6">
        <v>0.98038280010223389</v>
      </c>
      <c r="S196" s="6">
        <v>0.77368879318237305</v>
      </c>
      <c r="T196" s="6">
        <v>0.24916474521160126</v>
      </c>
      <c r="U196" s="6">
        <v>1.4922902919352055E-2</v>
      </c>
      <c r="V196" s="6">
        <v>0.10833656042814255</v>
      </c>
      <c r="W196" s="6">
        <v>2.1185991764068604</v>
      </c>
    </row>
    <row r="197" spans="1:23" x14ac:dyDescent="0.2">
      <c r="A197" s="5" t="str">
        <f t="shared" si="3"/>
        <v>South Korea2022</v>
      </c>
      <c r="B197" s="5">
        <v>2022</v>
      </c>
      <c r="C197" s="5">
        <v>59</v>
      </c>
      <c r="D197" s="5" t="s">
        <v>74</v>
      </c>
      <c r="E197" s="6">
        <v>5.9351000785827637</v>
      </c>
      <c r="F197" s="6">
        <f>IFERROR(VLOOKUP(A197,'Table_2-1_2023'!$A$2:$L$2200,4,FALSE), "")</f>
        <v>5.9500136375427246</v>
      </c>
      <c r="H197" s="6">
        <v>6.020747184753418</v>
      </c>
      <c r="I197" s="6">
        <v>5.8494529724121094</v>
      </c>
      <c r="J197" s="6">
        <f>IFERROR(VLOOKUP(A197,'Table_2-1_2023'!$A$2:$L$2200,5,FALSE), "")</f>
        <v>10.725986480712891</v>
      </c>
      <c r="K197" s="6">
        <f>IFERROR(VLOOKUP(A197,'Table_2-1_2023'!$A$2:$L$2200,6,FALSE), "")</f>
        <v>0.8100351095199585</v>
      </c>
      <c r="L197" s="6">
        <f>IFERROR(VLOOKUP(A197,'Table_2-1_2023'!$A$2:$L$2200,7,FALSE), "")</f>
        <v>73.925003051757813</v>
      </c>
      <c r="M197" s="6">
        <f>IFERROR(VLOOKUP(A197,'Table_2-1_2023'!$A$2:$L$2200,8,FALSE), "")</f>
        <v>0.72347992658615112</v>
      </c>
      <c r="N197" s="6">
        <f>IFERROR(VLOOKUP(A197,'Table_2-1_2023'!$A$2:$L$2200,9,FALSE), "")</f>
        <v>3.421420231461525E-3</v>
      </c>
      <c r="O197" s="6">
        <f>IFERROR(VLOOKUP(A197,'Table_2-1_2023'!$A$2:$L$2200,10,FALSE), "")</f>
        <v>0.74734443426132202</v>
      </c>
      <c r="P197" s="6">
        <v>1.83</v>
      </c>
      <c r="Q197" s="6">
        <v>1.8510887622833252</v>
      </c>
      <c r="R197" s="6">
        <v>0.88576728105545044</v>
      </c>
      <c r="S197" s="6">
        <v>0.84149444103240967</v>
      </c>
      <c r="T197" s="6">
        <v>0.41386264562606812</v>
      </c>
      <c r="U197" s="6">
        <v>0.111005038022995</v>
      </c>
      <c r="V197" s="6">
        <v>0.17606528103351593</v>
      </c>
      <c r="W197" s="6">
        <v>1.6558270454406738</v>
      </c>
    </row>
    <row r="198" spans="1:23" x14ac:dyDescent="0.2">
      <c r="A198" s="5" t="str">
        <f t="shared" si="3"/>
        <v>Philippines2022</v>
      </c>
      <c r="B198" s="5">
        <v>2022</v>
      </c>
      <c r="C198" s="5">
        <v>60</v>
      </c>
      <c r="D198" s="5" t="s">
        <v>93</v>
      </c>
      <c r="E198" s="6">
        <v>5.9036002159118652</v>
      </c>
      <c r="F198" s="6" t="str">
        <f>IFERROR(VLOOKUP(A198,'Table_2-1_2023'!$A$2:$L$2200,4,FALSE), "")</f>
        <v/>
      </c>
      <c r="H198" s="6">
        <v>6.0071115493774414</v>
      </c>
      <c r="I198" s="6">
        <v>5.8000888824462891</v>
      </c>
      <c r="J198" s="6" t="str">
        <f>IFERROR(VLOOKUP(A198,'Table_2-1_2023'!$A$2:$L$2200,5,FALSE), "")</f>
        <v/>
      </c>
      <c r="K198" s="6" t="str">
        <f>IFERROR(VLOOKUP(A198,'Table_2-1_2023'!$A$2:$L$2200,6,FALSE), "")</f>
        <v/>
      </c>
      <c r="L198" s="6" t="str">
        <f>IFERROR(VLOOKUP(A198,'Table_2-1_2023'!$A$2:$L$2200,7,FALSE), "")</f>
        <v/>
      </c>
      <c r="M198" s="6" t="str">
        <f>IFERROR(VLOOKUP(A198,'Table_2-1_2023'!$A$2:$L$2200,8,FALSE), "")</f>
        <v/>
      </c>
      <c r="N198" s="6" t="str">
        <f>IFERROR(VLOOKUP(A198,'Table_2-1_2023'!$A$2:$L$2200,9,FALSE), "")</f>
        <v/>
      </c>
      <c r="O198" s="6" t="str">
        <f>IFERROR(VLOOKUP(A198,'Table_2-1_2023'!$A$2:$L$2200,10,FALSE), "")</f>
        <v/>
      </c>
      <c r="P198" s="6">
        <v>1.83</v>
      </c>
      <c r="Q198" s="6">
        <v>1.2676912546157837</v>
      </c>
      <c r="R198" s="6">
        <v>0.91190671920776367</v>
      </c>
      <c r="S198" s="6">
        <v>0.51397764682769775</v>
      </c>
      <c r="T198" s="6">
        <v>0.67849302291870117</v>
      </c>
      <c r="U198" s="6">
        <v>0.10729134827852249</v>
      </c>
      <c r="V198" s="6">
        <v>0.1416739821434021</v>
      </c>
      <c r="W198" s="6">
        <v>2.2825977802276611</v>
      </c>
    </row>
    <row r="199" spans="1:23" x14ac:dyDescent="0.2">
      <c r="A199" s="5" t="str">
        <f t="shared" si="3"/>
        <v>Thailand2022</v>
      </c>
      <c r="B199" s="5">
        <v>2022</v>
      </c>
      <c r="C199" s="5">
        <v>61</v>
      </c>
      <c r="D199" s="5" t="s">
        <v>77</v>
      </c>
      <c r="E199" s="6">
        <v>5.891200065612793</v>
      </c>
      <c r="F199" s="6">
        <f>IFERROR(VLOOKUP(A199,'Table_2-1_2023'!$A$2:$L$2200,4,FALSE), "")</f>
        <v>6.0071172714233398</v>
      </c>
      <c r="H199" s="6">
        <v>5.9940066337585449</v>
      </c>
      <c r="I199" s="6">
        <v>5.788393497467041</v>
      </c>
      <c r="J199" s="6">
        <f>IFERROR(VLOOKUP(A199,'Table_2-1_2023'!$A$2:$L$2200,5,FALSE), "")</f>
        <v>9.777226448059082</v>
      </c>
      <c r="K199" s="6">
        <f>IFERROR(VLOOKUP(A199,'Table_2-1_2023'!$A$2:$L$2200,6,FALSE), "")</f>
        <v>0.86699515581130981</v>
      </c>
      <c r="L199" s="6">
        <f>IFERROR(VLOOKUP(A199,'Table_2-1_2023'!$A$2:$L$2200,7,FALSE), "")</f>
        <v>68.525001525878906</v>
      </c>
      <c r="M199" s="6">
        <f>IFERROR(VLOOKUP(A199,'Table_2-1_2023'!$A$2:$L$2200,8,FALSE), "")</f>
        <v>0.88061374425888062</v>
      </c>
      <c r="N199" s="6">
        <f>IFERROR(VLOOKUP(A199,'Table_2-1_2023'!$A$2:$L$2200,9,FALSE), "")</f>
        <v>0.30108353495597839</v>
      </c>
      <c r="O199" s="6">
        <f>IFERROR(VLOOKUP(A199,'Table_2-1_2023'!$A$2:$L$2200,10,FALSE), "")</f>
        <v>0.86795353889465332</v>
      </c>
      <c r="P199" s="6">
        <v>1.83</v>
      </c>
      <c r="Q199" s="6">
        <v>1.5350263118743896</v>
      </c>
      <c r="R199" s="6">
        <v>1.0955945253372192</v>
      </c>
      <c r="S199" s="6">
        <v>0.69680428504943848</v>
      </c>
      <c r="T199" s="6">
        <v>0.61665129661560059</v>
      </c>
      <c r="U199" s="6">
        <v>0.32099932432174683</v>
      </c>
      <c r="V199" s="6">
        <v>2.6037082076072693E-2</v>
      </c>
      <c r="W199" s="6">
        <v>1.6001362800598145</v>
      </c>
    </row>
    <row r="200" spans="1:23" x14ac:dyDescent="0.2">
      <c r="A200" s="5" t="str">
        <f t="shared" si="3"/>
        <v>Moldova2022</v>
      </c>
      <c r="B200" s="5">
        <v>2022</v>
      </c>
      <c r="C200" s="5">
        <v>62</v>
      </c>
      <c r="D200" s="5" t="s">
        <v>80</v>
      </c>
      <c r="E200" s="6">
        <v>5.8568000793457031</v>
      </c>
      <c r="F200" s="6">
        <f>IFERROR(VLOOKUP(A200,'Table_2-1_2023'!$A$2:$L$2200,4,FALSE), "")</f>
        <v>5.6866116523742676</v>
      </c>
      <c r="H200" s="6">
        <v>5.948091983795166</v>
      </c>
      <c r="I200" s="6">
        <v>5.7655081748962402</v>
      </c>
      <c r="J200" s="6">
        <f>IFERROR(VLOOKUP(A200,'Table_2-1_2023'!$A$2:$L$2200,5,FALSE), "")</f>
        <v>9.5400075912475586</v>
      </c>
      <c r="K200" s="6">
        <f>IFERROR(VLOOKUP(A200,'Table_2-1_2023'!$A$2:$L$2200,6,FALSE), "")</f>
        <v>0.81673264503479004</v>
      </c>
      <c r="L200" s="6">
        <f>IFERROR(VLOOKUP(A200,'Table_2-1_2023'!$A$2:$L$2200,7,FALSE), "")</f>
        <v>65.699996948242188</v>
      </c>
      <c r="M200" s="6">
        <f>IFERROR(VLOOKUP(A200,'Table_2-1_2023'!$A$2:$L$2200,8,FALSE), "")</f>
        <v>0.82851582765579224</v>
      </c>
      <c r="N200" s="6">
        <f>IFERROR(VLOOKUP(A200,'Table_2-1_2023'!$A$2:$L$2200,9,FALSE), "")</f>
        <v>-8.721943199634552E-2</v>
      </c>
      <c r="O200" s="6">
        <f>IFERROR(VLOOKUP(A200,'Table_2-1_2023'!$A$2:$L$2200,10,FALSE), "")</f>
        <v>0.88478881120681763</v>
      </c>
      <c r="P200" s="6">
        <v>1.83</v>
      </c>
      <c r="Q200" s="6">
        <v>1.4173669815063477</v>
      </c>
      <c r="R200" s="6">
        <v>1.0084724426269531</v>
      </c>
      <c r="S200" s="6">
        <v>0.59685057401657104</v>
      </c>
      <c r="T200" s="6">
        <v>0.56120491027832031</v>
      </c>
      <c r="U200" s="6">
        <v>0.10230626910924911</v>
      </c>
      <c r="V200" s="6">
        <v>2.8488574549555779E-2</v>
      </c>
      <c r="W200" s="6">
        <v>2.1421079635620117</v>
      </c>
    </row>
    <row r="201" spans="1:23" x14ac:dyDescent="0.2">
      <c r="A201" s="5" t="str">
        <f t="shared" si="3"/>
        <v>Jamaica2022</v>
      </c>
      <c r="B201" s="5">
        <v>2022</v>
      </c>
      <c r="C201" s="5">
        <v>63</v>
      </c>
      <c r="D201" s="5" t="s">
        <v>85</v>
      </c>
      <c r="E201" s="6">
        <v>5.8495998382568359</v>
      </c>
      <c r="F201" s="6">
        <f>IFERROR(VLOOKUP(A201,'Table_2-1_2023'!$A$2:$L$2200,4,FALSE), "")</f>
        <v>5.8701891899108887</v>
      </c>
      <c r="H201" s="6">
        <v>6.023430347442627</v>
      </c>
      <c r="I201" s="6">
        <v>5.6757693290710449</v>
      </c>
      <c r="J201" s="6">
        <f>IFERROR(VLOOKUP(A201,'Table_2-1_2023'!$A$2:$L$2200,5,FALSE), "")</f>
        <v>9.1981620788574219</v>
      </c>
      <c r="K201" s="6">
        <f>IFERROR(VLOOKUP(A201,'Table_2-1_2023'!$A$2:$L$2200,6,FALSE), "")</f>
        <v>0.86804068088531494</v>
      </c>
      <c r="L201" s="6">
        <f>IFERROR(VLOOKUP(A201,'Table_2-1_2023'!$A$2:$L$2200,7,FALSE), "")</f>
        <v>66.599998474121094</v>
      </c>
      <c r="M201" s="6">
        <f>IFERROR(VLOOKUP(A201,'Table_2-1_2023'!$A$2:$L$2200,8,FALSE), "")</f>
        <v>0.87426751852035522</v>
      </c>
      <c r="N201" s="6">
        <f>IFERROR(VLOOKUP(A201,'Table_2-1_2023'!$A$2:$L$2200,9,FALSE), "")</f>
        <v>-8.7598979473114014E-2</v>
      </c>
      <c r="O201" s="6">
        <f>IFERROR(VLOOKUP(A201,'Table_2-1_2023'!$A$2:$L$2200,10,FALSE), "")</f>
        <v>0.90964406728744507</v>
      </c>
      <c r="P201" s="6">
        <v>1.83</v>
      </c>
      <c r="Q201" s="6">
        <v>1.2958128452301025</v>
      </c>
      <c r="R201" s="6">
        <v>1.0448073148727417</v>
      </c>
      <c r="S201" s="6">
        <v>0.64613747596740723</v>
      </c>
      <c r="T201" s="6">
        <v>0.56688636541366577</v>
      </c>
      <c r="U201" s="6">
        <v>7.9677291214466095E-2</v>
      </c>
      <c r="V201" s="6">
        <v>5.2679251879453659E-2</v>
      </c>
      <c r="W201" s="6">
        <v>2.1636192798614502</v>
      </c>
    </row>
    <row r="202" spans="1:23" x14ac:dyDescent="0.2">
      <c r="A202" s="5" t="str">
        <f t="shared" si="3"/>
        <v>Kyrgyzstan2022</v>
      </c>
      <c r="B202" s="5">
        <v>2022</v>
      </c>
      <c r="C202" s="5">
        <v>64</v>
      </c>
      <c r="D202" s="5" t="s">
        <v>79</v>
      </c>
      <c r="E202" s="6">
        <v>5.8284997940063477</v>
      </c>
      <c r="F202" s="6">
        <f>IFERROR(VLOOKUP(A202,'Table_2-1_2023'!$A$2:$L$2200,4,FALSE), "")</f>
        <v>5.6678409576416016</v>
      </c>
      <c r="H202" s="6">
        <v>5.9157428741455078</v>
      </c>
      <c r="I202" s="6">
        <v>5.7412567138671875</v>
      </c>
      <c r="J202" s="6">
        <f>IFERROR(VLOOKUP(A202,'Table_2-1_2023'!$A$2:$L$2200,5,FALSE), "")</f>
        <v>8.5167722702026367</v>
      </c>
      <c r="K202" s="6">
        <f>IFERROR(VLOOKUP(A202,'Table_2-1_2023'!$A$2:$L$2200,6,FALSE), "")</f>
        <v>0.92697077989578247</v>
      </c>
      <c r="L202" s="6">
        <f>IFERROR(VLOOKUP(A202,'Table_2-1_2023'!$A$2:$L$2200,7,FALSE), "")</f>
        <v>67.375</v>
      </c>
      <c r="M202" s="6">
        <f>IFERROR(VLOOKUP(A202,'Table_2-1_2023'!$A$2:$L$2200,8,FALSE), "")</f>
        <v>0.94836157560348511</v>
      </c>
      <c r="N202" s="6">
        <f>IFERROR(VLOOKUP(A202,'Table_2-1_2023'!$A$2:$L$2200,9,FALSE), "")</f>
        <v>0.23598241806030273</v>
      </c>
      <c r="O202" s="6">
        <f>IFERROR(VLOOKUP(A202,'Table_2-1_2023'!$A$2:$L$2200,10,FALSE), "")</f>
        <v>0.87615418434143066</v>
      </c>
      <c r="P202" s="6">
        <v>1.83</v>
      </c>
      <c r="Q202" s="6">
        <v>1.0685728788375854</v>
      </c>
      <c r="R202" s="6">
        <v>1.109461784362793</v>
      </c>
      <c r="S202" s="6">
        <v>0.63791513442993164</v>
      </c>
      <c r="T202" s="6">
        <v>0.69305962324142456</v>
      </c>
      <c r="U202" s="6">
        <v>0.20815457403659821</v>
      </c>
      <c r="V202" s="6">
        <v>2.4779101833701134E-2</v>
      </c>
      <c r="W202" s="6">
        <v>2.0865128040313721</v>
      </c>
    </row>
    <row r="203" spans="1:23" x14ac:dyDescent="0.2">
      <c r="A203" s="5" t="str">
        <f t="shared" si="3"/>
        <v>Belarus2022</v>
      </c>
      <c r="B203" s="5">
        <v>2022</v>
      </c>
      <c r="C203" s="5">
        <v>65</v>
      </c>
      <c r="D203" s="5" t="s">
        <v>169</v>
      </c>
      <c r="E203" s="6">
        <v>5.8214998245239258</v>
      </c>
      <c r="F203" s="6" t="str">
        <f>IFERROR(VLOOKUP(A203,'Table_2-1_2023'!$A$2:$L$2200,4,FALSE), "")</f>
        <v/>
      </c>
      <c r="H203" s="6">
        <v>5.9504036903381348</v>
      </c>
      <c r="I203" s="6">
        <v>5.6925959587097168</v>
      </c>
      <c r="J203" s="6" t="str">
        <f>IFERROR(VLOOKUP(A203,'Table_2-1_2023'!$A$2:$L$2200,5,FALSE), "")</f>
        <v/>
      </c>
      <c r="K203" s="6" t="str">
        <f>IFERROR(VLOOKUP(A203,'Table_2-1_2023'!$A$2:$L$2200,6,FALSE), "")</f>
        <v/>
      </c>
      <c r="L203" s="6" t="str">
        <f>IFERROR(VLOOKUP(A203,'Table_2-1_2023'!$A$2:$L$2200,7,FALSE), "")</f>
        <v/>
      </c>
      <c r="M203" s="6" t="str">
        <f>IFERROR(VLOOKUP(A203,'Table_2-1_2023'!$A$2:$L$2200,8,FALSE), "")</f>
        <v/>
      </c>
      <c r="N203" s="6" t="str">
        <f>IFERROR(VLOOKUP(A203,'Table_2-1_2023'!$A$2:$L$2200,9,FALSE), "")</f>
        <v/>
      </c>
      <c r="O203" s="6" t="str">
        <f>IFERROR(VLOOKUP(A203,'Table_2-1_2023'!$A$2:$L$2200,10,FALSE), "")</f>
        <v/>
      </c>
      <c r="P203" s="6">
        <v>1.83</v>
      </c>
      <c r="Q203" s="6">
        <v>1.5619453191757202</v>
      </c>
      <c r="R203" s="6">
        <v>1.1565419435501099</v>
      </c>
      <c r="S203" s="6">
        <v>0.62883025407791138</v>
      </c>
      <c r="T203" s="6">
        <v>0.34183588624000549</v>
      </c>
      <c r="U203" s="6">
        <v>3.9550397545099258E-2</v>
      </c>
      <c r="V203" s="6">
        <v>0.28201106190681458</v>
      </c>
      <c r="W203" s="6">
        <v>1.8107380867004395</v>
      </c>
    </row>
    <row r="204" spans="1:23" x14ac:dyDescent="0.2">
      <c r="A204" s="5" t="str">
        <f t="shared" si="3"/>
        <v>Colombia2022</v>
      </c>
      <c r="B204" s="5">
        <v>2022</v>
      </c>
      <c r="C204" s="5">
        <v>66</v>
      </c>
      <c r="D204" s="5" t="s">
        <v>89</v>
      </c>
      <c r="E204" s="6">
        <v>5.7806000709533691</v>
      </c>
      <c r="F204" s="6">
        <f>IFERROR(VLOOKUP(A204,'Table_2-1_2023'!$A$2:$L$2200,4,FALSE), "")</f>
        <v>5.8917121887207031</v>
      </c>
      <c r="H204" s="6">
        <v>5.9026484489440918</v>
      </c>
      <c r="I204" s="6">
        <v>5.6585516929626465</v>
      </c>
      <c r="J204" s="6">
        <f>IFERROR(VLOOKUP(A204,'Table_2-1_2023'!$A$2:$L$2200,5,FALSE), "")</f>
        <v>9.6595478057861328</v>
      </c>
      <c r="K204" s="6">
        <f>IFERROR(VLOOKUP(A204,'Table_2-1_2023'!$A$2:$L$2200,6,FALSE), "")</f>
        <v>0.87694942951202393</v>
      </c>
      <c r="L204" s="6">
        <f>IFERROR(VLOOKUP(A204,'Table_2-1_2023'!$A$2:$L$2200,7,FALSE), "")</f>
        <v>69.525001525878906</v>
      </c>
      <c r="M204" s="6">
        <f>IFERROR(VLOOKUP(A204,'Table_2-1_2023'!$A$2:$L$2200,8,FALSE), "")</f>
        <v>0.79918378591537476</v>
      </c>
      <c r="N204" s="6">
        <f>IFERROR(VLOOKUP(A204,'Table_2-1_2023'!$A$2:$L$2200,9,FALSE), "")</f>
        <v>-0.16180722415447235</v>
      </c>
      <c r="O204" s="6">
        <f>IFERROR(VLOOKUP(A204,'Table_2-1_2023'!$A$2:$L$2200,10,FALSE), "")</f>
        <v>0.86264121532440186</v>
      </c>
      <c r="P204" s="6">
        <v>1.83</v>
      </c>
      <c r="Q204" s="6">
        <v>1.451734185218811</v>
      </c>
      <c r="R204" s="6">
        <v>0.92861640453338623</v>
      </c>
      <c r="S204" s="6">
        <v>0.72043615579605103</v>
      </c>
      <c r="T204" s="6">
        <v>0.54501521587371826</v>
      </c>
      <c r="U204" s="6">
        <v>8.7115094065666199E-2</v>
      </c>
      <c r="V204" s="6">
        <v>7.6724372804164886E-2</v>
      </c>
      <c r="W204" s="6">
        <v>1.9709463119506836</v>
      </c>
    </row>
    <row r="205" spans="1:23" x14ac:dyDescent="0.2">
      <c r="A205" s="5" t="str">
        <f t="shared" si="3"/>
        <v>Bosnia and Herzegovina2022</v>
      </c>
      <c r="B205" s="5">
        <v>2022</v>
      </c>
      <c r="C205" s="5">
        <v>67</v>
      </c>
      <c r="D205" s="5" t="s">
        <v>88</v>
      </c>
      <c r="E205" s="6">
        <v>5.7680001258850098</v>
      </c>
      <c r="F205" s="6" t="str">
        <f>IFERROR(VLOOKUP(A205,'Table_2-1_2023'!$A$2:$L$2200,4,FALSE), "")</f>
        <v/>
      </c>
      <c r="H205" s="6">
        <v>5.8765888214111328</v>
      </c>
      <c r="I205" s="6">
        <v>5.6594114303588867</v>
      </c>
      <c r="J205" s="6" t="str">
        <f>IFERROR(VLOOKUP(A205,'Table_2-1_2023'!$A$2:$L$2200,5,FALSE), "")</f>
        <v/>
      </c>
      <c r="K205" s="6" t="str">
        <f>IFERROR(VLOOKUP(A205,'Table_2-1_2023'!$A$2:$L$2200,6,FALSE), "")</f>
        <v/>
      </c>
      <c r="L205" s="6" t="str">
        <f>IFERROR(VLOOKUP(A205,'Table_2-1_2023'!$A$2:$L$2200,7,FALSE), "")</f>
        <v/>
      </c>
      <c r="M205" s="6" t="str">
        <f>IFERROR(VLOOKUP(A205,'Table_2-1_2023'!$A$2:$L$2200,8,FALSE), "")</f>
        <v/>
      </c>
      <c r="N205" s="6" t="str">
        <f>IFERROR(VLOOKUP(A205,'Table_2-1_2023'!$A$2:$L$2200,9,FALSE), "")</f>
        <v/>
      </c>
      <c r="O205" s="6" t="str">
        <f>IFERROR(VLOOKUP(A205,'Table_2-1_2023'!$A$2:$L$2200,10,FALSE), "")</f>
        <v/>
      </c>
      <c r="P205" s="6">
        <v>1.83</v>
      </c>
      <c r="Q205" s="6">
        <v>1.4682552814483643</v>
      </c>
      <c r="R205" s="6">
        <v>1.0680179595947266</v>
      </c>
      <c r="S205" s="6">
        <v>0.66484349966049194</v>
      </c>
      <c r="T205" s="6">
        <v>0.44813701510429382</v>
      </c>
      <c r="U205" s="6">
        <v>0.24393525719642639</v>
      </c>
      <c r="V205" s="6">
        <v>5.5048023350536823E-3</v>
      </c>
      <c r="W205" s="6">
        <v>1.8692753314971924</v>
      </c>
    </row>
    <row r="206" spans="1:23" x14ac:dyDescent="0.2">
      <c r="A206" s="5" t="str">
        <f t="shared" si="3"/>
        <v>Mongolia2022</v>
      </c>
      <c r="B206" s="5">
        <v>2022</v>
      </c>
      <c r="C206" s="5">
        <v>68</v>
      </c>
      <c r="D206" s="5" t="s">
        <v>78</v>
      </c>
      <c r="E206" s="6">
        <v>5.7607002258300781</v>
      </c>
      <c r="F206" s="6">
        <f>IFERROR(VLOOKUP(A206,'Table_2-1_2023'!$A$2:$L$2200,4,FALSE), "")</f>
        <v>5.7878303527832031</v>
      </c>
      <c r="H206" s="6">
        <v>5.8453102111816406</v>
      </c>
      <c r="I206" s="6">
        <v>5.6760902404785156</v>
      </c>
      <c r="J206" s="6">
        <f>IFERROR(VLOOKUP(A206,'Table_2-1_2023'!$A$2:$L$2200,5,FALSE), "")</f>
        <v>9.3881397247314453</v>
      </c>
      <c r="K206" s="6">
        <f>IFERROR(VLOOKUP(A206,'Table_2-1_2023'!$A$2:$L$2200,6,FALSE), "")</f>
        <v>0.95133602619171143</v>
      </c>
      <c r="L206" s="6">
        <f>IFERROR(VLOOKUP(A206,'Table_2-1_2023'!$A$2:$L$2200,7,FALSE), "")</f>
        <v>60.599998474121094</v>
      </c>
      <c r="M206" s="6">
        <f>IFERROR(VLOOKUP(A206,'Table_2-1_2023'!$A$2:$L$2200,8,FALSE), "")</f>
        <v>0.7170596718788147</v>
      </c>
      <c r="N206" s="6">
        <f>IFERROR(VLOOKUP(A206,'Table_2-1_2023'!$A$2:$L$2200,9,FALSE), "")</f>
        <v>0.21385179460048676</v>
      </c>
      <c r="O206" s="6">
        <f>IFERROR(VLOOKUP(A206,'Table_2-1_2023'!$A$2:$L$2200,10,FALSE), "")</f>
        <v>0.84695780277252197</v>
      </c>
      <c r="P206" s="6">
        <v>1.83</v>
      </c>
      <c r="Q206" s="6">
        <v>1.3929768800735474</v>
      </c>
      <c r="R206" s="6">
        <v>1.1974509954452515</v>
      </c>
      <c r="S206" s="6">
        <v>0.46723145246505737</v>
      </c>
      <c r="T206" s="6">
        <v>0.39782682061195374</v>
      </c>
      <c r="U206" s="6">
        <v>0.24714121222496033</v>
      </c>
      <c r="V206" s="6">
        <v>5.9239357709884644E-2</v>
      </c>
      <c r="W206" s="6">
        <v>1.9988687038421631</v>
      </c>
    </row>
    <row r="207" spans="1:23" x14ac:dyDescent="0.2">
      <c r="A207" s="5" t="str">
        <f t="shared" si="3"/>
        <v>Dominican Republic2022</v>
      </c>
      <c r="B207" s="5">
        <v>2022</v>
      </c>
      <c r="C207" s="5">
        <v>69</v>
      </c>
      <c r="D207" s="5" t="s">
        <v>90</v>
      </c>
      <c r="E207" s="6">
        <v>5.7371997833251953</v>
      </c>
      <c r="F207" s="6">
        <f>IFERROR(VLOOKUP(A207,'Table_2-1_2023'!$A$2:$L$2200,4,FALSE), "")</f>
        <v>5.5184159278869629</v>
      </c>
      <c r="H207" s="6">
        <v>5.8733682632446289</v>
      </c>
      <c r="I207" s="6">
        <v>5.6010313034057617</v>
      </c>
      <c r="J207" s="6">
        <f>IFERROR(VLOOKUP(A207,'Table_2-1_2023'!$A$2:$L$2200,5,FALSE), "")</f>
        <v>9.8737030029296875</v>
      </c>
      <c r="K207" s="6">
        <f>IFERROR(VLOOKUP(A207,'Table_2-1_2023'!$A$2:$L$2200,6,FALSE), "")</f>
        <v>0.8204224705696106</v>
      </c>
      <c r="L207" s="6">
        <f>IFERROR(VLOOKUP(A207,'Table_2-1_2023'!$A$2:$L$2200,7,FALSE), "")</f>
        <v>64.599998474121094</v>
      </c>
      <c r="M207" s="6">
        <f>IFERROR(VLOOKUP(A207,'Table_2-1_2023'!$A$2:$L$2200,8,FALSE), "")</f>
        <v>0.85330188274383545</v>
      </c>
      <c r="N207" s="6">
        <f>IFERROR(VLOOKUP(A207,'Table_2-1_2023'!$A$2:$L$2200,9,FALSE), "")</f>
        <v>-8.3819024264812469E-2</v>
      </c>
      <c r="O207" s="6">
        <f>IFERROR(VLOOKUP(A207,'Table_2-1_2023'!$A$2:$L$2200,10,FALSE), "")</f>
        <v>0.65597623586654663</v>
      </c>
      <c r="P207" s="6">
        <v>1.83</v>
      </c>
      <c r="Q207" s="6">
        <v>1.5375359058380127</v>
      </c>
      <c r="R207" s="6">
        <v>1.0028970241546631</v>
      </c>
      <c r="S207" s="6">
        <v>0.57674974203109741</v>
      </c>
      <c r="T207" s="6">
        <v>0.60607379674911499</v>
      </c>
      <c r="U207" s="6">
        <v>8.4044970571994781E-2</v>
      </c>
      <c r="V207" s="6">
        <v>0.17866824567317963</v>
      </c>
      <c r="W207" s="6">
        <v>1.7512781620025635</v>
      </c>
    </row>
    <row r="208" spans="1:23" x14ac:dyDescent="0.2">
      <c r="A208" s="5" t="str">
        <f t="shared" si="3"/>
        <v>Malaysia2022</v>
      </c>
      <c r="B208" s="5">
        <v>2022</v>
      </c>
      <c r="C208" s="5">
        <v>70</v>
      </c>
      <c r="D208" s="5" t="s">
        <v>72</v>
      </c>
      <c r="E208" s="6">
        <v>5.7112998962402344</v>
      </c>
      <c r="F208" s="6" t="str">
        <f>IFERROR(VLOOKUP(A208,'Table_2-1_2023'!$A$2:$L$2200,4,FALSE), "")</f>
        <v/>
      </c>
      <c r="H208" s="6">
        <v>5.8449521064758301</v>
      </c>
      <c r="I208" s="6">
        <v>5.5776476860046387</v>
      </c>
      <c r="J208" s="6" t="str">
        <f>IFERROR(VLOOKUP(A208,'Table_2-1_2023'!$A$2:$L$2200,5,FALSE), "")</f>
        <v/>
      </c>
      <c r="K208" s="6" t="str">
        <f>IFERROR(VLOOKUP(A208,'Table_2-1_2023'!$A$2:$L$2200,6,FALSE), "")</f>
        <v/>
      </c>
      <c r="L208" s="6" t="str">
        <f>IFERROR(VLOOKUP(A208,'Table_2-1_2023'!$A$2:$L$2200,7,FALSE), "")</f>
        <v/>
      </c>
      <c r="M208" s="6" t="str">
        <f>IFERROR(VLOOKUP(A208,'Table_2-1_2023'!$A$2:$L$2200,8,FALSE), "")</f>
        <v/>
      </c>
      <c r="N208" s="6" t="str">
        <f>IFERROR(VLOOKUP(A208,'Table_2-1_2023'!$A$2:$L$2200,9,FALSE), "")</f>
        <v/>
      </c>
      <c r="O208" s="6" t="str">
        <f>IFERROR(VLOOKUP(A208,'Table_2-1_2023'!$A$2:$L$2200,10,FALSE), "")</f>
        <v/>
      </c>
      <c r="P208" s="6">
        <v>1.83</v>
      </c>
      <c r="Q208" s="6">
        <v>1.6892620325088501</v>
      </c>
      <c r="R208" s="6">
        <v>0.93765860795974731</v>
      </c>
      <c r="S208" s="6">
        <v>0.6198279857635498</v>
      </c>
      <c r="T208" s="6">
        <v>0.65427190065383911</v>
      </c>
      <c r="U208" s="6">
        <v>0.21315805613994598</v>
      </c>
      <c r="V208" s="6">
        <v>0.12564919888973236</v>
      </c>
      <c r="W208" s="6">
        <v>1.4714970588684082</v>
      </c>
    </row>
    <row r="209" spans="1:23" x14ac:dyDescent="0.2">
      <c r="A209" s="5" t="str">
        <f t="shared" si="3"/>
        <v>Bolivia2022</v>
      </c>
      <c r="B209" s="5">
        <v>2022</v>
      </c>
      <c r="C209" s="5">
        <v>71</v>
      </c>
      <c r="D209" s="5" t="s">
        <v>86</v>
      </c>
      <c r="E209" s="6">
        <v>5.6002998352050781</v>
      </c>
      <c r="F209" s="6">
        <f>IFERROR(VLOOKUP(A209,'Table_2-1_2023'!$A$2:$L$2200,4,FALSE), "")</f>
        <v>5.9288821220397949</v>
      </c>
      <c r="H209" s="6">
        <v>5.7093243598937988</v>
      </c>
      <c r="I209" s="6">
        <v>5.4912753105163574</v>
      </c>
      <c r="J209" s="6">
        <f>IFERROR(VLOOKUP(A209,'Table_2-1_2023'!$A$2:$L$2200,5,FALSE), "")</f>
        <v>9.0144739151000977</v>
      </c>
      <c r="K209" s="6">
        <f>IFERROR(VLOOKUP(A209,'Table_2-1_2023'!$A$2:$L$2200,6,FALSE), "")</f>
        <v>0.82351028919219971</v>
      </c>
      <c r="L209" s="6">
        <f>IFERROR(VLOOKUP(A209,'Table_2-1_2023'!$A$2:$L$2200,7,FALSE), "")</f>
        <v>63.75</v>
      </c>
      <c r="M209" s="6">
        <f>IFERROR(VLOOKUP(A209,'Table_2-1_2023'!$A$2:$L$2200,8,FALSE), "")</f>
        <v>0.86501044034957886</v>
      </c>
      <c r="N209" s="6">
        <f>IFERROR(VLOOKUP(A209,'Table_2-1_2023'!$A$2:$L$2200,9,FALSE), "")</f>
        <v>-8.0244466662406921E-2</v>
      </c>
      <c r="O209" s="6">
        <f>IFERROR(VLOOKUP(A209,'Table_2-1_2023'!$A$2:$L$2200,10,FALSE), "")</f>
        <v>0.84024471044540405</v>
      </c>
      <c r="P209" s="6">
        <v>1.83</v>
      </c>
      <c r="Q209" s="6">
        <v>1.2558046579360962</v>
      </c>
      <c r="R209" s="6">
        <v>0.87986212968826294</v>
      </c>
      <c r="S209" s="6">
        <v>0.55528742074966431</v>
      </c>
      <c r="T209" s="6">
        <v>0.62686073780059814</v>
      </c>
      <c r="U209" s="6">
        <v>0.11162987351417542</v>
      </c>
      <c r="V209" s="6">
        <v>6.4180664718151093E-2</v>
      </c>
      <c r="W209" s="6">
        <v>2.1067111492156982</v>
      </c>
    </row>
    <row r="210" spans="1:23" x14ac:dyDescent="0.2">
      <c r="A210" s="5" t="str">
        <f t="shared" si="3"/>
        <v>China2022</v>
      </c>
      <c r="B210" s="5">
        <v>2022</v>
      </c>
      <c r="C210" s="5">
        <v>72</v>
      </c>
      <c r="D210" s="5" t="s">
        <v>81</v>
      </c>
      <c r="E210" s="6">
        <v>5.5852999687194824</v>
      </c>
      <c r="F210" s="6" t="str">
        <f>IFERROR(VLOOKUP(A210,'Table_2-1_2023'!$A$2:$L$2200,4,FALSE), "")</f>
        <v/>
      </c>
      <c r="H210" s="6">
        <v>5.6502819061279297</v>
      </c>
      <c r="I210" s="6">
        <v>5.5203180313110352</v>
      </c>
      <c r="J210" s="6" t="str">
        <f>IFERROR(VLOOKUP(A210,'Table_2-1_2023'!$A$2:$L$2200,5,FALSE), "")</f>
        <v/>
      </c>
      <c r="K210" s="6" t="str">
        <f>IFERROR(VLOOKUP(A210,'Table_2-1_2023'!$A$2:$L$2200,6,FALSE), "")</f>
        <v/>
      </c>
      <c r="L210" s="6" t="str">
        <f>IFERROR(VLOOKUP(A210,'Table_2-1_2023'!$A$2:$L$2200,7,FALSE), "")</f>
        <v/>
      </c>
      <c r="M210" s="6" t="str">
        <f>IFERROR(VLOOKUP(A210,'Table_2-1_2023'!$A$2:$L$2200,8,FALSE), "")</f>
        <v/>
      </c>
      <c r="N210" s="6" t="str">
        <f>IFERROR(VLOOKUP(A210,'Table_2-1_2023'!$A$2:$L$2200,9,FALSE), "")</f>
        <v/>
      </c>
      <c r="O210" s="6" t="str">
        <f>IFERROR(VLOOKUP(A210,'Table_2-1_2023'!$A$2:$L$2200,10,FALSE), "")</f>
        <v/>
      </c>
      <c r="P210" s="6">
        <v>1.83</v>
      </c>
      <c r="Q210" s="6">
        <v>1.5084460973739624</v>
      </c>
      <c r="R210" s="6">
        <v>0.95837312936782837</v>
      </c>
      <c r="S210" s="6">
        <v>0.70450949668884277</v>
      </c>
      <c r="T210" s="6">
        <v>0.65648245811462402</v>
      </c>
      <c r="U210" s="6">
        <v>9.9290512502193451E-2</v>
      </c>
      <c r="V210" s="6">
        <v>0.14225631952285767</v>
      </c>
      <c r="W210" s="6">
        <v>1.5159173011779785</v>
      </c>
    </row>
    <row r="211" spans="1:23" x14ac:dyDescent="0.2">
      <c r="A211" s="5" t="str">
        <f t="shared" si="3"/>
        <v>Paraguay2022</v>
      </c>
      <c r="B211" s="5">
        <v>2022</v>
      </c>
      <c r="C211" s="5">
        <v>73</v>
      </c>
      <c r="D211" s="5" t="s">
        <v>83</v>
      </c>
      <c r="E211" s="6">
        <v>5.5782999992370605</v>
      </c>
      <c r="F211" s="6">
        <f>IFERROR(VLOOKUP(A211,'Table_2-1_2023'!$A$2:$L$2200,4,FALSE), "")</f>
        <v>6.1376118659973145</v>
      </c>
      <c r="H211" s="6">
        <v>5.6891803741455078</v>
      </c>
      <c r="I211" s="6">
        <v>5.4674196243286133</v>
      </c>
      <c r="J211" s="6">
        <f>IFERROR(VLOOKUP(A211,'Table_2-1_2023'!$A$2:$L$2200,5,FALSE), "")</f>
        <v>9.5082645416259766</v>
      </c>
      <c r="K211" s="6">
        <f>IFERROR(VLOOKUP(A211,'Table_2-1_2023'!$A$2:$L$2200,6,FALSE), "")</f>
        <v>0.89949136972427368</v>
      </c>
      <c r="L211" s="6">
        <f>IFERROR(VLOOKUP(A211,'Table_2-1_2023'!$A$2:$L$2200,7,FALSE), "")</f>
        <v>65.949996948242188</v>
      </c>
      <c r="M211" s="6">
        <f>IFERROR(VLOOKUP(A211,'Table_2-1_2023'!$A$2:$L$2200,8,FALSE), "")</f>
        <v>0.92178052663803101</v>
      </c>
      <c r="N211" s="6">
        <f>IFERROR(VLOOKUP(A211,'Table_2-1_2023'!$A$2:$L$2200,9,FALSE), "")</f>
        <v>-1.1156130582094193E-2</v>
      </c>
      <c r="O211" s="6">
        <f>IFERROR(VLOOKUP(A211,'Table_2-1_2023'!$A$2:$L$2200,10,FALSE), "")</f>
        <v>0.83927202224731445</v>
      </c>
      <c r="P211" s="6">
        <v>1.83</v>
      </c>
      <c r="Q211" s="6">
        <v>1.4085841178894043</v>
      </c>
      <c r="R211" s="6">
        <v>1.1302772760391235</v>
      </c>
      <c r="S211" s="6">
        <v>0.62446379661560059</v>
      </c>
      <c r="T211" s="6">
        <v>0.62887746095657349</v>
      </c>
      <c r="U211" s="6">
        <v>0.1712423712015152</v>
      </c>
      <c r="V211" s="6">
        <v>5.9364344924688339E-2</v>
      </c>
      <c r="W211" s="6">
        <v>1.555448055267334</v>
      </c>
    </row>
    <row r="212" spans="1:23" x14ac:dyDescent="0.2">
      <c r="A212" s="5" t="str">
        <f t="shared" si="3"/>
        <v>Peru2022</v>
      </c>
      <c r="B212" s="5">
        <v>2022</v>
      </c>
      <c r="C212" s="5">
        <v>74</v>
      </c>
      <c r="D212" s="5" t="s">
        <v>92</v>
      </c>
      <c r="E212" s="6">
        <v>5.5591001510620117</v>
      </c>
      <c r="F212" s="6">
        <f>IFERROR(VLOOKUP(A212,'Table_2-1_2023'!$A$2:$L$2200,4,FALSE), "")</f>
        <v>5.8920688629150391</v>
      </c>
      <c r="H212" s="6">
        <v>5.6791291236877441</v>
      </c>
      <c r="I212" s="6">
        <v>5.4390711784362793</v>
      </c>
      <c r="J212" s="6">
        <f>IFERROR(VLOOKUP(A212,'Table_2-1_2023'!$A$2:$L$2200,5,FALSE), "")</f>
        <v>9.4488058090209961</v>
      </c>
      <c r="K212" s="6">
        <f>IFERROR(VLOOKUP(A212,'Table_2-1_2023'!$A$2:$L$2200,6,FALSE), "")</f>
        <v>0.82274347543716431</v>
      </c>
      <c r="L212" s="6">
        <f>IFERROR(VLOOKUP(A212,'Table_2-1_2023'!$A$2:$L$2200,7,FALSE), "")</f>
        <v>70.025001525878906</v>
      </c>
      <c r="M212" s="6">
        <f>IFERROR(VLOOKUP(A212,'Table_2-1_2023'!$A$2:$L$2200,8,FALSE), "")</f>
        <v>0.76426708698272705</v>
      </c>
      <c r="N212" s="6">
        <f>IFERROR(VLOOKUP(A212,'Table_2-1_2023'!$A$2:$L$2200,9,FALSE), "")</f>
        <v>-0.17756520211696625</v>
      </c>
      <c r="O212" s="6">
        <f>IFERROR(VLOOKUP(A212,'Table_2-1_2023'!$A$2:$L$2200,10,FALSE), "")</f>
        <v>0.88399142026901245</v>
      </c>
      <c r="P212" s="6">
        <v>1.83</v>
      </c>
      <c r="Q212" s="6">
        <v>1.3974946737289429</v>
      </c>
      <c r="R212" s="6">
        <v>0.86461091041564941</v>
      </c>
      <c r="S212" s="6">
        <v>0.73485314846038818</v>
      </c>
      <c r="T212" s="6">
        <v>0.54525923728942871</v>
      </c>
      <c r="U212" s="6">
        <v>8.9595101773738861E-2</v>
      </c>
      <c r="V212" s="6">
        <v>3.6996994167566299E-2</v>
      </c>
      <c r="W212" s="6">
        <v>1.8903138637542725</v>
      </c>
    </row>
    <row r="213" spans="1:23" x14ac:dyDescent="0.2">
      <c r="A213" s="5" t="str">
        <f t="shared" si="3"/>
        <v>Montenegro2022</v>
      </c>
      <c r="B213" s="5">
        <v>2022</v>
      </c>
      <c r="C213" s="5">
        <v>75</v>
      </c>
      <c r="D213" s="5" t="s">
        <v>84</v>
      </c>
      <c r="E213" s="6">
        <v>5.5468001365661621</v>
      </c>
      <c r="F213" s="6" t="str">
        <f>IFERROR(VLOOKUP(A213,'Table_2-1_2023'!$A$2:$L$2200,4,FALSE), "")</f>
        <v/>
      </c>
      <c r="H213" s="6">
        <v>5.6810336112976074</v>
      </c>
      <c r="I213" s="6">
        <v>5.4125666618347168</v>
      </c>
      <c r="J213" s="6" t="str">
        <f>IFERROR(VLOOKUP(A213,'Table_2-1_2023'!$A$2:$L$2200,5,FALSE), "")</f>
        <v/>
      </c>
      <c r="K213" s="6" t="str">
        <f>IFERROR(VLOOKUP(A213,'Table_2-1_2023'!$A$2:$L$2200,6,FALSE), "")</f>
        <v/>
      </c>
      <c r="L213" s="6" t="str">
        <f>IFERROR(VLOOKUP(A213,'Table_2-1_2023'!$A$2:$L$2200,7,FALSE), "")</f>
        <v/>
      </c>
      <c r="M213" s="6" t="str">
        <f>IFERROR(VLOOKUP(A213,'Table_2-1_2023'!$A$2:$L$2200,8,FALSE), "")</f>
        <v/>
      </c>
      <c r="N213" s="6" t="str">
        <f>IFERROR(VLOOKUP(A213,'Table_2-1_2023'!$A$2:$L$2200,9,FALSE), "")</f>
        <v/>
      </c>
      <c r="O213" s="6" t="str">
        <f>IFERROR(VLOOKUP(A213,'Table_2-1_2023'!$A$2:$L$2200,10,FALSE), "")</f>
        <v/>
      </c>
      <c r="P213" s="6">
        <v>1.83</v>
      </c>
      <c r="Q213" s="6">
        <v>1.5733555555343628</v>
      </c>
      <c r="R213" s="6">
        <v>1.0233640670776367</v>
      </c>
      <c r="S213" s="6">
        <v>0.65905511379241943</v>
      </c>
      <c r="T213" s="6">
        <v>0.46023014187812805</v>
      </c>
      <c r="U213" s="6">
        <v>0.1347978413105011</v>
      </c>
      <c r="V213" s="6">
        <v>7.7010020613670349E-2</v>
      </c>
      <c r="W213" s="6">
        <v>1.6189701557159424</v>
      </c>
    </row>
    <row r="214" spans="1:23" x14ac:dyDescent="0.2">
      <c r="A214" s="5" t="str">
        <f t="shared" si="3"/>
        <v>Ecuador2022</v>
      </c>
      <c r="B214" s="5">
        <v>2022</v>
      </c>
      <c r="C214" s="5">
        <v>76</v>
      </c>
      <c r="D214" s="5" t="s">
        <v>91</v>
      </c>
      <c r="E214" s="6">
        <v>5.5332999229431152</v>
      </c>
      <c r="F214" s="6">
        <f>IFERROR(VLOOKUP(A214,'Table_2-1_2023'!$A$2:$L$2200,4,FALSE), "")</f>
        <v>5.8871321678161621</v>
      </c>
      <c r="H214" s="6">
        <v>5.6530613899230957</v>
      </c>
      <c r="I214" s="6">
        <v>5.4135384559631348</v>
      </c>
      <c r="J214" s="6">
        <f>IFERROR(VLOOKUP(A214,'Table_2-1_2023'!$A$2:$L$2200,5,FALSE), "")</f>
        <v>9.2900714874267578</v>
      </c>
      <c r="K214" s="6">
        <f>IFERROR(VLOOKUP(A214,'Table_2-1_2023'!$A$2:$L$2200,6,FALSE), "")</f>
        <v>0.82513970136642456</v>
      </c>
      <c r="L214" s="6">
        <f>IFERROR(VLOOKUP(A214,'Table_2-1_2023'!$A$2:$L$2200,7,FALSE), "")</f>
        <v>69.25</v>
      </c>
      <c r="M214" s="6">
        <f>IFERROR(VLOOKUP(A214,'Table_2-1_2023'!$A$2:$L$2200,8,FALSE), "")</f>
        <v>0.75858724117279053</v>
      </c>
      <c r="N214" s="6">
        <f>IFERROR(VLOOKUP(A214,'Table_2-1_2023'!$A$2:$L$2200,9,FALSE), "")</f>
        <v>-7.9987943172454834E-2</v>
      </c>
      <c r="O214" s="6">
        <f>IFERROR(VLOOKUP(A214,'Table_2-1_2023'!$A$2:$L$2200,10,FALSE), "")</f>
        <v>0.86578947305679321</v>
      </c>
      <c r="P214" s="6">
        <v>1.83</v>
      </c>
      <c r="Q214" s="6">
        <v>1.3516987562179565</v>
      </c>
      <c r="R214" s="6">
        <v>0.87916100025177002</v>
      </c>
      <c r="S214" s="6">
        <v>0.708149254322052</v>
      </c>
      <c r="T214" s="6">
        <v>0.56472349166870117</v>
      </c>
      <c r="U214" s="6">
        <v>8.0321207642555237E-2</v>
      </c>
      <c r="V214" s="6">
        <v>8.3114542067050934E-2</v>
      </c>
      <c r="W214" s="6">
        <v>1.8661065101623535</v>
      </c>
    </row>
    <row r="215" spans="1:23" x14ac:dyDescent="0.2">
      <c r="A215" s="5" t="str">
        <f t="shared" si="3"/>
        <v>Vietnam2022</v>
      </c>
      <c r="B215" s="5">
        <v>2022</v>
      </c>
      <c r="C215" s="5">
        <v>77</v>
      </c>
      <c r="D215" s="5" t="s">
        <v>82</v>
      </c>
      <c r="E215" s="6">
        <v>5.4850001335144043</v>
      </c>
      <c r="F215" s="6">
        <f>IFERROR(VLOOKUP(A215,'Table_2-1_2023'!$A$2:$L$2200,4,FALSE), "")</f>
        <v>6.2665085792541504</v>
      </c>
      <c r="H215" s="6">
        <v>5.5703120231628418</v>
      </c>
      <c r="I215" s="6">
        <v>5.3996882438659668</v>
      </c>
      <c r="J215" s="6">
        <f>IFERROR(VLOOKUP(A215,'Table_2-1_2023'!$A$2:$L$2200,5,FALSE), "")</f>
        <v>9.3328542709350586</v>
      </c>
      <c r="K215" s="6">
        <f>IFERROR(VLOOKUP(A215,'Table_2-1_2023'!$A$2:$L$2200,6,FALSE), "")</f>
        <v>0.87874400615692139</v>
      </c>
      <c r="L215" s="6">
        <f>IFERROR(VLOOKUP(A215,'Table_2-1_2023'!$A$2:$L$2200,7,FALSE), "")</f>
        <v>65.599998474121094</v>
      </c>
      <c r="M215" s="6">
        <f>IFERROR(VLOOKUP(A215,'Table_2-1_2023'!$A$2:$L$2200,8,FALSE), "")</f>
        <v>0.97540515661239624</v>
      </c>
      <c r="N215" s="6">
        <f>IFERROR(VLOOKUP(A215,'Table_2-1_2023'!$A$2:$L$2200,9,FALSE), "")</f>
        <v>-0.17898699641227722</v>
      </c>
      <c r="O215" s="6">
        <f>IFERROR(VLOOKUP(A215,'Table_2-1_2023'!$A$2:$L$2200,10,FALSE), "")</f>
        <v>0.7034229040145874</v>
      </c>
      <c r="P215" s="6">
        <v>1.83</v>
      </c>
      <c r="Q215" s="6">
        <v>1.2522993087768555</v>
      </c>
      <c r="R215" s="6">
        <v>0.93154841661453247</v>
      </c>
      <c r="S215" s="6">
        <v>0.61081528663635254</v>
      </c>
      <c r="T215" s="6">
        <v>0.70697140693664551</v>
      </c>
      <c r="U215" s="6">
        <v>0.14296422898769379</v>
      </c>
      <c r="V215" s="6">
        <v>0.10533768683671951</v>
      </c>
      <c r="W215" s="6">
        <v>1.7350594997406006</v>
      </c>
    </row>
    <row r="216" spans="1:23" x14ac:dyDescent="0.2">
      <c r="A216" s="5" t="str">
        <f t="shared" si="3"/>
        <v>Turkmenistan2022</v>
      </c>
      <c r="B216" s="5">
        <v>2022</v>
      </c>
      <c r="C216" s="5">
        <v>78</v>
      </c>
      <c r="D216" s="5" t="s">
        <v>193</v>
      </c>
      <c r="E216" s="6">
        <v>5.4742999076843262</v>
      </c>
      <c r="F216" s="6" t="str">
        <f>IFERROR(VLOOKUP(A216,'Table_2-1_2023'!$A$2:$L$2200,4,FALSE), "")</f>
        <v/>
      </c>
      <c r="H216" s="6">
        <v>5.5780024528503418</v>
      </c>
      <c r="I216" s="6">
        <v>5.3705973625183105</v>
      </c>
      <c r="J216" s="6" t="str">
        <f>IFERROR(VLOOKUP(A216,'Table_2-1_2023'!$A$2:$L$2200,5,FALSE), "")</f>
        <v/>
      </c>
      <c r="K216" s="6" t="str">
        <f>IFERROR(VLOOKUP(A216,'Table_2-1_2023'!$A$2:$L$2200,6,FALSE), "")</f>
        <v/>
      </c>
      <c r="L216" s="6" t="str">
        <f>IFERROR(VLOOKUP(A216,'Table_2-1_2023'!$A$2:$L$2200,7,FALSE), "")</f>
        <v/>
      </c>
      <c r="M216" s="6" t="str">
        <f>IFERROR(VLOOKUP(A216,'Table_2-1_2023'!$A$2:$L$2200,8,FALSE), "")</f>
        <v/>
      </c>
      <c r="N216" s="6" t="str">
        <f>IFERROR(VLOOKUP(A216,'Table_2-1_2023'!$A$2:$L$2200,9,FALSE), "")</f>
        <v/>
      </c>
      <c r="O216" s="6" t="str">
        <f>IFERROR(VLOOKUP(A216,'Table_2-1_2023'!$A$2:$L$2200,10,FALSE), "")</f>
        <v/>
      </c>
      <c r="P216" s="6">
        <v>1.83</v>
      </c>
      <c r="Q216" s="6">
        <v>1.4843127727508545</v>
      </c>
      <c r="R216" s="6">
        <v>1.3189550638198853</v>
      </c>
      <c r="S216" s="6">
        <v>0.51633304357528687</v>
      </c>
      <c r="T216" s="6">
        <v>0.64898437261581421</v>
      </c>
      <c r="U216" s="6">
        <v>0.31429886817932129</v>
      </c>
      <c r="V216" s="6">
        <v>3.1604629009962082E-2</v>
      </c>
      <c r="W216" s="6">
        <v>1.1598110198974609</v>
      </c>
    </row>
    <row r="217" spans="1:23" x14ac:dyDescent="0.2">
      <c r="A217" s="5" t="str">
        <f t="shared" si="3"/>
        <v>North Cyprus2022</v>
      </c>
      <c r="B217" s="5">
        <v>2022</v>
      </c>
      <c r="C217" s="5">
        <v>79</v>
      </c>
      <c r="D217" s="5" t="s">
        <v>197</v>
      </c>
      <c r="E217" s="6">
        <v>5.4665999412536621</v>
      </c>
      <c r="F217" s="6" t="str">
        <f>IFERROR(VLOOKUP(A217,'Table_2-1_2023'!$A$2:$L$2200,4,FALSE), "")</f>
        <v/>
      </c>
      <c r="H217" s="6">
        <v>5.6086940765380859</v>
      </c>
      <c r="I217" s="6">
        <v>5.3245058059692383</v>
      </c>
      <c r="J217" s="6" t="str">
        <f>IFERROR(VLOOKUP(A217,'Table_2-1_2023'!$A$2:$L$2200,5,FALSE), "")</f>
        <v/>
      </c>
      <c r="K217" s="6" t="str">
        <f>IFERROR(VLOOKUP(A217,'Table_2-1_2023'!$A$2:$L$2200,6,FALSE), "")</f>
        <v/>
      </c>
      <c r="L217" s="6" t="str">
        <f>IFERROR(VLOOKUP(A217,'Table_2-1_2023'!$A$2:$L$2200,7,FALSE), "")</f>
        <v/>
      </c>
      <c r="M217" s="6" t="str">
        <f>IFERROR(VLOOKUP(A217,'Table_2-1_2023'!$A$2:$L$2200,8,FALSE), "")</f>
        <v/>
      </c>
      <c r="N217" s="6" t="str">
        <f>IFERROR(VLOOKUP(A217,'Table_2-1_2023'!$A$2:$L$2200,9,FALSE), "")</f>
        <v/>
      </c>
      <c r="O217" s="6" t="str">
        <f>IFERROR(VLOOKUP(A217,'Table_2-1_2023'!$A$2:$L$2200,10,FALSE), "")</f>
        <v/>
      </c>
      <c r="P217" s="6">
        <v>1.83</v>
      </c>
      <c r="Q217" s="6">
        <v>1.8150652647018433</v>
      </c>
      <c r="R217" s="6">
        <v>0.88805443048477173</v>
      </c>
      <c r="S217" s="6">
        <v>0.81916517019271851</v>
      </c>
      <c r="T217" s="6">
        <v>0.52269327640533447</v>
      </c>
      <c r="U217" s="6">
        <v>0.13026630878448486</v>
      </c>
      <c r="V217" s="6">
        <v>0.21303285658359528</v>
      </c>
      <c r="W217" s="6">
        <v>1.0783376693725586</v>
      </c>
    </row>
    <row r="218" spans="1:23" x14ac:dyDescent="0.2">
      <c r="A218" s="5" t="str">
        <f t="shared" si="3"/>
        <v>Russia2022</v>
      </c>
      <c r="B218" s="5">
        <v>2022</v>
      </c>
      <c r="C218" s="5">
        <v>80</v>
      </c>
      <c r="D218" s="5" t="s">
        <v>87</v>
      </c>
      <c r="E218" s="6">
        <v>5.4586000442504883</v>
      </c>
      <c r="F218" s="6">
        <f>IFERROR(VLOOKUP(A218,'Table_2-1_2023'!$A$2:$L$2200,4,FALSE), "")</f>
        <v>6.0440726280212402</v>
      </c>
      <c r="H218" s="6">
        <v>5.5250544548034668</v>
      </c>
      <c r="I218" s="6">
        <v>5.3921456336975098</v>
      </c>
      <c r="J218" s="6">
        <f>IFERROR(VLOOKUP(A218,'Table_2-1_2023'!$A$2:$L$2200,5,FALSE), "")</f>
        <v>10.202866554260254</v>
      </c>
      <c r="K218" s="6">
        <f>IFERROR(VLOOKUP(A218,'Table_2-1_2023'!$A$2:$L$2200,6,FALSE), "")</f>
        <v>0.91985100507736206</v>
      </c>
      <c r="L218" s="6">
        <f>IFERROR(VLOOKUP(A218,'Table_2-1_2023'!$A$2:$L$2200,7,FALSE), "")</f>
        <v>65.324996948242188</v>
      </c>
      <c r="M218" s="6">
        <f>IFERROR(VLOOKUP(A218,'Table_2-1_2023'!$A$2:$L$2200,8,FALSE), "")</f>
        <v>0.77606385946273804</v>
      </c>
      <c r="N218" s="6">
        <f>IFERROR(VLOOKUP(A218,'Table_2-1_2023'!$A$2:$L$2200,9,FALSE), "")</f>
        <v>-7.0437639951705933E-2</v>
      </c>
      <c r="O218" s="6">
        <f>IFERROR(VLOOKUP(A218,'Table_2-1_2023'!$A$2:$L$2200,10,FALSE), "")</f>
        <v>0.76652264595031738</v>
      </c>
      <c r="P218" s="6">
        <v>1.83</v>
      </c>
      <c r="Q218" s="6">
        <v>1.6847054958343506</v>
      </c>
      <c r="R218" s="6">
        <v>1.0951956510543823</v>
      </c>
      <c r="S218" s="6">
        <v>0.5862349271774292</v>
      </c>
      <c r="T218" s="6">
        <v>0.40140166878700256</v>
      </c>
      <c r="U218" s="6">
        <v>0.11722828447818756</v>
      </c>
      <c r="V218" s="6">
        <v>7.9820238053798676E-2</v>
      </c>
      <c r="W218" s="6">
        <v>1.4940247535705566</v>
      </c>
    </row>
    <row r="219" spans="1:23" x14ac:dyDescent="0.2">
      <c r="A219" s="5" t="str">
        <f t="shared" si="3"/>
        <v>Hong Kong S.A.R. of China2022</v>
      </c>
      <c r="B219" s="5">
        <v>2022</v>
      </c>
      <c r="C219" s="5">
        <v>81</v>
      </c>
      <c r="D219" s="5" t="s">
        <v>99</v>
      </c>
      <c r="E219" s="6">
        <v>5.424799919128418</v>
      </c>
      <c r="F219" s="6" t="str">
        <f>IFERROR(VLOOKUP(A219,'Table_2-1_2023'!$A$2:$L$2200,4,FALSE), "")</f>
        <v/>
      </c>
      <c r="H219" s="6">
        <v>5.5011487007141113</v>
      </c>
      <c r="I219" s="6">
        <v>5.3484511375427246</v>
      </c>
      <c r="J219" s="6" t="str">
        <f>IFERROR(VLOOKUP(A219,'Table_2-1_2023'!$A$2:$L$2200,5,FALSE), "")</f>
        <v/>
      </c>
      <c r="K219" s="6" t="str">
        <f>IFERROR(VLOOKUP(A219,'Table_2-1_2023'!$A$2:$L$2200,6,FALSE), "")</f>
        <v/>
      </c>
      <c r="L219" s="6" t="str">
        <f>IFERROR(VLOOKUP(A219,'Table_2-1_2023'!$A$2:$L$2200,7,FALSE), "")</f>
        <v/>
      </c>
      <c r="M219" s="6" t="str">
        <f>IFERROR(VLOOKUP(A219,'Table_2-1_2023'!$A$2:$L$2200,8,FALSE), "")</f>
        <v/>
      </c>
      <c r="N219" s="6" t="str">
        <f>IFERROR(VLOOKUP(A219,'Table_2-1_2023'!$A$2:$L$2200,9,FALSE), "")</f>
        <v/>
      </c>
      <c r="O219" s="6" t="str">
        <f>IFERROR(VLOOKUP(A219,'Table_2-1_2023'!$A$2:$L$2200,10,FALSE), "")</f>
        <v/>
      </c>
      <c r="P219" s="6">
        <v>1.83</v>
      </c>
      <c r="Q219" s="6">
        <v>1.9573295116424561</v>
      </c>
      <c r="R219" s="6">
        <v>0.95426720380783081</v>
      </c>
      <c r="S219" s="6">
        <v>0.94182866811752319</v>
      </c>
      <c r="T219" s="6">
        <v>0.40034046769142151</v>
      </c>
      <c r="U219" s="6">
        <v>0.14672236144542694</v>
      </c>
      <c r="V219" s="6">
        <v>0.38275119662284851</v>
      </c>
      <c r="W219" s="6">
        <v>0.6415553092956543</v>
      </c>
    </row>
    <row r="220" spans="1:23" x14ac:dyDescent="0.2">
      <c r="A220" s="5" t="str">
        <f t="shared" si="3"/>
        <v>Armenia2022</v>
      </c>
      <c r="B220" s="5">
        <v>2022</v>
      </c>
      <c r="C220" s="5">
        <v>82</v>
      </c>
      <c r="D220" s="5" t="s">
        <v>96</v>
      </c>
      <c r="E220" s="6">
        <v>5.3986001014709473</v>
      </c>
      <c r="F220" s="6">
        <f>IFERROR(VLOOKUP(A220,'Table_2-1_2023'!$A$2:$L$2200,4,FALSE), "")</f>
        <v>5.3819427490234375</v>
      </c>
      <c r="H220" s="6">
        <v>5.5194797515869141</v>
      </c>
      <c r="I220" s="6">
        <v>5.2777204513549805</v>
      </c>
      <c r="J220" s="6">
        <f>IFERROR(VLOOKUP(A220,'Table_2-1_2023'!$A$2:$L$2200,5,FALSE), "")</f>
        <v>9.6677656173706055</v>
      </c>
      <c r="K220" s="6">
        <f>IFERROR(VLOOKUP(A220,'Table_2-1_2023'!$A$2:$L$2200,6,FALSE), "")</f>
        <v>0.81116926670074463</v>
      </c>
      <c r="L220" s="6">
        <f>IFERROR(VLOOKUP(A220,'Table_2-1_2023'!$A$2:$L$2200,7,FALSE), "")</f>
        <v>67.925003051757813</v>
      </c>
      <c r="M220" s="6">
        <f>IFERROR(VLOOKUP(A220,'Table_2-1_2023'!$A$2:$L$2200,8,FALSE), "")</f>
        <v>0.78959852457046509</v>
      </c>
      <c r="N220" s="6">
        <f>IFERROR(VLOOKUP(A220,'Table_2-1_2023'!$A$2:$L$2200,9,FALSE), "")</f>
        <v>-0.15432544052600861</v>
      </c>
      <c r="O220" s="6">
        <f>IFERROR(VLOOKUP(A220,'Table_2-1_2023'!$A$2:$L$2200,10,FALSE), "")</f>
        <v>0.70473045110702515</v>
      </c>
      <c r="P220" s="6">
        <v>1.83</v>
      </c>
      <c r="Q220" s="6">
        <v>1.4341225624084473</v>
      </c>
      <c r="R220" s="6">
        <v>0.8199043869972229</v>
      </c>
      <c r="S220" s="6">
        <v>0.66813290119171143</v>
      </c>
      <c r="T220" s="6">
        <v>0.55760699510574341</v>
      </c>
      <c r="U220" s="6">
        <v>5.4490130394697189E-2</v>
      </c>
      <c r="V220" s="6">
        <v>0.20990130305290222</v>
      </c>
      <c r="W220" s="6">
        <v>1.6544222831726074</v>
      </c>
    </row>
    <row r="221" spans="1:23" x14ac:dyDescent="0.2">
      <c r="A221" s="5" t="str">
        <f t="shared" si="3"/>
        <v>Tajikistan2022</v>
      </c>
      <c r="B221" s="5">
        <v>2022</v>
      </c>
      <c r="C221" s="5">
        <v>83</v>
      </c>
      <c r="D221" s="5" t="s">
        <v>97</v>
      </c>
      <c r="E221" s="6">
        <v>5.3770999908447266</v>
      </c>
      <c r="F221" s="6" t="str">
        <f>IFERROR(VLOOKUP(A221,'Table_2-1_2023'!$A$2:$L$2200,4,FALSE), "")</f>
        <v/>
      </c>
      <c r="H221" s="6">
        <v>5.4675474166870117</v>
      </c>
      <c r="I221" s="6">
        <v>5.2866525650024414</v>
      </c>
      <c r="J221" s="6" t="str">
        <f>IFERROR(VLOOKUP(A221,'Table_2-1_2023'!$A$2:$L$2200,5,FALSE), "")</f>
        <v/>
      </c>
      <c r="K221" s="6" t="str">
        <f>IFERROR(VLOOKUP(A221,'Table_2-1_2023'!$A$2:$L$2200,6,FALSE), "")</f>
        <v/>
      </c>
      <c r="L221" s="6" t="str">
        <f>IFERROR(VLOOKUP(A221,'Table_2-1_2023'!$A$2:$L$2200,7,FALSE), "")</f>
        <v/>
      </c>
      <c r="M221" s="6" t="str">
        <f>IFERROR(VLOOKUP(A221,'Table_2-1_2023'!$A$2:$L$2200,8,FALSE), "")</f>
        <v/>
      </c>
      <c r="N221" s="6" t="str">
        <f>IFERROR(VLOOKUP(A221,'Table_2-1_2023'!$A$2:$L$2200,9,FALSE), "")</f>
        <v/>
      </c>
      <c r="O221" s="6" t="str">
        <f>IFERROR(VLOOKUP(A221,'Table_2-1_2023'!$A$2:$L$2200,10,FALSE), "")</f>
        <v/>
      </c>
      <c r="P221" s="6">
        <v>1.83</v>
      </c>
      <c r="Q221" s="6">
        <v>0.96642571687698364</v>
      </c>
      <c r="R221" s="6">
        <v>1.0051751136779785</v>
      </c>
      <c r="S221" s="6">
        <v>0.51766383647918701</v>
      </c>
      <c r="T221" s="6">
        <v>0.57153558731079102</v>
      </c>
      <c r="U221" s="6">
        <v>0.11757739633321762</v>
      </c>
      <c r="V221" s="6">
        <v>0.30391296744346619</v>
      </c>
      <c r="W221" s="6">
        <v>1.8947632312774658</v>
      </c>
    </row>
    <row r="222" spans="1:23" x14ac:dyDescent="0.2">
      <c r="A222" s="5" t="str">
        <f t="shared" si="3"/>
        <v>Nepal2022</v>
      </c>
      <c r="B222" s="5">
        <v>2022</v>
      </c>
      <c r="C222" s="5">
        <v>84</v>
      </c>
      <c r="D222" s="5" t="s">
        <v>95</v>
      </c>
      <c r="E222" s="6">
        <v>5.376500129699707</v>
      </c>
      <c r="F222" s="6">
        <f>IFERROR(VLOOKUP(A222,'Table_2-1_2023'!$A$2:$L$2200,4,FALSE), "")</f>
        <v>5.4741759300231934</v>
      </c>
      <c r="H222" s="6">
        <v>5.5019278526306152</v>
      </c>
      <c r="I222" s="6">
        <v>5.2510724067687988</v>
      </c>
      <c r="J222" s="6">
        <f>IFERROR(VLOOKUP(A222,'Table_2-1_2023'!$A$2:$L$2200,5,FALSE), "")</f>
        <v>8.28515625</v>
      </c>
      <c r="K222" s="6">
        <f>IFERROR(VLOOKUP(A222,'Table_2-1_2023'!$A$2:$L$2200,6,FALSE), "")</f>
        <v>0.75327634811401367</v>
      </c>
      <c r="L222" s="6">
        <f>IFERROR(VLOOKUP(A222,'Table_2-1_2023'!$A$2:$L$2200,7,FALSE), "")</f>
        <v>62.125</v>
      </c>
      <c r="M222" s="6">
        <f>IFERROR(VLOOKUP(A222,'Table_2-1_2023'!$A$2:$L$2200,8,FALSE), "")</f>
        <v>0.84422177076339722</v>
      </c>
      <c r="N222" s="6">
        <f>IFERROR(VLOOKUP(A222,'Table_2-1_2023'!$A$2:$L$2200,9,FALSE), "")</f>
        <v>0.15319360792636871</v>
      </c>
      <c r="O222" s="6">
        <f>IFERROR(VLOOKUP(A222,'Table_2-1_2023'!$A$2:$L$2200,10,FALSE), "")</f>
        <v>0.76040774583816528</v>
      </c>
      <c r="P222" s="6">
        <v>1.83</v>
      </c>
      <c r="Q222" s="6">
        <v>0.98449301719665527</v>
      </c>
      <c r="R222" s="6">
        <v>0.78376495838165283</v>
      </c>
      <c r="S222" s="6">
        <v>0.49922800064086914</v>
      </c>
      <c r="T222" s="6">
        <v>0.51851153373718262</v>
      </c>
      <c r="U222" s="6">
        <v>0.23675592243671417</v>
      </c>
      <c r="V222" s="6">
        <v>0.12980405986309052</v>
      </c>
      <c r="W222" s="6">
        <v>2.223912239074707</v>
      </c>
    </row>
    <row r="223" spans="1:23" x14ac:dyDescent="0.2">
      <c r="A223" s="5" t="str">
        <f t="shared" si="3"/>
        <v>Bulgaria2022</v>
      </c>
      <c r="B223" s="5">
        <v>2022</v>
      </c>
      <c r="C223" s="5">
        <v>85</v>
      </c>
      <c r="D223" s="5" t="s">
        <v>94</v>
      </c>
      <c r="E223" s="6">
        <v>5.3709001541137695</v>
      </c>
      <c r="F223" s="6">
        <f>IFERROR(VLOOKUP(A223,'Table_2-1_2023'!$A$2:$L$2200,4,FALSE), "")</f>
        <v>5.3783488273620605</v>
      </c>
      <c r="H223" s="6">
        <v>5.4851059913635254</v>
      </c>
      <c r="I223" s="6">
        <v>5.2566943168640137</v>
      </c>
      <c r="J223" s="6">
        <f>IFERROR(VLOOKUP(A223,'Table_2-1_2023'!$A$2:$L$2200,5,FALSE), "")</f>
        <v>10.137581825256348</v>
      </c>
      <c r="K223" s="6">
        <f>IFERROR(VLOOKUP(A223,'Table_2-1_2023'!$A$2:$L$2200,6,FALSE), "")</f>
        <v>0.95276105403900146</v>
      </c>
      <c r="L223" s="6">
        <f>IFERROR(VLOOKUP(A223,'Table_2-1_2023'!$A$2:$L$2200,7,FALSE), "")</f>
        <v>66.599998474121094</v>
      </c>
      <c r="M223" s="6">
        <f>IFERROR(VLOOKUP(A223,'Table_2-1_2023'!$A$2:$L$2200,8,FALSE), "")</f>
        <v>0.7413594126701355</v>
      </c>
      <c r="N223" s="6">
        <f>IFERROR(VLOOKUP(A223,'Table_2-1_2023'!$A$2:$L$2200,9,FALSE), "")</f>
        <v>-0.14521269500255585</v>
      </c>
      <c r="O223" s="6">
        <f>IFERROR(VLOOKUP(A223,'Table_2-1_2023'!$A$2:$L$2200,10,FALSE), "")</f>
        <v>0.94162577390670776</v>
      </c>
      <c r="P223" s="6">
        <v>1.83</v>
      </c>
      <c r="Q223" s="6">
        <v>1.6249457597732544</v>
      </c>
      <c r="R223" s="6">
        <v>1.1628960371017456</v>
      </c>
      <c r="S223" s="6">
        <v>0.64031499624252319</v>
      </c>
      <c r="T223" s="6">
        <v>0.56284046173095703</v>
      </c>
      <c r="U223" s="6">
        <v>0.12327451258897781</v>
      </c>
      <c r="V223" s="6">
        <v>2.1221140399575233E-2</v>
      </c>
      <c r="W223" s="6">
        <v>1.2354192733764648</v>
      </c>
    </row>
    <row r="224" spans="1:23" x14ac:dyDescent="0.2">
      <c r="A224" s="5" t="str">
        <f t="shared" si="3"/>
        <v>Libya2022</v>
      </c>
      <c r="B224" s="5">
        <v>2022</v>
      </c>
      <c r="C224" s="5">
        <v>86</v>
      </c>
      <c r="D224" s="5" t="s">
        <v>181</v>
      </c>
      <c r="E224" s="6">
        <v>5.3302001953125</v>
      </c>
      <c r="F224" s="6" t="str">
        <f>IFERROR(VLOOKUP(A224,'Table_2-1_2023'!$A$2:$L$2200,4,FALSE), "")</f>
        <v/>
      </c>
      <c r="H224" s="6">
        <v>5.5428991317749023</v>
      </c>
      <c r="I224" s="6">
        <v>5.1175012588500977</v>
      </c>
      <c r="J224" s="6" t="str">
        <f>IFERROR(VLOOKUP(A224,'Table_2-1_2023'!$A$2:$L$2200,5,FALSE), "")</f>
        <v/>
      </c>
      <c r="K224" s="6" t="str">
        <f>IFERROR(VLOOKUP(A224,'Table_2-1_2023'!$A$2:$L$2200,6,FALSE), "")</f>
        <v/>
      </c>
      <c r="L224" s="6" t="str">
        <f>IFERROR(VLOOKUP(A224,'Table_2-1_2023'!$A$2:$L$2200,7,FALSE), "")</f>
        <v/>
      </c>
      <c r="M224" s="6" t="str">
        <f>IFERROR(VLOOKUP(A224,'Table_2-1_2023'!$A$2:$L$2200,8,FALSE), "")</f>
        <v/>
      </c>
      <c r="N224" s="6" t="str">
        <f>IFERROR(VLOOKUP(A224,'Table_2-1_2023'!$A$2:$L$2200,9,FALSE), "")</f>
        <v/>
      </c>
      <c r="O224" s="6" t="str">
        <f>IFERROR(VLOOKUP(A224,'Table_2-1_2023'!$A$2:$L$2200,10,FALSE), "")</f>
        <v/>
      </c>
      <c r="P224" s="6">
        <v>1.83</v>
      </c>
      <c r="Q224" s="6">
        <v>1.4757759571075439</v>
      </c>
      <c r="R224" s="6">
        <v>0.94259375333786011</v>
      </c>
      <c r="S224" s="6">
        <v>0.60575383901596069</v>
      </c>
      <c r="T224" s="6">
        <v>0.47654286026954651</v>
      </c>
      <c r="U224" s="6">
        <v>0.10595910251140594</v>
      </c>
      <c r="V224" s="6">
        <v>0.17943421006202698</v>
      </c>
      <c r="W224" s="6">
        <v>1.5441625118255615</v>
      </c>
    </row>
    <row r="225" spans="1:23" x14ac:dyDescent="0.2">
      <c r="A225" s="5" t="str">
        <f t="shared" si="3"/>
        <v>Indonesia2022</v>
      </c>
      <c r="B225" s="5">
        <v>2022</v>
      </c>
      <c r="C225" s="5">
        <v>87</v>
      </c>
      <c r="D225" s="5" t="s">
        <v>101</v>
      </c>
      <c r="E225" s="6">
        <v>5.2396001815795898</v>
      </c>
      <c r="F225" s="6">
        <f>IFERROR(VLOOKUP(A225,'Table_2-1_2023'!$A$2:$L$2200,4,FALSE), "")</f>
        <v>5.5846858024597168</v>
      </c>
      <c r="H225" s="6">
        <v>5.3405275344848633</v>
      </c>
      <c r="I225" s="6">
        <v>5.1386728286743164</v>
      </c>
      <c r="J225" s="6">
        <f>IFERROR(VLOOKUP(A225,'Table_2-1_2023'!$A$2:$L$2200,5,FALSE), "")</f>
        <v>9.4253959655761719</v>
      </c>
      <c r="K225" s="6">
        <f>IFERROR(VLOOKUP(A225,'Table_2-1_2023'!$A$2:$L$2200,6,FALSE), "")</f>
        <v>0.8340766429901123</v>
      </c>
      <c r="L225" s="6">
        <f>IFERROR(VLOOKUP(A225,'Table_2-1_2023'!$A$2:$L$2200,7,FALSE), "")</f>
        <v>63.174999237060547</v>
      </c>
      <c r="M225" s="6">
        <f>IFERROR(VLOOKUP(A225,'Table_2-1_2023'!$A$2:$L$2200,8,FALSE), "")</f>
        <v>0.90325069427490234</v>
      </c>
      <c r="N225" s="6">
        <f>IFERROR(VLOOKUP(A225,'Table_2-1_2023'!$A$2:$L$2200,9,FALSE), "")</f>
        <v>0.51882314682006836</v>
      </c>
      <c r="O225" s="6">
        <f>IFERROR(VLOOKUP(A225,'Table_2-1_2023'!$A$2:$L$2200,10,FALSE), "")</f>
        <v>0.86170852184295654</v>
      </c>
      <c r="P225" s="6">
        <v>1.83</v>
      </c>
      <c r="Q225" s="6">
        <v>1.3819719552993774</v>
      </c>
      <c r="R225" s="6">
        <v>0.882904052734375</v>
      </c>
      <c r="S225" s="6">
        <v>0.53921735286712646</v>
      </c>
      <c r="T225" s="6">
        <v>0.6202617883682251</v>
      </c>
      <c r="U225" s="6">
        <v>0.46792584657669067</v>
      </c>
      <c r="V225" s="6">
        <v>4.7294192016124725E-2</v>
      </c>
      <c r="W225" s="6">
        <v>1.3000507354736328</v>
      </c>
    </row>
    <row r="226" spans="1:23" x14ac:dyDescent="0.2">
      <c r="A226" s="5" t="str">
        <f t="shared" si="3"/>
        <v>Ivory Coast2022</v>
      </c>
      <c r="B226" s="5">
        <v>2022</v>
      </c>
      <c r="C226" s="5">
        <v>88</v>
      </c>
      <c r="D226" s="5" t="s">
        <v>110</v>
      </c>
      <c r="E226" s="6">
        <v>5.2346000671386719</v>
      </c>
      <c r="F226" s="6">
        <f>IFERROR(VLOOKUP(A226,'Table_2-1_2023'!$A$2:$L$2200,4,FALSE), "")</f>
        <v>4.8486738204956055</v>
      </c>
      <c r="H226" s="6">
        <v>5.384376049041748</v>
      </c>
      <c r="I226" s="6">
        <v>5.0848240852355957</v>
      </c>
      <c r="J226" s="6">
        <f>IFERROR(VLOOKUP(A226,'Table_2-1_2023'!$A$2:$L$2200,5,FALSE), "")</f>
        <v>8.6118106842041016</v>
      </c>
      <c r="K226" s="6">
        <f>IFERROR(VLOOKUP(A226,'Table_2-1_2023'!$A$2:$L$2200,6,FALSE), "")</f>
        <v>0.53629708290100098</v>
      </c>
      <c r="L226" s="6">
        <f>IFERROR(VLOOKUP(A226,'Table_2-1_2023'!$A$2:$L$2200,7,FALSE), "")</f>
        <v>56.525001525878906</v>
      </c>
      <c r="M226" s="6">
        <f>IFERROR(VLOOKUP(A226,'Table_2-1_2023'!$A$2:$L$2200,8,FALSE), "")</f>
        <v>0.71334981918334961</v>
      </c>
      <c r="N226" s="6">
        <f>IFERROR(VLOOKUP(A226,'Table_2-1_2023'!$A$2:$L$2200,9,FALSE), "")</f>
        <v>-5.1340963691473007E-3</v>
      </c>
      <c r="O226" s="6">
        <f>IFERROR(VLOOKUP(A226,'Table_2-1_2023'!$A$2:$L$2200,10,FALSE), "")</f>
        <v>0.74283987283706665</v>
      </c>
      <c r="P226" s="6">
        <v>1.83</v>
      </c>
      <c r="Q226" s="6">
        <v>1.094041109085083</v>
      </c>
      <c r="R226" s="6">
        <v>0.44240292906761169</v>
      </c>
      <c r="S226" s="6">
        <v>0.32237568497657776</v>
      </c>
      <c r="T226" s="6">
        <v>0.45108157396316528</v>
      </c>
      <c r="U226" s="6">
        <v>0.14890812337398529</v>
      </c>
      <c r="V226" s="6">
        <v>0.12370319664478302</v>
      </c>
      <c r="W226" s="6">
        <v>2.6520802974700928</v>
      </c>
    </row>
    <row r="227" spans="1:23" x14ac:dyDescent="0.2">
      <c r="A227" s="5" t="str">
        <f t="shared" si="3"/>
        <v>North Macedonia2022</v>
      </c>
      <c r="B227" s="5">
        <v>2022</v>
      </c>
      <c r="C227" s="5">
        <v>89</v>
      </c>
      <c r="D227" s="5" t="s">
        <v>104</v>
      </c>
      <c r="E227" s="6">
        <v>5.1989998817443848</v>
      </c>
      <c r="F227" s="6">
        <f>IFERROR(VLOOKUP(A227,'Table_2-1_2023'!$A$2:$L$2200,4,FALSE), "")</f>
        <v>5.1668815612792969</v>
      </c>
      <c r="H227" s="6">
        <v>5.3031806945800781</v>
      </c>
      <c r="I227" s="6">
        <v>5.0948190689086914</v>
      </c>
      <c r="J227" s="6">
        <f>IFERROR(VLOOKUP(A227,'Table_2-1_2023'!$A$2:$L$2200,5,FALSE), "")</f>
        <v>9.7334251403808594</v>
      </c>
      <c r="K227" s="6">
        <f>IFERROR(VLOOKUP(A227,'Table_2-1_2023'!$A$2:$L$2200,6,FALSE), "")</f>
        <v>0.84950935840606689</v>
      </c>
      <c r="L227" s="6">
        <f>IFERROR(VLOOKUP(A227,'Table_2-1_2023'!$A$2:$L$2200,7,FALSE), "")</f>
        <v>66.699996948242188</v>
      </c>
      <c r="M227" s="6">
        <f>IFERROR(VLOOKUP(A227,'Table_2-1_2023'!$A$2:$L$2200,8,FALSE), "")</f>
        <v>0.72308897972106934</v>
      </c>
      <c r="N227" s="6">
        <f>IFERROR(VLOOKUP(A227,'Table_2-1_2023'!$A$2:$L$2200,9,FALSE), "")</f>
        <v>7.1886517107486725E-2</v>
      </c>
      <c r="O227" s="6">
        <f>IFERROR(VLOOKUP(A227,'Table_2-1_2023'!$A$2:$L$2200,10,FALSE), "")</f>
        <v>0.93721508979797363</v>
      </c>
      <c r="P227" s="6">
        <v>1.83</v>
      </c>
      <c r="Q227" s="6">
        <v>1.5046250820159912</v>
      </c>
      <c r="R227" s="6">
        <v>0.86262941360473633</v>
      </c>
      <c r="S227" s="6">
        <v>0.63737970590591431</v>
      </c>
      <c r="T227" s="6">
        <v>0.48750039935112</v>
      </c>
      <c r="U227" s="6">
        <v>0.21512322127819061</v>
      </c>
      <c r="V227" s="6">
        <v>3.100176528096199E-2</v>
      </c>
      <c r="W227" s="6">
        <v>1.460712194442749</v>
      </c>
    </row>
    <row r="228" spans="1:23" x14ac:dyDescent="0.2">
      <c r="A228" s="5" t="str">
        <f t="shared" si="3"/>
        <v>Albania2022</v>
      </c>
      <c r="B228" s="5">
        <v>2022</v>
      </c>
      <c r="C228" s="5">
        <v>90</v>
      </c>
      <c r="D228" s="5" t="s">
        <v>100</v>
      </c>
      <c r="E228" s="6">
        <v>5.1988000869750977</v>
      </c>
      <c r="F228" s="6">
        <f>IFERROR(VLOOKUP(A228,'Table_2-1_2023'!$A$2:$L$2200,4,FALSE), "")</f>
        <v>5.2122130393981934</v>
      </c>
      <c r="H228" s="6">
        <v>5.3212380409240723</v>
      </c>
      <c r="I228" s="6">
        <v>5.076362133026123</v>
      </c>
      <c r="J228" s="6">
        <f>IFERROR(VLOOKUP(A228,'Table_2-1_2023'!$A$2:$L$2200,5,FALSE), "")</f>
        <v>9.6264829635620117</v>
      </c>
      <c r="K228" s="6">
        <f>IFERROR(VLOOKUP(A228,'Table_2-1_2023'!$A$2:$L$2200,6,FALSE), "")</f>
        <v>0.72408962249755859</v>
      </c>
      <c r="L228" s="6">
        <f>IFERROR(VLOOKUP(A228,'Table_2-1_2023'!$A$2:$L$2200,7,FALSE), "")</f>
        <v>69.175003051757813</v>
      </c>
      <c r="M228" s="6">
        <f>IFERROR(VLOOKUP(A228,'Table_2-1_2023'!$A$2:$L$2200,8,FALSE), "")</f>
        <v>0.80224978923797607</v>
      </c>
      <c r="N228" s="6">
        <f>IFERROR(VLOOKUP(A228,'Table_2-1_2023'!$A$2:$L$2200,9,FALSE), "")</f>
        <v>-6.5987259149551392E-2</v>
      </c>
      <c r="O228" s="6">
        <f>IFERROR(VLOOKUP(A228,'Table_2-1_2023'!$A$2:$L$2200,10,FALSE), "")</f>
        <v>0.84550195932388306</v>
      </c>
      <c r="P228" s="6">
        <v>1.83</v>
      </c>
      <c r="Q228" s="6">
        <v>1.4385340213775635</v>
      </c>
      <c r="R228" s="6">
        <v>0.64573568105697632</v>
      </c>
      <c r="S228" s="6">
        <v>0.71895068883895874</v>
      </c>
      <c r="T228" s="6">
        <v>0.51091623306274414</v>
      </c>
      <c r="U228" s="6">
        <v>0.13838626444339752</v>
      </c>
      <c r="V228" s="6">
        <v>2.8380626812577248E-2</v>
      </c>
      <c r="W228" s="6">
        <v>1.7179098129272461</v>
      </c>
    </row>
    <row r="229" spans="1:23" x14ac:dyDescent="0.2">
      <c r="A229" s="5" t="str">
        <f t="shared" si="3"/>
        <v>South Africa2022</v>
      </c>
      <c r="B229" s="5">
        <v>2022</v>
      </c>
      <c r="C229" s="5">
        <v>91</v>
      </c>
      <c r="D229" s="5" t="s">
        <v>102</v>
      </c>
      <c r="E229" s="6">
        <v>5.1939001083374023</v>
      </c>
      <c r="F229" s="6" t="str">
        <f>IFERROR(VLOOKUP(A229,'Table_2-1_2023'!$A$2:$L$2200,4,FALSE), "")</f>
        <v/>
      </c>
      <c r="H229" s="6">
        <v>5.3151144981384277</v>
      </c>
      <c r="I229" s="6">
        <v>5.072685718536377</v>
      </c>
      <c r="J229" s="6" t="str">
        <f>IFERROR(VLOOKUP(A229,'Table_2-1_2023'!$A$2:$L$2200,5,FALSE), "")</f>
        <v/>
      </c>
      <c r="K229" s="6" t="str">
        <f>IFERROR(VLOOKUP(A229,'Table_2-1_2023'!$A$2:$L$2200,6,FALSE), "")</f>
        <v/>
      </c>
      <c r="L229" s="6" t="str">
        <f>IFERROR(VLOOKUP(A229,'Table_2-1_2023'!$A$2:$L$2200,7,FALSE), "")</f>
        <v/>
      </c>
      <c r="M229" s="6" t="str">
        <f>IFERROR(VLOOKUP(A229,'Table_2-1_2023'!$A$2:$L$2200,8,FALSE), "")</f>
        <v/>
      </c>
      <c r="N229" s="6" t="str">
        <f>IFERROR(VLOOKUP(A229,'Table_2-1_2023'!$A$2:$L$2200,9,FALSE), "")</f>
        <v/>
      </c>
      <c r="O229" s="6" t="str">
        <f>IFERROR(VLOOKUP(A229,'Table_2-1_2023'!$A$2:$L$2200,10,FALSE), "")</f>
        <v/>
      </c>
      <c r="P229" s="6">
        <v>1.83</v>
      </c>
      <c r="Q229" s="6">
        <v>1.424950122833252</v>
      </c>
      <c r="R229" s="6">
        <v>1.0882340669631958</v>
      </c>
      <c r="S229" s="6">
        <v>0.36124831438064575</v>
      </c>
      <c r="T229" s="6">
        <v>0.44212055206298828</v>
      </c>
      <c r="U229" s="6">
        <v>8.8865809142589569E-2</v>
      </c>
      <c r="V229" s="6">
        <v>4.6039734035730362E-2</v>
      </c>
      <c r="W229" s="6">
        <v>1.7424719333648682</v>
      </c>
    </row>
    <row r="230" spans="1:23" x14ac:dyDescent="0.2">
      <c r="A230" s="5" t="str">
        <f t="shared" si="3"/>
        <v>Azerbaijan2022</v>
      </c>
      <c r="B230" s="5">
        <v>2022</v>
      </c>
      <c r="C230" s="5">
        <v>92</v>
      </c>
      <c r="D230" s="5" t="s">
        <v>168</v>
      </c>
      <c r="E230" s="6">
        <v>5.1733999252319336</v>
      </c>
      <c r="F230" s="6" t="str">
        <f>IFERROR(VLOOKUP(A230,'Table_2-1_2023'!$A$2:$L$2200,4,FALSE), "")</f>
        <v/>
      </c>
      <c r="H230" s="6">
        <v>5.2652797698974609</v>
      </c>
      <c r="I230" s="6">
        <v>5.0815200805664063</v>
      </c>
      <c r="J230" s="6" t="str">
        <f>IFERROR(VLOOKUP(A230,'Table_2-1_2023'!$A$2:$L$2200,5,FALSE), "")</f>
        <v/>
      </c>
      <c r="K230" s="6" t="str">
        <f>IFERROR(VLOOKUP(A230,'Table_2-1_2023'!$A$2:$L$2200,6,FALSE), "")</f>
        <v/>
      </c>
      <c r="L230" s="6" t="str">
        <f>IFERROR(VLOOKUP(A230,'Table_2-1_2023'!$A$2:$L$2200,7,FALSE), "")</f>
        <v/>
      </c>
      <c r="M230" s="6" t="str">
        <f>IFERROR(VLOOKUP(A230,'Table_2-1_2023'!$A$2:$L$2200,8,FALSE), "")</f>
        <v/>
      </c>
      <c r="N230" s="6" t="str">
        <f>IFERROR(VLOOKUP(A230,'Table_2-1_2023'!$A$2:$L$2200,9,FALSE), "")</f>
        <v/>
      </c>
      <c r="O230" s="6" t="str">
        <f>IFERROR(VLOOKUP(A230,'Table_2-1_2023'!$A$2:$L$2200,10,FALSE), "")</f>
        <v/>
      </c>
      <c r="P230" s="6">
        <v>1.83</v>
      </c>
      <c r="Q230" s="6">
        <v>1.4579789638519287</v>
      </c>
      <c r="R230" s="6">
        <v>1.0930347442626953</v>
      </c>
      <c r="S230" s="6">
        <v>0.55960118770599365</v>
      </c>
      <c r="T230" s="6">
        <v>0.60089516639709473</v>
      </c>
      <c r="U230" s="6">
        <v>2.3429116234183311E-2</v>
      </c>
      <c r="V230" s="6">
        <v>0.34066101908683777</v>
      </c>
      <c r="W230" s="6">
        <v>1.0977892875671387</v>
      </c>
    </row>
    <row r="231" spans="1:23" x14ac:dyDescent="0.2">
      <c r="A231" s="5" t="str">
        <f t="shared" si="3"/>
        <v>Gambia2022</v>
      </c>
      <c r="B231" s="5">
        <v>2022</v>
      </c>
      <c r="C231" s="5">
        <v>93</v>
      </c>
      <c r="D231" s="5" t="s">
        <v>136</v>
      </c>
      <c r="E231" s="6">
        <v>5.163599967956543</v>
      </c>
      <c r="F231" s="6">
        <f>IFERROR(VLOOKUP(A231,'Table_2-1_2023'!$A$2:$L$2200,4,FALSE), "")</f>
        <v>4.2794413566589355</v>
      </c>
      <c r="H231" s="6">
        <v>5.408836841583252</v>
      </c>
      <c r="I231" s="6">
        <v>4.918363094329834</v>
      </c>
      <c r="J231" s="6">
        <f>IFERROR(VLOOKUP(A231,'Table_2-1_2023'!$A$2:$L$2200,5,FALSE), "")</f>
        <v>7.6478166580200195</v>
      </c>
      <c r="K231" s="6">
        <f>IFERROR(VLOOKUP(A231,'Table_2-1_2023'!$A$2:$L$2200,6,FALSE), "")</f>
        <v>0.58769625425338745</v>
      </c>
      <c r="L231" s="6">
        <f>IFERROR(VLOOKUP(A231,'Table_2-1_2023'!$A$2:$L$2200,7,FALSE), "")</f>
        <v>57.900001525878906</v>
      </c>
      <c r="M231" s="6">
        <f>IFERROR(VLOOKUP(A231,'Table_2-1_2023'!$A$2:$L$2200,8,FALSE), "")</f>
        <v>0.5990874171257019</v>
      </c>
      <c r="N231" s="6">
        <f>IFERROR(VLOOKUP(A231,'Table_2-1_2023'!$A$2:$L$2200,9,FALSE), "")</f>
        <v>0.36420351266860962</v>
      </c>
      <c r="O231" s="6">
        <f>IFERROR(VLOOKUP(A231,'Table_2-1_2023'!$A$2:$L$2200,10,FALSE), "")</f>
        <v>0.88375216722488403</v>
      </c>
      <c r="P231" s="6">
        <v>1.83</v>
      </c>
      <c r="Q231" s="6">
        <v>0.78483033180236816</v>
      </c>
      <c r="R231" s="6">
        <v>0.62055432796478271</v>
      </c>
      <c r="S231" s="6">
        <v>0.36922144889831543</v>
      </c>
      <c r="T231" s="6">
        <v>0.36738702654838562</v>
      </c>
      <c r="U231" s="6">
        <v>0.38803157210350037</v>
      </c>
      <c r="V231" s="6">
        <v>0.10253199934959412</v>
      </c>
      <c r="W231" s="6">
        <v>2.5310704708099365</v>
      </c>
    </row>
    <row r="232" spans="1:23" x14ac:dyDescent="0.2">
      <c r="A232" s="5" t="str">
        <f t="shared" si="3"/>
        <v>Bangladesh2022</v>
      </c>
      <c r="B232" s="5">
        <v>2022</v>
      </c>
      <c r="C232" s="5">
        <v>94</v>
      </c>
      <c r="D232" s="5" t="s">
        <v>135</v>
      </c>
      <c r="E232" s="6">
        <v>5.1554999351501465</v>
      </c>
      <c r="F232" s="6">
        <f>IFERROR(VLOOKUP(A232,'Table_2-1_2023'!$A$2:$L$2200,4,FALSE), "")</f>
        <v>3.4075322151184082</v>
      </c>
      <c r="H232" s="6">
        <v>5.261958122253418</v>
      </c>
      <c r="I232" s="6">
        <v>5.049041748046875</v>
      </c>
      <c r="J232" s="6">
        <f>IFERROR(VLOOKUP(A232,'Table_2-1_2023'!$A$2:$L$2200,5,FALSE), "")</f>
        <v>8.7432565689086914</v>
      </c>
      <c r="K232" s="6">
        <f>IFERROR(VLOOKUP(A232,'Table_2-1_2023'!$A$2:$L$2200,6,FALSE), "")</f>
        <v>0.40370753407478333</v>
      </c>
      <c r="L232" s="6">
        <f>IFERROR(VLOOKUP(A232,'Table_2-1_2023'!$A$2:$L$2200,7,FALSE), "")</f>
        <v>64.675003051757813</v>
      </c>
      <c r="M232" s="6">
        <f>IFERROR(VLOOKUP(A232,'Table_2-1_2023'!$A$2:$L$2200,8,FALSE), "")</f>
        <v>0.86457628011703491</v>
      </c>
      <c r="N232" s="6">
        <f>IFERROR(VLOOKUP(A232,'Table_2-1_2023'!$A$2:$L$2200,9,FALSE), "")</f>
        <v>-5.4776076227426529E-2</v>
      </c>
      <c r="O232" s="6">
        <f>IFERROR(VLOOKUP(A232,'Table_2-1_2023'!$A$2:$L$2200,10,FALSE), "")</f>
        <v>0.61687237024307251</v>
      </c>
      <c r="P232" s="6">
        <v>1.83</v>
      </c>
      <c r="Q232" s="6">
        <v>1.0602563619613647</v>
      </c>
      <c r="R232" s="6">
        <v>0.61371314525604248</v>
      </c>
      <c r="S232" s="6">
        <v>0.58069127798080444</v>
      </c>
      <c r="T232" s="6">
        <v>0.62227314710617065</v>
      </c>
      <c r="U232" s="6">
        <v>0.12493634223937988</v>
      </c>
      <c r="V232" s="6">
        <v>0.1867043673992157</v>
      </c>
      <c r="W232" s="6">
        <v>1.9669315814971924</v>
      </c>
    </row>
    <row r="233" spans="1:23" x14ac:dyDescent="0.2">
      <c r="A233" s="5" t="str">
        <f t="shared" si="3"/>
        <v>Laos2022</v>
      </c>
      <c r="B233" s="5">
        <v>2022</v>
      </c>
      <c r="C233" s="5">
        <v>95</v>
      </c>
      <c r="D233" s="5" t="s">
        <v>106</v>
      </c>
      <c r="E233" s="6">
        <v>5.1402997970581055</v>
      </c>
      <c r="F233" s="6" t="str">
        <f>IFERROR(VLOOKUP(A233,'Table_2-1_2023'!$A$2:$L$2200,4,FALSE), "")</f>
        <v/>
      </c>
      <c r="H233" s="6">
        <v>5.2629938125610352</v>
      </c>
      <c r="I233" s="6">
        <v>5.0176057815551758</v>
      </c>
      <c r="J233" s="6" t="str">
        <f>IFERROR(VLOOKUP(A233,'Table_2-1_2023'!$A$2:$L$2200,5,FALSE), "")</f>
        <v/>
      </c>
      <c r="K233" s="6" t="str">
        <f>IFERROR(VLOOKUP(A233,'Table_2-1_2023'!$A$2:$L$2200,6,FALSE), "")</f>
        <v/>
      </c>
      <c r="L233" s="6" t="str">
        <f>IFERROR(VLOOKUP(A233,'Table_2-1_2023'!$A$2:$L$2200,7,FALSE), "")</f>
        <v/>
      </c>
      <c r="M233" s="6" t="str">
        <f>IFERROR(VLOOKUP(A233,'Table_2-1_2023'!$A$2:$L$2200,8,FALSE), "")</f>
        <v/>
      </c>
      <c r="N233" s="6" t="str">
        <f>IFERROR(VLOOKUP(A233,'Table_2-1_2023'!$A$2:$L$2200,9,FALSE), "")</f>
        <v/>
      </c>
      <c r="O233" s="6" t="str">
        <f>IFERROR(VLOOKUP(A233,'Table_2-1_2023'!$A$2:$L$2200,10,FALSE), "")</f>
        <v/>
      </c>
      <c r="P233" s="6">
        <v>1.83</v>
      </c>
      <c r="Q233" s="6">
        <v>1.2387919425964355</v>
      </c>
      <c r="R233" s="6">
        <v>0.65425765514373779</v>
      </c>
      <c r="S233" s="6">
        <v>0.47862386703491211</v>
      </c>
      <c r="T233" s="6">
        <v>0.67906230688095093</v>
      </c>
      <c r="U233" s="6">
        <v>0.19653378427028656</v>
      </c>
      <c r="V233" s="6">
        <v>0.1839979887008667</v>
      </c>
      <c r="W233" s="6">
        <v>1.7090027332305908</v>
      </c>
    </row>
    <row r="234" spans="1:23" x14ac:dyDescent="0.2">
      <c r="A234" s="5" t="str">
        <f t="shared" si="3"/>
        <v>Algeria2022</v>
      </c>
      <c r="B234" s="5">
        <v>2022</v>
      </c>
      <c r="C234" s="5">
        <v>96</v>
      </c>
      <c r="D234" s="5" t="s">
        <v>98</v>
      </c>
      <c r="E234" s="6">
        <v>5.1223001480102539</v>
      </c>
      <c r="F234" s="6" t="str">
        <f>IFERROR(VLOOKUP(A234,'Table_2-1_2023'!$A$2:$L$2200,4,FALSE), "")</f>
        <v/>
      </c>
      <c r="H234" s="6">
        <v>5.2145977020263672</v>
      </c>
      <c r="I234" s="6">
        <v>5.0300025939941406</v>
      </c>
      <c r="J234" s="6" t="str">
        <f>IFERROR(VLOOKUP(A234,'Table_2-1_2023'!$A$2:$L$2200,5,FALSE), "")</f>
        <v/>
      </c>
      <c r="K234" s="6" t="str">
        <f>IFERROR(VLOOKUP(A234,'Table_2-1_2023'!$A$2:$L$2200,6,FALSE), "")</f>
        <v/>
      </c>
      <c r="L234" s="6" t="str">
        <f>IFERROR(VLOOKUP(A234,'Table_2-1_2023'!$A$2:$L$2200,7,FALSE), "")</f>
        <v/>
      </c>
      <c r="M234" s="6" t="str">
        <f>IFERROR(VLOOKUP(A234,'Table_2-1_2023'!$A$2:$L$2200,8,FALSE), "")</f>
        <v/>
      </c>
      <c r="N234" s="6" t="str">
        <f>IFERROR(VLOOKUP(A234,'Table_2-1_2023'!$A$2:$L$2200,9,FALSE), "")</f>
        <v/>
      </c>
      <c r="O234" s="6" t="str">
        <f>IFERROR(VLOOKUP(A234,'Table_2-1_2023'!$A$2:$L$2200,10,FALSE), "")</f>
        <v/>
      </c>
      <c r="P234" s="6">
        <v>1.83</v>
      </c>
      <c r="Q234" s="6">
        <v>1.3627820014953613</v>
      </c>
      <c r="R234" s="6">
        <v>0.96961736679077148</v>
      </c>
      <c r="S234" s="6">
        <v>0.6431504487991333</v>
      </c>
      <c r="T234" s="6">
        <v>0.1459854394197464</v>
      </c>
      <c r="U234" s="6">
        <v>0.10646261274814606</v>
      </c>
      <c r="V234" s="6">
        <v>0.14984637498855591</v>
      </c>
      <c r="W234" s="6">
        <v>1.7444949150085449</v>
      </c>
    </row>
    <row r="235" spans="1:23" x14ac:dyDescent="0.2">
      <c r="A235" s="5" t="str">
        <f t="shared" si="3"/>
        <v>Liberia2022</v>
      </c>
      <c r="B235" s="5">
        <v>2022</v>
      </c>
      <c r="C235" s="5">
        <v>97</v>
      </c>
      <c r="D235" s="5" t="s">
        <v>142</v>
      </c>
      <c r="E235" s="6">
        <v>5.1215000152587891</v>
      </c>
      <c r="F235" s="6">
        <f>IFERROR(VLOOKUP(A235,'Table_2-1_2023'!$A$2:$L$2200,4,FALSE), "")</f>
        <v>4.0422601699829102</v>
      </c>
      <c r="H235" s="6">
        <v>5.4284243583679199</v>
      </c>
      <c r="I235" s="6">
        <v>4.8145756721496582</v>
      </c>
      <c r="J235" s="6">
        <f>IFERROR(VLOOKUP(A235,'Table_2-1_2023'!$A$2:$L$2200,5,FALSE), "")</f>
        <v>7.2767519950866699</v>
      </c>
      <c r="K235" s="6">
        <f>IFERROR(VLOOKUP(A235,'Table_2-1_2023'!$A$2:$L$2200,6,FALSE), "")</f>
        <v>0.59689104557037354</v>
      </c>
      <c r="L235" s="6">
        <f>IFERROR(VLOOKUP(A235,'Table_2-1_2023'!$A$2:$L$2200,7,FALSE), "")</f>
        <v>56.700000762939453</v>
      </c>
      <c r="M235" s="6">
        <f>IFERROR(VLOOKUP(A235,'Table_2-1_2023'!$A$2:$L$2200,8,FALSE), "")</f>
        <v>0.73164057731628418</v>
      </c>
      <c r="N235" s="6">
        <f>IFERROR(VLOOKUP(A235,'Table_2-1_2023'!$A$2:$L$2200,9,FALSE), "")</f>
        <v>0.1543213427066803</v>
      </c>
      <c r="O235" s="6">
        <f>IFERROR(VLOOKUP(A235,'Table_2-1_2023'!$A$2:$L$2200,10,FALSE), "")</f>
        <v>0.82849413156509399</v>
      </c>
      <c r="P235" s="6">
        <v>1.83</v>
      </c>
      <c r="Q235" s="6">
        <v>0.63561451435089111</v>
      </c>
      <c r="R235" s="6">
        <v>0.67000669240951538</v>
      </c>
      <c r="S235" s="6">
        <v>0.30864608287811279</v>
      </c>
      <c r="T235" s="6">
        <v>0.40537768602371216</v>
      </c>
      <c r="U235" s="6">
        <v>0.17786949872970581</v>
      </c>
      <c r="V235" s="6">
        <v>7.9558514058589935E-2</v>
      </c>
      <c r="W235" s="6">
        <v>2.8443880081176758</v>
      </c>
    </row>
    <row r="236" spans="1:23" x14ac:dyDescent="0.2">
      <c r="A236" s="5" t="str">
        <f t="shared" si="3"/>
        <v>Ukraine2022</v>
      </c>
      <c r="B236" s="5">
        <v>2022</v>
      </c>
      <c r="C236" s="5">
        <v>98</v>
      </c>
      <c r="D236" s="5" t="s">
        <v>109</v>
      </c>
      <c r="E236" s="6">
        <v>5.0840997695922852</v>
      </c>
      <c r="F236" s="6">
        <f>IFERROR(VLOOKUP(A236,'Table_2-1_2023'!$A$2:$L$2200,4,FALSE), "")</f>
        <v>4.6374363899230957</v>
      </c>
      <c r="H236" s="6">
        <v>5.1897411346435547</v>
      </c>
      <c r="I236" s="6">
        <v>4.9784584045410156</v>
      </c>
      <c r="J236" s="6">
        <f>IFERROR(VLOOKUP(A236,'Table_2-1_2023'!$A$2:$L$2200,5,FALSE), "")</f>
        <v>9.0493297576904297</v>
      </c>
      <c r="K236" s="6">
        <f>IFERROR(VLOOKUP(A236,'Table_2-1_2023'!$A$2:$L$2200,6,FALSE), "")</f>
        <v>0.8630681037902832</v>
      </c>
      <c r="L236" s="6">
        <f>IFERROR(VLOOKUP(A236,'Table_2-1_2023'!$A$2:$L$2200,7,FALSE), "")</f>
        <v>64.675003051757813</v>
      </c>
      <c r="M236" s="6">
        <f>IFERROR(VLOOKUP(A236,'Table_2-1_2023'!$A$2:$L$2200,8,FALSE), "")</f>
        <v>0.82903438806533813</v>
      </c>
      <c r="N236" s="6">
        <f>IFERROR(VLOOKUP(A236,'Table_2-1_2023'!$A$2:$L$2200,9,FALSE), "")</f>
        <v>0.42758223414421082</v>
      </c>
      <c r="O236" s="6">
        <f>IFERROR(VLOOKUP(A236,'Table_2-1_2023'!$A$2:$L$2200,10,FALSE), "")</f>
        <v>0.85186302661895752</v>
      </c>
      <c r="P236" s="6">
        <v>1.83</v>
      </c>
      <c r="Q236" s="6">
        <v>1.4112961292266846</v>
      </c>
      <c r="R236" s="6">
        <v>1.0805567502975464</v>
      </c>
      <c r="S236" s="6">
        <v>0.58329981565475464</v>
      </c>
      <c r="T236" s="6">
        <v>0.47300830483436584</v>
      </c>
      <c r="U236" s="6">
        <v>0.18835440278053284</v>
      </c>
      <c r="V236" s="6">
        <v>1.6815461218357086E-2</v>
      </c>
      <c r="W236" s="6">
        <v>1.330737829208374</v>
      </c>
    </row>
    <row r="237" spans="1:23" x14ac:dyDescent="0.2">
      <c r="A237" s="5" t="str">
        <f t="shared" si="3"/>
        <v>Congo2022</v>
      </c>
      <c r="B237" s="5">
        <v>2022</v>
      </c>
      <c r="C237" s="5">
        <v>99</v>
      </c>
      <c r="D237" s="5" t="s">
        <v>157</v>
      </c>
      <c r="E237" s="6">
        <v>5.075200080871582</v>
      </c>
      <c r="F237" s="6" t="str">
        <f>IFERROR(VLOOKUP(A237,'Table_2-1_2023'!$A$2:$L$2200,4,FALSE), "")</f>
        <v/>
      </c>
      <c r="H237" s="6">
        <v>5.2353944778442383</v>
      </c>
      <c r="I237" s="6">
        <v>4.9150056838989258</v>
      </c>
      <c r="J237" s="6" t="str">
        <f>IFERROR(VLOOKUP(A237,'Table_2-1_2023'!$A$2:$L$2200,5,FALSE), "")</f>
        <v/>
      </c>
      <c r="K237" s="6" t="str">
        <f>IFERROR(VLOOKUP(A237,'Table_2-1_2023'!$A$2:$L$2200,6,FALSE), "")</f>
        <v/>
      </c>
      <c r="L237" s="6" t="str">
        <f>IFERROR(VLOOKUP(A237,'Table_2-1_2023'!$A$2:$L$2200,7,FALSE), "")</f>
        <v/>
      </c>
      <c r="M237" s="6" t="str">
        <f>IFERROR(VLOOKUP(A237,'Table_2-1_2023'!$A$2:$L$2200,8,FALSE), "")</f>
        <v/>
      </c>
      <c r="N237" s="6" t="str">
        <f>IFERROR(VLOOKUP(A237,'Table_2-1_2023'!$A$2:$L$2200,9,FALSE), "")</f>
        <v/>
      </c>
      <c r="O237" s="6" t="str">
        <f>IFERROR(VLOOKUP(A237,'Table_2-1_2023'!$A$2:$L$2200,10,FALSE), "")</f>
        <v/>
      </c>
      <c r="P237" s="6">
        <v>1.83</v>
      </c>
      <c r="Q237" s="6">
        <v>0.95038264989852905</v>
      </c>
      <c r="R237" s="6">
        <v>0.40516048669815063</v>
      </c>
      <c r="S237" s="6">
        <v>0.35522225499153137</v>
      </c>
      <c r="T237" s="6">
        <v>0.43086022138595581</v>
      </c>
      <c r="U237" s="6">
        <v>0.1300433874130249</v>
      </c>
      <c r="V237" s="6">
        <v>0.14564387500286102</v>
      </c>
      <c r="W237" s="6">
        <v>2.6579272747039795</v>
      </c>
    </row>
    <row r="238" spans="1:23" x14ac:dyDescent="0.2">
      <c r="A238" s="5" t="str">
        <f t="shared" si="3"/>
        <v>Morocco2022</v>
      </c>
      <c r="B238" s="5">
        <v>2022</v>
      </c>
      <c r="C238" s="5">
        <v>100</v>
      </c>
      <c r="D238" s="5" t="s">
        <v>117</v>
      </c>
      <c r="E238" s="6">
        <v>5.0598998069763184</v>
      </c>
      <c r="F238" s="6">
        <f>IFERROR(VLOOKUP(A238,'Table_2-1_2023'!$A$2:$L$2200,4,FALSE), "")</f>
        <v>4.5960931777954102</v>
      </c>
      <c r="H238" s="6">
        <v>5.1814169883728027</v>
      </c>
      <c r="I238" s="6">
        <v>4.938382625579834</v>
      </c>
      <c r="J238" s="6">
        <f>IFERROR(VLOOKUP(A238,'Table_2-1_2023'!$A$2:$L$2200,5,FALSE), "")</f>
        <v>8.9958982467651367</v>
      </c>
      <c r="K238" s="6">
        <f>IFERROR(VLOOKUP(A238,'Table_2-1_2023'!$A$2:$L$2200,6,FALSE), "")</f>
        <v>0.56357765197753906</v>
      </c>
      <c r="L238" s="6">
        <f>IFERROR(VLOOKUP(A238,'Table_2-1_2023'!$A$2:$L$2200,7,FALSE), "")</f>
        <v>64</v>
      </c>
      <c r="M238" s="6">
        <f>IFERROR(VLOOKUP(A238,'Table_2-1_2023'!$A$2:$L$2200,8,FALSE), "")</f>
        <v>0.79470521211624146</v>
      </c>
      <c r="N238" s="6">
        <f>IFERROR(VLOOKUP(A238,'Table_2-1_2023'!$A$2:$L$2200,9,FALSE), "")</f>
        <v>-0.25410822033882141</v>
      </c>
      <c r="O238" s="6">
        <f>IFERROR(VLOOKUP(A238,'Table_2-1_2023'!$A$2:$L$2200,10,FALSE), "")</f>
        <v>0.80213767290115356</v>
      </c>
      <c r="P238" s="6">
        <v>1.83</v>
      </c>
      <c r="Q238" s="6">
        <v>1.2079977989196777</v>
      </c>
      <c r="R238" s="6">
        <v>0.26778107881546021</v>
      </c>
      <c r="S238" s="6">
        <v>0.5653759241104126</v>
      </c>
      <c r="T238" s="6">
        <v>0.49230766296386719</v>
      </c>
      <c r="U238" s="6">
        <v>2.0166514441370964E-2</v>
      </c>
      <c r="V238" s="6">
        <v>0.10170724242925644</v>
      </c>
      <c r="W238" s="6">
        <v>2.4046075344085693</v>
      </c>
    </row>
    <row r="239" spans="1:23" x14ac:dyDescent="0.2">
      <c r="A239" s="5" t="str">
        <f t="shared" si="3"/>
        <v>Mozambique2022</v>
      </c>
      <c r="B239" s="5">
        <v>2022</v>
      </c>
      <c r="C239" s="5">
        <v>101</v>
      </c>
      <c r="D239" s="5" t="s">
        <v>114</v>
      </c>
      <c r="E239" s="6">
        <v>5.0482997894287109</v>
      </c>
      <c r="F239" s="6">
        <f>IFERROR(VLOOKUP(A239,'Table_2-1_2023'!$A$2:$L$2200,4,FALSE), "")</f>
        <v>4.7396774291992188</v>
      </c>
      <c r="H239" s="6">
        <v>5.2733888626098633</v>
      </c>
      <c r="I239" s="6">
        <v>4.8232107162475586</v>
      </c>
      <c r="J239" s="6">
        <f>IFERROR(VLOOKUP(A239,'Table_2-1_2023'!$A$2:$L$2200,5,FALSE), "")</f>
        <v>7.1202754974365234</v>
      </c>
      <c r="K239" s="6">
        <f>IFERROR(VLOOKUP(A239,'Table_2-1_2023'!$A$2:$L$2200,6,FALSE), "")</f>
        <v>0.71069991588592529</v>
      </c>
      <c r="L239" s="6">
        <f>IFERROR(VLOOKUP(A239,'Table_2-1_2023'!$A$2:$L$2200,7,FALSE), "")</f>
        <v>51.75</v>
      </c>
      <c r="M239" s="6">
        <f>IFERROR(VLOOKUP(A239,'Table_2-1_2023'!$A$2:$L$2200,8,FALSE), "")</f>
        <v>0.88408809900283813</v>
      </c>
      <c r="N239" s="6">
        <f>IFERROR(VLOOKUP(A239,'Table_2-1_2023'!$A$2:$L$2200,9,FALSE), "")</f>
        <v>4.7219496220350266E-2</v>
      </c>
      <c r="O239" s="6">
        <f>IFERROR(VLOOKUP(A239,'Table_2-1_2023'!$A$2:$L$2200,10,FALSE), "")</f>
        <v>0.68782168626785278</v>
      </c>
      <c r="P239" s="6">
        <v>1.83</v>
      </c>
      <c r="Q239" s="6">
        <v>0.57828778028488159</v>
      </c>
      <c r="R239" s="6">
        <v>0.65968400239944458</v>
      </c>
      <c r="S239" s="6">
        <v>0.1910804808139801</v>
      </c>
      <c r="T239" s="6">
        <v>0.59299218654632568</v>
      </c>
      <c r="U239" s="6">
        <v>0.18512618541717529</v>
      </c>
      <c r="V239" s="6">
        <v>0.19968704879283905</v>
      </c>
      <c r="W239" s="6">
        <v>2.6414153575897217</v>
      </c>
    </row>
    <row r="240" spans="1:23" x14ac:dyDescent="0.2">
      <c r="A240" s="5" t="str">
        <f t="shared" si="3"/>
        <v>Cameroon2022</v>
      </c>
      <c r="B240" s="5">
        <v>2022</v>
      </c>
      <c r="C240" s="5">
        <v>102</v>
      </c>
      <c r="D240" s="5" t="s">
        <v>113</v>
      </c>
      <c r="E240" s="6">
        <v>5.0475997924804688</v>
      </c>
      <c r="F240" s="6">
        <f>IFERROR(VLOOKUP(A240,'Table_2-1_2023'!$A$2:$L$2200,4,FALSE), "")</f>
        <v>4.7124080657958984</v>
      </c>
      <c r="H240" s="6">
        <v>5.1879501342773438</v>
      </c>
      <c r="I240" s="6">
        <v>4.9072494506835938</v>
      </c>
      <c r="J240" s="6">
        <f>IFERROR(VLOOKUP(A240,'Table_2-1_2023'!$A$2:$L$2200,5,FALSE), "")</f>
        <v>8.2274417877197266</v>
      </c>
      <c r="K240" s="6">
        <f>IFERROR(VLOOKUP(A240,'Table_2-1_2023'!$A$2:$L$2200,6,FALSE), "")</f>
        <v>0.62910860776901245</v>
      </c>
      <c r="L240" s="6">
        <f>IFERROR(VLOOKUP(A240,'Table_2-1_2023'!$A$2:$L$2200,7,FALSE), "")</f>
        <v>56.525001525878906</v>
      </c>
      <c r="M240" s="6">
        <f>IFERROR(VLOOKUP(A240,'Table_2-1_2023'!$A$2:$L$2200,8,FALSE), "")</f>
        <v>0.67450636625289917</v>
      </c>
      <c r="N240" s="6">
        <f>IFERROR(VLOOKUP(A240,'Table_2-1_2023'!$A$2:$L$2200,9,FALSE), "")</f>
        <v>2.5319203734397888E-2</v>
      </c>
      <c r="O240" s="6">
        <f>IFERROR(VLOOKUP(A240,'Table_2-1_2023'!$A$2:$L$2200,10,FALSE), "")</f>
        <v>0.84932535886764526</v>
      </c>
      <c r="P240" s="6">
        <v>1.83</v>
      </c>
      <c r="Q240" s="6">
        <v>0.96802306175231934</v>
      </c>
      <c r="R240" s="6">
        <v>0.6716996431350708</v>
      </c>
      <c r="S240" s="6">
        <v>0.31662636995315552</v>
      </c>
      <c r="T240" s="6">
        <v>0.39712861180305481</v>
      </c>
      <c r="U240" s="6">
        <v>0.15178239345550537</v>
      </c>
      <c r="V240" s="6">
        <v>7.3572561144828796E-2</v>
      </c>
      <c r="W240" s="6">
        <v>2.46875</v>
      </c>
    </row>
    <row r="241" spans="1:23" x14ac:dyDescent="0.2">
      <c r="A241" s="5" t="str">
        <f t="shared" si="3"/>
        <v>Senegal2022</v>
      </c>
      <c r="B241" s="5">
        <v>2022</v>
      </c>
      <c r="C241" s="5">
        <v>103</v>
      </c>
      <c r="D241" s="5" t="s">
        <v>119</v>
      </c>
      <c r="E241" s="6">
        <v>5.0461001396179199</v>
      </c>
      <c r="F241" s="6">
        <f>IFERROR(VLOOKUP(A241,'Table_2-1_2023'!$A$2:$L$2200,4,FALSE), "")</f>
        <v>4.9068198204040527</v>
      </c>
      <c r="H241" s="6">
        <v>5.1707634925842285</v>
      </c>
      <c r="I241" s="6">
        <v>4.9214367866516113</v>
      </c>
      <c r="J241" s="6">
        <f>IFERROR(VLOOKUP(A241,'Table_2-1_2023'!$A$2:$L$2200,5,FALSE), "")</f>
        <v>8.18017578125</v>
      </c>
      <c r="K241" s="6">
        <f>IFERROR(VLOOKUP(A241,'Table_2-1_2023'!$A$2:$L$2200,6,FALSE), "")</f>
        <v>0.60918867588043213</v>
      </c>
      <c r="L241" s="6">
        <f>IFERROR(VLOOKUP(A241,'Table_2-1_2023'!$A$2:$L$2200,7,FALSE), "")</f>
        <v>60.299999237060547</v>
      </c>
      <c r="M241" s="6">
        <f>IFERROR(VLOOKUP(A241,'Table_2-1_2023'!$A$2:$L$2200,8,FALSE), "")</f>
        <v>0.75847196578979492</v>
      </c>
      <c r="N241" s="6">
        <f>IFERROR(VLOOKUP(A241,'Table_2-1_2023'!$A$2:$L$2200,9,FALSE), "")</f>
        <v>5.1875818520784378E-2</v>
      </c>
      <c r="O241" s="6">
        <f>IFERROR(VLOOKUP(A241,'Table_2-1_2023'!$A$2:$L$2200,10,FALSE), "")</f>
        <v>0.85423117876052856</v>
      </c>
      <c r="P241" s="6">
        <v>1.83</v>
      </c>
      <c r="Q241" s="6">
        <v>0.93271929025650024</v>
      </c>
      <c r="R241" s="6">
        <v>0.52977204322814941</v>
      </c>
      <c r="S241" s="6">
        <v>0.4471515417098999</v>
      </c>
      <c r="T241" s="6">
        <v>0.49369680881500244</v>
      </c>
      <c r="U241" s="6">
        <v>0.14340321719646454</v>
      </c>
      <c r="V241" s="6">
        <v>8.0667540431022644E-2</v>
      </c>
      <c r="W241" s="6">
        <v>2.4187207221984863</v>
      </c>
    </row>
    <row r="242" spans="1:23" x14ac:dyDescent="0.2">
      <c r="A242" s="5" t="str">
        <f t="shared" si="3"/>
        <v>Niger2022</v>
      </c>
      <c r="B242" s="5">
        <v>2022</v>
      </c>
      <c r="C242" s="5">
        <v>104</v>
      </c>
      <c r="D242" s="5" t="s">
        <v>126</v>
      </c>
      <c r="E242" s="6">
        <v>5.0034999847412109</v>
      </c>
      <c r="F242" s="6">
        <f>IFERROR(VLOOKUP(A242,'Table_2-1_2023'!$A$2:$L$2200,4,FALSE), "")</f>
        <v>4.5013313293457031</v>
      </c>
      <c r="H242" s="6">
        <v>5.2465372085571289</v>
      </c>
      <c r="I242" s="6">
        <v>4.760462760925293</v>
      </c>
      <c r="J242" s="6">
        <f>IFERROR(VLOOKUP(A242,'Table_2-1_2023'!$A$2:$L$2200,5,FALSE), "")</f>
        <v>7.0909833908081055</v>
      </c>
      <c r="K242" s="6">
        <f>IFERROR(VLOOKUP(A242,'Table_2-1_2023'!$A$2:$L$2200,6,FALSE), "")</f>
        <v>0.58693045377731323</v>
      </c>
      <c r="L242" s="6">
        <f>IFERROR(VLOOKUP(A242,'Table_2-1_2023'!$A$2:$L$2200,7,FALSE), "")</f>
        <v>56.549999237060547</v>
      </c>
      <c r="M242" s="6">
        <f>IFERROR(VLOOKUP(A242,'Table_2-1_2023'!$A$2:$L$2200,8,FALSE), "")</f>
        <v>0.79257470369338989</v>
      </c>
      <c r="N242" s="6">
        <f>IFERROR(VLOOKUP(A242,'Table_2-1_2023'!$A$2:$L$2200,9,FALSE), "")</f>
        <v>3.2293986529111862E-2</v>
      </c>
      <c r="O242" s="6">
        <f>IFERROR(VLOOKUP(A242,'Table_2-1_2023'!$A$2:$L$2200,10,FALSE), "")</f>
        <v>0.74008697271347046</v>
      </c>
      <c r="P242" s="6">
        <v>1.83</v>
      </c>
      <c r="Q242" s="6">
        <v>0.56987297534942627</v>
      </c>
      <c r="R242" s="6">
        <v>0.56007105112075806</v>
      </c>
      <c r="S242" s="6">
        <v>0.32595330476760864</v>
      </c>
      <c r="T242" s="6">
        <v>0.57132548093795776</v>
      </c>
      <c r="U242" s="6">
        <v>0.16462849080562592</v>
      </c>
      <c r="V242" s="6">
        <v>0.14481307566165924</v>
      </c>
      <c r="W242" s="6">
        <v>2.6668798923492432</v>
      </c>
    </row>
    <row r="243" spans="1:23" x14ac:dyDescent="0.2">
      <c r="A243" s="5" t="str">
        <f t="shared" si="3"/>
        <v>Georgia2022</v>
      </c>
      <c r="B243" s="5">
        <v>2022</v>
      </c>
      <c r="C243" s="5">
        <v>105</v>
      </c>
      <c r="D243" s="5" t="s">
        <v>107</v>
      </c>
      <c r="E243" s="6">
        <v>4.9731998443603516</v>
      </c>
      <c r="F243" s="6">
        <f>IFERROR(VLOOKUP(A243,'Table_2-1_2023'!$A$2:$L$2200,4,FALSE), "")</f>
        <v>5.292755126953125</v>
      </c>
      <c r="H243" s="6">
        <v>5.079108715057373</v>
      </c>
      <c r="I243" s="6">
        <v>4.8672909736633301</v>
      </c>
      <c r="J243" s="6">
        <f>IFERROR(VLOOKUP(A243,'Table_2-1_2023'!$A$2:$L$2200,5,FALSE), "")</f>
        <v>9.7464828491210938</v>
      </c>
      <c r="K243" s="6">
        <f>IFERROR(VLOOKUP(A243,'Table_2-1_2023'!$A$2:$L$2200,6,FALSE), "")</f>
        <v>0.75449097156524658</v>
      </c>
      <c r="L243" s="6">
        <f>IFERROR(VLOOKUP(A243,'Table_2-1_2023'!$A$2:$L$2200,7,FALSE), "")</f>
        <v>65.074996948242188</v>
      </c>
      <c r="M243" s="6">
        <f>IFERROR(VLOOKUP(A243,'Table_2-1_2023'!$A$2:$L$2200,8,FALSE), "")</f>
        <v>0.82090318202972412</v>
      </c>
      <c r="N243" s="6">
        <f>IFERROR(VLOOKUP(A243,'Table_2-1_2023'!$A$2:$L$2200,9,FALSE), "")</f>
        <v>-0.25285223126411438</v>
      </c>
      <c r="O243" s="6">
        <f>IFERROR(VLOOKUP(A243,'Table_2-1_2023'!$A$2:$L$2200,10,FALSE), "")</f>
        <v>0.65517210960388184</v>
      </c>
      <c r="P243" s="6">
        <v>1.83</v>
      </c>
      <c r="Q243" s="6">
        <v>1.4672424793243408</v>
      </c>
      <c r="R243" s="6">
        <v>0.61171537637710571</v>
      </c>
      <c r="S243" s="6">
        <v>0.59484130144119263</v>
      </c>
      <c r="T243" s="6">
        <v>0.50793313980102539</v>
      </c>
      <c r="U243" s="6">
        <v>0</v>
      </c>
      <c r="V243" s="6">
        <v>0.20825719833374023</v>
      </c>
      <c r="W243" s="6">
        <v>1.5831689834594727</v>
      </c>
    </row>
    <row r="244" spans="1:23" x14ac:dyDescent="0.2">
      <c r="A244" s="5" t="str">
        <f t="shared" si="3"/>
        <v>Gabon2022</v>
      </c>
      <c r="B244" s="5">
        <v>2022</v>
      </c>
      <c r="C244" s="5">
        <v>106</v>
      </c>
      <c r="D244" s="5" t="s">
        <v>111</v>
      </c>
      <c r="E244" s="6">
        <v>4.9583001136779785</v>
      </c>
      <c r="F244" s="6">
        <f>IFERROR(VLOOKUP(A244,'Table_2-1_2023'!$A$2:$L$2200,4,FALSE), "")</f>
        <v>5.139500617980957</v>
      </c>
      <c r="H244" s="6">
        <v>5.0910663604736328</v>
      </c>
      <c r="I244" s="6">
        <v>4.8255338668823242</v>
      </c>
      <c r="J244" s="6">
        <f>IFERROR(VLOOKUP(A244,'Table_2-1_2023'!$A$2:$L$2200,5,FALSE), "")</f>
        <v>9.5391998291015625</v>
      </c>
      <c r="K244" s="6">
        <f>IFERROR(VLOOKUP(A244,'Table_2-1_2023'!$A$2:$L$2200,6,FALSE), "")</f>
        <v>0.77524775266647339</v>
      </c>
      <c r="L244" s="6">
        <f>IFERROR(VLOOKUP(A244,'Table_2-1_2023'!$A$2:$L$2200,7,FALSE), "")</f>
        <v>58.575000762939453</v>
      </c>
      <c r="M244" s="6">
        <f>IFERROR(VLOOKUP(A244,'Table_2-1_2023'!$A$2:$L$2200,8,FALSE), "")</f>
        <v>0.69927603006362915</v>
      </c>
      <c r="N244" s="6">
        <f>IFERROR(VLOOKUP(A244,'Table_2-1_2023'!$A$2:$L$2200,9,FALSE), "")</f>
        <v>-0.16436561942100525</v>
      </c>
      <c r="O244" s="6">
        <f>IFERROR(VLOOKUP(A244,'Table_2-1_2023'!$A$2:$L$2200,10,FALSE), "")</f>
        <v>0.80277490615844727</v>
      </c>
      <c r="P244" s="6">
        <v>1.83</v>
      </c>
      <c r="Q244" s="6">
        <v>1.4592005014419556</v>
      </c>
      <c r="R244" s="6">
        <v>0.73770177364349365</v>
      </c>
      <c r="S244" s="6">
        <v>0.39570119976997375</v>
      </c>
      <c r="T244" s="6">
        <v>0.34319323301315308</v>
      </c>
      <c r="U244" s="6">
        <v>3.2273277640342712E-2</v>
      </c>
      <c r="V244" s="6">
        <v>9.8615065217018127E-2</v>
      </c>
      <c r="W244" s="6">
        <v>1.8916013240814209</v>
      </c>
    </row>
    <row r="245" spans="1:23" x14ac:dyDescent="0.2">
      <c r="A245" s="5" t="str">
        <f t="shared" si="3"/>
        <v>Iraq2022</v>
      </c>
      <c r="B245" s="5">
        <v>2022</v>
      </c>
      <c r="C245" s="5">
        <v>107</v>
      </c>
      <c r="D245" s="5" t="s">
        <v>115</v>
      </c>
      <c r="E245" s="6">
        <v>4.9408998489379883</v>
      </c>
      <c r="F245" s="6" t="str">
        <f>IFERROR(VLOOKUP(A245,'Table_2-1_2023'!$A$2:$L$2200,4,FALSE), "")</f>
        <v/>
      </c>
      <c r="H245" s="6">
        <v>5.0987558364868164</v>
      </c>
      <c r="I245" s="6">
        <v>4.7830438613891602</v>
      </c>
      <c r="J245" s="6" t="str">
        <f>IFERROR(VLOOKUP(A245,'Table_2-1_2023'!$A$2:$L$2200,5,FALSE), "")</f>
        <v/>
      </c>
      <c r="K245" s="6" t="str">
        <f>IFERROR(VLOOKUP(A245,'Table_2-1_2023'!$A$2:$L$2200,6,FALSE), "")</f>
        <v/>
      </c>
      <c r="L245" s="6" t="str">
        <f>IFERROR(VLOOKUP(A245,'Table_2-1_2023'!$A$2:$L$2200,7,FALSE), "")</f>
        <v/>
      </c>
      <c r="M245" s="6" t="str">
        <f>IFERROR(VLOOKUP(A245,'Table_2-1_2023'!$A$2:$L$2200,8,FALSE), "")</f>
        <v/>
      </c>
      <c r="N245" s="6" t="str">
        <f>IFERROR(VLOOKUP(A245,'Table_2-1_2023'!$A$2:$L$2200,9,FALSE), "")</f>
        <v/>
      </c>
      <c r="O245" s="6" t="str">
        <f>IFERROR(VLOOKUP(A245,'Table_2-1_2023'!$A$2:$L$2200,10,FALSE), "")</f>
        <v/>
      </c>
      <c r="P245" s="6">
        <v>1.83</v>
      </c>
      <c r="Q245" s="6">
        <v>1.2887792587280273</v>
      </c>
      <c r="R245" s="6">
        <v>0.6823609471321106</v>
      </c>
      <c r="S245" s="6">
        <v>0.55425715446472168</v>
      </c>
      <c r="T245" s="6">
        <v>0.3284466564655304</v>
      </c>
      <c r="U245" s="6">
        <v>0.14672881364822388</v>
      </c>
      <c r="V245" s="6">
        <v>4.5941274613142014E-2</v>
      </c>
      <c r="W245" s="6">
        <v>1.8943524360656738</v>
      </c>
    </row>
    <row r="246" spans="1:23" x14ac:dyDescent="0.2">
      <c r="A246" s="5" t="str">
        <f t="shared" si="3"/>
        <v>Venezuela2022</v>
      </c>
      <c r="B246" s="5">
        <v>2022</v>
      </c>
      <c r="C246" s="5">
        <v>108</v>
      </c>
      <c r="D246" s="5" t="s">
        <v>105</v>
      </c>
      <c r="E246" s="6">
        <v>4.9254999160766602</v>
      </c>
      <c r="F246" s="6">
        <f>IFERROR(VLOOKUP(A246,'Table_2-1_2023'!$A$2:$L$2200,4,FALSE), "")</f>
        <v>5.9489922523498535</v>
      </c>
      <c r="H246" s="6">
        <v>5.0507183074951172</v>
      </c>
      <c r="I246" s="6">
        <v>4.8002815246582031</v>
      </c>
      <c r="J246" s="6">
        <f>IFERROR(VLOOKUP(A246,'Table_2-1_2023'!$A$2:$L$2200,5,FALSE), "")</f>
        <v>0</v>
      </c>
      <c r="K246" s="6">
        <f>IFERROR(VLOOKUP(A246,'Table_2-1_2023'!$A$2:$L$2200,6,FALSE), "")</f>
        <v>0.89936631917953491</v>
      </c>
      <c r="L246" s="6">
        <f>IFERROR(VLOOKUP(A246,'Table_2-1_2023'!$A$2:$L$2200,7,FALSE), "")</f>
        <v>63.875</v>
      </c>
      <c r="M246" s="6">
        <f>IFERROR(VLOOKUP(A246,'Table_2-1_2023'!$A$2:$L$2200,8,FALSE), "")</f>
        <v>0.7704167366027832</v>
      </c>
      <c r="N246" s="6">
        <f>IFERROR(VLOOKUP(A246,'Table_2-1_2023'!$A$2:$L$2200,9,FALSE), "")</f>
        <v>0</v>
      </c>
      <c r="O246" s="6">
        <f>IFERROR(VLOOKUP(A246,'Table_2-1_2023'!$A$2:$L$2200,10,FALSE), "")</f>
        <v>0.79801642894744873</v>
      </c>
      <c r="P246" s="6">
        <v>1.83</v>
      </c>
      <c r="Q246" s="6">
        <v>0</v>
      </c>
      <c r="R246" s="6">
        <v>0.96789282560348511</v>
      </c>
      <c r="S246" s="6">
        <v>0.5777590274810791</v>
      </c>
      <c r="T246" s="6">
        <v>0.2826734185218811</v>
      </c>
      <c r="U246" s="6">
        <v>0.2252623438835144</v>
      </c>
      <c r="V246" s="6">
        <v>8.163151890039444E-2</v>
      </c>
      <c r="W246" s="6">
        <v>2.7902932167053223</v>
      </c>
    </row>
    <row r="247" spans="1:23" x14ac:dyDescent="0.2">
      <c r="A247" s="5" t="str">
        <f t="shared" si="3"/>
        <v>Guinea2022</v>
      </c>
      <c r="B247" s="5">
        <v>2022</v>
      </c>
      <c r="C247" s="5">
        <v>109</v>
      </c>
      <c r="D247" s="5" t="s">
        <v>108</v>
      </c>
      <c r="E247" s="6">
        <v>4.8905000686645508</v>
      </c>
      <c r="F247" s="6">
        <f>IFERROR(VLOOKUP(A247,'Table_2-1_2023'!$A$2:$L$2200,4,FALSE), "")</f>
        <v>5.3174929618835449</v>
      </c>
      <c r="H247" s="6">
        <v>5.0281791687011719</v>
      </c>
      <c r="I247" s="6">
        <v>4.7528209686279297</v>
      </c>
      <c r="J247" s="6">
        <f>IFERROR(VLOOKUP(A247,'Table_2-1_2023'!$A$2:$L$2200,5,FALSE), "")</f>
        <v>7.8996973037719727</v>
      </c>
      <c r="K247" s="6">
        <f>IFERROR(VLOOKUP(A247,'Table_2-1_2023'!$A$2:$L$2200,6,FALSE), "")</f>
        <v>0.58201742172241211</v>
      </c>
      <c r="L247" s="6">
        <f>IFERROR(VLOOKUP(A247,'Table_2-1_2023'!$A$2:$L$2200,7,FALSE), "")</f>
        <v>54.650001525878906</v>
      </c>
      <c r="M247" s="6">
        <f>IFERROR(VLOOKUP(A247,'Table_2-1_2023'!$A$2:$L$2200,8,FALSE), "")</f>
        <v>0.7292320728302002</v>
      </c>
      <c r="N247" s="6">
        <f>IFERROR(VLOOKUP(A247,'Table_2-1_2023'!$A$2:$L$2200,9,FALSE), "")</f>
        <v>0.13916288316249847</v>
      </c>
      <c r="O247" s="6">
        <f>IFERROR(VLOOKUP(A247,'Table_2-1_2023'!$A$2:$L$2200,10,FALSE), "")</f>
        <v>0.77035039663314819</v>
      </c>
      <c r="P247" s="6">
        <v>1.83</v>
      </c>
      <c r="Q247" s="6">
        <v>0.84815114736557007</v>
      </c>
      <c r="R247" s="6">
        <v>0.5663941502571106</v>
      </c>
      <c r="S247" s="6">
        <v>0.2749532163143158</v>
      </c>
      <c r="T247" s="6">
        <v>0.33380973339080811</v>
      </c>
      <c r="U247" s="6">
        <v>0.21377159655094147</v>
      </c>
      <c r="V247" s="6">
        <v>0.11560046672821045</v>
      </c>
      <c r="W247" s="6">
        <v>2.5378012657165527</v>
      </c>
    </row>
    <row r="248" spans="1:23" x14ac:dyDescent="0.2">
      <c r="A248" s="5" t="str">
        <f t="shared" si="3"/>
        <v>Iran2022</v>
      </c>
      <c r="B248" s="5">
        <v>2022</v>
      </c>
      <c r="C248" s="5">
        <v>110</v>
      </c>
      <c r="D248" s="5" t="s">
        <v>118</v>
      </c>
      <c r="E248" s="6">
        <v>4.8878998756408691</v>
      </c>
      <c r="F248" s="6">
        <f>IFERROR(VLOOKUP(A248,'Table_2-1_2023'!$A$2:$L$2200,4,FALSE), "")</f>
        <v>4.9769954681396484</v>
      </c>
      <c r="H248" s="6">
        <v>4.9953951835632324</v>
      </c>
      <c r="I248" s="6">
        <v>4.7804045677185059</v>
      </c>
      <c r="J248" s="6">
        <f>IFERROR(VLOOKUP(A248,'Table_2-1_2023'!$A$2:$L$2200,5,FALSE), "")</f>
        <v>9.6376304626464844</v>
      </c>
      <c r="K248" s="6">
        <f>IFERROR(VLOOKUP(A248,'Table_2-1_2023'!$A$2:$L$2200,6,FALSE), "")</f>
        <v>0.80007028579711914</v>
      </c>
      <c r="L248" s="6">
        <f>IFERROR(VLOOKUP(A248,'Table_2-1_2023'!$A$2:$L$2200,7,FALSE), "")</f>
        <v>66.75</v>
      </c>
      <c r="M248" s="6">
        <f>IFERROR(VLOOKUP(A248,'Table_2-1_2023'!$A$2:$L$2200,8,FALSE), "")</f>
        <v>0.57020348310470581</v>
      </c>
      <c r="N248" s="6">
        <f>IFERROR(VLOOKUP(A248,'Table_2-1_2023'!$A$2:$L$2200,9,FALSE), "")</f>
        <v>0.2116532176733017</v>
      </c>
      <c r="O248" s="6">
        <f>IFERROR(VLOOKUP(A248,'Table_2-1_2023'!$A$2:$L$2200,10,FALSE), "")</f>
        <v>0.76607990264892578</v>
      </c>
      <c r="P248" s="6">
        <v>1.83</v>
      </c>
      <c r="Q248" s="6">
        <v>1.4097338914871216</v>
      </c>
      <c r="R248" s="6">
        <v>0.74065274000167847</v>
      </c>
      <c r="S248" s="6">
        <v>0.64175009727478027</v>
      </c>
      <c r="T248" s="6">
        <v>0.28134480118751526</v>
      </c>
      <c r="U248" s="6">
        <v>0.24098455905914307</v>
      </c>
      <c r="V248" s="6">
        <v>0.14641529321670532</v>
      </c>
      <c r="W248" s="6">
        <v>1.4269888401031494</v>
      </c>
    </row>
    <row r="249" spans="1:23" x14ac:dyDescent="0.2">
      <c r="A249" s="5" t="str">
        <f t="shared" si="3"/>
        <v>Ghana2022</v>
      </c>
      <c r="B249" s="5">
        <v>2022</v>
      </c>
      <c r="C249" s="5">
        <v>111</v>
      </c>
      <c r="D249" s="5" t="s">
        <v>124</v>
      </c>
      <c r="E249" s="6">
        <v>4.8720002174377441</v>
      </c>
      <c r="F249" s="6">
        <f>IFERROR(VLOOKUP(A249,'Table_2-1_2023'!$A$2:$L$2200,4,FALSE), "")</f>
        <v>4.190854549407959</v>
      </c>
      <c r="H249" s="6">
        <v>4.9986310005187988</v>
      </c>
      <c r="I249" s="6">
        <v>4.7453694343566895</v>
      </c>
      <c r="J249" s="6">
        <f>IFERROR(VLOOKUP(A249,'Table_2-1_2023'!$A$2:$L$2200,5,FALSE), "")</f>
        <v>8.6152706146240234</v>
      </c>
      <c r="K249" s="6">
        <f>IFERROR(VLOOKUP(A249,'Table_2-1_2023'!$A$2:$L$2200,6,FALSE), "")</f>
        <v>0.62816131114959717</v>
      </c>
      <c r="L249" s="6">
        <f>IFERROR(VLOOKUP(A249,'Table_2-1_2023'!$A$2:$L$2200,7,FALSE), "")</f>
        <v>59.125</v>
      </c>
      <c r="M249" s="6">
        <f>IFERROR(VLOOKUP(A249,'Table_2-1_2023'!$A$2:$L$2200,8,FALSE), "")</f>
        <v>0.78643995523452759</v>
      </c>
      <c r="N249" s="6">
        <f>IFERROR(VLOOKUP(A249,'Table_2-1_2023'!$A$2:$L$2200,9,FALSE), "")</f>
        <v>0.11722172051668167</v>
      </c>
      <c r="O249" s="6">
        <f>IFERROR(VLOOKUP(A249,'Table_2-1_2023'!$A$2:$L$2200,10,FALSE), "")</f>
        <v>0.90888887643814087</v>
      </c>
      <c r="P249" s="6">
        <v>1.83</v>
      </c>
      <c r="Q249" s="6">
        <v>1.1115119457244873</v>
      </c>
      <c r="R249" s="6">
        <v>0.59495055675506592</v>
      </c>
      <c r="S249" s="6">
        <v>0.40887036919593811</v>
      </c>
      <c r="T249" s="6">
        <v>0.49951073527336121</v>
      </c>
      <c r="U249" s="6">
        <v>0.22953797876834869</v>
      </c>
      <c r="V249" s="6">
        <v>5.5579662322998047E-2</v>
      </c>
      <c r="W249" s="6">
        <v>1.9720609188079834</v>
      </c>
    </row>
    <row r="250" spans="1:23" x14ac:dyDescent="0.2">
      <c r="A250" s="5" t="str">
        <f t="shared" si="3"/>
        <v>Turkey2022</v>
      </c>
      <c r="B250" s="5">
        <v>2022</v>
      </c>
      <c r="C250" s="5">
        <v>112</v>
      </c>
      <c r="D250" s="5" t="s">
        <v>158</v>
      </c>
      <c r="E250" s="6">
        <v>4.7442002296447754</v>
      </c>
      <c r="F250" s="6" t="str">
        <f>IFERROR(VLOOKUP(A250,'Table_2-1_2023'!$A$2:$L$2200,4,FALSE), "")</f>
        <v/>
      </c>
      <c r="H250" s="6">
        <v>4.8448324203491211</v>
      </c>
      <c r="I250" s="6">
        <v>4.6435680389404297</v>
      </c>
      <c r="J250" s="6" t="str">
        <f>IFERROR(VLOOKUP(A250,'Table_2-1_2023'!$A$2:$L$2200,5,FALSE), "")</f>
        <v/>
      </c>
      <c r="K250" s="6" t="str">
        <f>IFERROR(VLOOKUP(A250,'Table_2-1_2023'!$A$2:$L$2200,6,FALSE), "")</f>
        <v/>
      </c>
      <c r="L250" s="6" t="str">
        <f>IFERROR(VLOOKUP(A250,'Table_2-1_2023'!$A$2:$L$2200,7,FALSE), "")</f>
        <v/>
      </c>
      <c r="M250" s="6" t="str">
        <f>IFERROR(VLOOKUP(A250,'Table_2-1_2023'!$A$2:$L$2200,8,FALSE), "")</f>
        <v/>
      </c>
      <c r="N250" s="6" t="str">
        <f>IFERROR(VLOOKUP(A250,'Table_2-1_2023'!$A$2:$L$2200,9,FALSE), "")</f>
        <v/>
      </c>
      <c r="O250" s="6" t="str">
        <f>IFERROR(VLOOKUP(A250,'Table_2-1_2023'!$A$2:$L$2200,10,FALSE), "")</f>
        <v/>
      </c>
      <c r="P250" s="6">
        <v>1.83</v>
      </c>
      <c r="Q250" s="6">
        <v>1.7068283557891846</v>
      </c>
      <c r="R250" s="6">
        <v>0.86521697044372559</v>
      </c>
      <c r="S250" s="6">
        <v>0.70180678367614746</v>
      </c>
      <c r="T250" s="6">
        <v>0.20906096696853638</v>
      </c>
      <c r="U250" s="6">
        <v>8.7226897478103638E-2</v>
      </c>
      <c r="V250" s="6">
        <v>0.1149609237909317</v>
      </c>
      <c r="W250" s="6">
        <v>1.0591151714324951</v>
      </c>
    </row>
    <row r="251" spans="1:23" x14ac:dyDescent="0.2">
      <c r="A251" s="5" t="str">
        <f t="shared" si="3"/>
        <v>Burkina Faso2022</v>
      </c>
      <c r="B251" s="5">
        <v>2022</v>
      </c>
      <c r="C251" s="5">
        <v>113</v>
      </c>
      <c r="D251" s="5" t="s">
        <v>121</v>
      </c>
      <c r="E251" s="6">
        <v>4.6704998016357422</v>
      </c>
      <c r="F251" s="6" t="str">
        <f>IFERROR(VLOOKUP(A251,'Table_2-1_2023'!$A$2:$L$2200,4,FALSE), "")</f>
        <v/>
      </c>
      <c r="H251" s="6">
        <v>4.8142600059509277</v>
      </c>
      <c r="I251" s="6">
        <v>4.5267395973205566</v>
      </c>
      <c r="J251" s="6" t="str">
        <f>IFERROR(VLOOKUP(A251,'Table_2-1_2023'!$A$2:$L$2200,5,FALSE), "")</f>
        <v/>
      </c>
      <c r="K251" s="6" t="str">
        <f>IFERROR(VLOOKUP(A251,'Table_2-1_2023'!$A$2:$L$2200,6,FALSE), "")</f>
        <v/>
      </c>
      <c r="L251" s="6" t="str">
        <f>IFERROR(VLOOKUP(A251,'Table_2-1_2023'!$A$2:$L$2200,7,FALSE), "")</f>
        <v/>
      </c>
      <c r="M251" s="6" t="str">
        <f>IFERROR(VLOOKUP(A251,'Table_2-1_2023'!$A$2:$L$2200,8,FALSE), "")</f>
        <v/>
      </c>
      <c r="N251" s="6" t="str">
        <f>IFERROR(VLOOKUP(A251,'Table_2-1_2023'!$A$2:$L$2200,9,FALSE), "")</f>
        <v/>
      </c>
      <c r="O251" s="6" t="str">
        <f>IFERROR(VLOOKUP(A251,'Table_2-1_2023'!$A$2:$L$2200,10,FALSE), "")</f>
        <v/>
      </c>
      <c r="P251" s="6">
        <v>1.83</v>
      </c>
      <c r="Q251" s="6">
        <v>0.7791023850440979</v>
      </c>
      <c r="R251" s="6">
        <v>0.56492090225219727</v>
      </c>
      <c r="S251" s="6">
        <v>0.31968650221824646</v>
      </c>
      <c r="T251" s="6">
        <v>0.38211920857429504</v>
      </c>
      <c r="U251" s="6">
        <v>0.18645292520523071</v>
      </c>
      <c r="V251" s="6">
        <v>0.12554183602333069</v>
      </c>
      <c r="W251" s="6">
        <v>2.3126273155212402</v>
      </c>
    </row>
    <row r="252" spans="1:23" x14ac:dyDescent="0.2">
      <c r="A252" s="5" t="str">
        <f t="shared" si="3"/>
        <v>Cambodia2022</v>
      </c>
      <c r="B252" s="5">
        <v>2022</v>
      </c>
      <c r="C252" s="5">
        <v>114</v>
      </c>
      <c r="D252" s="5" t="s">
        <v>132</v>
      </c>
      <c r="E252" s="6">
        <v>4.6402997970581055</v>
      </c>
      <c r="F252" s="6">
        <f>IFERROR(VLOOKUP(A252,'Table_2-1_2023'!$A$2:$L$2200,4,FALSE), "")</f>
        <v>4.2502808570861816</v>
      </c>
      <c r="H252" s="6">
        <v>4.7648954391479492</v>
      </c>
      <c r="I252" s="6">
        <v>4.5157041549682617</v>
      </c>
      <c r="J252" s="6">
        <f>IFERROR(VLOOKUP(A252,'Table_2-1_2023'!$A$2:$L$2200,5,FALSE), "")</f>
        <v>8.4146175384521484</v>
      </c>
      <c r="K252" s="6">
        <f>IFERROR(VLOOKUP(A252,'Table_2-1_2023'!$A$2:$L$2200,6,FALSE), "")</f>
        <v>0.78360188007354736</v>
      </c>
      <c r="L252" s="6">
        <f>IFERROR(VLOOKUP(A252,'Table_2-1_2023'!$A$2:$L$2200,7,FALSE), "")</f>
        <v>62.099998474121094</v>
      </c>
      <c r="M252" s="6">
        <f>IFERROR(VLOOKUP(A252,'Table_2-1_2023'!$A$2:$L$2200,8,FALSE), "")</f>
        <v>0.94624406099319458</v>
      </c>
      <c r="N252" s="6">
        <f>IFERROR(VLOOKUP(A252,'Table_2-1_2023'!$A$2:$L$2200,9,FALSE), "")</f>
        <v>0.15409429371356964</v>
      </c>
      <c r="O252" s="6">
        <f>IFERROR(VLOOKUP(A252,'Table_2-1_2023'!$A$2:$L$2200,10,FALSE), "")</f>
        <v>0.85968416929244995</v>
      </c>
      <c r="P252" s="6">
        <v>1.83</v>
      </c>
      <c r="Q252" s="6">
        <v>1.0191460847854614</v>
      </c>
      <c r="R252" s="6">
        <v>0.73209983110427856</v>
      </c>
      <c r="S252" s="6">
        <v>0.50482159852981567</v>
      </c>
      <c r="T252" s="6">
        <v>0.74003857374191284</v>
      </c>
      <c r="U252" s="6">
        <v>0.16594895720481873</v>
      </c>
      <c r="V252" s="6">
        <v>6.7918553948402405E-2</v>
      </c>
      <c r="W252" s="6">
        <v>1.4103124141693115</v>
      </c>
    </row>
    <row r="253" spans="1:23" x14ac:dyDescent="0.2">
      <c r="A253" s="5" t="str">
        <f t="shared" si="3"/>
        <v>Benin2022</v>
      </c>
      <c r="B253" s="5">
        <v>2022</v>
      </c>
      <c r="C253" s="5">
        <v>115</v>
      </c>
      <c r="D253" s="5" t="s">
        <v>133</v>
      </c>
      <c r="E253" s="6">
        <v>4.6231999397277832</v>
      </c>
      <c r="F253" s="6">
        <f>IFERROR(VLOOKUP(A253,'Table_2-1_2023'!$A$2:$L$2200,4,FALSE), "")</f>
        <v>4.2173256874084473</v>
      </c>
      <c r="H253" s="6">
        <v>4.7543678283691406</v>
      </c>
      <c r="I253" s="6">
        <v>4.4920320510864258</v>
      </c>
      <c r="J253" s="6">
        <f>IFERROR(VLOOKUP(A253,'Table_2-1_2023'!$A$2:$L$2200,5,FALSE), "")</f>
        <v>8.1367931365966797</v>
      </c>
      <c r="K253" s="6">
        <f>IFERROR(VLOOKUP(A253,'Table_2-1_2023'!$A$2:$L$2200,6,FALSE), "")</f>
        <v>0.36568281054496765</v>
      </c>
      <c r="L253" s="6">
        <f>IFERROR(VLOOKUP(A253,'Table_2-1_2023'!$A$2:$L$2200,7,FALSE), "")</f>
        <v>56.400001525878906</v>
      </c>
      <c r="M253" s="6">
        <f>IFERROR(VLOOKUP(A253,'Table_2-1_2023'!$A$2:$L$2200,8,FALSE), "")</f>
        <v>0.71403676271438599</v>
      </c>
      <c r="N253" s="6">
        <f>IFERROR(VLOOKUP(A253,'Table_2-1_2023'!$A$2:$L$2200,9,FALSE), "")</f>
        <v>-2.9674673452973366E-2</v>
      </c>
      <c r="O253" s="6">
        <f>IFERROR(VLOOKUP(A253,'Table_2-1_2023'!$A$2:$L$2200,10,FALSE), "")</f>
        <v>0.57961893081665039</v>
      </c>
      <c r="P253" s="6">
        <v>1.83</v>
      </c>
      <c r="Q253" s="6">
        <v>0.93173420429229736</v>
      </c>
      <c r="R253" s="6">
        <v>6.3733853399753571E-2</v>
      </c>
      <c r="S253" s="6">
        <v>0.33459755778312683</v>
      </c>
      <c r="T253" s="6">
        <v>0.47882482409477234</v>
      </c>
      <c r="U253" s="6">
        <v>0.12672266364097595</v>
      </c>
      <c r="V253" s="6">
        <v>0.22965238988399506</v>
      </c>
      <c r="W253" s="6">
        <v>2.4578986167907715</v>
      </c>
    </row>
    <row r="254" spans="1:23" x14ac:dyDescent="0.2">
      <c r="A254" s="5" t="str">
        <f t="shared" si="3"/>
        <v>Comoros2022</v>
      </c>
      <c r="B254" s="5">
        <v>2022</v>
      </c>
      <c r="C254" s="5">
        <v>116</v>
      </c>
      <c r="D254" s="5" t="s">
        <v>147</v>
      </c>
      <c r="E254" s="6">
        <v>4.6086001396179199</v>
      </c>
      <c r="F254" s="6">
        <f>IFERROR(VLOOKUP(A254,'Table_2-1_2023'!$A$2:$L$2200,4,FALSE), "")</f>
        <v>3.545203685760498</v>
      </c>
      <c r="H254" s="6">
        <v>4.8491463661193848</v>
      </c>
      <c r="I254" s="6">
        <v>4.3680539131164551</v>
      </c>
      <c r="J254" s="6">
        <f>IFERROR(VLOOKUP(A254,'Table_2-1_2023'!$A$2:$L$2200,5,FALSE), "")</f>
        <v>8.0745916366577148</v>
      </c>
      <c r="K254" s="6">
        <f>IFERROR(VLOOKUP(A254,'Table_2-1_2023'!$A$2:$L$2200,6,FALSE), "")</f>
        <v>0.47182092070579529</v>
      </c>
      <c r="L254" s="6">
        <f>IFERROR(VLOOKUP(A254,'Table_2-1_2023'!$A$2:$L$2200,7,FALSE), "")</f>
        <v>59.424999237060547</v>
      </c>
      <c r="M254" s="6">
        <f>IFERROR(VLOOKUP(A254,'Table_2-1_2023'!$A$2:$L$2200,8,FALSE), "")</f>
        <v>0.48055356740951538</v>
      </c>
      <c r="N254" s="6">
        <f>IFERROR(VLOOKUP(A254,'Table_2-1_2023'!$A$2:$L$2200,9,FALSE), "")</f>
        <v>-1.4281230978667736E-2</v>
      </c>
      <c r="O254" s="6">
        <f>IFERROR(VLOOKUP(A254,'Table_2-1_2023'!$A$2:$L$2200,10,FALSE), "")</f>
        <v>0.73231083154678345</v>
      </c>
      <c r="P254" s="6">
        <v>1.83</v>
      </c>
      <c r="Q254" s="6">
        <v>0.8993876576423645</v>
      </c>
      <c r="R254" s="6">
        <v>0.4761405885219574</v>
      </c>
      <c r="S254" s="6">
        <v>0.42402780055999756</v>
      </c>
      <c r="T254" s="6">
        <v>0.18530924618244171</v>
      </c>
      <c r="U254" s="6">
        <v>0.19450284540653229</v>
      </c>
      <c r="V254" s="6">
        <v>0.12532611191272736</v>
      </c>
      <c r="W254" s="6">
        <v>2.303922176361084</v>
      </c>
    </row>
    <row r="255" spans="1:23" x14ac:dyDescent="0.2">
      <c r="A255" s="5" t="str">
        <f t="shared" si="3"/>
        <v>Uganda2022</v>
      </c>
      <c r="B255" s="5">
        <v>2022</v>
      </c>
      <c r="C255" s="5">
        <v>117</v>
      </c>
      <c r="D255" s="5" t="s">
        <v>130</v>
      </c>
      <c r="E255" s="6">
        <v>4.60260009765625</v>
      </c>
      <c r="F255" s="6" t="str">
        <f>IFERROR(VLOOKUP(A255,'Table_2-1_2023'!$A$2:$L$2200,4,FALSE), "")</f>
        <v/>
      </c>
      <c r="H255" s="6">
        <v>4.7465500831604004</v>
      </c>
      <c r="I255" s="6">
        <v>4.4586501121520996</v>
      </c>
      <c r="J255" s="6" t="str">
        <f>IFERROR(VLOOKUP(A255,'Table_2-1_2023'!$A$2:$L$2200,5,FALSE), "")</f>
        <v/>
      </c>
      <c r="K255" s="6" t="str">
        <f>IFERROR(VLOOKUP(A255,'Table_2-1_2023'!$A$2:$L$2200,6,FALSE), "")</f>
        <v/>
      </c>
      <c r="L255" s="6" t="str">
        <f>IFERROR(VLOOKUP(A255,'Table_2-1_2023'!$A$2:$L$2200,7,FALSE), "")</f>
        <v/>
      </c>
      <c r="M255" s="6" t="str">
        <f>IFERROR(VLOOKUP(A255,'Table_2-1_2023'!$A$2:$L$2200,8,FALSE), "")</f>
        <v/>
      </c>
      <c r="N255" s="6" t="str">
        <f>IFERROR(VLOOKUP(A255,'Table_2-1_2023'!$A$2:$L$2200,9,FALSE), "")</f>
        <v/>
      </c>
      <c r="O255" s="6" t="str">
        <f>IFERROR(VLOOKUP(A255,'Table_2-1_2023'!$A$2:$L$2200,10,FALSE), "")</f>
        <v/>
      </c>
      <c r="P255" s="6">
        <v>1.83</v>
      </c>
      <c r="Q255" s="6">
        <v>0.77719098329544067</v>
      </c>
      <c r="R255" s="6">
        <v>0.87526756525039673</v>
      </c>
      <c r="S255" s="6">
        <v>0.41761276125907898</v>
      </c>
      <c r="T255" s="6">
        <v>0.40229445695877075</v>
      </c>
      <c r="U255" s="6">
        <v>0.22197021543979645</v>
      </c>
      <c r="V255" s="6">
        <v>6.6283091902732849E-2</v>
      </c>
      <c r="W255" s="6">
        <v>1.8419704437255859</v>
      </c>
    </row>
    <row r="256" spans="1:23" x14ac:dyDescent="0.2">
      <c r="A256" s="5" t="str">
        <f t="shared" si="3"/>
        <v>Nigeria2022</v>
      </c>
      <c r="B256" s="5">
        <v>2022</v>
      </c>
      <c r="C256" s="5">
        <v>118</v>
      </c>
      <c r="D256" s="5" t="s">
        <v>112</v>
      </c>
      <c r="E256" s="6">
        <v>4.5520000457763672</v>
      </c>
      <c r="F256" s="6" t="str">
        <f>IFERROR(VLOOKUP(A256,'Table_2-1_2023'!$A$2:$L$2200,4,FALSE), "")</f>
        <v/>
      </c>
      <c r="H256" s="6">
        <v>4.6507444381713867</v>
      </c>
      <c r="I256" s="6">
        <v>4.4532556533813477</v>
      </c>
      <c r="J256" s="6" t="str">
        <f>IFERROR(VLOOKUP(A256,'Table_2-1_2023'!$A$2:$L$2200,5,FALSE), "")</f>
        <v/>
      </c>
      <c r="K256" s="6" t="str">
        <f>IFERROR(VLOOKUP(A256,'Table_2-1_2023'!$A$2:$L$2200,6,FALSE), "")</f>
        <v/>
      </c>
      <c r="L256" s="6" t="str">
        <f>IFERROR(VLOOKUP(A256,'Table_2-1_2023'!$A$2:$L$2200,7,FALSE), "")</f>
        <v/>
      </c>
      <c r="M256" s="6" t="str">
        <f>IFERROR(VLOOKUP(A256,'Table_2-1_2023'!$A$2:$L$2200,8,FALSE), "")</f>
        <v/>
      </c>
      <c r="N256" s="6" t="str">
        <f>IFERROR(VLOOKUP(A256,'Table_2-1_2023'!$A$2:$L$2200,9,FALSE), "")</f>
        <v/>
      </c>
      <c r="O256" s="6" t="str">
        <f>IFERROR(VLOOKUP(A256,'Table_2-1_2023'!$A$2:$L$2200,10,FALSE), "")</f>
        <v/>
      </c>
      <c r="P256" s="6">
        <v>1.83</v>
      </c>
      <c r="Q256" s="6">
        <v>1.0794718265533447</v>
      </c>
      <c r="R256" s="6">
        <v>0.73215669393539429</v>
      </c>
      <c r="S256" s="6">
        <v>0.29988333582878113</v>
      </c>
      <c r="T256" s="6">
        <v>0.4443625807762146</v>
      </c>
      <c r="U256" s="6">
        <v>0.17456249892711639</v>
      </c>
      <c r="V256" s="6">
        <v>3.7530522793531418E-2</v>
      </c>
      <c r="W256" s="6">
        <v>1.7840034961700439</v>
      </c>
    </row>
    <row r="257" spans="1:23" x14ac:dyDescent="0.2">
      <c r="A257" s="5" t="str">
        <f t="shared" si="3"/>
        <v>Kenya2022</v>
      </c>
      <c r="B257" s="5">
        <v>2022</v>
      </c>
      <c r="C257" s="5">
        <v>119</v>
      </c>
      <c r="D257" s="5" t="s">
        <v>128</v>
      </c>
      <c r="E257" s="6">
        <v>4.5430002212524414</v>
      </c>
      <c r="F257" s="6">
        <f>IFERROR(VLOOKUP(A257,'Table_2-1_2023'!$A$2:$L$2200,4,FALSE), "")</f>
        <v>4.4479465484619141</v>
      </c>
      <c r="H257" s="6">
        <v>4.6833319664001465</v>
      </c>
      <c r="I257" s="6">
        <v>4.4026684761047363</v>
      </c>
      <c r="J257" s="6">
        <f>IFERROR(VLOOKUP(A257,'Table_2-1_2023'!$A$2:$L$2200,5,FALSE), "")</f>
        <v>8.499298095703125</v>
      </c>
      <c r="K257" s="6">
        <f>IFERROR(VLOOKUP(A257,'Table_2-1_2023'!$A$2:$L$2200,6,FALSE), "")</f>
        <v>0.69059497117996216</v>
      </c>
      <c r="L257" s="6">
        <f>IFERROR(VLOOKUP(A257,'Table_2-1_2023'!$A$2:$L$2200,7,FALSE), "")</f>
        <v>58.900001525878906</v>
      </c>
      <c r="M257" s="6">
        <f>IFERROR(VLOOKUP(A257,'Table_2-1_2023'!$A$2:$L$2200,8,FALSE), "")</f>
        <v>0.70597612857818604</v>
      </c>
      <c r="N257" s="6">
        <f>IFERROR(VLOOKUP(A257,'Table_2-1_2023'!$A$2:$L$2200,9,FALSE), "")</f>
        <v>0.29431590437889099</v>
      </c>
      <c r="O257" s="6">
        <f>IFERROR(VLOOKUP(A257,'Table_2-1_2023'!$A$2:$L$2200,10,FALSE), "")</f>
        <v>0.87777572870254517</v>
      </c>
      <c r="P257" s="6">
        <v>1.83</v>
      </c>
      <c r="Q257" s="6">
        <v>1.0315482616424561</v>
      </c>
      <c r="R257" s="6">
        <v>0.60507732629776001</v>
      </c>
      <c r="S257" s="6">
        <v>0.40100958943367004</v>
      </c>
      <c r="T257" s="6">
        <v>0.43996813893318176</v>
      </c>
      <c r="U257" s="6">
        <v>0.32175293564796448</v>
      </c>
      <c r="V257" s="6">
        <v>8.2152917981147766E-2</v>
      </c>
      <c r="W257" s="6">
        <v>1.661447286605835</v>
      </c>
    </row>
    <row r="258" spans="1:23" x14ac:dyDescent="0.2">
      <c r="A258" s="5" t="str">
        <f t="shared" si="3"/>
        <v>Tunisia2022</v>
      </c>
      <c r="B258" s="5">
        <v>2022</v>
      </c>
      <c r="C258" s="5">
        <v>120</v>
      </c>
      <c r="D258" s="5" t="s">
        <v>127</v>
      </c>
      <c r="E258" s="6">
        <v>4.5159997940063477</v>
      </c>
      <c r="F258" s="6">
        <f>IFERROR(VLOOKUP(A258,'Table_2-1_2023'!$A$2:$L$2200,4,FALSE), "")</f>
        <v>4.2608680725097656</v>
      </c>
      <c r="H258" s="6">
        <v>4.6294097900390625</v>
      </c>
      <c r="I258" s="6">
        <v>4.4025897979736328</v>
      </c>
      <c r="J258" s="6">
        <f>IFERROR(VLOOKUP(A258,'Table_2-1_2023'!$A$2:$L$2200,5,FALSE), "")</f>
        <v>9.2659025192260742</v>
      </c>
      <c r="K258" s="6">
        <f>IFERROR(VLOOKUP(A258,'Table_2-1_2023'!$A$2:$L$2200,6,FALSE), "")</f>
        <v>0.75473982095718384</v>
      </c>
      <c r="L258" s="6">
        <f>IFERROR(VLOOKUP(A258,'Table_2-1_2023'!$A$2:$L$2200,7,FALSE), "")</f>
        <v>67.050003051757813</v>
      </c>
      <c r="M258" s="6">
        <f>IFERROR(VLOOKUP(A258,'Table_2-1_2023'!$A$2:$L$2200,8,FALSE), "")</f>
        <v>0.47418925166130066</v>
      </c>
      <c r="N258" s="6">
        <f>IFERROR(VLOOKUP(A258,'Table_2-1_2023'!$A$2:$L$2200,9,FALSE), "")</f>
        <v>-0.2308521568775177</v>
      </c>
      <c r="O258" s="6">
        <f>IFERROR(VLOOKUP(A258,'Table_2-1_2023'!$A$2:$L$2200,10,FALSE), "")</f>
        <v>0.90843653678894043</v>
      </c>
      <c r="P258" s="6">
        <v>1.83</v>
      </c>
      <c r="Q258" s="6">
        <v>1.349854588508606</v>
      </c>
      <c r="R258" s="6">
        <v>0.59632104635238647</v>
      </c>
      <c r="S258" s="6">
        <v>0.6562386155128479</v>
      </c>
      <c r="T258" s="6">
        <v>0.3158966600894928</v>
      </c>
      <c r="U258" s="6">
        <v>2.8895905241370201E-2</v>
      </c>
      <c r="V258" s="6">
        <v>2.9135800898075104E-2</v>
      </c>
      <c r="W258" s="6">
        <v>1.5397043228149414</v>
      </c>
    </row>
    <row r="259" spans="1:23" x14ac:dyDescent="0.2">
      <c r="A259" s="5" t="str">
        <f t="shared" ref="A259:A322" si="4">D259&amp;B259</f>
        <v>Pakistan2022</v>
      </c>
      <c r="B259" s="5">
        <v>2022</v>
      </c>
      <c r="C259" s="5">
        <v>121</v>
      </c>
      <c r="D259" s="5" t="s">
        <v>125</v>
      </c>
      <c r="E259" s="6">
        <v>4.5157999992370605</v>
      </c>
      <c r="F259" s="6" t="str">
        <f>IFERROR(VLOOKUP(A259,'Table_2-1_2023'!$A$2:$L$2200,4,FALSE), "")</f>
        <v/>
      </c>
      <c r="H259" s="6">
        <v>4.6343069076538086</v>
      </c>
      <c r="I259" s="6">
        <v>4.3972930908203125</v>
      </c>
      <c r="J259" s="6" t="str">
        <f>IFERROR(VLOOKUP(A259,'Table_2-1_2023'!$A$2:$L$2200,5,FALSE), "")</f>
        <v/>
      </c>
      <c r="K259" s="6" t="str">
        <f>IFERROR(VLOOKUP(A259,'Table_2-1_2023'!$A$2:$L$2200,6,FALSE), "")</f>
        <v/>
      </c>
      <c r="L259" s="6" t="str">
        <f>IFERROR(VLOOKUP(A259,'Table_2-1_2023'!$A$2:$L$2200,7,FALSE), "")</f>
        <v/>
      </c>
      <c r="M259" s="6" t="str">
        <f>IFERROR(VLOOKUP(A259,'Table_2-1_2023'!$A$2:$L$2200,8,FALSE), "")</f>
        <v/>
      </c>
      <c r="N259" s="6" t="str">
        <f>IFERROR(VLOOKUP(A259,'Table_2-1_2023'!$A$2:$L$2200,9,FALSE), "")</f>
        <v/>
      </c>
      <c r="O259" s="6" t="str">
        <f>IFERROR(VLOOKUP(A259,'Table_2-1_2023'!$A$2:$L$2200,10,FALSE), "")</f>
        <v/>
      </c>
      <c r="P259" s="6">
        <v>1.83</v>
      </c>
      <c r="Q259" s="6">
        <v>1.0487304925918579</v>
      </c>
      <c r="R259" s="6">
        <v>0.41257753968238831</v>
      </c>
      <c r="S259" s="6">
        <v>0.37404930591583252</v>
      </c>
      <c r="T259" s="6">
        <v>0.44776955246925354</v>
      </c>
      <c r="U259" s="6">
        <v>0.18104663491249084</v>
      </c>
      <c r="V259" s="6">
        <v>0.11168885976076126</v>
      </c>
      <c r="W259" s="6">
        <v>1.9398927688598633</v>
      </c>
    </row>
    <row r="260" spans="1:23" x14ac:dyDescent="0.2">
      <c r="A260" s="5" t="str">
        <f t="shared" si="4"/>
        <v>Palestinian Territories2022</v>
      </c>
      <c r="B260" s="5">
        <v>2022</v>
      </c>
      <c r="C260" s="5">
        <v>122</v>
      </c>
      <c r="D260" s="13" t="s">
        <v>198</v>
      </c>
      <c r="E260" s="6">
        <v>4.4825000762939453</v>
      </c>
      <c r="F260" s="6" t="str">
        <f>IFERROR(VLOOKUP(A260,'Table_2-1_2023'!$A$2:$L$2200,4,FALSE), "")</f>
        <v/>
      </c>
      <c r="H260" s="6">
        <v>4.665442943572998</v>
      </c>
      <c r="I260" s="6">
        <v>4.2995572090148926</v>
      </c>
      <c r="J260" s="6" t="str">
        <f>IFERROR(VLOOKUP(A260,'Table_2-1_2023'!$A$2:$L$2200,5,FALSE), "")</f>
        <v/>
      </c>
      <c r="K260" s="6" t="str">
        <f>IFERROR(VLOOKUP(A260,'Table_2-1_2023'!$A$2:$L$2200,6,FALSE), "")</f>
        <v/>
      </c>
      <c r="L260" s="6" t="str">
        <f>IFERROR(VLOOKUP(A260,'Table_2-1_2023'!$A$2:$L$2200,7,FALSE), "")</f>
        <v/>
      </c>
      <c r="M260" s="6" t="str">
        <f>IFERROR(VLOOKUP(A260,'Table_2-1_2023'!$A$2:$L$2200,8,FALSE), "")</f>
        <v/>
      </c>
      <c r="N260" s="6" t="str">
        <f>IFERROR(VLOOKUP(A260,'Table_2-1_2023'!$A$2:$L$2200,9,FALSE), "")</f>
        <v/>
      </c>
      <c r="O260" s="6" t="str">
        <f>IFERROR(VLOOKUP(A260,'Table_2-1_2023'!$A$2:$L$2200,10,FALSE), "")</f>
        <v/>
      </c>
      <c r="P260" s="6">
        <v>1.83</v>
      </c>
      <c r="Q260" s="6">
        <v>1.1479256153106689</v>
      </c>
      <c r="R260" s="6">
        <v>0.95722460746765137</v>
      </c>
      <c r="S260" s="6">
        <v>0.5206599235534668</v>
      </c>
      <c r="T260" s="6">
        <v>0.33637851476669312</v>
      </c>
      <c r="U260" s="6">
        <v>7.3156096041202545E-2</v>
      </c>
      <c r="V260" s="6">
        <v>7.9447202384471893E-2</v>
      </c>
      <c r="W260" s="6">
        <v>1.3677453994750977</v>
      </c>
    </row>
    <row r="261" spans="1:23" x14ac:dyDescent="0.2">
      <c r="A261" s="5" t="str">
        <f t="shared" si="4"/>
        <v>Mali2022</v>
      </c>
      <c r="B261" s="5">
        <v>2022</v>
      </c>
      <c r="C261" s="5">
        <v>123</v>
      </c>
      <c r="D261" s="5" t="s">
        <v>137</v>
      </c>
      <c r="E261" s="6">
        <v>4.4790000915527344</v>
      </c>
      <c r="F261" s="6">
        <f>IFERROR(VLOOKUP(A261,'Table_2-1_2023'!$A$2:$L$2200,4,FALSE), "")</f>
        <v>4.210547924041748</v>
      </c>
      <c r="H261" s="6">
        <v>4.6108222007751465</v>
      </c>
      <c r="I261" s="6">
        <v>4.3471779823303223</v>
      </c>
      <c r="J261" s="6">
        <f>IFERROR(VLOOKUP(A261,'Table_2-1_2023'!$A$2:$L$2200,5,FALSE), "")</f>
        <v>7.6452817916870117</v>
      </c>
      <c r="K261" s="6">
        <f>IFERROR(VLOOKUP(A261,'Table_2-1_2023'!$A$2:$L$2200,6,FALSE), "")</f>
        <v>0.64162522554397583</v>
      </c>
      <c r="L261" s="6">
        <f>IFERROR(VLOOKUP(A261,'Table_2-1_2023'!$A$2:$L$2200,7,FALSE), "")</f>
        <v>55.799999237060547</v>
      </c>
      <c r="M261" s="6">
        <f>IFERROR(VLOOKUP(A261,'Table_2-1_2023'!$A$2:$L$2200,8,FALSE), "")</f>
        <v>0.81764286756515503</v>
      </c>
      <c r="N261" s="6">
        <f>IFERROR(VLOOKUP(A261,'Table_2-1_2023'!$A$2:$L$2200,9,FALSE), "")</f>
        <v>-1.9203308969736099E-2</v>
      </c>
      <c r="O261" s="6">
        <f>IFERROR(VLOOKUP(A261,'Table_2-1_2023'!$A$2:$L$2200,10,FALSE), "")</f>
        <v>0.74564671516418457</v>
      </c>
      <c r="P261" s="6">
        <v>1.83</v>
      </c>
      <c r="Q261" s="6">
        <v>0.79159295558929443</v>
      </c>
      <c r="R261" s="6">
        <v>0.4831300675868988</v>
      </c>
      <c r="S261" s="6">
        <v>0.31104907393455505</v>
      </c>
      <c r="T261" s="6">
        <v>0.34978315234184265</v>
      </c>
      <c r="U261" s="6">
        <v>0.12841901183128357</v>
      </c>
      <c r="V261" s="6">
        <v>4.2273558676242828E-2</v>
      </c>
      <c r="W261" s="6">
        <v>2.3727693557739258</v>
      </c>
    </row>
    <row r="262" spans="1:23" x14ac:dyDescent="0.2">
      <c r="A262" s="5" t="str">
        <f t="shared" si="4"/>
        <v>Namibia2022</v>
      </c>
      <c r="B262" s="5">
        <v>2022</v>
      </c>
      <c r="C262" s="5">
        <v>124</v>
      </c>
      <c r="D262" s="5" t="s">
        <v>122</v>
      </c>
      <c r="E262" s="6">
        <v>4.4594001770019531</v>
      </c>
      <c r="F262" s="6">
        <f>IFERROR(VLOOKUP(A262,'Table_2-1_2023'!$A$2:$L$2200,4,FALSE), "")</f>
        <v>4.9489626884460449</v>
      </c>
      <c r="H262" s="6">
        <v>4.5926384925842285</v>
      </c>
      <c r="I262" s="6">
        <v>4.3261618614196777</v>
      </c>
      <c r="J262" s="6">
        <f>IFERROR(VLOOKUP(A262,'Table_2-1_2023'!$A$2:$L$2200,5,FALSE), "")</f>
        <v>9.1316156387329102</v>
      </c>
      <c r="K262" s="6">
        <f>IFERROR(VLOOKUP(A262,'Table_2-1_2023'!$A$2:$L$2200,6,FALSE), "")</f>
        <v>0.80795896053314209</v>
      </c>
      <c r="L262" s="6">
        <f>IFERROR(VLOOKUP(A262,'Table_2-1_2023'!$A$2:$L$2200,7,FALSE), "")</f>
        <v>57.224998474121094</v>
      </c>
      <c r="M262" s="6">
        <f>IFERROR(VLOOKUP(A262,'Table_2-1_2023'!$A$2:$L$2200,8,FALSE), "")</f>
        <v>0.68252789974212646</v>
      </c>
      <c r="N262" s="6">
        <f>IFERROR(VLOOKUP(A262,'Table_2-1_2023'!$A$2:$L$2200,9,FALSE), "")</f>
        <v>-0.11964953690767288</v>
      </c>
      <c r="O262" s="6">
        <f>IFERROR(VLOOKUP(A262,'Table_2-1_2023'!$A$2:$L$2200,10,FALSE), "")</f>
        <v>0.84872919321060181</v>
      </c>
      <c r="P262" s="6">
        <v>1.83</v>
      </c>
      <c r="Q262" s="6">
        <v>1.2923872470855713</v>
      </c>
      <c r="R262" s="6">
        <v>0.87716943025588989</v>
      </c>
      <c r="S262" s="6">
        <v>0.35409185290336609</v>
      </c>
      <c r="T262" s="6">
        <v>0.38391715288162231</v>
      </c>
      <c r="U262" s="6">
        <v>6.6712819039821625E-2</v>
      </c>
      <c r="V262" s="6">
        <v>7.0840999484062195E-2</v>
      </c>
      <c r="W262" s="6">
        <v>1.4142963886260986</v>
      </c>
    </row>
    <row r="263" spans="1:23" x14ac:dyDescent="0.2">
      <c r="A263" s="5" t="str">
        <f t="shared" si="4"/>
        <v>Eswatini, Kingdom of2022</v>
      </c>
      <c r="B263" s="5">
        <v>2022</v>
      </c>
      <c r="C263" s="5">
        <v>125</v>
      </c>
      <c r="D263" s="13" t="s">
        <v>206</v>
      </c>
      <c r="E263" s="6">
        <v>4.3961000442504883</v>
      </c>
      <c r="F263" s="6" t="str">
        <f>IFERROR(VLOOKUP(A263,'Table_2-1_2023'!$A$2:$L$2200,4,FALSE), "")</f>
        <v/>
      </c>
      <c r="H263" s="6">
        <v>4.6070303916931152</v>
      </c>
      <c r="I263" s="6">
        <v>4.1851696968078613</v>
      </c>
      <c r="J263" s="6" t="str">
        <f>IFERROR(VLOOKUP(A263,'Table_2-1_2023'!$A$2:$L$2200,5,FALSE), "")</f>
        <v/>
      </c>
      <c r="K263" s="6" t="str">
        <f>IFERROR(VLOOKUP(A263,'Table_2-1_2023'!$A$2:$L$2200,6,FALSE), "")</f>
        <v/>
      </c>
      <c r="L263" s="6" t="str">
        <f>IFERROR(VLOOKUP(A263,'Table_2-1_2023'!$A$2:$L$2200,7,FALSE), "")</f>
        <v/>
      </c>
      <c r="M263" s="6" t="str">
        <f>IFERROR(VLOOKUP(A263,'Table_2-1_2023'!$A$2:$L$2200,8,FALSE), "")</f>
        <v/>
      </c>
      <c r="N263" s="6" t="str">
        <f>IFERROR(VLOOKUP(A263,'Table_2-1_2023'!$A$2:$L$2200,9,FALSE), "")</f>
        <v/>
      </c>
      <c r="O263" s="6" t="str">
        <f>IFERROR(VLOOKUP(A263,'Table_2-1_2023'!$A$2:$L$2200,10,FALSE), "")</f>
        <v/>
      </c>
      <c r="P263" s="6">
        <v>1.83</v>
      </c>
      <c r="Q263" s="6">
        <v>1.2736265659332275</v>
      </c>
      <c r="R263" s="6">
        <v>0.78626525402069092</v>
      </c>
      <c r="S263" s="6">
        <v>0.19688194990158081</v>
      </c>
      <c r="T263" s="6">
        <v>0.25924956798553467</v>
      </c>
      <c r="U263" s="6">
        <v>3.7637859582901001E-2</v>
      </c>
      <c r="V263" s="6">
        <v>0.15409424901008606</v>
      </c>
      <c r="W263" s="6">
        <v>1.688359260559082</v>
      </c>
    </row>
    <row r="264" spans="1:23" x14ac:dyDescent="0.2">
      <c r="A264" s="5" t="str">
        <f t="shared" si="4"/>
        <v>Myanmar2022</v>
      </c>
      <c r="B264" s="5">
        <v>2022</v>
      </c>
      <c r="C264" s="5">
        <v>126</v>
      </c>
      <c r="D264" s="5" t="s">
        <v>134</v>
      </c>
      <c r="E264" s="6">
        <v>4.3941998481750488</v>
      </c>
      <c r="F264" s="6" t="str">
        <f>IFERROR(VLOOKUP(A264,'Table_2-1_2023'!$A$2:$L$2200,4,FALSE), "")</f>
        <v/>
      </c>
      <c r="H264" s="6">
        <v>4.5113167762756348</v>
      </c>
      <c r="I264" s="6">
        <v>4.2770829200744629</v>
      </c>
      <c r="J264" s="6" t="str">
        <f>IFERROR(VLOOKUP(A264,'Table_2-1_2023'!$A$2:$L$2200,5,FALSE), "")</f>
        <v/>
      </c>
      <c r="K264" s="6" t="str">
        <f>IFERROR(VLOOKUP(A264,'Table_2-1_2023'!$A$2:$L$2200,6,FALSE), "")</f>
        <v/>
      </c>
      <c r="L264" s="6" t="str">
        <f>IFERROR(VLOOKUP(A264,'Table_2-1_2023'!$A$2:$L$2200,7,FALSE), "")</f>
        <v/>
      </c>
      <c r="M264" s="6" t="str">
        <f>IFERROR(VLOOKUP(A264,'Table_2-1_2023'!$A$2:$L$2200,8,FALSE), "")</f>
        <v/>
      </c>
      <c r="N264" s="6" t="str">
        <f>IFERROR(VLOOKUP(A264,'Table_2-1_2023'!$A$2:$L$2200,9,FALSE), "")</f>
        <v/>
      </c>
      <c r="O264" s="6" t="str">
        <f>IFERROR(VLOOKUP(A264,'Table_2-1_2023'!$A$2:$L$2200,10,FALSE), "")</f>
        <v/>
      </c>
      <c r="P264" s="6">
        <v>1.83</v>
      </c>
      <c r="Q264" s="6">
        <v>1.0384980440139771</v>
      </c>
      <c r="R264" s="6">
        <v>0.82900846004486084</v>
      </c>
      <c r="S264" s="6">
        <v>0.4908556342124939</v>
      </c>
      <c r="T264" s="6">
        <v>0.51295667886734009</v>
      </c>
      <c r="U264" s="6">
        <v>0.45215505361557007</v>
      </c>
      <c r="V264" s="6">
        <v>0.19379174709320068</v>
      </c>
      <c r="W264" s="6">
        <v>0.87689328193664551</v>
      </c>
    </row>
    <row r="265" spans="1:23" x14ac:dyDescent="0.2">
      <c r="A265" s="5" t="str">
        <f t="shared" si="4"/>
        <v>Sri Lanka2022</v>
      </c>
      <c r="B265" s="5">
        <v>2022</v>
      </c>
      <c r="C265" s="5">
        <v>127</v>
      </c>
      <c r="D265" s="5" t="s">
        <v>129</v>
      </c>
      <c r="E265" s="6">
        <v>4.3621997833251953</v>
      </c>
      <c r="F265" s="6" t="str">
        <f>IFERROR(VLOOKUP(A265,'Table_2-1_2023'!$A$2:$L$2200,4,FALSE), "")</f>
        <v/>
      </c>
      <c r="H265" s="6">
        <v>4.4873738288879395</v>
      </c>
      <c r="I265" s="6">
        <v>4.2370257377624512</v>
      </c>
      <c r="J265" s="6" t="str">
        <f>IFERROR(VLOOKUP(A265,'Table_2-1_2023'!$A$2:$L$2200,5,FALSE), "")</f>
        <v/>
      </c>
      <c r="K265" s="6" t="str">
        <f>IFERROR(VLOOKUP(A265,'Table_2-1_2023'!$A$2:$L$2200,6,FALSE), "")</f>
        <v/>
      </c>
      <c r="L265" s="6" t="str">
        <f>IFERROR(VLOOKUP(A265,'Table_2-1_2023'!$A$2:$L$2200,7,FALSE), "")</f>
        <v/>
      </c>
      <c r="M265" s="6" t="str">
        <f>IFERROR(VLOOKUP(A265,'Table_2-1_2023'!$A$2:$L$2200,8,FALSE), "")</f>
        <v/>
      </c>
      <c r="N265" s="6" t="str">
        <f>IFERROR(VLOOKUP(A265,'Table_2-1_2023'!$A$2:$L$2200,9,FALSE), "")</f>
        <v/>
      </c>
      <c r="O265" s="6" t="str">
        <f>IFERROR(VLOOKUP(A265,'Table_2-1_2023'!$A$2:$L$2200,10,FALSE), "")</f>
        <v/>
      </c>
      <c r="P265" s="6">
        <v>1.83</v>
      </c>
      <c r="Q265" s="6">
        <v>1.4154816865921021</v>
      </c>
      <c r="R265" s="6">
        <v>0.93360793590545654</v>
      </c>
      <c r="S265" s="6">
        <v>0.66049438714981079</v>
      </c>
      <c r="T265" s="6">
        <v>0.52892053127288818</v>
      </c>
      <c r="U265" s="6">
        <v>0.14972425997257233</v>
      </c>
      <c r="V265" s="6">
        <v>7.8567340970039368E-2</v>
      </c>
      <c r="W265" s="6">
        <v>0.59535455703735352</v>
      </c>
    </row>
    <row r="266" spans="1:23" x14ac:dyDescent="0.2">
      <c r="A266" s="5" t="str">
        <f t="shared" si="4"/>
        <v>Madagascar2022</v>
      </c>
      <c r="B266" s="5">
        <v>2022</v>
      </c>
      <c r="C266" s="5">
        <v>128</v>
      </c>
      <c r="D266" s="5" t="s">
        <v>144</v>
      </c>
      <c r="E266" s="6">
        <v>4.3390998840332031</v>
      </c>
      <c r="F266" s="6">
        <f>IFERROR(VLOOKUP(A266,'Table_2-1_2023'!$A$2:$L$2200,4,FALSE), "")</f>
        <v>4.0191340446472168</v>
      </c>
      <c r="H266" s="6">
        <v>4.5297102928161621</v>
      </c>
      <c r="I266" s="6">
        <v>4.1484894752502441</v>
      </c>
      <c r="J266" s="6">
        <f>IFERROR(VLOOKUP(A266,'Table_2-1_2023'!$A$2:$L$2200,5,FALSE), "")</f>
        <v>7.2902097702026367</v>
      </c>
      <c r="K266" s="6">
        <f>IFERROR(VLOOKUP(A266,'Table_2-1_2023'!$A$2:$L$2200,6,FALSE), "")</f>
        <v>0.64242935180664063</v>
      </c>
      <c r="L266" s="6">
        <f>IFERROR(VLOOKUP(A266,'Table_2-1_2023'!$A$2:$L$2200,7,FALSE), "")</f>
        <v>58.049999237060547</v>
      </c>
      <c r="M266" s="6">
        <f>IFERROR(VLOOKUP(A266,'Table_2-1_2023'!$A$2:$L$2200,8,FALSE), "")</f>
        <v>0.52349269390106201</v>
      </c>
      <c r="N266" s="6">
        <f>IFERROR(VLOOKUP(A266,'Table_2-1_2023'!$A$2:$L$2200,9,FALSE), "")</f>
        <v>7.5437679886817932E-2</v>
      </c>
      <c r="O266" s="6">
        <f>IFERROR(VLOOKUP(A266,'Table_2-1_2023'!$A$2:$L$2200,10,FALSE), "")</f>
        <v>0.74040287733078003</v>
      </c>
      <c r="P266" s="6">
        <v>1.83</v>
      </c>
      <c r="Q266" s="6">
        <v>0.67033344507217407</v>
      </c>
      <c r="R266" s="6">
        <v>0.64456093311309814</v>
      </c>
      <c r="S266" s="6">
        <v>0.37787505984306335</v>
      </c>
      <c r="T266" s="6">
        <v>0.20205067098140717</v>
      </c>
      <c r="U266" s="6">
        <v>0.14296703040599823</v>
      </c>
      <c r="V266" s="6">
        <v>0.15351778268814087</v>
      </c>
      <c r="W266" s="6">
        <v>2.147782564163208</v>
      </c>
    </row>
    <row r="267" spans="1:23" x14ac:dyDescent="0.2">
      <c r="A267" s="5" t="str">
        <f t="shared" si="4"/>
        <v>Egypt2022</v>
      </c>
      <c r="B267" s="5">
        <v>2022</v>
      </c>
      <c r="C267" s="5">
        <v>129</v>
      </c>
      <c r="D267" s="5" t="s">
        <v>138</v>
      </c>
      <c r="E267" s="6">
        <v>4.2877001762390137</v>
      </c>
      <c r="F267" s="6">
        <f>IFERROR(VLOOKUP(A267,'Table_2-1_2023'!$A$2:$L$2200,4,FALSE), "")</f>
        <v>4.0235610008239746</v>
      </c>
      <c r="H267" s="6">
        <v>4.3772697448730469</v>
      </c>
      <c r="I267" s="6">
        <v>4.1981306076049805</v>
      </c>
      <c r="J267" s="6">
        <f>IFERROR(VLOOKUP(A267,'Table_2-1_2023'!$A$2:$L$2200,5,FALSE), "")</f>
        <v>9.4039316177368164</v>
      </c>
      <c r="K267" s="6">
        <f>IFERROR(VLOOKUP(A267,'Table_2-1_2023'!$A$2:$L$2200,6,FALSE), "")</f>
        <v>0.76921612024307251</v>
      </c>
      <c r="L267" s="6">
        <f>IFERROR(VLOOKUP(A267,'Table_2-1_2023'!$A$2:$L$2200,7,FALSE), "")</f>
        <v>63.75</v>
      </c>
      <c r="M267" s="6">
        <f>IFERROR(VLOOKUP(A267,'Table_2-1_2023'!$A$2:$L$2200,8,FALSE), "")</f>
        <v>0.73252511024475098</v>
      </c>
      <c r="N267" s="6">
        <f>IFERROR(VLOOKUP(A267,'Table_2-1_2023'!$A$2:$L$2200,9,FALSE), "")</f>
        <v>-0.20773449540138245</v>
      </c>
      <c r="O267" s="6">
        <f>IFERROR(VLOOKUP(A267,'Table_2-1_2023'!$A$2:$L$2200,10,FALSE), "")</f>
        <v>0</v>
      </c>
      <c r="P267" s="6">
        <v>1.83</v>
      </c>
      <c r="Q267" s="6">
        <v>1.3881344795227051</v>
      </c>
      <c r="R267" s="6">
        <v>0.73233973979949951</v>
      </c>
      <c r="S267" s="6">
        <v>0.54759776592254639</v>
      </c>
      <c r="T267" s="6">
        <v>0.46898600459098816</v>
      </c>
      <c r="U267" s="6">
        <v>4.0654264390468597E-2</v>
      </c>
      <c r="V267" s="6">
        <v>0.25438141822814941</v>
      </c>
      <c r="W267" s="6">
        <v>0.85560035705566406</v>
      </c>
    </row>
    <row r="268" spans="1:23" x14ac:dyDescent="0.2">
      <c r="A268" s="5" t="str">
        <f t="shared" si="4"/>
        <v>Chad2022</v>
      </c>
      <c r="B268" s="5">
        <v>2022</v>
      </c>
      <c r="C268" s="5">
        <v>130</v>
      </c>
      <c r="D268" s="5" t="s">
        <v>131</v>
      </c>
      <c r="E268" s="6">
        <v>4.2508001327514648</v>
      </c>
      <c r="F268" s="6">
        <f>IFERROR(VLOOKUP(A268,'Table_2-1_2023'!$A$2:$L$2200,4,FALSE), "")</f>
        <v>4.3966460227966309</v>
      </c>
      <c r="H268" s="6">
        <v>4.5028109550476074</v>
      </c>
      <c r="I268" s="6">
        <v>3.9987895488739014</v>
      </c>
      <c r="J268" s="6">
        <f>IFERROR(VLOOKUP(A268,'Table_2-1_2023'!$A$2:$L$2200,5,FALSE), "")</f>
        <v>7.2611289024353027</v>
      </c>
      <c r="K268" s="6">
        <f>IFERROR(VLOOKUP(A268,'Table_2-1_2023'!$A$2:$L$2200,6,FALSE), "")</f>
        <v>0.71967178583145142</v>
      </c>
      <c r="L268" s="6">
        <f>IFERROR(VLOOKUP(A268,'Table_2-1_2023'!$A$2:$L$2200,7,FALSE), "")</f>
        <v>53.125</v>
      </c>
      <c r="M268" s="6">
        <f>IFERROR(VLOOKUP(A268,'Table_2-1_2023'!$A$2:$L$2200,8,FALSE), "")</f>
        <v>0.67947953939437866</v>
      </c>
      <c r="N268" s="6">
        <f>IFERROR(VLOOKUP(A268,'Table_2-1_2023'!$A$2:$L$2200,9,FALSE), "")</f>
        <v>0.22116167843341827</v>
      </c>
      <c r="O268" s="6">
        <f>IFERROR(VLOOKUP(A268,'Table_2-1_2023'!$A$2:$L$2200,10,FALSE), "")</f>
        <v>0.80542445182800293</v>
      </c>
      <c r="P268" s="6">
        <v>1.83</v>
      </c>
      <c r="Q268" s="6">
        <v>0.66155767440795898</v>
      </c>
      <c r="R268" s="6">
        <v>0.50628793239593506</v>
      </c>
      <c r="S268" s="6">
        <v>0.22499430179595947</v>
      </c>
      <c r="T268" s="6">
        <v>0.18028663098812103</v>
      </c>
      <c r="U268" s="6">
        <v>0.18159195780754089</v>
      </c>
      <c r="V268" s="6">
        <v>7.694610208272934E-2</v>
      </c>
      <c r="W268" s="6">
        <v>2.4191346168518066</v>
      </c>
    </row>
    <row r="269" spans="1:23" x14ac:dyDescent="0.2">
      <c r="A269" s="5" t="str">
        <f t="shared" si="4"/>
        <v>Ethiopia2022</v>
      </c>
      <c r="B269" s="5">
        <v>2022</v>
      </c>
      <c r="C269" s="5">
        <v>131</v>
      </c>
      <c r="D269" s="5" t="s">
        <v>141</v>
      </c>
      <c r="E269" s="6">
        <v>4.2414999008178711</v>
      </c>
      <c r="F269" s="6">
        <f>IFERROR(VLOOKUP(A269,'Table_2-1_2023'!$A$2:$L$2200,4,FALSE), "")</f>
        <v>3.6280715465545654</v>
      </c>
      <c r="H269" s="6">
        <v>4.3645467758178711</v>
      </c>
      <c r="I269" s="6">
        <v>4.1184530258178711</v>
      </c>
      <c r="J269" s="6">
        <f>IFERROR(VLOOKUP(A269,'Table_2-1_2023'!$A$2:$L$2200,5,FALSE), "")</f>
        <v>7.7574987411499023</v>
      </c>
      <c r="K269" s="6">
        <f>IFERROR(VLOOKUP(A269,'Table_2-1_2023'!$A$2:$L$2200,6,FALSE), "")</f>
        <v>0.74016761779785156</v>
      </c>
      <c r="L269" s="6">
        <f>IFERROR(VLOOKUP(A269,'Table_2-1_2023'!$A$2:$L$2200,7,FALSE), "")</f>
        <v>61.099998474121094</v>
      </c>
      <c r="M269" s="6">
        <f>IFERROR(VLOOKUP(A269,'Table_2-1_2023'!$A$2:$L$2200,8,FALSE), "")</f>
        <v>0.67365854978561401</v>
      </c>
      <c r="N269" s="6">
        <f>IFERROR(VLOOKUP(A269,'Table_2-1_2023'!$A$2:$L$2200,9,FALSE), "")</f>
        <v>0.36124509572982788</v>
      </c>
      <c r="O269" s="6">
        <f>IFERROR(VLOOKUP(A269,'Table_2-1_2023'!$A$2:$L$2200,10,FALSE), "")</f>
        <v>0.79310524463653564</v>
      </c>
      <c r="P269" s="6">
        <v>1.83</v>
      </c>
      <c r="Q269" s="6">
        <v>0.78805691003799438</v>
      </c>
      <c r="R269" s="6">
        <v>0.80898743867874146</v>
      </c>
      <c r="S269" s="6">
        <v>0.45651620626449585</v>
      </c>
      <c r="T269" s="6">
        <v>0.47245100140571594</v>
      </c>
      <c r="U269" s="6">
        <v>0.20460015535354614</v>
      </c>
      <c r="V269" s="6">
        <v>0.13582712411880493</v>
      </c>
      <c r="W269" s="6">
        <v>1.3750920295715332</v>
      </c>
    </row>
    <row r="270" spans="1:23" x14ac:dyDescent="0.2">
      <c r="A270" s="5" t="str">
        <f t="shared" si="4"/>
        <v>Yemen2022</v>
      </c>
      <c r="B270" s="5">
        <v>2022</v>
      </c>
      <c r="C270" s="5">
        <v>132</v>
      </c>
      <c r="D270" s="5" t="s">
        <v>194</v>
      </c>
      <c r="E270" s="6">
        <v>4.1968998908996582</v>
      </c>
      <c r="F270" s="6" t="str">
        <f>IFERROR(VLOOKUP(A270,'Table_2-1_2023'!$A$2:$L$2200,4,FALSE), "")</f>
        <v/>
      </c>
      <c r="H270" s="6">
        <v>4.3840126991271973</v>
      </c>
      <c r="I270" s="6">
        <v>4.0097870826721191</v>
      </c>
      <c r="J270" s="6" t="str">
        <f>IFERROR(VLOOKUP(A270,'Table_2-1_2023'!$A$2:$L$2200,5,FALSE), "")</f>
        <v/>
      </c>
      <c r="K270" s="6" t="str">
        <f>IFERROR(VLOOKUP(A270,'Table_2-1_2023'!$A$2:$L$2200,6,FALSE), "")</f>
        <v/>
      </c>
      <c r="L270" s="6" t="str">
        <f>IFERROR(VLOOKUP(A270,'Table_2-1_2023'!$A$2:$L$2200,7,FALSE), "")</f>
        <v/>
      </c>
      <c r="M270" s="6" t="str">
        <f>IFERROR(VLOOKUP(A270,'Table_2-1_2023'!$A$2:$L$2200,8,FALSE), "")</f>
        <v/>
      </c>
      <c r="N270" s="6" t="str">
        <f>IFERROR(VLOOKUP(A270,'Table_2-1_2023'!$A$2:$L$2200,9,FALSE), "")</f>
        <v/>
      </c>
      <c r="O270" s="6" t="str">
        <f>IFERROR(VLOOKUP(A270,'Table_2-1_2023'!$A$2:$L$2200,10,FALSE), "")</f>
        <v/>
      </c>
      <c r="P270" s="6">
        <v>1.83</v>
      </c>
      <c r="Q270" s="6">
        <v>0.69143909215927124</v>
      </c>
      <c r="R270" s="6">
        <v>1.0425920486450195</v>
      </c>
      <c r="S270" s="6">
        <v>0.38364416360855103</v>
      </c>
      <c r="T270" s="6">
        <v>0.32958880066871643</v>
      </c>
      <c r="U270" s="6">
        <v>9.0387463569641113E-2</v>
      </c>
      <c r="V270" s="6">
        <v>9.7884617745876312E-2</v>
      </c>
      <c r="W270" s="6">
        <v>1.5613765716552734</v>
      </c>
    </row>
    <row r="271" spans="1:23" x14ac:dyDescent="0.2">
      <c r="A271" s="5" t="str">
        <f t="shared" si="4"/>
        <v>Mauritania2022</v>
      </c>
      <c r="B271" s="5">
        <v>2022</v>
      </c>
      <c r="C271" s="5">
        <v>133</v>
      </c>
      <c r="D271" s="5" t="s">
        <v>120</v>
      </c>
      <c r="E271" s="6">
        <v>4.1525998115539551</v>
      </c>
      <c r="F271" s="6">
        <f>IFERROR(VLOOKUP(A271,'Table_2-1_2023'!$A$2:$L$2200,4,FALSE), "")</f>
        <v>4.7238688468933105</v>
      </c>
      <c r="H271" s="6">
        <v>4.3556118011474609</v>
      </c>
      <c r="I271" s="6">
        <v>3.9495880603790283</v>
      </c>
      <c r="J271" s="6">
        <f>IFERROR(VLOOKUP(A271,'Table_2-1_2023'!$A$2:$L$2200,5,FALSE), "")</f>
        <v>8.5909137725830078</v>
      </c>
      <c r="K271" s="6">
        <f>IFERROR(VLOOKUP(A271,'Table_2-1_2023'!$A$2:$L$2200,6,FALSE), "")</f>
        <v>0.6479756236076355</v>
      </c>
      <c r="L271" s="6">
        <f>IFERROR(VLOOKUP(A271,'Table_2-1_2023'!$A$2:$L$2200,7,FALSE), "")</f>
        <v>60.474998474121094</v>
      </c>
      <c r="M271" s="6">
        <f>IFERROR(VLOOKUP(A271,'Table_2-1_2023'!$A$2:$L$2200,8,FALSE), "")</f>
        <v>0.62402898073196411</v>
      </c>
      <c r="N271" s="6">
        <f>IFERROR(VLOOKUP(A271,'Table_2-1_2023'!$A$2:$L$2200,9,FALSE), "")</f>
        <v>-1.2799613177776337E-2</v>
      </c>
      <c r="O271" s="6">
        <f>IFERROR(VLOOKUP(A271,'Table_2-1_2023'!$A$2:$L$2200,10,FALSE), "")</f>
        <v>0.65709280967712402</v>
      </c>
      <c r="P271" s="6">
        <v>1.83</v>
      </c>
      <c r="Q271" s="6">
        <v>1.1001870632171631</v>
      </c>
      <c r="R271" s="6">
        <v>0.86488330364227295</v>
      </c>
      <c r="S271" s="6">
        <v>0.44998860359191895</v>
      </c>
      <c r="T271" s="6">
        <v>0.30393680930137634</v>
      </c>
      <c r="U271" s="6">
        <v>8.8364243507385254E-2</v>
      </c>
      <c r="V271" s="6">
        <v>0.13846828043460846</v>
      </c>
      <c r="W271" s="6">
        <v>1.2067911624908447</v>
      </c>
    </row>
    <row r="272" spans="1:23" x14ac:dyDescent="0.2">
      <c r="A272" s="5" t="str">
        <f t="shared" si="4"/>
        <v>Jordan2022</v>
      </c>
      <c r="B272" s="5">
        <v>2022</v>
      </c>
      <c r="C272" s="5">
        <v>134</v>
      </c>
      <c r="D272" s="5" t="s">
        <v>140</v>
      </c>
      <c r="E272" s="6">
        <v>4.1521000862121582</v>
      </c>
      <c r="F272" s="6">
        <f>IFERROR(VLOOKUP(A272,'Table_2-1_2023'!$A$2:$L$2200,4,FALSE), "")</f>
        <v>4.3556065559387207</v>
      </c>
      <c r="H272" s="6">
        <v>4.2756428718566895</v>
      </c>
      <c r="I272" s="6">
        <v>4.028557300567627</v>
      </c>
      <c r="J272" s="6">
        <f>IFERROR(VLOOKUP(A272,'Table_2-1_2023'!$A$2:$L$2200,5,FALSE), "")</f>
        <v>9.1343698501586914</v>
      </c>
      <c r="K272" s="6">
        <f>IFERROR(VLOOKUP(A272,'Table_2-1_2023'!$A$2:$L$2200,6,FALSE), "")</f>
        <v>0.77426201105117798</v>
      </c>
      <c r="L272" s="6">
        <f>IFERROR(VLOOKUP(A272,'Table_2-1_2023'!$A$2:$L$2200,7,FALSE), "")</f>
        <v>67.599998474121094</v>
      </c>
      <c r="M272" s="6">
        <f>IFERROR(VLOOKUP(A272,'Table_2-1_2023'!$A$2:$L$2200,8,FALSE), "")</f>
        <v>0.75941866636276245</v>
      </c>
      <c r="N272" s="6">
        <f>IFERROR(VLOOKUP(A272,'Table_2-1_2023'!$A$2:$L$2200,9,FALSE), "")</f>
        <v>-0.15294498205184937</v>
      </c>
      <c r="O272" s="6">
        <f>IFERROR(VLOOKUP(A272,'Table_2-1_2023'!$A$2:$L$2200,10,FALSE), "")</f>
        <v>0.7145845890045166</v>
      </c>
      <c r="P272" s="6">
        <v>1.83</v>
      </c>
      <c r="Q272" s="6">
        <v>1.323523998260498</v>
      </c>
      <c r="R272" s="6">
        <v>0.72411262989044189</v>
      </c>
      <c r="S272" s="6">
        <v>0.67498290538787842</v>
      </c>
      <c r="T272" s="6">
        <v>0.47582796216011047</v>
      </c>
      <c r="U272" s="6">
        <v>5.7877756655216217E-2</v>
      </c>
      <c r="V272" s="6">
        <v>0.2003200352191925</v>
      </c>
      <c r="W272" s="6">
        <v>0.69545865058898926</v>
      </c>
    </row>
    <row r="273" spans="1:23" x14ac:dyDescent="0.2">
      <c r="A273" s="5" t="str">
        <f t="shared" si="4"/>
        <v>Togo2022</v>
      </c>
      <c r="B273" s="5">
        <v>2022</v>
      </c>
      <c r="C273" s="5">
        <v>135</v>
      </c>
      <c r="D273" s="5" t="s">
        <v>139</v>
      </c>
      <c r="E273" s="6">
        <v>4.112299919128418</v>
      </c>
      <c r="F273" s="6">
        <f>IFERROR(VLOOKUP(A273,'Table_2-1_2023'!$A$2:$L$2200,4,FALSE), "")</f>
        <v>4.2389822006225586</v>
      </c>
      <c r="H273" s="6">
        <v>4.2716121673583984</v>
      </c>
      <c r="I273" s="6">
        <v>3.9529876708984375</v>
      </c>
      <c r="J273" s="6">
        <f>IFERROR(VLOOKUP(A273,'Table_2-1_2023'!$A$2:$L$2200,5,FALSE), "")</f>
        <v>7.6851944923400879</v>
      </c>
      <c r="K273" s="6">
        <f>IFERROR(VLOOKUP(A273,'Table_2-1_2023'!$A$2:$L$2200,6,FALSE), "")</f>
        <v>0.5789300799369812</v>
      </c>
      <c r="L273" s="6">
        <f>IFERROR(VLOOKUP(A273,'Table_2-1_2023'!$A$2:$L$2200,7,FALSE), "")</f>
        <v>57.700000762939453</v>
      </c>
      <c r="M273" s="6">
        <f>IFERROR(VLOOKUP(A273,'Table_2-1_2023'!$A$2:$L$2200,8,FALSE), "")</f>
        <v>0.69572246074676514</v>
      </c>
      <c r="N273" s="6">
        <f>IFERROR(VLOOKUP(A273,'Table_2-1_2023'!$A$2:$L$2200,9,FALSE), "")</f>
        <v>6.9354786537587643E-3</v>
      </c>
      <c r="O273" s="6">
        <f>IFERROR(VLOOKUP(A273,'Table_2-1_2023'!$A$2:$L$2200,10,FALSE), "")</f>
        <v>0.71318113803863525</v>
      </c>
      <c r="P273" s="6">
        <v>1.83</v>
      </c>
      <c r="Q273" s="6">
        <v>0.77110660076141357</v>
      </c>
      <c r="R273" s="6">
        <v>0.3215048611164093</v>
      </c>
      <c r="S273" s="6">
        <v>0.35970580577850342</v>
      </c>
      <c r="T273" s="6">
        <v>0.29177498817443848</v>
      </c>
      <c r="U273" s="6">
        <v>0.17440930008888245</v>
      </c>
      <c r="V273" s="6">
        <v>0.13241630792617798</v>
      </c>
      <c r="W273" s="6">
        <v>2.0613729953765869</v>
      </c>
    </row>
    <row r="274" spans="1:23" x14ac:dyDescent="0.2">
      <c r="A274" s="5" t="str">
        <f t="shared" si="4"/>
        <v>India2022</v>
      </c>
      <c r="B274" s="5">
        <v>2022</v>
      </c>
      <c r="C274" s="5">
        <v>136</v>
      </c>
      <c r="D274" s="5" t="s">
        <v>143</v>
      </c>
      <c r="E274" s="6">
        <v>3.7771000862121582</v>
      </c>
      <c r="F274" s="6">
        <f>IFERROR(VLOOKUP(A274,'Table_2-1_2023'!$A$2:$L$2200,4,FALSE), "")</f>
        <v>3.9298162460327148</v>
      </c>
      <c r="H274" s="6">
        <v>3.8284378051757813</v>
      </c>
      <c r="I274" s="6">
        <v>3.7257623672485352</v>
      </c>
      <c r="J274" s="6">
        <f>IFERROR(VLOOKUP(A274,'Table_2-1_2023'!$A$2:$L$2200,5,FALSE), "")</f>
        <v>8.8499250411987305</v>
      </c>
      <c r="K274" s="6">
        <f>IFERROR(VLOOKUP(A274,'Table_2-1_2023'!$A$2:$L$2200,6,FALSE), "")</f>
        <v>0.60804510116577148</v>
      </c>
      <c r="L274" s="6">
        <f>IFERROR(VLOOKUP(A274,'Table_2-1_2023'!$A$2:$L$2200,7,FALSE), "")</f>
        <v>61.200000762939453</v>
      </c>
      <c r="M274" s="6">
        <f>IFERROR(VLOOKUP(A274,'Table_2-1_2023'!$A$2:$L$2200,8,FALSE), "")</f>
        <v>0.89313101768493652</v>
      </c>
      <c r="N274" s="6">
        <f>IFERROR(VLOOKUP(A274,'Table_2-1_2023'!$A$2:$L$2200,9,FALSE), "")</f>
        <v>8.9502125978469849E-2</v>
      </c>
      <c r="O274" s="6">
        <f>IFERROR(VLOOKUP(A274,'Table_2-1_2023'!$A$2:$L$2200,10,FALSE), "")</f>
        <v>0.77074199914932251</v>
      </c>
      <c r="P274" s="6">
        <v>1.83</v>
      </c>
      <c r="Q274" s="6">
        <v>1.16701340675354</v>
      </c>
      <c r="R274" s="6">
        <v>0.37552943825721741</v>
      </c>
      <c r="S274" s="6">
        <v>0.47140491008758545</v>
      </c>
      <c r="T274" s="6">
        <v>0.64713448286056519</v>
      </c>
      <c r="U274" s="6">
        <v>0.19789443910121918</v>
      </c>
      <c r="V274" s="6">
        <v>0.12331824749708176</v>
      </c>
      <c r="W274" s="6">
        <v>0.79480409622192383</v>
      </c>
    </row>
    <row r="275" spans="1:23" x14ac:dyDescent="0.2">
      <c r="A275" s="5" t="str">
        <f t="shared" si="4"/>
        <v>Zambia2022</v>
      </c>
      <c r="B275" s="5">
        <v>2022</v>
      </c>
      <c r="C275" s="5">
        <v>137</v>
      </c>
      <c r="D275" s="5" t="s">
        <v>145</v>
      </c>
      <c r="E275" s="6">
        <v>3.7597999572753906</v>
      </c>
      <c r="F275" s="6" t="str">
        <f>IFERROR(VLOOKUP(A275,'Table_2-1_2023'!$A$2:$L$2200,4,FALSE), "")</f>
        <v/>
      </c>
      <c r="H275" s="6">
        <v>3.9020988941192627</v>
      </c>
      <c r="I275" s="6">
        <v>3.6175010204315186</v>
      </c>
      <c r="J275" s="6" t="str">
        <f>IFERROR(VLOOKUP(A275,'Table_2-1_2023'!$A$2:$L$2200,5,FALSE), "")</f>
        <v/>
      </c>
      <c r="K275" s="6" t="str">
        <f>IFERROR(VLOOKUP(A275,'Table_2-1_2023'!$A$2:$L$2200,6,FALSE), "")</f>
        <v/>
      </c>
      <c r="L275" s="6" t="str">
        <f>IFERROR(VLOOKUP(A275,'Table_2-1_2023'!$A$2:$L$2200,7,FALSE), "")</f>
        <v/>
      </c>
      <c r="M275" s="6" t="str">
        <f>IFERROR(VLOOKUP(A275,'Table_2-1_2023'!$A$2:$L$2200,8,FALSE), "")</f>
        <v/>
      </c>
      <c r="N275" s="6" t="str">
        <f>IFERROR(VLOOKUP(A275,'Table_2-1_2023'!$A$2:$L$2200,9,FALSE), "")</f>
        <v/>
      </c>
      <c r="O275" s="6" t="str">
        <f>IFERROR(VLOOKUP(A275,'Table_2-1_2023'!$A$2:$L$2200,10,FALSE), "")</f>
        <v/>
      </c>
      <c r="P275" s="6">
        <v>1.83</v>
      </c>
      <c r="Q275" s="6">
        <v>0.93018251657485962</v>
      </c>
      <c r="R275" s="6">
        <v>0.57723259925842285</v>
      </c>
      <c r="S275" s="6">
        <v>0.30645263195037842</v>
      </c>
      <c r="T275" s="6">
        <v>0.5252918004989624</v>
      </c>
      <c r="U275" s="6">
        <v>0.20278066396713257</v>
      </c>
      <c r="V275" s="6">
        <v>8.2905992865562439E-2</v>
      </c>
      <c r="W275" s="6">
        <v>1.1349446773529053</v>
      </c>
    </row>
    <row r="276" spans="1:23" x14ac:dyDescent="0.2">
      <c r="A276" s="5" t="str">
        <f t="shared" si="4"/>
        <v>Malawi2022</v>
      </c>
      <c r="B276" s="5">
        <v>2022</v>
      </c>
      <c r="C276" s="5">
        <v>138</v>
      </c>
      <c r="D276" s="5" t="s">
        <v>148</v>
      </c>
      <c r="E276" s="6">
        <v>3.7504000663757324</v>
      </c>
      <c r="F276" s="6">
        <f>IFERROR(VLOOKUP(A276,'Table_2-1_2023'!$A$2:$L$2200,4,FALSE), "")</f>
        <v>3.3555634021759033</v>
      </c>
      <c r="H276" s="6">
        <v>3.940690279006958</v>
      </c>
      <c r="I276" s="6">
        <v>3.5601098537445068</v>
      </c>
      <c r="J276" s="6">
        <f>IFERROR(VLOOKUP(A276,'Table_2-1_2023'!$A$2:$L$2200,5,FALSE), "")</f>
        <v>7.2957677841186523</v>
      </c>
      <c r="K276" s="6">
        <f>IFERROR(VLOOKUP(A276,'Table_2-1_2023'!$A$2:$L$2200,6,FALSE), "")</f>
        <v>0.50332516431808472</v>
      </c>
      <c r="L276" s="6">
        <f>IFERROR(VLOOKUP(A276,'Table_2-1_2023'!$A$2:$L$2200,7,FALSE), "")</f>
        <v>58.75</v>
      </c>
      <c r="M276" s="6">
        <f>IFERROR(VLOOKUP(A276,'Table_2-1_2023'!$A$2:$L$2200,8,FALSE), "")</f>
        <v>0.74357163906097412</v>
      </c>
      <c r="N276" s="6">
        <f>IFERROR(VLOOKUP(A276,'Table_2-1_2023'!$A$2:$L$2200,9,FALSE), "")</f>
        <v>2.0473713055253029E-2</v>
      </c>
      <c r="O276" s="6">
        <f>IFERROR(VLOOKUP(A276,'Table_2-1_2023'!$A$2:$L$2200,10,FALSE), "")</f>
        <v>0.75492644309997559</v>
      </c>
      <c r="P276" s="6">
        <v>1.83</v>
      </c>
      <c r="Q276" s="6">
        <v>0.64782053232192993</v>
      </c>
      <c r="R276" s="6">
        <v>0.27929756045341492</v>
      </c>
      <c r="S276" s="6">
        <v>0.38820958137512207</v>
      </c>
      <c r="T276" s="6">
        <v>0.47693949937820435</v>
      </c>
      <c r="U276" s="6">
        <v>0.1401967853307724</v>
      </c>
      <c r="V276" s="6">
        <v>0.15704213082790375</v>
      </c>
      <c r="W276" s="6">
        <v>1.6609387397766113</v>
      </c>
    </row>
    <row r="277" spans="1:23" x14ac:dyDescent="0.2">
      <c r="A277" s="5" t="str">
        <f t="shared" si="4"/>
        <v>Tanzania2022</v>
      </c>
      <c r="B277" s="5">
        <v>2022</v>
      </c>
      <c r="C277" s="5">
        <v>139</v>
      </c>
      <c r="D277" s="5" t="s">
        <v>146</v>
      </c>
      <c r="E277" s="6">
        <v>3.7023999691009521</v>
      </c>
      <c r="F277" s="6">
        <f>IFERROR(VLOOKUP(A277,'Table_2-1_2023'!$A$2:$L$2200,4,FALSE), "")</f>
        <v>3.6158452033996582</v>
      </c>
      <c r="H277" s="6">
        <v>3.8472330570220947</v>
      </c>
      <c r="I277" s="6">
        <v>3.5575668811798096</v>
      </c>
      <c r="J277" s="6">
        <f>IFERROR(VLOOKUP(A277,'Table_2-1_2023'!$A$2:$L$2200,5,FALSE), "")</f>
        <v>7.8715553283691406</v>
      </c>
      <c r="K277" s="6">
        <f>IFERROR(VLOOKUP(A277,'Table_2-1_2023'!$A$2:$L$2200,6,FALSE), "")</f>
        <v>0.600180983543396</v>
      </c>
      <c r="L277" s="6">
        <f>IFERROR(VLOOKUP(A277,'Table_2-1_2023'!$A$2:$L$2200,7,FALSE), "")</f>
        <v>59.849998474121094</v>
      </c>
      <c r="M277" s="6">
        <f>IFERROR(VLOOKUP(A277,'Table_2-1_2023'!$A$2:$L$2200,8,FALSE), "")</f>
        <v>0.8561398983001709</v>
      </c>
      <c r="N277" s="6">
        <f>IFERROR(VLOOKUP(A277,'Table_2-1_2023'!$A$2:$L$2200,9,FALSE), "")</f>
        <v>0.13604161143302917</v>
      </c>
      <c r="O277" s="6">
        <f>IFERROR(VLOOKUP(A277,'Table_2-1_2023'!$A$2:$L$2200,10,FALSE), "")</f>
        <v>0.58441704511642456</v>
      </c>
      <c r="P277" s="6">
        <v>1.83</v>
      </c>
      <c r="Q277" s="6">
        <v>0.84845626354217529</v>
      </c>
      <c r="R277" s="6">
        <v>0.59701687097549438</v>
      </c>
      <c r="S277" s="6">
        <v>0.4254571795463562</v>
      </c>
      <c r="T277" s="6">
        <v>0.57778644561767578</v>
      </c>
      <c r="U277" s="6">
        <v>0.248356893658638</v>
      </c>
      <c r="V277" s="6">
        <v>0.27045375108718872</v>
      </c>
      <c r="W277" s="6">
        <v>0.73489260673522949</v>
      </c>
    </row>
    <row r="278" spans="1:23" x14ac:dyDescent="0.2">
      <c r="A278" s="5" t="str">
        <f t="shared" si="4"/>
        <v>Sierra Leone2022</v>
      </c>
      <c r="B278" s="5">
        <v>2022</v>
      </c>
      <c r="C278" s="5">
        <v>140</v>
      </c>
      <c r="D278" s="5" t="s">
        <v>152</v>
      </c>
      <c r="E278" s="6">
        <v>3.5739998817443848</v>
      </c>
      <c r="F278" s="6">
        <f>IFERROR(VLOOKUP(A278,'Table_2-1_2023'!$A$2:$L$2200,4,FALSE), "")</f>
        <v>2.560429573059082</v>
      </c>
      <c r="H278" s="6">
        <v>3.7317852973937988</v>
      </c>
      <c r="I278" s="6">
        <v>3.4162144660949707</v>
      </c>
      <c r="J278" s="6">
        <f>IFERROR(VLOOKUP(A278,'Table_2-1_2023'!$A$2:$L$2200,5,FALSE), "")</f>
        <v>7.4011306762695313</v>
      </c>
      <c r="K278" s="6">
        <f>IFERROR(VLOOKUP(A278,'Table_2-1_2023'!$A$2:$L$2200,6,FALSE), "")</f>
        <v>0.50216770172119141</v>
      </c>
      <c r="L278" s="6">
        <f>IFERROR(VLOOKUP(A278,'Table_2-1_2023'!$A$2:$L$2200,7,FALSE), "")</f>
        <v>55.299999237060547</v>
      </c>
      <c r="M278" s="6">
        <f>IFERROR(VLOOKUP(A278,'Table_2-1_2023'!$A$2:$L$2200,8,FALSE), "")</f>
        <v>0.65959638357162476</v>
      </c>
      <c r="N278" s="6">
        <f>IFERROR(VLOOKUP(A278,'Table_2-1_2023'!$A$2:$L$2200,9,FALSE), "")</f>
        <v>0.10053613036870956</v>
      </c>
      <c r="O278" s="6">
        <f>IFERROR(VLOOKUP(A278,'Table_2-1_2023'!$A$2:$L$2200,10,FALSE), "")</f>
        <v>0.86183738708496094</v>
      </c>
      <c r="P278" s="6">
        <v>1.83</v>
      </c>
      <c r="Q278" s="6">
        <v>0.68570393323898315</v>
      </c>
      <c r="R278" s="6">
        <v>0.41605404019355774</v>
      </c>
      <c r="S278" s="6">
        <v>0.27284371852874756</v>
      </c>
      <c r="T278" s="6">
        <v>0.38702869415283203</v>
      </c>
      <c r="U278" s="6">
        <v>0.20228055119514465</v>
      </c>
      <c r="V278" s="6">
        <v>5.450144037604332E-2</v>
      </c>
      <c r="W278" s="6">
        <v>1.5555558204650879</v>
      </c>
    </row>
    <row r="279" spans="1:23" x14ac:dyDescent="0.2">
      <c r="A279" s="5" t="str">
        <f t="shared" si="4"/>
        <v>Lesotho2022</v>
      </c>
      <c r="B279" s="5">
        <v>2022</v>
      </c>
      <c r="C279" s="5">
        <v>141</v>
      </c>
      <c r="D279" s="5" t="s">
        <v>180</v>
      </c>
      <c r="E279" s="6">
        <v>3.5118000507354736</v>
      </c>
      <c r="F279" s="6" t="str">
        <f>IFERROR(VLOOKUP(A279,'Table_2-1_2023'!$A$2:$L$2200,4,FALSE), "")</f>
        <v/>
      </c>
      <c r="H279" s="6">
        <v>3.7478899955749512</v>
      </c>
      <c r="I279" s="6">
        <v>3.2757101058959961</v>
      </c>
      <c r="J279" s="6" t="str">
        <f>IFERROR(VLOOKUP(A279,'Table_2-1_2023'!$A$2:$L$2200,5,FALSE), "")</f>
        <v/>
      </c>
      <c r="K279" s="6" t="str">
        <f>IFERROR(VLOOKUP(A279,'Table_2-1_2023'!$A$2:$L$2200,6,FALSE), "")</f>
        <v/>
      </c>
      <c r="L279" s="6" t="str">
        <f>IFERROR(VLOOKUP(A279,'Table_2-1_2023'!$A$2:$L$2200,7,FALSE), "")</f>
        <v/>
      </c>
      <c r="M279" s="6" t="str">
        <f>IFERROR(VLOOKUP(A279,'Table_2-1_2023'!$A$2:$L$2200,8,FALSE), "")</f>
        <v/>
      </c>
      <c r="N279" s="6" t="str">
        <f>IFERROR(VLOOKUP(A279,'Table_2-1_2023'!$A$2:$L$2200,9,FALSE), "")</f>
        <v/>
      </c>
      <c r="O279" s="6" t="str">
        <f>IFERROR(VLOOKUP(A279,'Table_2-1_2023'!$A$2:$L$2200,10,FALSE), "")</f>
        <v/>
      </c>
      <c r="P279" s="6">
        <v>1.83</v>
      </c>
      <c r="Q279" s="6">
        <v>0.83866733312606812</v>
      </c>
      <c r="R279" s="6">
        <v>0.84795814752578735</v>
      </c>
      <c r="S279" s="6">
        <v>0</v>
      </c>
      <c r="T279" s="6">
        <v>0.418751060962677</v>
      </c>
      <c r="U279" s="6">
        <v>7.6067328453063965E-2</v>
      </c>
      <c r="V279" s="6">
        <v>1.8400054425001144E-2</v>
      </c>
      <c r="W279" s="6">
        <v>1.311936616897583</v>
      </c>
    </row>
    <row r="280" spans="1:23" x14ac:dyDescent="0.2">
      <c r="A280" s="5" t="str">
        <f t="shared" si="4"/>
        <v>Botswana2022</v>
      </c>
      <c r="B280" s="5">
        <v>2022</v>
      </c>
      <c r="C280" s="5">
        <v>142</v>
      </c>
      <c r="D280" s="5" t="s">
        <v>149</v>
      </c>
      <c r="E280" s="6">
        <v>3.4711000919342041</v>
      </c>
      <c r="F280" s="6">
        <f>IFERROR(VLOOKUP(A280,'Table_2-1_2023'!$A$2:$L$2200,4,FALSE), "")</f>
        <v>3.4352750778198242</v>
      </c>
      <c r="H280" s="6">
        <v>3.6669349670410156</v>
      </c>
      <c r="I280" s="6">
        <v>3.2752652168273926</v>
      </c>
      <c r="J280" s="6">
        <f>IFERROR(VLOOKUP(A280,'Table_2-1_2023'!$A$2:$L$2200,5,FALSE), "")</f>
        <v>9.6293458938598633</v>
      </c>
      <c r="K280" s="6">
        <f>IFERROR(VLOOKUP(A280,'Table_2-1_2023'!$A$2:$L$2200,6,FALSE), "")</f>
        <v>0.75039929151535034</v>
      </c>
      <c r="L280" s="6">
        <f>IFERROR(VLOOKUP(A280,'Table_2-1_2023'!$A$2:$L$2200,7,FALSE), "")</f>
        <v>54.724998474121094</v>
      </c>
      <c r="M280" s="6">
        <f>IFERROR(VLOOKUP(A280,'Table_2-1_2023'!$A$2:$L$2200,8,FALSE), "")</f>
        <v>0.73940306901931763</v>
      </c>
      <c r="N280" s="6">
        <f>IFERROR(VLOOKUP(A280,'Table_2-1_2023'!$A$2:$L$2200,9,FALSE), "")</f>
        <v>-0.21462056040763855</v>
      </c>
      <c r="O280" s="6">
        <f>IFERROR(VLOOKUP(A280,'Table_2-1_2023'!$A$2:$L$2200,10,FALSE), "")</f>
        <v>0.83094030618667603</v>
      </c>
      <c r="P280" s="6">
        <v>1.83</v>
      </c>
      <c r="Q280" s="6">
        <v>1.5025898218154907</v>
      </c>
      <c r="R280" s="6">
        <v>0.81547343730926514</v>
      </c>
      <c r="S280" s="6">
        <v>0.2798006534576416</v>
      </c>
      <c r="T280" s="6">
        <v>0.57135301828384399</v>
      </c>
      <c r="U280" s="6">
        <v>1.2459135614335537E-2</v>
      </c>
      <c r="V280" s="6">
        <v>0.10199251770973206</v>
      </c>
      <c r="W280" s="6">
        <v>0.18741631507873535</v>
      </c>
    </row>
    <row r="281" spans="1:23" x14ac:dyDescent="0.2">
      <c r="A281" s="5" t="str">
        <f t="shared" si="4"/>
        <v>Rwanda2022</v>
      </c>
      <c r="B281" s="5">
        <v>2022</v>
      </c>
      <c r="C281" s="5">
        <v>143</v>
      </c>
      <c r="D281" s="5" t="s">
        <v>185</v>
      </c>
      <c r="E281" s="6">
        <v>3.2681999206542969</v>
      </c>
      <c r="F281" s="6" t="str">
        <f>IFERROR(VLOOKUP(A281,'Table_2-1_2023'!$A$2:$L$2200,4,FALSE), "")</f>
        <v/>
      </c>
      <c r="H281" s="6">
        <v>3.4622178077697754</v>
      </c>
      <c r="I281" s="6">
        <v>3.0741820335388184</v>
      </c>
      <c r="J281" s="6" t="str">
        <f>IFERROR(VLOOKUP(A281,'Table_2-1_2023'!$A$2:$L$2200,5,FALSE), "")</f>
        <v/>
      </c>
      <c r="K281" s="6" t="str">
        <f>IFERROR(VLOOKUP(A281,'Table_2-1_2023'!$A$2:$L$2200,6,FALSE), "")</f>
        <v/>
      </c>
      <c r="L281" s="6" t="str">
        <f>IFERROR(VLOOKUP(A281,'Table_2-1_2023'!$A$2:$L$2200,7,FALSE), "")</f>
        <v/>
      </c>
      <c r="M281" s="6" t="str">
        <f>IFERROR(VLOOKUP(A281,'Table_2-1_2023'!$A$2:$L$2200,8,FALSE), "")</f>
        <v/>
      </c>
      <c r="N281" s="6" t="str">
        <f>IFERROR(VLOOKUP(A281,'Table_2-1_2023'!$A$2:$L$2200,9,FALSE), "")</f>
        <v/>
      </c>
      <c r="O281" s="6" t="str">
        <f>IFERROR(VLOOKUP(A281,'Table_2-1_2023'!$A$2:$L$2200,10,FALSE), "")</f>
        <v/>
      </c>
      <c r="P281" s="6">
        <v>1.83</v>
      </c>
      <c r="Q281" s="6">
        <v>0.78525179624557495</v>
      </c>
      <c r="R281" s="6">
        <v>0.13269758224487305</v>
      </c>
      <c r="S281" s="6">
        <v>0.46152684092521667</v>
      </c>
      <c r="T281" s="6">
        <v>0.6214788556098938</v>
      </c>
      <c r="U281" s="6">
        <v>0.18666201829910278</v>
      </c>
      <c r="V281" s="6">
        <v>0.54423582553863525</v>
      </c>
      <c r="W281" s="6">
        <v>0.53629922866821289</v>
      </c>
    </row>
    <row r="282" spans="1:23" x14ac:dyDescent="0.2">
      <c r="A282" s="5" t="str">
        <f t="shared" si="4"/>
        <v>Zimbabwe2022</v>
      </c>
      <c r="B282" s="5">
        <v>2022</v>
      </c>
      <c r="C282" s="5">
        <v>144</v>
      </c>
      <c r="D282" s="5" t="s">
        <v>151</v>
      </c>
      <c r="E282" s="6">
        <v>2.9951000213623047</v>
      </c>
      <c r="F282" s="6">
        <f>IFERROR(VLOOKUP(A282,'Table_2-1_2023'!$A$2:$L$2200,4,FALSE), "")</f>
        <v>3.2962195873260498</v>
      </c>
      <c r="H282" s="6">
        <v>3.1098215579986572</v>
      </c>
      <c r="I282" s="6">
        <v>2.8803784847259521</v>
      </c>
      <c r="J282" s="6">
        <f>IFERROR(VLOOKUP(A282,'Table_2-1_2023'!$A$2:$L$2200,5,FALSE), "")</f>
        <v>7.6701226234436035</v>
      </c>
      <c r="K282" s="6">
        <f>IFERROR(VLOOKUP(A282,'Table_2-1_2023'!$A$2:$L$2200,6,FALSE), "")</f>
        <v>0.66617190837860107</v>
      </c>
      <c r="L282" s="6">
        <f>IFERROR(VLOOKUP(A282,'Table_2-1_2023'!$A$2:$L$2200,7,FALSE), "")</f>
        <v>54.525001525878906</v>
      </c>
      <c r="M282" s="6">
        <f>IFERROR(VLOOKUP(A282,'Table_2-1_2023'!$A$2:$L$2200,8,FALSE), "")</f>
        <v>0.65198713541030884</v>
      </c>
      <c r="N282" s="6">
        <f>IFERROR(VLOOKUP(A282,'Table_2-1_2023'!$A$2:$L$2200,9,FALSE), "")</f>
        <v>-6.9513283669948578E-2</v>
      </c>
      <c r="O282" s="6">
        <f>IFERROR(VLOOKUP(A282,'Table_2-1_2023'!$A$2:$L$2200,10,FALSE), "")</f>
        <v>0.75263208150863647</v>
      </c>
      <c r="P282" s="6">
        <v>1.83</v>
      </c>
      <c r="Q282" s="6">
        <v>0.94660413265228271</v>
      </c>
      <c r="R282" s="6">
        <v>0.69045978784561157</v>
      </c>
      <c r="S282" s="6">
        <v>0.27008619904518127</v>
      </c>
      <c r="T282" s="6">
        <v>0.32920336723327637</v>
      </c>
      <c r="U282" s="6">
        <v>0.10626501590013504</v>
      </c>
      <c r="V282" s="6">
        <v>0.10494278371334076</v>
      </c>
      <c r="W282" s="6">
        <v>0.54752850532531738</v>
      </c>
    </row>
    <row r="283" spans="1:23" x14ac:dyDescent="0.2">
      <c r="A283" s="5" t="str">
        <f t="shared" si="4"/>
        <v>Lebanon2022</v>
      </c>
      <c r="B283" s="5">
        <v>2022</v>
      </c>
      <c r="C283" s="5">
        <v>145</v>
      </c>
      <c r="D283" s="5" t="s">
        <v>153</v>
      </c>
      <c r="E283" s="6">
        <v>2.9553000926971436</v>
      </c>
      <c r="F283" s="6">
        <f>IFERROR(VLOOKUP(A283,'Table_2-1_2023'!$A$2:$L$2200,4,FALSE), "")</f>
        <v>2.3524277210235596</v>
      </c>
      <c r="H283" s="6">
        <v>3.0489509105682373</v>
      </c>
      <c r="I283" s="6">
        <v>2.8616492748260498</v>
      </c>
      <c r="J283" s="6">
        <f>IFERROR(VLOOKUP(A283,'Table_2-1_2023'!$A$2:$L$2200,5,FALSE), "")</f>
        <v>9.4284725189208984</v>
      </c>
      <c r="K283" s="6">
        <f>IFERROR(VLOOKUP(A283,'Table_2-1_2023'!$A$2:$L$2200,6,FALSE), "")</f>
        <v>0.53452843427658081</v>
      </c>
      <c r="L283" s="6">
        <f>IFERROR(VLOOKUP(A283,'Table_2-1_2023'!$A$2:$L$2200,7,FALSE), "")</f>
        <v>66.224998474121094</v>
      </c>
      <c r="M283" s="6">
        <f>IFERROR(VLOOKUP(A283,'Table_2-1_2023'!$A$2:$L$2200,8,FALSE), "")</f>
        <v>0.44957542419433594</v>
      </c>
      <c r="N283" s="6">
        <f>IFERROR(VLOOKUP(A283,'Table_2-1_2023'!$A$2:$L$2200,9,FALSE), "")</f>
        <v>-0.12551385164260864</v>
      </c>
      <c r="O283" s="6">
        <f>IFERROR(VLOOKUP(A283,'Table_2-1_2023'!$A$2:$L$2200,10,FALSE), "")</f>
        <v>0.88299596309661865</v>
      </c>
      <c r="P283" s="6">
        <v>1.83</v>
      </c>
      <c r="Q283" s="6">
        <v>1.3920683860778809</v>
      </c>
      <c r="R283" s="6">
        <v>0.49799853563308716</v>
      </c>
      <c r="S283" s="6">
        <v>0.63096433877944946</v>
      </c>
      <c r="T283" s="6">
        <v>0.10279864817857742</v>
      </c>
      <c r="U283" s="6">
        <v>8.2191295921802521E-2</v>
      </c>
      <c r="V283" s="6">
        <v>3.3760946244001389E-2</v>
      </c>
      <c r="W283" s="6">
        <v>0.21553683280944824</v>
      </c>
    </row>
    <row r="284" spans="1:23" x14ac:dyDescent="0.2">
      <c r="A284" s="5" t="str">
        <f t="shared" si="4"/>
        <v>Afghanistan2022</v>
      </c>
      <c r="B284" s="5">
        <v>2022</v>
      </c>
      <c r="C284" s="5">
        <v>146</v>
      </c>
      <c r="D284" s="5" t="s">
        <v>154</v>
      </c>
      <c r="E284" s="6">
        <v>2.4038000106811523</v>
      </c>
      <c r="F284" s="6">
        <f>IFERROR(VLOOKUP(A284,'Table_2-1_2023'!$A$2:$L$2200,4,FALSE), "")</f>
        <v>1.2812711000442505</v>
      </c>
      <c r="H284" s="6">
        <v>2.4687314033508301</v>
      </c>
      <c r="I284" s="6">
        <v>2.3388686180114746</v>
      </c>
      <c r="J284" s="6">
        <f>IFERROR(VLOOKUP(A284,'Table_2-1_2023'!$A$2:$L$2200,5,FALSE), "")</f>
        <v>0</v>
      </c>
      <c r="K284" s="6">
        <f>IFERROR(VLOOKUP(A284,'Table_2-1_2023'!$A$2:$L$2200,6,FALSE), "")</f>
        <v>0.2282172292470932</v>
      </c>
      <c r="L284" s="6">
        <f>IFERROR(VLOOKUP(A284,'Table_2-1_2023'!$A$2:$L$2200,7,FALSE), "")</f>
        <v>54.875</v>
      </c>
      <c r="M284" s="6">
        <f>IFERROR(VLOOKUP(A284,'Table_2-1_2023'!$A$2:$L$2200,8,FALSE), "")</f>
        <v>0.36837714910507202</v>
      </c>
      <c r="N284" s="6">
        <f>IFERROR(VLOOKUP(A284,'Table_2-1_2023'!$A$2:$L$2200,9,FALSE), "")</f>
        <v>0</v>
      </c>
      <c r="O284" s="6">
        <f>IFERROR(VLOOKUP(A284,'Table_2-1_2023'!$A$2:$L$2200,10,FALSE), "")</f>
        <v>0.73319786787033081</v>
      </c>
      <c r="P284" s="6">
        <v>1.83</v>
      </c>
      <c r="Q284" s="6">
        <v>0.75799375772476196</v>
      </c>
      <c r="R284" s="6">
        <v>0</v>
      </c>
      <c r="S284" s="6">
        <v>0.2886260449886322</v>
      </c>
      <c r="T284" s="6">
        <v>0</v>
      </c>
      <c r="U284" s="6">
        <v>8.8872805237770081E-2</v>
      </c>
      <c r="V284" s="6">
        <v>4.881666973233223E-3</v>
      </c>
      <c r="W284" s="6">
        <v>1.263403058052063</v>
      </c>
    </row>
    <row r="285" spans="1:23" x14ac:dyDescent="0.2">
      <c r="A285" s="5" t="str">
        <f t="shared" si="4"/>
        <v>Finland2021</v>
      </c>
      <c r="B285" s="5">
        <v>2021</v>
      </c>
      <c r="C285" s="5">
        <v>1</v>
      </c>
      <c r="D285" s="5" t="s">
        <v>18</v>
      </c>
      <c r="E285" s="5">
        <v>7.8419999999999996</v>
      </c>
      <c r="F285" s="6">
        <f>IFERROR(VLOOKUP(A285,'Table_2-1_2023'!$A$2:$L$2200,4,FALSE), "")</f>
        <v>7.7943778038024902</v>
      </c>
      <c r="G285" s="5">
        <v>3.2000000000000001E-2</v>
      </c>
      <c r="H285" s="5">
        <v>7.9039999999999999</v>
      </c>
      <c r="I285" s="5">
        <v>7.78</v>
      </c>
      <c r="J285" s="5">
        <v>10.775</v>
      </c>
      <c r="K285" s="5">
        <v>0.95399999999999996</v>
      </c>
      <c r="L285" s="5">
        <v>72</v>
      </c>
      <c r="M285" s="5">
        <v>0.94899999999999995</v>
      </c>
      <c r="N285" s="5">
        <v>-9.8000000000000004E-2</v>
      </c>
      <c r="O285" s="5">
        <v>0.186</v>
      </c>
      <c r="P285" s="5">
        <v>2.4300000000000002</v>
      </c>
      <c r="Q285" s="5">
        <v>1.446</v>
      </c>
      <c r="R285" s="5">
        <v>1.1060000000000001</v>
      </c>
      <c r="S285" s="5">
        <v>0.74099999999999999</v>
      </c>
      <c r="T285" s="5">
        <v>0.69099999999999995</v>
      </c>
      <c r="U285" s="5">
        <v>0.124</v>
      </c>
      <c r="V285" s="5">
        <v>0.48099999999999998</v>
      </c>
      <c r="W285" s="5">
        <v>3.2530000000000001</v>
      </c>
    </row>
    <row r="286" spans="1:23" x14ac:dyDescent="0.2">
      <c r="A286" s="5" t="str">
        <f t="shared" si="4"/>
        <v>Denmark2021</v>
      </c>
      <c r="B286" s="5">
        <v>2021</v>
      </c>
      <c r="C286" s="5">
        <v>2</v>
      </c>
      <c r="D286" s="5" t="s">
        <v>19</v>
      </c>
      <c r="E286" s="5">
        <v>7.62</v>
      </c>
      <c r="F286" s="6">
        <f>IFERROR(VLOOKUP(A286,'Table_2-1_2023'!$A$2:$L$2200,4,FALSE), "")</f>
        <v>7.6987471580505371</v>
      </c>
      <c r="G286" s="5">
        <v>3.5000000000000003E-2</v>
      </c>
      <c r="H286" s="5">
        <v>7.6870000000000003</v>
      </c>
      <c r="I286" s="5">
        <v>7.5519999999999996</v>
      </c>
      <c r="J286" s="5">
        <v>10.933</v>
      </c>
      <c r="K286" s="5">
        <v>0.95399999999999996</v>
      </c>
      <c r="L286" s="5">
        <v>72.7</v>
      </c>
      <c r="M286" s="5">
        <v>0.94599999999999995</v>
      </c>
      <c r="N286" s="5">
        <v>0.03</v>
      </c>
      <c r="O286" s="5">
        <v>0.17899999999999999</v>
      </c>
      <c r="P286" s="5">
        <v>2.4300000000000002</v>
      </c>
      <c r="Q286" s="5">
        <v>1.502</v>
      </c>
      <c r="R286" s="5">
        <v>1.1080000000000001</v>
      </c>
      <c r="S286" s="5">
        <v>0.76300000000000001</v>
      </c>
      <c r="T286" s="5">
        <v>0.68600000000000005</v>
      </c>
      <c r="U286" s="5">
        <v>0.20799999999999999</v>
      </c>
      <c r="V286" s="5">
        <v>0.48499999999999999</v>
      </c>
      <c r="W286" s="5">
        <v>2.8679999999999999</v>
      </c>
    </row>
    <row r="287" spans="1:23" x14ac:dyDescent="0.2">
      <c r="A287" s="5" t="str">
        <f t="shared" si="4"/>
        <v>Switzerland2021</v>
      </c>
      <c r="B287" s="5">
        <v>2021</v>
      </c>
      <c r="C287" s="5">
        <v>3</v>
      </c>
      <c r="D287" s="5" t="s">
        <v>25</v>
      </c>
      <c r="E287" s="5">
        <v>7.5709999999999997</v>
      </c>
      <c r="F287" s="6">
        <f>IFERROR(VLOOKUP(A287,'Table_2-1_2023'!$A$2:$L$2200,4,FALSE), "")</f>
        <v>7.3276724815368652</v>
      </c>
      <c r="G287" s="5">
        <v>3.5999999999999997E-2</v>
      </c>
      <c r="H287" s="5">
        <v>7.6429999999999998</v>
      </c>
      <c r="I287" s="5">
        <v>7.5</v>
      </c>
      <c r="J287" s="5">
        <v>11.117000000000001</v>
      </c>
      <c r="K287" s="5">
        <v>0.94199999999999995</v>
      </c>
      <c r="L287" s="5">
        <v>74.400000000000006</v>
      </c>
      <c r="M287" s="5">
        <v>0.91900000000000004</v>
      </c>
      <c r="N287" s="5">
        <v>2.5000000000000001E-2</v>
      </c>
      <c r="O287" s="5">
        <v>0.29199999999999998</v>
      </c>
      <c r="P287" s="5">
        <v>2.4300000000000002</v>
      </c>
      <c r="Q287" s="5">
        <v>1.5660000000000001</v>
      </c>
      <c r="R287" s="5">
        <v>1.079</v>
      </c>
      <c r="S287" s="5">
        <v>0.81599999999999995</v>
      </c>
      <c r="T287" s="5">
        <v>0.65300000000000002</v>
      </c>
      <c r="U287" s="5">
        <v>0.20399999999999999</v>
      </c>
      <c r="V287" s="5">
        <v>0.41299999999999998</v>
      </c>
      <c r="W287" s="5">
        <v>2.839</v>
      </c>
    </row>
    <row r="288" spans="1:23" x14ac:dyDescent="0.2">
      <c r="A288" s="5" t="str">
        <f t="shared" si="4"/>
        <v>Iceland2021</v>
      </c>
      <c r="B288" s="5">
        <v>2021</v>
      </c>
      <c r="C288" s="5">
        <v>4</v>
      </c>
      <c r="D288" s="5" t="s">
        <v>20</v>
      </c>
      <c r="E288" s="5">
        <v>7.5540000000000003</v>
      </c>
      <c r="F288" s="6">
        <f>IFERROR(VLOOKUP(A288,'Table_2-1_2023'!$A$2:$L$2200,4,FALSE), "")</f>
        <v>7.5646247863769531</v>
      </c>
      <c r="G288" s="5">
        <v>5.8999999999999997E-2</v>
      </c>
      <c r="H288" s="5">
        <v>7.67</v>
      </c>
      <c r="I288" s="5">
        <v>7.4379999999999997</v>
      </c>
      <c r="J288" s="5">
        <v>10.878</v>
      </c>
      <c r="K288" s="5">
        <v>0.98299999999999998</v>
      </c>
      <c r="L288" s="5">
        <v>73</v>
      </c>
      <c r="M288" s="5">
        <v>0.95499999999999996</v>
      </c>
      <c r="N288" s="5">
        <v>0.16</v>
      </c>
      <c r="O288" s="5">
        <v>0.67300000000000004</v>
      </c>
      <c r="P288" s="5">
        <v>2.4300000000000002</v>
      </c>
      <c r="Q288" s="5">
        <v>1.482</v>
      </c>
      <c r="R288" s="5">
        <v>1.1719999999999999</v>
      </c>
      <c r="S288" s="5">
        <v>0.77200000000000002</v>
      </c>
      <c r="T288" s="5">
        <v>0.69799999999999995</v>
      </c>
      <c r="U288" s="5">
        <v>0.29299999999999998</v>
      </c>
      <c r="V288" s="5">
        <v>0.17</v>
      </c>
      <c r="W288" s="5">
        <v>2.9670000000000001</v>
      </c>
    </row>
    <row r="289" spans="1:23" x14ac:dyDescent="0.2">
      <c r="A289" s="5" t="str">
        <f t="shared" si="4"/>
        <v>Netherlands2021</v>
      </c>
      <c r="B289" s="5">
        <v>2021</v>
      </c>
      <c r="C289" s="5">
        <v>5</v>
      </c>
      <c r="D289" s="5" t="s">
        <v>22</v>
      </c>
      <c r="E289" s="5">
        <v>7.4640000000000004</v>
      </c>
      <c r="F289" s="6">
        <f>IFERROR(VLOOKUP(A289,'Table_2-1_2023'!$A$2:$L$2200,4,FALSE), "")</f>
        <v>7.3141512870788574</v>
      </c>
      <c r="G289" s="5">
        <v>2.7E-2</v>
      </c>
      <c r="H289" s="5">
        <v>7.5179999999999998</v>
      </c>
      <c r="I289" s="5">
        <v>7.41</v>
      </c>
      <c r="J289" s="5">
        <v>10.932</v>
      </c>
      <c r="K289" s="5">
        <v>0.94199999999999995</v>
      </c>
      <c r="L289" s="5">
        <v>72.400000000000006</v>
      </c>
      <c r="M289" s="5">
        <v>0.91300000000000003</v>
      </c>
      <c r="N289" s="5">
        <v>0.17499999999999999</v>
      </c>
      <c r="O289" s="5">
        <v>0.33800000000000002</v>
      </c>
      <c r="P289" s="5">
        <v>2.4300000000000002</v>
      </c>
      <c r="Q289" s="5">
        <v>1.5009999999999999</v>
      </c>
      <c r="R289" s="5">
        <v>1.079</v>
      </c>
      <c r="S289" s="5">
        <v>0.753</v>
      </c>
      <c r="T289" s="5">
        <v>0.64700000000000002</v>
      </c>
      <c r="U289" s="5">
        <v>0.30199999999999999</v>
      </c>
      <c r="V289" s="5">
        <v>0.38400000000000001</v>
      </c>
      <c r="W289" s="5">
        <v>2.798</v>
      </c>
    </row>
    <row r="290" spans="1:23" x14ac:dyDescent="0.2">
      <c r="A290" s="5" t="str">
        <f t="shared" si="4"/>
        <v>Norway2021</v>
      </c>
      <c r="B290" s="5">
        <v>2021</v>
      </c>
      <c r="C290" s="5">
        <v>6</v>
      </c>
      <c r="D290" s="5" t="s">
        <v>24</v>
      </c>
      <c r="E290" s="5">
        <v>7.3920000000000003</v>
      </c>
      <c r="F290" s="6">
        <f>IFERROR(VLOOKUP(A290,'Table_2-1_2023'!$A$2:$L$2200,4,FALSE), "")</f>
        <v>7.3615736961364746</v>
      </c>
      <c r="G290" s="5">
        <v>3.5000000000000003E-2</v>
      </c>
      <c r="H290" s="5">
        <v>7.4619999999999997</v>
      </c>
      <c r="I290" s="5">
        <v>7.3230000000000004</v>
      </c>
      <c r="J290" s="5">
        <v>11.053000000000001</v>
      </c>
      <c r="K290" s="5">
        <v>0.95399999999999996</v>
      </c>
      <c r="L290" s="5">
        <v>73.3</v>
      </c>
      <c r="M290" s="5">
        <v>0.96</v>
      </c>
      <c r="N290" s="5">
        <v>9.2999999999999999E-2</v>
      </c>
      <c r="O290" s="5">
        <v>0.27</v>
      </c>
      <c r="P290" s="5">
        <v>2.4300000000000002</v>
      </c>
      <c r="Q290" s="5">
        <v>1.5429999999999999</v>
      </c>
      <c r="R290" s="5">
        <v>1.1080000000000001</v>
      </c>
      <c r="S290" s="5">
        <v>0.78200000000000003</v>
      </c>
      <c r="T290" s="5">
        <v>0.70299999999999996</v>
      </c>
      <c r="U290" s="5">
        <v>0.249</v>
      </c>
      <c r="V290" s="5">
        <v>0.42699999999999999</v>
      </c>
      <c r="W290" s="5">
        <v>2.58</v>
      </c>
    </row>
    <row r="291" spans="1:23" x14ac:dyDescent="0.2">
      <c r="A291" s="5" t="str">
        <f t="shared" si="4"/>
        <v>Sweden2021</v>
      </c>
      <c r="B291" s="5">
        <v>2021</v>
      </c>
      <c r="C291" s="5">
        <v>7</v>
      </c>
      <c r="D291" s="5" t="s">
        <v>23</v>
      </c>
      <c r="E291" s="5">
        <v>7.3630000000000004</v>
      </c>
      <c r="F291" s="6">
        <f>IFERROR(VLOOKUP(A291,'Table_2-1_2023'!$A$2:$L$2200,4,FALSE), "")</f>
        <v>7.4392800331115723</v>
      </c>
      <c r="G291" s="5">
        <v>3.5999999999999997E-2</v>
      </c>
      <c r="H291" s="5">
        <v>7.4329999999999998</v>
      </c>
      <c r="I291" s="5">
        <v>7.2930000000000001</v>
      </c>
      <c r="J291" s="5">
        <v>10.867000000000001</v>
      </c>
      <c r="K291" s="5">
        <v>0.93400000000000005</v>
      </c>
      <c r="L291" s="5">
        <v>72.7</v>
      </c>
      <c r="M291" s="5">
        <v>0.94499999999999995</v>
      </c>
      <c r="N291" s="5">
        <v>8.5999999999999993E-2</v>
      </c>
      <c r="O291" s="5">
        <v>0.23699999999999999</v>
      </c>
      <c r="P291" s="5">
        <v>2.4300000000000002</v>
      </c>
      <c r="Q291" s="5">
        <v>1.478</v>
      </c>
      <c r="R291" s="5">
        <v>1.0620000000000001</v>
      </c>
      <c r="S291" s="5">
        <v>0.76300000000000001</v>
      </c>
      <c r="T291" s="5">
        <v>0.68500000000000005</v>
      </c>
      <c r="U291" s="5">
        <v>0.24399999999999999</v>
      </c>
      <c r="V291" s="5">
        <v>0.44800000000000001</v>
      </c>
      <c r="W291" s="5">
        <v>2.6829999999999998</v>
      </c>
    </row>
    <row r="292" spans="1:23" x14ac:dyDescent="0.2">
      <c r="A292" s="5" t="str">
        <f t="shared" si="4"/>
        <v>Luxembourg2021</v>
      </c>
      <c r="B292" s="5">
        <v>2021</v>
      </c>
      <c r="C292" s="5">
        <v>8</v>
      </c>
      <c r="D292" s="5" t="s">
        <v>26</v>
      </c>
      <c r="E292" s="5">
        <v>7.3239999999999998</v>
      </c>
      <c r="F292" s="6" t="str">
        <f>IFERROR(VLOOKUP(A292,'Table_2-1_2023'!$A$2:$L$2200,4,FALSE), "")</f>
        <v/>
      </c>
      <c r="G292" s="5">
        <v>3.6999999999999998E-2</v>
      </c>
      <c r="H292" s="5">
        <v>7.3959999999999999</v>
      </c>
      <c r="I292" s="5">
        <v>7.2519999999999998</v>
      </c>
      <c r="J292" s="5">
        <v>11.647</v>
      </c>
      <c r="K292" s="5">
        <v>0.90800000000000003</v>
      </c>
      <c r="L292" s="5">
        <v>72.599999999999994</v>
      </c>
      <c r="M292" s="5">
        <v>0.90700000000000003</v>
      </c>
      <c r="N292" s="5">
        <v>-3.4000000000000002E-2</v>
      </c>
      <c r="O292" s="5">
        <v>0.38600000000000001</v>
      </c>
      <c r="P292" s="5">
        <v>2.4300000000000002</v>
      </c>
      <c r="Q292" s="5">
        <v>1.7509999999999999</v>
      </c>
      <c r="R292" s="5">
        <v>1.0029999999999999</v>
      </c>
      <c r="S292" s="5">
        <v>0.76</v>
      </c>
      <c r="T292" s="5">
        <v>0.63900000000000001</v>
      </c>
      <c r="U292" s="5">
        <v>0.16600000000000001</v>
      </c>
      <c r="V292" s="5">
        <v>0.35299999999999998</v>
      </c>
      <c r="W292" s="5">
        <v>2.653</v>
      </c>
    </row>
    <row r="293" spans="1:23" x14ac:dyDescent="0.2">
      <c r="A293" s="5" t="str">
        <f t="shared" si="4"/>
        <v>New Zealand2021</v>
      </c>
      <c r="B293" s="5">
        <v>2021</v>
      </c>
      <c r="C293" s="5">
        <v>9</v>
      </c>
      <c r="D293" s="5" t="s">
        <v>27</v>
      </c>
      <c r="E293" s="5">
        <v>7.2770000000000001</v>
      </c>
      <c r="F293" s="6">
        <f>IFERROR(VLOOKUP(A293,'Table_2-1_2023'!$A$2:$L$2200,4,FALSE), "")</f>
        <v>7.1367006301879883</v>
      </c>
      <c r="G293" s="5">
        <v>0.04</v>
      </c>
      <c r="H293" s="5">
        <v>7.3550000000000004</v>
      </c>
      <c r="I293" s="5">
        <v>7.1980000000000004</v>
      </c>
      <c r="J293" s="5">
        <v>10.643000000000001</v>
      </c>
      <c r="K293" s="5">
        <v>0.94799999999999995</v>
      </c>
      <c r="L293" s="5">
        <v>73.400000000000006</v>
      </c>
      <c r="M293" s="5">
        <v>0.92900000000000005</v>
      </c>
      <c r="N293" s="5">
        <v>0.13400000000000001</v>
      </c>
      <c r="O293" s="5">
        <v>0.24199999999999999</v>
      </c>
      <c r="P293" s="5">
        <v>2.4300000000000002</v>
      </c>
      <c r="Q293" s="5">
        <v>1.4</v>
      </c>
      <c r="R293" s="5">
        <v>1.0940000000000001</v>
      </c>
      <c r="S293" s="5">
        <v>0.78500000000000003</v>
      </c>
      <c r="T293" s="5">
        <v>0.66500000000000004</v>
      </c>
      <c r="U293" s="5">
        <v>0.27600000000000002</v>
      </c>
      <c r="V293" s="5">
        <v>0.44500000000000001</v>
      </c>
      <c r="W293" s="5">
        <v>2.6120000000000001</v>
      </c>
    </row>
    <row r="294" spans="1:23" x14ac:dyDescent="0.2">
      <c r="A294" s="5" t="str">
        <f t="shared" si="4"/>
        <v>Austria2021</v>
      </c>
      <c r="B294" s="5">
        <v>2021</v>
      </c>
      <c r="C294" s="5">
        <v>10</v>
      </c>
      <c r="D294" s="5" t="s">
        <v>28</v>
      </c>
      <c r="E294" s="5">
        <v>7.2679999999999998</v>
      </c>
      <c r="F294" s="6">
        <f>IFERROR(VLOOKUP(A294,'Table_2-1_2023'!$A$2:$L$2200,4,FALSE), "")</f>
        <v>7.0796408653259277</v>
      </c>
      <c r="G294" s="5">
        <v>3.5999999999999997E-2</v>
      </c>
      <c r="H294" s="5">
        <v>7.3369999999999997</v>
      </c>
      <c r="I294" s="5">
        <v>7.1980000000000004</v>
      </c>
      <c r="J294" s="5">
        <v>10.906000000000001</v>
      </c>
      <c r="K294" s="5">
        <v>0.93400000000000005</v>
      </c>
      <c r="L294" s="5">
        <v>73.3</v>
      </c>
      <c r="M294" s="5">
        <v>0.90800000000000003</v>
      </c>
      <c r="N294" s="5">
        <v>4.2000000000000003E-2</v>
      </c>
      <c r="O294" s="5">
        <v>0.48099999999999998</v>
      </c>
      <c r="P294" s="5">
        <v>2.4300000000000002</v>
      </c>
      <c r="Q294" s="5">
        <v>1.492</v>
      </c>
      <c r="R294" s="5">
        <v>1.0620000000000001</v>
      </c>
      <c r="S294" s="5">
        <v>0.78200000000000003</v>
      </c>
      <c r="T294" s="5">
        <v>0.64</v>
      </c>
      <c r="U294" s="5">
        <v>0.215</v>
      </c>
      <c r="V294" s="5">
        <v>0.29199999999999998</v>
      </c>
      <c r="W294" s="5">
        <v>2.7839999999999998</v>
      </c>
    </row>
    <row r="295" spans="1:23" x14ac:dyDescent="0.2">
      <c r="A295" s="5" t="str">
        <f t="shared" si="4"/>
        <v>Australia2021</v>
      </c>
      <c r="B295" s="5">
        <v>2021</v>
      </c>
      <c r="C295" s="5">
        <v>11</v>
      </c>
      <c r="D295" s="5" t="s">
        <v>29</v>
      </c>
      <c r="E295" s="5">
        <v>7.1829999999999998</v>
      </c>
      <c r="F295" s="6">
        <f>IFERROR(VLOOKUP(A295,'Table_2-1_2023'!$A$2:$L$2200,4,FALSE), "")</f>
        <v>7.1115989685058594</v>
      </c>
      <c r="G295" s="5">
        <v>4.1000000000000002E-2</v>
      </c>
      <c r="H295" s="5">
        <v>7.2649999999999997</v>
      </c>
      <c r="I295" s="5">
        <v>7.1020000000000003</v>
      </c>
      <c r="J295" s="5">
        <v>10.795999999999999</v>
      </c>
      <c r="K295" s="5">
        <v>0.94</v>
      </c>
      <c r="L295" s="5">
        <v>73.900000000000006</v>
      </c>
      <c r="M295" s="5">
        <v>0.91400000000000003</v>
      </c>
      <c r="N295" s="5">
        <v>0.159</v>
      </c>
      <c r="O295" s="5">
        <v>0.442</v>
      </c>
      <c r="P295" s="5">
        <v>2.4300000000000002</v>
      </c>
      <c r="Q295" s="5">
        <v>1.4530000000000001</v>
      </c>
      <c r="R295" s="5">
        <v>1.0760000000000001</v>
      </c>
      <c r="S295" s="5">
        <v>0.80100000000000005</v>
      </c>
      <c r="T295" s="5">
        <v>0.64700000000000002</v>
      </c>
      <c r="U295" s="5">
        <v>0.29099999999999998</v>
      </c>
      <c r="V295" s="5">
        <v>0.317</v>
      </c>
      <c r="W295" s="5">
        <v>2.5979999999999999</v>
      </c>
    </row>
    <row r="296" spans="1:23" x14ac:dyDescent="0.2">
      <c r="A296" s="5" t="str">
        <f t="shared" si="4"/>
        <v>Israel2021</v>
      </c>
      <c r="B296" s="5">
        <v>2021</v>
      </c>
      <c r="C296" s="5">
        <v>12</v>
      </c>
      <c r="D296" s="5" t="s">
        <v>21</v>
      </c>
      <c r="E296" s="5">
        <v>7.157</v>
      </c>
      <c r="F296" s="6">
        <f>IFERROR(VLOOKUP(A296,'Table_2-1_2023'!$A$2:$L$2200,4,FALSE), "")</f>
        <v>7.5775279998779297</v>
      </c>
      <c r="G296" s="5">
        <v>3.4000000000000002E-2</v>
      </c>
      <c r="H296" s="5">
        <v>7.2240000000000002</v>
      </c>
      <c r="I296" s="5">
        <v>7.09</v>
      </c>
      <c r="J296" s="5">
        <v>10.574999999999999</v>
      </c>
      <c r="K296" s="5">
        <v>0.93899999999999995</v>
      </c>
      <c r="L296" s="5">
        <v>73.503</v>
      </c>
      <c r="M296" s="5">
        <v>0.8</v>
      </c>
      <c r="N296" s="5">
        <v>3.1E-2</v>
      </c>
      <c r="O296" s="5">
        <v>0.753</v>
      </c>
      <c r="P296" s="5">
        <v>2.4300000000000002</v>
      </c>
      <c r="Q296" s="5">
        <v>1.3759999999999999</v>
      </c>
      <c r="R296" s="5">
        <v>1.0740000000000001</v>
      </c>
      <c r="S296" s="5">
        <v>0.78800000000000003</v>
      </c>
      <c r="T296" s="5">
        <v>0.50900000000000001</v>
      </c>
      <c r="U296" s="5">
        <v>0.20799999999999999</v>
      </c>
      <c r="V296" s="5">
        <v>0.11899999999999999</v>
      </c>
      <c r="W296" s="5">
        <v>3.0830000000000002</v>
      </c>
    </row>
    <row r="297" spans="1:23" x14ac:dyDescent="0.2">
      <c r="A297" s="5" t="str">
        <f t="shared" si="4"/>
        <v>Germany2021</v>
      </c>
      <c r="B297" s="5">
        <v>2021</v>
      </c>
      <c r="C297" s="5">
        <v>13</v>
      </c>
      <c r="D297" s="5" t="s">
        <v>33</v>
      </c>
      <c r="E297" s="5">
        <v>7.1550000000000002</v>
      </c>
      <c r="F297" s="6">
        <f>IFERROR(VLOOKUP(A297,'Table_2-1_2023'!$A$2:$L$2200,4,FALSE), "")</f>
        <v>6.754523754119873</v>
      </c>
      <c r="G297" s="5">
        <v>0.04</v>
      </c>
      <c r="H297" s="5">
        <v>7.2320000000000002</v>
      </c>
      <c r="I297" s="5">
        <v>7.077</v>
      </c>
      <c r="J297" s="5">
        <v>10.872999999999999</v>
      </c>
      <c r="K297" s="5">
        <v>0.90300000000000002</v>
      </c>
      <c r="L297" s="5">
        <v>72.5</v>
      </c>
      <c r="M297" s="5">
        <v>0.875</v>
      </c>
      <c r="N297" s="5">
        <v>1.0999999999999999E-2</v>
      </c>
      <c r="O297" s="5">
        <v>0.46</v>
      </c>
      <c r="P297" s="5">
        <v>2.4300000000000002</v>
      </c>
      <c r="Q297" s="5">
        <v>1.48</v>
      </c>
      <c r="R297" s="5">
        <v>0.99299999999999999</v>
      </c>
      <c r="S297" s="5">
        <v>0.75700000000000001</v>
      </c>
      <c r="T297" s="5">
        <v>0.6</v>
      </c>
      <c r="U297" s="5">
        <v>0.19500000000000001</v>
      </c>
      <c r="V297" s="5">
        <v>0.30599999999999999</v>
      </c>
      <c r="W297" s="5">
        <v>2.8239999999999998</v>
      </c>
    </row>
    <row r="298" spans="1:23" x14ac:dyDescent="0.2">
      <c r="A298" s="5" t="str">
        <f t="shared" si="4"/>
        <v>Canada2021</v>
      </c>
      <c r="B298" s="5">
        <v>2021</v>
      </c>
      <c r="C298" s="5">
        <v>14</v>
      </c>
      <c r="D298" s="5" t="s">
        <v>30</v>
      </c>
      <c r="E298" s="5">
        <v>7.1029999999999998</v>
      </c>
      <c r="F298" s="6">
        <f>IFERROR(VLOOKUP(A298,'Table_2-1_2023'!$A$2:$L$2200,4,FALSE), "")</f>
        <v>6.9394354820251465</v>
      </c>
      <c r="G298" s="5">
        <v>4.2000000000000003E-2</v>
      </c>
      <c r="H298" s="5">
        <v>7.1849999999999996</v>
      </c>
      <c r="I298" s="5">
        <v>7.0209999999999999</v>
      </c>
      <c r="J298" s="5">
        <v>10.776</v>
      </c>
      <c r="K298" s="5">
        <v>0.92600000000000005</v>
      </c>
      <c r="L298" s="5">
        <v>73.8</v>
      </c>
      <c r="M298" s="5">
        <v>0.91500000000000004</v>
      </c>
      <c r="N298" s="5">
        <v>8.8999999999999996E-2</v>
      </c>
      <c r="O298" s="5">
        <v>0.41499999999999998</v>
      </c>
      <c r="P298" s="5">
        <v>2.4300000000000002</v>
      </c>
      <c r="Q298" s="5">
        <v>1.4470000000000001</v>
      </c>
      <c r="R298" s="5">
        <v>1.044</v>
      </c>
      <c r="S298" s="5">
        <v>0.79800000000000004</v>
      </c>
      <c r="T298" s="5">
        <v>0.64800000000000002</v>
      </c>
      <c r="U298" s="5">
        <v>0.246</v>
      </c>
      <c r="V298" s="5">
        <v>0.33500000000000002</v>
      </c>
      <c r="W298" s="5">
        <v>2.585</v>
      </c>
    </row>
    <row r="299" spans="1:23" x14ac:dyDescent="0.2">
      <c r="A299" s="5" t="str">
        <f t="shared" si="4"/>
        <v>Ireland2021</v>
      </c>
      <c r="B299" s="5">
        <v>2021</v>
      </c>
      <c r="C299" s="5">
        <v>15</v>
      </c>
      <c r="D299" s="5" t="s">
        <v>31</v>
      </c>
      <c r="E299" s="5">
        <v>7.085</v>
      </c>
      <c r="F299" s="6">
        <f>IFERROR(VLOOKUP(A299,'Table_2-1_2023'!$A$2:$L$2200,4,FALSE), "")</f>
        <v>6.8276519775390625</v>
      </c>
      <c r="G299" s="5">
        <v>0.04</v>
      </c>
      <c r="H299" s="5">
        <v>7.1639999999999997</v>
      </c>
      <c r="I299" s="5">
        <v>7.0060000000000002</v>
      </c>
      <c r="J299" s="5">
        <v>11.342000000000001</v>
      </c>
      <c r="K299" s="5">
        <v>0.94699999999999995</v>
      </c>
      <c r="L299" s="5">
        <v>72.400000000000006</v>
      </c>
      <c r="M299" s="5">
        <v>0.879</v>
      </c>
      <c r="N299" s="5">
        <v>7.6999999999999999E-2</v>
      </c>
      <c r="O299" s="5">
        <v>0.36299999999999999</v>
      </c>
      <c r="P299" s="5">
        <v>2.4300000000000002</v>
      </c>
      <c r="Q299" s="5">
        <v>1.6439999999999999</v>
      </c>
      <c r="R299" s="5">
        <v>1.0920000000000001</v>
      </c>
      <c r="S299" s="5">
        <v>0.753</v>
      </c>
      <c r="T299" s="5">
        <v>0.60599999999999998</v>
      </c>
      <c r="U299" s="5">
        <v>0.23799999999999999</v>
      </c>
      <c r="V299" s="5">
        <v>0.36699999999999999</v>
      </c>
      <c r="W299" s="5">
        <v>2.3839999999999999</v>
      </c>
    </row>
    <row r="300" spans="1:23" x14ac:dyDescent="0.2">
      <c r="A300" s="5" t="str">
        <f t="shared" si="4"/>
        <v>Costa Rica2021</v>
      </c>
      <c r="B300" s="5">
        <v>2021</v>
      </c>
      <c r="C300" s="5">
        <v>16</v>
      </c>
      <c r="D300" s="5" t="s">
        <v>40</v>
      </c>
      <c r="E300" s="5">
        <v>7.069</v>
      </c>
      <c r="F300" s="6">
        <f>IFERROR(VLOOKUP(A300,'Table_2-1_2023'!$A$2:$L$2200,4,FALSE), "")</f>
        <v>6.4084482192993164</v>
      </c>
      <c r="G300" s="5">
        <v>5.6000000000000001E-2</v>
      </c>
      <c r="H300" s="5">
        <v>7.1790000000000003</v>
      </c>
      <c r="I300" s="5">
        <v>6.96</v>
      </c>
      <c r="J300" s="5">
        <v>9.8800000000000008</v>
      </c>
      <c r="K300" s="5">
        <v>0.89100000000000001</v>
      </c>
      <c r="L300" s="5">
        <v>71.400000000000006</v>
      </c>
      <c r="M300" s="5">
        <v>0.93400000000000005</v>
      </c>
      <c r="N300" s="5">
        <v>-0.126</v>
      </c>
      <c r="O300" s="5">
        <v>0.80900000000000005</v>
      </c>
      <c r="P300" s="5">
        <v>2.4300000000000002</v>
      </c>
      <c r="Q300" s="5">
        <v>1.1339999999999999</v>
      </c>
      <c r="R300" s="5">
        <v>0.96599999999999997</v>
      </c>
      <c r="S300" s="5">
        <v>0.72199999999999998</v>
      </c>
      <c r="T300" s="5">
        <v>0.67300000000000004</v>
      </c>
      <c r="U300" s="5">
        <v>0.105</v>
      </c>
      <c r="V300" s="5">
        <v>8.3000000000000004E-2</v>
      </c>
      <c r="W300" s="5">
        <v>3.387</v>
      </c>
    </row>
    <row r="301" spans="1:23" x14ac:dyDescent="0.2">
      <c r="A301" s="5" t="str">
        <f t="shared" si="4"/>
        <v>United Kingdom2021</v>
      </c>
      <c r="B301" s="5">
        <v>2021</v>
      </c>
      <c r="C301" s="5">
        <v>17</v>
      </c>
      <c r="D301" s="5" t="s">
        <v>36</v>
      </c>
      <c r="E301" s="5">
        <v>7.0640000000000001</v>
      </c>
      <c r="F301" s="6">
        <f>IFERROR(VLOOKUP(A301,'Table_2-1_2023'!$A$2:$L$2200,4,FALSE), "")</f>
        <v>6.8669619560241699</v>
      </c>
      <c r="G301" s="5">
        <v>3.7999999999999999E-2</v>
      </c>
      <c r="H301" s="5">
        <v>7.1379999999999999</v>
      </c>
      <c r="I301" s="5">
        <v>6.99</v>
      </c>
      <c r="J301" s="5">
        <v>10.707000000000001</v>
      </c>
      <c r="K301" s="5">
        <v>0.93400000000000005</v>
      </c>
      <c r="L301" s="5">
        <v>72.5</v>
      </c>
      <c r="M301" s="5">
        <v>0.85899999999999999</v>
      </c>
      <c r="N301" s="5">
        <v>0.23300000000000001</v>
      </c>
      <c r="O301" s="5">
        <v>0.45900000000000002</v>
      </c>
      <c r="P301" s="5">
        <v>2.4300000000000002</v>
      </c>
      <c r="Q301" s="5">
        <v>1.423</v>
      </c>
      <c r="R301" s="5">
        <v>1.0620000000000001</v>
      </c>
      <c r="S301" s="5">
        <v>0.75700000000000001</v>
      </c>
      <c r="T301" s="5">
        <v>0.57999999999999996</v>
      </c>
      <c r="U301" s="5">
        <v>0.34</v>
      </c>
      <c r="V301" s="5">
        <v>0.30599999999999999</v>
      </c>
      <c r="W301" s="5">
        <v>2.5960000000000001</v>
      </c>
    </row>
    <row r="302" spans="1:23" x14ac:dyDescent="0.2">
      <c r="A302" s="5" t="str">
        <f t="shared" si="4"/>
        <v>Czech Republic2021</v>
      </c>
      <c r="B302" s="5">
        <v>2021</v>
      </c>
      <c r="C302" s="5">
        <v>18</v>
      </c>
      <c r="D302" s="5" t="s">
        <v>196</v>
      </c>
      <c r="E302" s="5">
        <v>6.9649999999999999</v>
      </c>
      <c r="F302" s="6" t="str">
        <f>IFERROR(VLOOKUP(A302,'Table_2-1_2023'!$A$2:$L$2200,4,FALSE), "")</f>
        <v/>
      </c>
      <c r="G302" s="5">
        <v>4.9000000000000002E-2</v>
      </c>
      <c r="H302" s="5">
        <v>7.0620000000000003</v>
      </c>
      <c r="I302" s="5">
        <v>6.8680000000000003</v>
      </c>
      <c r="J302" s="5">
        <v>10.555999999999999</v>
      </c>
      <c r="K302" s="5">
        <v>0.94699999999999995</v>
      </c>
      <c r="L302" s="5">
        <v>70.807000000000002</v>
      </c>
      <c r="M302" s="5">
        <v>0.85799999999999998</v>
      </c>
      <c r="N302" s="5">
        <v>-0.20799999999999999</v>
      </c>
      <c r="O302" s="5">
        <v>0.86799999999999999</v>
      </c>
      <c r="P302" s="5">
        <v>2.4300000000000002</v>
      </c>
      <c r="Q302" s="5">
        <v>1.37</v>
      </c>
      <c r="R302" s="5">
        <v>1.0900000000000001</v>
      </c>
      <c r="S302" s="5">
        <v>0.70299999999999996</v>
      </c>
      <c r="T302" s="5">
        <v>0.57999999999999996</v>
      </c>
      <c r="U302" s="5">
        <v>5.1999999999999998E-2</v>
      </c>
      <c r="V302" s="5">
        <v>4.5999999999999999E-2</v>
      </c>
      <c r="W302" s="5">
        <v>3.1240000000000001</v>
      </c>
    </row>
    <row r="303" spans="1:23" x14ac:dyDescent="0.2">
      <c r="A303" s="5" t="str">
        <f t="shared" si="4"/>
        <v>United States2021</v>
      </c>
      <c r="B303" s="5">
        <v>2021</v>
      </c>
      <c r="C303" s="5">
        <v>19</v>
      </c>
      <c r="D303" s="5" t="s">
        <v>32</v>
      </c>
      <c r="E303" s="5">
        <v>6.9509999999999996</v>
      </c>
      <c r="F303" s="6">
        <f>IFERROR(VLOOKUP(A303,'Table_2-1_2023'!$A$2:$L$2200,4,FALSE), "")</f>
        <v>6.9590878486633301</v>
      </c>
      <c r="G303" s="5">
        <v>4.9000000000000002E-2</v>
      </c>
      <c r="H303" s="5">
        <v>7.0469999999999997</v>
      </c>
      <c r="I303" s="5">
        <v>6.8559999999999999</v>
      </c>
      <c r="J303" s="5">
        <v>11.023</v>
      </c>
      <c r="K303" s="5">
        <v>0.92</v>
      </c>
      <c r="L303" s="5">
        <v>68.2</v>
      </c>
      <c r="M303" s="5">
        <v>0.83699999999999997</v>
      </c>
      <c r="N303" s="5">
        <v>9.8000000000000004E-2</v>
      </c>
      <c r="O303" s="5">
        <v>0.69799999999999995</v>
      </c>
      <c r="P303" s="5">
        <v>2.4300000000000002</v>
      </c>
      <c r="Q303" s="5">
        <v>1.5329999999999999</v>
      </c>
      <c r="R303" s="5">
        <v>1.03</v>
      </c>
      <c r="S303" s="5">
        <v>0.621</v>
      </c>
      <c r="T303" s="5">
        <v>0.55400000000000005</v>
      </c>
      <c r="U303" s="5">
        <v>0.252</v>
      </c>
      <c r="V303" s="5">
        <v>0.154</v>
      </c>
      <c r="W303" s="5">
        <v>2.8069999999999999</v>
      </c>
    </row>
    <row r="304" spans="1:23" x14ac:dyDescent="0.2">
      <c r="A304" s="5" t="str">
        <f t="shared" si="4"/>
        <v>Belgium2021</v>
      </c>
      <c r="B304" s="5">
        <v>2021</v>
      </c>
      <c r="C304" s="5">
        <v>20</v>
      </c>
      <c r="D304" s="5" t="s">
        <v>34</v>
      </c>
      <c r="E304" s="5">
        <v>6.8339999999999996</v>
      </c>
      <c r="F304" s="6">
        <f>IFERROR(VLOOKUP(A304,'Table_2-1_2023'!$A$2:$L$2200,4,FALSE), "")</f>
        <v>6.8817563056945801</v>
      </c>
      <c r="G304" s="5">
        <v>3.4000000000000002E-2</v>
      </c>
      <c r="H304" s="5">
        <v>6.9009999999999998</v>
      </c>
      <c r="I304" s="5">
        <v>6.7670000000000003</v>
      </c>
      <c r="J304" s="5">
        <v>10.823</v>
      </c>
      <c r="K304" s="5">
        <v>0.90600000000000003</v>
      </c>
      <c r="L304" s="5">
        <v>72.198999999999998</v>
      </c>
      <c r="M304" s="5">
        <v>0.78300000000000003</v>
      </c>
      <c r="N304" s="5">
        <v>-0.153</v>
      </c>
      <c r="O304" s="5">
        <v>0.64600000000000002</v>
      </c>
      <c r="P304" s="5">
        <v>2.4300000000000002</v>
      </c>
      <c r="Q304" s="5">
        <v>1.4630000000000001</v>
      </c>
      <c r="R304" s="5">
        <v>0.998</v>
      </c>
      <c r="S304" s="5">
        <v>0.747</v>
      </c>
      <c r="T304" s="5">
        <v>0.48899999999999999</v>
      </c>
      <c r="U304" s="5">
        <v>8.7999999999999995E-2</v>
      </c>
      <c r="V304" s="5">
        <v>0.187</v>
      </c>
      <c r="W304" s="5">
        <v>2.8620000000000001</v>
      </c>
    </row>
    <row r="305" spans="1:23" x14ac:dyDescent="0.2">
      <c r="A305" s="5" t="str">
        <f t="shared" si="4"/>
        <v>France2021</v>
      </c>
      <c r="B305" s="5">
        <v>2021</v>
      </c>
      <c r="C305" s="5">
        <v>21</v>
      </c>
      <c r="D305" s="5" t="s">
        <v>38</v>
      </c>
      <c r="E305" s="5">
        <v>6.69</v>
      </c>
      <c r="F305" s="6">
        <f>IFERROR(VLOOKUP(A305,'Table_2-1_2023'!$A$2:$L$2200,4,FALSE), "")</f>
        <v>6.6562066078186035</v>
      </c>
      <c r="G305" s="5">
        <v>3.6999999999999998E-2</v>
      </c>
      <c r="H305" s="5">
        <v>6.7619999999999996</v>
      </c>
      <c r="I305" s="5">
        <v>6.6180000000000003</v>
      </c>
      <c r="J305" s="5">
        <v>10.704000000000001</v>
      </c>
      <c r="K305" s="5">
        <v>0.94199999999999995</v>
      </c>
      <c r="L305" s="5">
        <v>74</v>
      </c>
      <c r="M305" s="5">
        <v>0.82199999999999995</v>
      </c>
      <c r="N305" s="5">
        <v>-0.14699999999999999</v>
      </c>
      <c r="O305" s="5">
        <v>0.57099999999999995</v>
      </c>
      <c r="P305" s="5">
        <v>2.4300000000000002</v>
      </c>
      <c r="Q305" s="5">
        <v>1.421</v>
      </c>
      <c r="R305" s="5">
        <v>1.081</v>
      </c>
      <c r="S305" s="5">
        <v>0.80400000000000005</v>
      </c>
      <c r="T305" s="5">
        <v>0.53600000000000003</v>
      </c>
      <c r="U305" s="5">
        <v>9.1999999999999998E-2</v>
      </c>
      <c r="V305" s="5">
        <v>0.23499999999999999</v>
      </c>
      <c r="W305" s="5">
        <v>2.5209999999999999</v>
      </c>
    </row>
    <row r="306" spans="1:23" x14ac:dyDescent="0.2">
      <c r="A306" s="5" t="str">
        <f t="shared" si="4"/>
        <v>Bahrain2021</v>
      </c>
      <c r="B306" s="5">
        <v>2021</v>
      </c>
      <c r="C306" s="5">
        <v>22</v>
      </c>
      <c r="D306" s="5" t="s">
        <v>59</v>
      </c>
      <c r="E306" s="5">
        <v>6.6470000000000002</v>
      </c>
      <c r="F306" s="6" t="str">
        <f>IFERROR(VLOOKUP(A306,'Table_2-1_2023'!$A$2:$L$2200,4,FALSE), "")</f>
        <v/>
      </c>
      <c r="G306" s="5">
        <v>6.8000000000000005E-2</v>
      </c>
      <c r="H306" s="5">
        <v>6.7789999999999999</v>
      </c>
      <c r="I306" s="5">
        <v>6.5140000000000002</v>
      </c>
      <c r="J306" s="5">
        <v>10.669</v>
      </c>
      <c r="K306" s="5">
        <v>0.86199999999999999</v>
      </c>
      <c r="L306" s="5">
        <v>69.495000000000005</v>
      </c>
      <c r="M306" s="5">
        <v>0.92500000000000004</v>
      </c>
      <c r="N306" s="5">
        <v>8.8999999999999996E-2</v>
      </c>
      <c r="O306" s="5">
        <v>0.72199999999999998</v>
      </c>
      <c r="P306" s="5">
        <v>2.4300000000000002</v>
      </c>
      <c r="Q306" s="5">
        <v>1.409</v>
      </c>
      <c r="R306" s="5">
        <v>0.89900000000000002</v>
      </c>
      <c r="S306" s="5">
        <v>0.66200000000000003</v>
      </c>
      <c r="T306" s="5">
        <v>0.66100000000000003</v>
      </c>
      <c r="U306" s="5">
        <v>0.246</v>
      </c>
      <c r="V306" s="5">
        <v>0.13900000000000001</v>
      </c>
      <c r="W306" s="5">
        <v>2.6309999999999998</v>
      </c>
    </row>
    <row r="307" spans="1:23" x14ac:dyDescent="0.2">
      <c r="A307" s="5" t="str">
        <f t="shared" si="4"/>
        <v>Malta2021</v>
      </c>
      <c r="B307" s="5">
        <v>2021</v>
      </c>
      <c r="C307" s="5">
        <v>23</v>
      </c>
      <c r="D307" s="5" t="s">
        <v>54</v>
      </c>
      <c r="E307" s="5">
        <v>6.6020000000000003</v>
      </c>
      <c r="F307" s="6">
        <f>IFERROR(VLOOKUP(A307,'Table_2-1_2023'!$A$2:$L$2200,4,FALSE), "")</f>
        <v>6.4437150955200195</v>
      </c>
      <c r="G307" s="5">
        <v>4.3999999999999997E-2</v>
      </c>
      <c r="H307" s="5">
        <v>6.6879999999999997</v>
      </c>
      <c r="I307" s="5">
        <v>6.516</v>
      </c>
      <c r="J307" s="5">
        <v>10.673999999999999</v>
      </c>
      <c r="K307" s="5">
        <v>0.93100000000000005</v>
      </c>
      <c r="L307" s="5">
        <v>72.2</v>
      </c>
      <c r="M307" s="5">
        <v>0.92700000000000005</v>
      </c>
      <c r="N307" s="5">
        <v>0.13300000000000001</v>
      </c>
      <c r="O307" s="5">
        <v>0.65300000000000002</v>
      </c>
      <c r="P307" s="5">
        <v>2.4300000000000002</v>
      </c>
      <c r="Q307" s="5">
        <v>1.411</v>
      </c>
      <c r="R307" s="5">
        <v>1.0549999999999999</v>
      </c>
      <c r="S307" s="5">
        <v>0.747</v>
      </c>
      <c r="T307" s="5">
        <v>0.66400000000000003</v>
      </c>
      <c r="U307" s="5">
        <v>0.27500000000000002</v>
      </c>
      <c r="V307" s="5">
        <v>0.183</v>
      </c>
      <c r="W307" s="5">
        <v>2.2679999999999998</v>
      </c>
    </row>
    <row r="308" spans="1:23" x14ac:dyDescent="0.2">
      <c r="A308" s="5" t="str">
        <f t="shared" si="4"/>
        <v>Taiwan Province of China2021</v>
      </c>
      <c r="B308" s="5">
        <v>2021</v>
      </c>
      <c r="C308" s="5">
        <v>24</v>
      </c>
      <c r="D308" s="5" t="s">
        <v>44</v>
      </c>
      <c r="E308" s="5">
        <v>6.5839999999999996</v>
      </c>
      <c r="F308" s="6">
        <f>IFERROR(VLOOKUP(A308,'Table_2-1_2023'!$A$2:$L$2200,4,FALSE), "")</f>
        <v>6.2467441558837891</v>
      </c>
      <c r="G308" s="5">
        <v>3.7999999999999999E-2</v>
      </c>
      <c r="H308" s="5">
        <v>6.6589999999999998</v>
      </c>
      <c r="I308" s="5">
        <v>6.51</v>
      </c>
      <c r="J308" s="5">
        <v>10.871</v>
      </c>
      <c r="K308" s="5">
        <v>0.89800000000000002</v>
      </c>
      <c r="L308" s="5">
        <v>69.599999999999994</v>
      </c>
      <c r="M308" s="5">
        <v>0.78400000000000003</v>
      </c>
      <c r="N308" s="5">
        <v>-7.0000000000000007E-2</v>
      </c>
      <c r="O308" s="5">
        <v>0.72099999999999997</v>
      </c>
      <c r="P308" s="5">
        <v>2.4300000000000002</v>
      </c>
      <c r="Q308" s="5">
        <v>1.48</v>
      </c>
      <c r="R308" s="5">
        <v>0.98199999999999998</v>
      </c>
      <c r="S308" s="5">
        <v>0.66500000000000004</v>
      </c>
      <c r="T308" s="5">
        <v>0.49</v>
      </c>
      <c r="U308" s="5">
        <v>0.14199999999999999</v>
      </c>
      <c r="V308" s="5">
        <v>0.13900000000000001</v>
      </c>
      <c r="W308" s="5">
        <v>2.6869999999999998</v>
      </c>
    </row>
    <row r="309" spans="1:23" x14ac:dyDescent="0.2">
      <c r="A309" s="5" t="str">
        <f t="shared" si="4"/>
        <v>United Arab Emirates2021</v>
      </c>
      <c r="B309" s="5">
        <v>2021</v>
      </c>
      <c r="C309" s="5">
        <v>25</v>
      </c>
      <c r="D309" s="5" t="s">
        <v>43</v>
      </c>
      <c r="E309" s="5">
        <v>6.5609999999999999</v>
      </c>
      <c r="F309" s="6">
        <f>IFERROR(VLOOKUP(A309,'Table_2-1_2023'!$A$2:$L$2200,4,FALSE), "")</f>
        <v>6.733067512512207</v>
      </c>
      <c r="G309" s="5">
        <v>3.9E-2</v>
      </c>
      <c r="H309" s="5">
        <v>6.6369999999999996</v>
      </c>
      <c r="I309" s="5">
        <v>6.484</v>
      </c>
      <c r="J309" s="5">
        <v>11.085000000000001</v>
      </c>
      <c r="K309" s="5">
        <v>0.84399999999999997</v>
      </c>
      <c r="L309" s="5">
        <v>67.332999999999998</v>
      </c>
      <c r="M309" s="5">
        <v>0.93200000000000005</v>
      </c>
      <c r="N309" s="5">
        <v>7.3999999999999996E-2</v>
      </c>
      <c r="O309" s="5">
        <v>0.58899999999999997</v>
      </c>
      <c r="P309" s="5">
        <v>2.4300000000000002</v>
      </c>
      <c r="Q309" s="5">
        <v>1.5549999999999999</v>
      </c>
      <c r="R309" s="5">
        <v>0.86</v>
      </c>
      <c r="S309" s="5">
        <v>0.59399999999999997</v>
      </c>
      <c r="T309" s="5">
        <v>0.67</v>
      </c>
      <c r="U309" s="5">
        <v>0.23599999999999999</v>
      </c>
      <c r="V309" s="5">
        <v>0.223</v>
      </c>
      <c r="W309" s="5">
        <v>2.4220000000000002</v>
      </c>
    </row>
    <row r="310" spans="1:23" x14ac:dyDescent="0.2">
      <c r="A310" s="5" t="str">
        <f t="shared" si="4"/>
        <v>Saudi Arabia2021</v>
      </c>
      <c r="B310" s="5">
        <v>2021</v>
      </c>
      <c r="C310" s="5">
        <v>26</v>
      </c>
      <c r="D310" s="5" t="s">
        <v>47</v>
      </c>
      <c r="E310" s="5">
        <v>6.4939999999999998</v>
      </c>
      <c r="F310" s="6">
        <f>IFERROR(VLOOKUP(A310,'Table_2-1_2023'!$A$2:$L$2200,4,FALSE), "")</f>
        <v>6.4452943801879883</v>
      </c>
      <c r="G310" s="5">
        <v>5.6000000000000001E-2</v>
      </c>
      <c r="H310" s="5">
        <v>6.6040000000000001</v>
      </c>
      <c r="I310" s="5">
        <v>6.3840000000000003</v>
      </c>
      <c r="J310" s="5">
        <v>10.743</v>
      </c>
      <c r="K310" s="5">
        <v>0.89100000000000001</v>
      </c>
      <c r="L310" s="5">
        <v>66.602999999999994</v>
      </c>
      <c r="M310" s="5">
        <v>0.877</v>
      </c>
      <c r="N310" s="5">
        <v>-0.14899999999999999</v>
      </c>
      <c r="O310" s="5">
        <v>0.68400000000000005</v>
      </c>
      <c r="P310" s="5">
        <v>2.4300000000000002</v>
      </c>
      <c r="Q310" s="5">
        <v>1.4350000000000001</v>
      </c>
      <c r="R310" s="5">
        <v>0.96399999999999997</v>
      </c>
      <c r="S310" s="5">
        <v>0.57099999999999995</v>
      </c>
      <c r="T310" s="5">
        <v>0.60299999999999998</v>
      </c>
      <c r="U310" s="5">
        <v>0.09</v>
      </c>
      <c r="V310" s="5">
        <v>0.16300000000000001</v>
      </c>
      <c r="W310" s="5">
        <v>2.6680000000000001</v>
      </c>
    </row>
    <row r="311" spans="1:23" x14ac:dyDescent="0.2">
      <c r="A311" s="5" t="str">
        <f t="shared" si="4"/>
        <v>Spain2021</v>
      </c>
      <c r="B311" s="5">
        <v>2021</v>
      </c>
      <c r="C311" s="5">
        <v>27</v>
      </c>
      <c r="D311" s="5" t="s">
        <v>49</v>
      </c>
      <c r="E311" s="5">
        <v>6.4909999999999997</v>
      </c>
      <c r="F311" s="6">
        <f>IFERROR(VLOOKUP(A311,'Table_2-1_2023'!$A$2:$L$2200,4,FALSE), "")</f>
        <v>6.4696111679077148</v>
      </c>
      <c r="G311" s="5">
        <v>4.2000000000000003E-2</v>
      </c>
      <c r="H311" s="5">
        <v>6.5739999999999998</v>
      </c>
      <c r="I311" s="5">
        <v>6.4080000000000004</v>
      </c>
      <c r="J311" s="5">
        <v>10.571</v>
      </c>
      <c r="K311" s="5">
        <v>0.93200000000000005</v>
      </c>
      <c r="L311" s="5">
        <v>74.7</v>
      </c>
      <c r="M311" s="5">
        <v>0.76100000000000001</v>
      </c>
      <c r="N311" s="5">
        <v>-8.1000000000000003E-2</v>
      </c>
      <c r="O311" s="5">
        <v>0.745</v>
      </c>
      <c r="P311" s="5">
        <v>2.4300000000000002</v>
      </c>
      <c r="Q311" s="5">
        <v>1.375</v>
      </c>
      <c r="R311" s="5">
        <v>1.0569999999999999</v>
      </c>
      <c r="S311" s="5">
        <v>0.82599999999999996</v>
      </c>
      <c r="T311" s="5">
        <v>0.46200000000000002</v>
      </c>
      <c r="U311" s="5">
        <v>0.13500000000000001</v>
      </c>
      <c r="V311" s="5">
        <v>0.124</v>
      </c>
      <c r="W311" s="5">
        <v>2.5129999999999999</v>
      </c>
    </row>
    <row r="312" spans="1:23" x14ac:dyDescent="0.2">
      <c r="A312" s="5" t="str">
        <f t="shared" si="4"/>
        <v>Italy2021</v>
      </c>
      <c r="B312" s="5">
        <v>2021</v>
      </c>
      <c r="C312" s="5">
        <v>28</v>
      </c>
      <c r="D312" s="5" t="s">
        <v>50</v>
      </c>
      <c r="E312" s="5">
        <v>6.4829999999999997</v>
      </c>
      <c r="F312" s="6">
        <f>IFERROR(VLOOKUP(A312,'Table_2-1_2023'!$A$2:$L$2200,4,FALSE), "")</f>
        <v>6.4667448997497559</v>
      </c>
      <c r="G312" s="5">
        <v>4.4999999999999998E-2</v>
      </c>
      <c r="H312" s="5">
        <v>6.5720000000000001</v>
      </c>
      <c r="I312" s="5">
        <v>6.3949999999999996</v>
      </c>
      <c r="J312" s="5">
        <v>10.622999999999999</v>
      </c>
      <c r="K312" s="5">
        <v>0.88</v>
      </c>
      <c r="L312" s="5">
        <v>73.8</v>
      </c>
      <c r="M312" s="5">
        <v>0.69299999999999995</v>
      </c>
      <c r="N312" s="5">
        <v>-8.4000000000000005E-2</v>
      </c>
      <c r="O312" s="5">
        <v>0.86599999999999999</v>
      </c>
      <c r="P312" s="5">
        <v>2.4300000000000002</v>
      </c>
      <c r="Q312" s="5">
        <v>1.393</v>
      </c>
      <c r="R312" s="5">
        <v>0.94</v>
      </c>
      <c r="S312" s="5">
        <v>0.79800000000000004</v>
      </c>
      <c r="T312" s="5">
        <v>0.379</v>
      </c>
      <c r="U312" s="5">
        <v>0.13300000000000001</v>
      </c>
      <c r="V312" s="5">
        <v>4.7E-2</v>
      </c>
      <c r="W312" s="5">
        <v>2.794</v>
      </c>
    </row>
    <row r="313" spans="1:23" x14ac:dyDescent="0.2">
      <c r="A313" s="5" t="str">
        <f t="shared" si="4"/>
        <v>Slovenia2021</v>
      </c>
      <c r="B313" s="5">
        <v>2021</v>
      </c>
      <c r="C313" s="5">
        <v>29</v>
      </c>
      <c r="D313" s="5" t="s">
        <v>39</v>
      </c>
      <c r="E313" s="5">
        <v>6.4610000000000003</v>
      </c>
      <c r="F313" s="6">
        <f>IFERROR(VLOOKUP(A313,'Table_2-1_2023'!$A$2:$L$2200,4,FALSE), "")</f>
        <v>6.7612209320068359</v>
      </c>
      <c r="G313" s="5">
        <v>4.2999999999999997E-2</v>
      </c>
      <c r="H313" s="5">
        <v>6.5460000000000003</v>
      </c>
      <c r="I313" s="5">
        <v>6.3760000000000003</v>
      </c>
      <c r="J313" s="5">
        <v>10.529</v>
      </c>
      <c r="K313" s="5">
        <v>0.94799999999999995</v>
      </c>
      <c r="L313" s="5">
        <v>71.400000000000006</v>
      </c>
      <c r="M313" s="5">
        <v>0.94899999999999995</v>
      </c>
      <c r="N313" s="5">
        <v>-0.10100000000000001</v>
      </c>
      <c r="O313" s="5">
        <v>0.80600000000000005</v>
      </c>
      <c r="P313" s="5">
        <v>2.4300000000000002</v>
      </c>
      <c r="Q313" s="5">
        <v>1.36</v>
      </c>
      <c r="R313" s="5">
        <v>1.093</v>
      </c>
      <c r="S313" s="5">
        <v>0.72199999999999998</v>
      </c>
      <c r="T313" s="5">
        <v>0.69</v>
      </c>
      <c r="U313" s="5">
        <v>0.122</v>
      </c>
      <c r="V313" s="5">
        <v>8.5000000000000006E-2</v>
      </c>
      <c r="W313" s="5">
        <v>2.3879999999999999</v>
      </c>
    </row>
    <row r="314" spans="1:23" x14ac:dyDescent="0.2">
      <c r="A314" s="5" t="str">
        <f t="shared" si="4"/>
        <v>Guatemala2021</v>
      </c>
      <c r="B314" s="5">
        <v>2021</v>
      </c>
      <c r="C314" s="5">
        <v>30</v>
      </c>
      <c r="D314" s="5" t="s">
        <v>60</v>
      </c>
      <c r="E314" s="5">
        <v>6.4349999999999996</v>
      </c>
      <c r="F314" s="6" t="str">
        <f>IFERROR(VLOOKUP(A314,'Table_2-1_2023'!$A$2:$L$2200,4,FALSE), "")</f>
        <v/>
      </c>
      <c r="G314" s="5">
        <v>7.2999999999999995E-2</v>
      </c>
      <c r="H314" s="5">
        <v>6.577</v>
      </c>
      <c r="I314" s="5">
        <v>6.2919999999999998</v>
      </c>
      <c r="J314" s="5">
        <v>9.0530000000000008</v>
      </c>
      <c r="K314" s="5">
        <v>0.81299999999999994</v>
      </c>
      <c r="L314" s="5">
        <v>64.957999999999998</v>
      </c>
      <c r="M314" s="5">
        <v>0.90600000000000003</v>
      </c>
      <c r="N314" s="5">
        <v>-3.7999999999999999E-2</v>
      </c>
      <c r="O314" s="5">
        <v>0.77500000000000002</v>
      </c>
      <c r="P314" s="5">
        <v>2.4300000000000002</v>
      </c>
      <c r="Q314" s="5">
        <v>0.84499999999999997</v>
      </c>
      <c r="R314" s="5">
        <v>0.79</v>
      </c>
      <c r="S314" s="5">
        <v>0.51900000000000002</v>
      </c>
      <c r="T314" s="5">
        <v>0.63800000000000001</v>
      </c>
      <c r="U314" s="5">
        <v>0.16300000000000001</v>
      </c>
      <c r="V314" s="5">
        <v>0.105</v>
      </c>
      <c r="W314" s="5">
        <v>3.375</v>
      </c>
    </row>
    <row r="315" spans="1:23" x14ac:dyDescent="0.2">
      <c r="A315" s="5" t="str">
        <f t="shared" si="4"/>
        <v>Uruguay2021</v>
      </c>
      <c r="B315" s="5">
        <v>2021</v>
      </c>
      <c r="C315" s="5">
        <v>31</v>
      </c>
      <c r="D315" s="5" t="s">
        <v>45</v>
      </c>
      <c r="E315" s="5">
        <v>6.431</v>
      </c>
      <c r="F315" s="6">
        <f>IFERROR(VLOOKUP(A315,'Table_2-1_2023'!$A$2:$L$2200,4,FALSE), "")</f>
        <v>6.5017004013061523</v>
      </c>
      <c r="G315" s="5">
        <v>4.5999999999999999E-2</v>
      </c>
      <c r="H315" s="5">
        <v>6.5209999999999999</v>
      </c>
      <c r="I315" s="5">
        <v>6.3410000000000002</v>
      </c>
      <c r="J315" s="5">
        <v>9.9659999999999993</v>
      </c>
      <c r="K315" s="5">
        <v>0.92500000000000004</v>
      </c>
      <c r="L315" s="5">
        <v>69.099999999999994</v>
      </c>
      <c r="M315" s="5">
        <v>0.89600000000000002</v>
      </c>
      <c r="N315" s="5">
        <v>-9.1999999999999998E-2</v>
      </c>
      <c r="O315" s="5">
        <v>0.59</v>
      </c>
      <c r="P315" s="5">
        <v>2.4300000000000002</v>
      </c>
      <c r="Q315" s="5">
        <v>1.1639999999999999</v>
      </c>
      <c r="R315" s="5">
        <v>1.042</v>
      </c>
      <c r="S315" s="5">
        <v>0.64900000000000002</v>
      </c>
      <c r="T315" s="5">
        <v>0.625</v>
      </c>
      <c r="U315" s="5">
        <v>0.128</v>
      </c>
      <c r="V315" s="5">
        <v>0.223</v>
      </c>
      <c r="W315" s="5">
        <v>2.6</v>
      </c>
    </row>
    <row r="316" spans="1:23" x14ac:dyDescent="0.2">
      <c r="A316" s="5" t="str">
        <f t="shared" si="4"/>
        <v>Singapore2021</v>
      </c>
      <c r="B316" s="5">
        <v>2021</v>
      </c>
      <c r="C316" s="5">
        <v>32</v>
      </c>
      <c r="D316" s="5" t="s">
        <v>42</v>
      </c>
      <c r="E316" s="5">
        <v>6.3769999999999998</v>
      </c>
      <c r="F316" s="6">
        <f>IFERROR(VLOOKUP(A316,'Table_2-1_2023'!$A$2:$L$2200,4,FALSE), "")</f>
        <v>6.5867171287536621</v>
      </c>
      <c r="G316" s="5">
        <v>4.2999999999999997E-2</v>
      </c>
      <c r="H316" s="5">
        <v>6.46</v>
      </c>
      <c r="I316" s="5">
        <v>6.2930000000000001</v>
      </c>
      <c r="J316" s="5">
        <v>11.488</v>
      </c>
      <c r="K316" s="5">
        <v>0.91500000000000004</v>
      </c>
      <c r="L316" s="5">
        <v>76.953000000000003</v>
      </c>
      <c r="M316" s="5">
        <v>0.92700000000000005</v>
      </c>
      <c r="N316" s="5">
        <v>-1.7999999999999999E-2</v>
      </c>
      <c r="O316" s="5">
        <v>8.2000000000000003E-2</v>
      </c>
      <c r="P316" s="5">
        <v>2.4300000000000002</v>
      </c>
      <c r="Q316" s="5">
        <v>1.6950000000000001</v>
      </c>
      <c r="R316" s="5">
        <v>1.0189999999999999</v>
      </c>
      <c r="S316" s="5">
        <v>0.89700000000000002</v>
      </c>
      <c r="T316" s="5">
        <v>0.66400000000000003</v>
      </c>
      <c r="U316" s="5">
        <v>0.17599999999999999</v>
      </c>
      <c r="V316" s="5">
        <v>0.54700000000000004</v>
      </c>
      <c r="W316" s="5">
        <v>1.379</v>
      </c>
    </row>
    <row r="317" spans="1:23" x14ac:dyDescent="0.2">
      <c r="A317" s="5" t="str">
        <f t="shared" si="4"/>
        <v>Kosovo2021</v>
      </c>
      <c r="B317" s="5">
        <v>2021</v>
      </c>
      <c r="C317" s="5">
        <v>33</v>
      </c>
      <c r="D317" s="5" t="s">
        <v>51</v>
      </c>
      <c r="E317" s="5">
        <v>6.3719999999999999</v>
      </c>
      <c r="F317" s="6">
        <f>IFERROR(VLOOKUP(A317,'Table_2-1_2023'!$A$2:$L$2200,4,FALSE), "")</f>
        <v>6.6484994888305664</v>
      </c>
      <c r="G317" s="5">
        <v>5.8999999999999997E-2</v>
      </c>
      <c r="H317" s="5">
        <v>6.4870000000000001</v>
      </c>
      <c r="I317" s="5">
        <v>6.2569999999999997</v>
      </c>
      <c r="J317" s="5">
        <v>9.3179999999999996</v>
      </c>
      <c r="K317" s="5">
        <v>0.82099999999999995</v>
      </c>
      <c r="L317" s="5">
        <v>63.813000000000002</v>
      </c>
      <c r="M317" s="5">
        <v>0.86899999999999999</v>
      </c>
      <c r="N317" s="5">
        <v>0.25700000000000001</v>
      </c>
      <c r="O317" s="5">
        <v>0.91700000000000004</v>
      </c>
      <c r="P317" s="5">
        <v>2.4300000000000002</v>
      </c>
      <c r="Q317" s="5">
        <v>0.93700000000000006</v>
      </c>
      <c r="R317" s="5">
        <v>0.80700000000000005</v>
      </c>
      <c r="S317" s="5">
        <v>0.48299999999999998</v>
      </c>
      <c r="T317" s="5">
        <v>0.59299999999999997</v>
      </c>
      <c r="U317" s="5">
        <v>0.35599999999999998</v>
      </c>
      <c r="V317" s="5">
        <v>1.4E-2</v>
      </c>
      <c r="W317" s="5">
        <v>3.1819999999999999</v>
      </c>
    </row>
    <row r="318" spans="1:23" x14ac:dyDescent="0.2">
      <c r="A318" s="5" t="str">
        <f t="shared" si="4"/>
        <v>Slovakia2021</v>
      </c>
      <c r="B318" s="5">
        <v>2021</v>
      </c>
      <c r="C318" s="5">
        <v>34</v>
      </c>
      <c r="D318" s="5" t="s">
        <v>46</v>
      </c>
      <c r="E318" s="5">
        <v>6.3310000000000004</v>
      </c>
      <c r="F318" s="6">
        <f>IFERROR(VLOOKUP(A318,'Table_2-1_2023'!$A$2:$L$2200,4,FALSE), "")</f>
        <v>6.4185037612915039</v>
      </c>
      <c r="G318" s="5">
        <v>4.1000000000000002E-2</v>
      </c>
      <c r="H318" s="5">
        <v>6.4109999999999996</v>
      </c>
      <c r="I318" s="5">
        <v>6.2510000000000003</v>
      </c>
      <c r="J318" s="5">
        <v>10.369</v>
      </c>
      <c r="K318" s="5">
        <v>0.93600000000000005</v>
      </c>
      <c r="L318" s="5">
        <v>69.200999999999993</v>
      </c>
      <c r="M318" s="5">
        <v>0.76600000000000001</v>
      </c>
      <c r="N318" s="5">
        <v>-0.124</v>
      </c>
      <c r="O318" s="5">
        <v>0.91100000000000003</v>
      </c>
      <c r="P318" s="5">
        <v>2.4300000000000002</v>
      </c>
      <c r="Q318" s="5">
        <v>1.304</v>
      </c>
      <c r="R318" s="5">
        <v>1.0660000000000001</v>
      </c>
      <c r="S318" s="5">
        <v>0.65300000000000002</v>
      </c>
      <c r="T318" s="5">
        <v>0.46800000000000003</v>
      </c>
      <c r="U318" s="5">
        <v>0.107</v>
      </c>
      <c r="V318" s="5">
        <v>1.7999999999999999E-2</v>
      </c>
      <c r="W318" s="5">
        <v>2.714</v>
      </c>
    </row>
    <row r="319" spans="1:23" x14ac:dyDescent="0.2">
      <c r="A319" s="5" t="str">
        <f t="shared" si="4"/>
        <v>Brazil2021</v>
      </c>
      <c r="B319" s="5">
        <v>2021</v>
      </c>
      <c r="C319" s="5">
        <v>35</v>
      </c>
      <c r="D319" s="5" t="s">
        <v>66</v>
      </c>
      <c r="E319" s="5">
        <v>6.33</v>
      </c>
      <c r="F319" s="6">
        <f>IFERROR(VLOOKUP(A319,'Table_2-1_2023'!$A$2:$L$2200,4,FALSE), "")</f>
        <v>6.009953498840332</v>
      </c>
      <c r="G319" s="5">
        <v>4.2999999999999997E-2</v>
      </c>
      <c r="H319" s="5">
        <v>6.415</v>
      </c>
      <c r="I319" s="5">
        <v>6.2450000000000001</v>
      </c>
      <c r="J319" s="5">
        <v>9.577</v>
      </c>
      <c r="K319" s="5">
        <v>0.88200000000000001</v>
      </c>
      <c r="L319" s="5">
        <v>66.600999999999999</v>
      </c>
      <c r="M319" s="5">
        <v>0.80400000000000005</v>
      </c>
      <c r="N319" s="5">
        <v>-7.0999999999999994E-2</v>
      </c>
      <c r="O319" s="5">
        <v>0.75600000000000001</v>
      </c>
      <c r="P319" s="5">
        <v>2.4300000000000002</v>
      </c>
      <c r="Q319" s="5">
        <v>1.028</v>
      </c>
      <c r="R319" s="5">
        <v>0.94399999999999995</v>
      </c>
      <c r="S319" s="5">
        <v>0.57099999999999995</v>
      </c>
      <c r="T319" s="5">
        <v>0.51400000000000001</v>
      </c>
      <c r="U319" s="5">
        <v>0.14199999999999999</v>
      </c>
      <c r="V319" s="5">
        <v>0.11700000000000001</v>
      </c>
      <c r="W319" s="5">
        <v>3.0150000000000001</v>
      </c>
    </row>
    <row r="320" spans="1:23" x14ac:dyDescent="0.2">
      <c r="A320" s="5" t="str">
        <f t="shared" si="4"/>
        <v>Mexico2021</v>
      </c>
      <c r="B320" s="5">
        <v>2021</v>
      </c>
      <c r="C320" s="5">
        <v>36</v>
      </c>
      <c r="D320" s="5" t="s">
        <v>53</v>
      </c>
      <c r="E320" s="5">
        <v>6.3170000000000002</v>
      </c>
      <c r="F320" s="6">
        <f>IFERROR(VLOOKUP(A320,'Table_2-1_2023'!$A$2:$L$2200,4,FALSE), "")</f>
        <v>5.990750789642334</v>
      </c>
      <c r="G320" s="5">
        <v>5.2999999999999999E-2</v>
      </c>
      <c r="H320" s="5">
        <v>6.42</v>
      </c>
      <c r="I320" s="5">
        <v>6.2130000000000001</v>
      </c>
      <c r="J320" s="5">
        <v>9.859</v>
      </c>
      <c r="K320" s="5">
        <v>0.83099999999999996</v>
      </c>
      <c r="L320" s="5">
        <v>68.596999999999994</v>
      </c>
      <c r="M320" s="5">
        <v>0.86199999999999999</v>
      </c>
      <c r="N320" s="5">
        <v>-0.14699999999999999</v>
      </c>
      <c r="O320" s="5">
        <v>0.79900000000000004</v>
      </c>
      <c r="P320" s="5">
        <v>2.4300000000000002</v>
      </c>
      <c r="Q320" s="5">
        <v>1.1259999999999999</v>
      </c>
      <c r="R320" s="5">
        <v>0.83</v>
      </c>
      <c r="S320" s="5">
        <v>0.63400000000000001</v>
      </c>
      <c r="T320" s="5">
        <v>0.58499999999999996</v>
      </c>
      <c r="U320" s="5">
        <v>9.1999999999999998E-2</v>
      </c>
      <c r="V320" s="5">
        <v>8.8999999999999996E-2</v>
      </c>
      <c r="W320" s="5">
        <v>2.9609999999999999</v>
      </c>
    </row>
    <row r="321" spans="1:23" x14ac:dyDescent="0.2">
      <c r="A321" s="5" t="str">
        <f t="shared" si="4"/>
        <v>Jamaica2021</v>
      </c>
      <c r="B321" s="5">
        <v>2021</v>
      </c>
      <c r="C321" s="5">
        <v>37</v>
      </c>
      <c r="D321" s="5" t="s">
        <v>85</v>
      </c>
      <c r="E321" s="5">
        <v>6.3090000000000002</v>
      </c>
      <c r="F321" s="6">
        <f>IFERROR(VLOOKUP(A321,'Table_2-1_2023'!$A$2:$L$2200,4,FALSE), "")</f>
        <v>5.8137335777282715</v>
      </c>
      <c r="G321" s="5">
        <v>0.156</v>
      </c>
      <c r="H321" s="5">
        <v>6.6150000000000002</v>
      </c>
      <c r="I321" s="5">
        <v>6.0039999999999996</v>
      </c>
      <c r="J321" s="5">
        <v>9.1859999999999999</v>
      </c>
      <c r="K321" s="5">
        <v>0.877</v>
      </c>
      <c r="L321" s="5">
        <v>67.5</v>
      </c>
      <c r="M321" s="5">
        <v>0.89</v>
      </c>
      <c r="N321" s="5">
        <v>-0.13700000000000001</v>
      </c>
      <c r="O321" s="5">
        <v>0.88400000000000001</v>
      </c>
      <c r="P321" s="5">
        <v>2.4300000000000002</v>
      </c>
      <c r="Q321" s="5">
        <v>0.89100000000000001</v>
      </c>
      <c r="R321" s="5">
        <v>0.93200000000000005</v>
      </c>
      <c r="S321" s="5">
        <v>0.59899999999999998</v>
      </c>
      <c r="T321" s="5">
        <v>0.61799999999999999</v>
      </c>
      <c r="U321" s="5">
        <v>9.9000000000000005E-2</v>
      </c>
      <c r="V321" s="5">
        <v>3.5000000000000003E-2</v>
      </c>
      <c r="W321" s="5">
        <v>3.1349999999999998</v>
      </c>
    </row>
    <row r="322" spans="1:23" x14ac:dyDescent="0.2">
      <c r="A322" s="5" t="str">
        <f t="shared" si="4"/>
        <v>Lithuania2021</v>
      </c>
      <c r="B322" s="5">
        <v>2021</v>
      </c>
      <c r="C322" s="5">
        <v>38</v>
      </c>
      <c r="D322" s="5" t="s">
        <v>37</v>
      </c>
      <c r="E322" s="5">
        <v>6.2549999999999999</v>
      </c>
      <c r="F322" s="6">
        <f>IFERROR(VLOOKUP(A322,'Table_2-1_2023'!$A$2:$L$2200,4,FALSE), "")</f>
        <v>6.8645725250244141</v>
      </c>
      <c r="G322" s="5">
        <v>4.4999999999999998E-2</v>
      </c>
      <c r="H322" s="5">
        <v>6.3440000000000003</v>
      </c>
      <c r="I322" s="5">
        <v>6.1669999999999998</v>
      </c>
      <c r="J322" s="5">
        <v>10.499000000000001</v>
      </c>
      <c r="K322" s="5">
        <v>0.93500000000000005</v>
      </c>
      <c r="L322" s="5">
        <v>67.906000000000006</v>
      </c>
      <c r="M322" s="5">
        <v>0.77300000000000002</v>
      </c>
      <c r="N322" s="5">
        <v>-0.20300000000000001</v>
      </c>
      <c r="O322" s="5">
        <v>0.82599999999999996</v>
      </c>
      <c r="P322" s="5">
        <v>2.4300000000000002</v>
      </c>
      <c r="Q322" s="5">
        <v>1.35</v>
      </c>
      <c r="R322" s="5">
        <v>1.0649999999999999</v>
      </c>
      <c r="S322" s="5">
        <v>0.61199999999999999</v>
      </c>
      <c r="T322" s="5">
        <v>0.47599999999999998</v>
      </c>
      <c r="U322" s="5">
        <v>5.6000000000000001E-2</v>
      </c>
      <c r="V322" s="5">
        <v>7.2999999999999995E-2</v>
      </c>
      <c r="W322" s="5">
        <v>2.6240000000000001</v>
      </c>
    </row>
    <row r="323" spans="1:23" x14ac:dyDescent="0.2">
      <c r="A323" s="5" t="str">
        <f t="shared" ref="A323:A386" si="5">D323&amp;B323</f>
        <v>Cyprus2021</v>
      </c>
      <c r="B323" s="5">
        <v>2021</v>
      </c>
      <c r="C323" s="5">
        <v>39</v>
      </c>
      <c r="D323" s="5" t="s">
        <v>63</v>
      </c>
      <c r="E323" s="5">
        <v>6.2229999999999999</v>
      </c>
      <c r="F323" s="6">
        <f>IFERROR(VLOOKUP(A323,'Table_2-1_2023'!$A$2:$L$2200,4,FALSE), "")</f>
        <v>6.2692022323608398</v>
      </c>
      <c r="G323" s="5">
        <v>4.9000000000000002E-2</v>
      </c>
      <c r="H323" s="5">
        <v>6.319</v>
      </c>
      <c r="I323" s="5">
        <v>6.1280000000000001</v>
      </c>
      <c r="J323" s="5">
        <v>10.576000000000001</v>
      </c>
      <c r="K323" s="5">
        <v>0.80200000000000005</v>
      </c>
      <c r="L323" s="5">
        <v>73.897999999999996</v>
      </c>
      <c r="M323" s="5">
        <v>0.76300000000000001</v>
      </c>
      <c r="N323" s="5">
        <v>-1.4999999999999999E-2</v>
      </c>
      <c r="O323" s="5">
        <v>0.84399999999999997</v>
      </c>
      <c r="P323" s="5">
        <v>2.4300000000000002</v>
      </c>
      <c r="Q323" s="5">
        <v>1.377</v>
      </c>
      <c r="R323" s="5">
        <v>0.76500000000000001</v>
      </c>
      <c r="S323" s="5">
        <v>0.80100000000000005</v>
      </c>
      <c r="T323" s="5">
        <v>0.46400000000000002</v>
      </c>
      <c r="U323" s="5">
        <v>0.17799999999999999</v>
      </c>
      <c r="V323" s="5">
        <v>6.0999999999999999E-2</v>
      </c>
      <c r="W323" s="5">
        <v>2.5779999999999998</v>
      </c>
    </row>
    <row r="324" spans="1:23" x14ac:dyDescent="0.2">
      <c r="A324" s="5" t="str">
        <f t="shared" si="5"/>
        <v>Estonia2021</v>
      </c>
      <c r="B324" s="5">
        <v>2021</v>
      </c>
      <c r="C324" s="5">
        <v>40</v>
      </c>
      <c r="D324" s="5" t="s">
        <v>48</v>
      </c>
      <c r="E324" s="5">
        <v>6.1890000000000001</v>
      </c>
      <c r="F324" s="6">
        <f>IFERROR(VLOOKUP(A324,'Table_2-1_2023'!$A$2:$L$2200,4,FALSE), "")</f>
        <v>6.5539155006408691</v>
      </c>
      <c r="G324" s="5">
        <v>3.7999999999999999E-2</v>
      </c>
      <c r="H324" s="5">
        <v>6.2629999999999999</v>
      </c>
      <c r="I324" s="5">
        <v>6.1150000000000002</v>
      </c>
      <c r="J324" s="5">
        <v>10.481</v>
      </c>
      <c r="K324" s="5">
        <v>0.94099999999999995</v>
      </c>
      <c r="L324" s="5">
        <v>68.8</v>
      </c>
      <c r="M324" s="5">
        <v>0.90900000000000003</v>
      </c>
      <c r="N324" s="5">
        <v>-0.106</v>
      </c>
      <c r="O324" s="5">
        <v>0.52700000000000002</v>
      </c>
      <c r="P324" s="5">
        <v>2.4300000000000002</v>
      </c>
      <c r="Q324" s="5">
        <v>1.3440000000000001</v>
      </c>
      <c r="R324" s="5">
        <v>1.079</v>
      </c>
      <c r="S324" s="5">
        <v>0.64</v>
      </c>
      <c r="T324" s="5">
        <v>0.64100000000000001</v>
      </c>
      <c r="U324" s="5">
        <v>0.11899999999999999</v>
      </c>
      <c r="V324" s="5">
        <v>0.26300000000000001</v>
      </c>
      <c r="W324" s="5">
        <v>2.1030000000000002</v>
      </c>
    </row>
    <row r="325" spans="1:23" x14ac:dyDescent="0.2">
      <c r="A325" s="5" t="str">
        <f t="shared" si="5"/>
        <v>Panama2021</v>
      </c>
      <c r="B325" s="5">
        <v>2021</v>
      </c>
      <c r="C325" s="5">
        <v>41</v>
      </c>
      <c r="D325" s="5" t="s">
        <v>55</v>
      </c>
      <c r="E325" s="5">
        <v>6.18</v>
      </c>
      <c r="F325" s="6">
        <f>IFERROR(VLOOKUP(A325,'Table_2-1_2023'!$A$2:$L$2200,4,FALSE), "")</f>
        <v>6.5527787208557129</v>
      </c>
      <c r="G325" s="5">
        <v>7.2999999999999995E-2</v>
      </c>
      <c r="H325" s="5">
        <v>6.3230000000000004</v>
      </c>
      <c r="I325" s="5">
        <v>6.0359999999999996</v>
      </c>
      <c r="J325" s="5">
        <v>10.35</v>
      </c>
      <c r="K325" s="5">
        <v>0.89600000000000002</v>
      </c>
      <c r="L325" s="5">
        <v>69.652000000000001</v>
      </c>
      <c r="M325" s="5">
        <v>0.872</v>
      </c>
      <c r="N325" s="5">
        <v>-0.16600000000000001</v>
      </c>
      <c r="O325" s="5">
        <v>0.85599999999999998</v>
      </c>
      <c r="P325" s="5">
        <v>2.4300000000000002</v>
      </c>
      <c r="Q325" s="5">
        <v>1.298</v>
      </c>
      <c r="R325" s="5">
        <v>0.97599999999999998</v>
      </c>
      <c r="S325" s="5">
        <v>0.66700000000000004</v>
      </c>
      <c r="T325" s="5">
        <v>0.59599999999999997</v>
      </c>
      <c r="U325" s="5">
        <v>7.9000000000000001E-2</v>
      </c>
      <c r="V325" s="5">
        <v>5.2999999999999999E-2</v>
      </c>
      <c r="W325" s="5">
        <v>2.5089999999999999</v>
      </c>
    </row>
    <row r="326" spans="1:23" x14ac:dyDescent="0.2">
      <c r="A326" s="5" t="str">
        <f t="shared" si="5"/>
        <v>Uzbekistan2021</v>
      </c>
      <c r="B326" s="5">
        <v>2021</v>
      </c>
      <c r="C326" s="5">
        <v>42</v>
      </c>
      <c r="D326" s="5" t="s">
        <v>71</v>
      </c>
      <c r="E326" s="5">
        <v>6.1790000000000003</v>
      </c>
      <c r="F326" s="6">
        <f>IFERROR(VLOOKUP(A326,'Table_2-1_2023'!$A$2:$L$2200,4,FALSE), "")</f>
        <v>6.1853079795837402</v>
      </c>
      <c r="G326" s="5">
        <v>6.8000000000000005E-2</v>
      </c>
      <c r="H326" s="5">
        <v>6.3120000000000003</v>
      </c>
      <c r="I326" s="5">
        <v>6.0449999999999999</v>
      </c>
      <c r="J326" s="5">
        <v>8.8360000000000003</v>
      </c>
      <c r="K326" s="5">
        <v>0.91800000000000004</v>
      </c>
      <c r="L326" s="5">
        <v>65.254999999999995</v>
      </c>
      <c r="M326" s="5">
        <v>0.97</v>
      </c>
      <c r="N326" s="5">
        <v>0.311</v>
      </c>
      <c r="O326" s="5">
        <v>0.51500000000000001</v>
      </c>
      <c r="P326" s="5">
        <v>2.4300000000000002</v>
      </c>
      <c r="Q326" s="5">
        <v>0.76900000000000002</v>
      </c>
      <c r="R326" s="5">
        <v>1.0269999999999999</v>
      </c>
      <c r="S326" s="5">
        <v>0.52800000000000002</v>
      </c>
      <c r="T326" s="5">
        <v>0.71599999999999997</v>
      </c>
      <c r="U326" s="5">
        <v>0.39100000000000001</v>
      </c>
      <c r="V326" s="5">
        <v>0.27100000000000002</v>
      </c>
      <c r="W326" s="5">
        <v>2.4769999999999999</v>
      </c>
    </row>
    <row r="327" spans="1:23" x14ac:dyDescent="0.2">
      <c r="A327" s="5" t="str">
        <f t="shared" si="5"/>
        <v>Chile2021</v>
      </c>
      <c r="B327" s="5">
        <v>2021</v>
      </c>
      <c r="C327" s="5">
        <v>43</v>
      </c>
      <c r="D327" s="5" t="s">
        <v>52</v>
      </c>
      <c r="E327" s="5">
        <v>6.1719999999999997</v>
      </c>
      <c r="F327" s="6">
        <f>IFERROR(VLOOKUP(A327,'Table_2-1_2023'!$A$2:$L$2200,4,FALSE), "")</f>
        <v>6.4356307983398438</v>
      </c>
      <c r="G327" s="5">
        <v>4.5999999999999999E-2</v>
      </c>
      <c r="H327" s="5">
        <v>6.2619999999999996</v>
      </c>
      <c r="I327" s="5">
        <v>6.0810000000000004</v>
      </c>
      <c r="J327" s="5">
        <v>10.071</v>
      </c>
      <c r="K327" s="5">
        <v>0.88200000000000001</v>
      </c>
      <c r="L327" s="5">
        <v>70</v>
      </c>
      <c r="M327" s="5">
        <v>0.74199999999999999</v>
      </c>
      <c r="N327" s="5">
        <v>-4.3999999999999997E-2</v>
      </c>
      <c r="O327" s="5">
        <v>0.83</v>
      </c>
      <c r="P327" s="5">
        <v>2.4300000000000002</v>
      </c>
      <c r="Q327" s="5">
        <v>1.2</v>
      </c>
      <c r="R327" s="5">
        <v>0.94599999999999995</v>
      </c>
      <c r="S327" s="5">
        <v>0.67800000000000005</v>
      </c>
      <c r="T327" s="5">
        <v>0.438</v>
      </c>
      <c r="U327" s="5">
        <v>0.159</v>
      </c>
      <c r="V327" s="5">
        <v>7.0000000000000007E-2</v>
      </c>
      <c r="W327" s="5">
        <v>2.6819999999999999</v>
      </c>
    </row>
    <row r="328" spans="1:23" x14ac:dyDescent="0.2">
      <c r="A328" s="5" t="str">
        <f t="shared" si="5"/>
        <v>Poland2021</v>
      </c>
      <c r="B328" s="5">
        <v>2021</v>
      </c>
      <c r="C328" s="5">
        <v>44</v>
      </c>
      <c r="D328" s="5" t="s">
        <v>56</v>
      </c>
      <c r="E328" s="5">
        <v>6.1660000000000004</v>
      </c>
      <c r="F328" s="6">
        <f>IFERROR(VLOOKUP(A328,'Table_2-1_2023'!$A$2:$L$2200,4,FALSE), "")</f>
        <v>5.9780688285827637</v>
      </c>
      <c r="G328" s="5">
        <v>0.04</v>
      </c>
      <c r="H328" s="5">
        <v>6.2450000000000001</v>
      </c>
      <c r="I328" s="5">
        <v>6.0869999999999997</v>
      </c>
      <c r="J328" s="5">
        <v>10.382</v>
      </c>
      <c r="K328" s="5">
        <v>0.89800000000000002</v>
      </c>
      <c r="L328" s="5">
        <v>69.701999999999998</v>
      </c>
      <c r="M328" s="5">
        <v>0.84099999999999997</v>
      </c>
      <c r="N328" s="5">
        <v>-0.16500000000000001</v>
      </c>
      <c r="O328" s="5">
        <v>0.73499999999999999</v>
      </c>
      <c r="P328" s="5">
        <v>2.4300000000000002</v>
      </c>
      <c r="Q328" s="5">
        <v>1.3089999999999999</v>
      </c>
      <c r="R328" s="5">
        <v>0.98199999999999998</v>
      </c>
      <c r="S328" s="5">
        <v>0.66800000000000004</v>
      </c>
      <c r="T328" s="5">
        <v>0.55800000000000005</v>
      </c>
      <c r="U328" s="5">
        <v>0.08</v>
      </c>
      <c r="V328" s="5">
        <v>0.13</v>
      </c>
      <c r="W328" s="5">
        <v>2.4380000000000002</v>
      </c>
    </row>
    <row r="329" spans="1:23" x14ac:dyDescent="0.2">
      <c r="A329" s="5" t="str">
        <f t="shared" si="5"/>
        <v>Kazakhstan2021</v>
      </c>
      <c r="B329" s="5">
        <v>2021</v>
      </c>
      <c r="C329" s="5">
        <v>45</v>
      </c>
      <c r="D329" s="5" t="s">
        <v>61</v>
      </c>
      <c r="E329" s="5">
        <v>6.1520000000000001</v>
      </c>
      <c r="F329" s="6">
        <f>IFERROR(VLOOKUP(A329,'Table_2-1_2023'!$A$2:$L$2200,4,FALSE), "")</f>
        <v>6.2596340179443359</v>
      </c>
      <c r="G329" s="5">
        <v>4.7E-2</v>
      </c>
      <c r="H329" s="5">
        <v>6.2430000000000003</v>
      </c>
      <c r="I329" s="5">
        <v>6.06</v>
      </c>
      <c r="J329" s="5">
        <v>10.154999999999999</v>
      </c>
      <c r="K329" s="5">
        <v>0.95199999999999996</v>
      </c>
      <c r="L329" s="5">
        <v>65.2</v>
      </c>
      <c r="M329" s="5">
        <v>0.85299999999999998</v>
      </c>
      <c r="N329" s="5">
        <v>-6.9000000000000006E-2</v>
      </c>
      <c r="O329" s="5">
        <v>0.73299999999999998</v>
      </c>
      <c r="P329" s="5">
        <v>2.4300000000000002</v>
      </c>
      <c r="Q329" s="5">
        <v>1.23</v>
      </c>
      <c r="R329" s="5">
        <v>1.103</v>
      </c>
      <c r="S329" s="5">
        <v>0.52700000000000002</v>
      </c>
      <c r="T329" s="5">
        <v>0.57299999999999995</v>
      </c>
      <c r="U329" s="5">
        <v>0.14299999999999999</v>
      </c>
      <c r="V329" s="5">
        <v>0.13200000000000001</v>
      </c>
      <c r="W329" s="5">
        <v>2.4460000000000002</v>
      </c>
    </row>
    <row r="330" spans="1:23" x14ac:dyDescent="0.2">
      <c r="A330" s="5" t="str">
        <f t="shared" si="5"/>
        <v>Romania2021</v>
      </c>
      <c r="B330" s="5">
        <v>2021</v>
      </c>
      <c r="C330" s="5">
        <v>46</v>
      </c>
      <c r="D330" s="5" t="s">
        <v>41</v>
      </c>
      <c r="E330" s="5">
        <v>6.14</v>
      </c>
      <c r="F330" s="6">
        <f>IFERROR(VLOOKUP(A330,'Table_2-1_2023'!$A$2:$L$2200,4,FALSE), "")</f>
        <v>6.5487256050109863</v>
      </c>
      <c r="G330" s="5">
        <v>5.7000000000000002E-2</v>
      </c>
      <c r="H330" s="5">
        <v>6.2530000000000001</v>
      </c>
      <c r="I330" s="5">
        <v>6.0270000000000001</v>
      </c>
      <c r="J330" s="5">
        <v>10.284000000000001</v>
      </c>
      <c r="K330" s="5">
        <v>0.83199999999999996</v>
      </c>
      <c r="L330" s="5">
        <v>67.355000000000004</v>
      </c>
      <c r="M330" s="5">
        <v>0.84499999999999997</v>
      </c>
      <c r="N330" s="5">
        <v>-0.219</v>
      </c>
      <c r="O330" s="5">
        <v>0.93799999999999994</v>
      </c>
      <c r="P330" s="5">
        <v>2.4300000000000002</v>
      </c>
      <c r="Q330" s="5">
        <v>1.2749999999999999</v>
      </c>
      <c r="R330" s="5">
        <v>0.83199999999999996</v>
      </c>
      <c r="S330" s="5">
        <v>0.59499999999999997</v>
      </c>
      <c r="T330" s="5">
        <v>0.56399999999999995</v>
      </c>
      <c r="U330" s="5">
        <v>4.4999999999999998E-2</v>
      </c>
      <c r="V330" s="5">
        <v>1E-3</v>
      </c>
      <c r="W330" s="5">
        <v>2.83</v>
      </c>
    </row>
    <row r="331" spans="1:23" x14ac:dyDescent="0.2">
      <c r="A331" s="5" t="str">
        <f t="shared" si="5"/>
        <v>Kuwait2021</v>
      </c>
      <c r="B331" s="5">
        <v>2021</v>
      </c>
      <c r="C331" s="5">
        <v>47</v>
      </c>
      <c r="D331" s="5" t="s">
        <v>179</v>
      </c>
      <c r="E331" s="5">
        <v>6.1059999999999999</v>
      </c>
      <c r="F331" s="6" t="str">
        <f>IFERROR(VLOOKUP(A331,'Table_2-1_2023'!$A$2:$L$2200,4,FALSE), "")</f>
        <v/>
      </c>
      <c r="G331" s="5">
        <v>6.6000000000000003E-2</v>
      </c>
      <c r="H331" s="5">
        <v>6.2350000000000003</v>
      </c>
      <c r="I331" s="5">
        <v>5.9770000000000003</v>
      </c>
      <c r="J331" s="5">
        <v>10.817</v>
      </c>
      <c r="K331" s="5">
        <v>0.84299999999999997</v>
      </c>
      <c r="L331" s="5">
        <v>66.900000000000006</v>
      </c>
      <c r="M331" s="5">
        <v>0.86699999999999999</v>
      </c>
      <c r="N331" s="5">
        <v>-0.104</v>
      </c>
      <c r="O331" s="5">
        <v>0.73599999999999999</v>
      </c>
      <c r="P331" s="5">
        <v>2.4300000000000002</v>
      </c>
      <c r="Q331" s="5">
        <v>1.4610000000000001</v>
      </c>
      <c r="R331" s="5">
        <v>0.85699999999999998</v>
      </c>
      <c r="S331" s="5">
        <v>0.57999999999999996</v>
      </c>
      <c r="T331" s="5">
        <v>0.59099999999999997</v>
      </c>
      <c r="U331" s="5">
        <v>0.12</v>
      </c>
      <c r="V331" s="5">
        <v>0.13</v>
      </c>
      <c r="W331" s="5">
        <v>2.3679999999999999</v>
      </c>
    </row>
    <row r="332" spans="1:23" x14ac:dyDescent="0.2">
      <c r="A332" s="5" t="str">
        <f t="shared" si="5"/>
        <v>Serbia2021</v>
      </c>
      <c r="B332" s="5">
        <v>2021</v>
      </c>
      <c r="C332" s="5">
        <v>48</v>
      </c>
      <c r="D332" s="5" t="s">
        <v>62</v>
      </c>
      <c r="E332" s="5">
        <v>6.0780000000000003</v>
      </c>
      <c r="F332" s="6">
        <f>IFERROR(VLOOKUP(A332,'Table_2-1_2023'!$A$2:$L$2200,4,FALSE), "")</f>
        <v>6.245267391204834</v>
      </c>
      <c r="G332" s="5">
        <v>5.2999999999999999E-2</v>
      </c>
      <c r="H332" s="5">
        <v>6.181</v>
      </c>
      <c r="I332" s="5">
        <v>5.9740000000000002</v>
      </c>
      <c r="J332" s="5">
        <v>9.7870000000000008</v>
      </c>
      <c r="K332" s="5">
        <v>0.873</v>
      </c>
      <c r="L332" s="5">
        <v>68.599999999999994</v>
      </c>
      <c r="M332" s="5">
        <v>0.77800000000000002</v>
      </c>
      <c r="N332" s="5">
        <v>2E-3</v>
      </c>
      <c r="O332" s="5">
        <v>0.83499999999999996</v>
      </c>
      <c r="P332" s="5">
        <v>2.4300000000000002</v>
      </c>
      <c r="Q332" s="5">
        <v>1.101</v>
      </c>
      <c r="R332" s="5">
        <v>0.92400000000000004</v>
      </c>
      <c r="S332" s="5">
        <v>0.63400000000000001</v>
      </c>
      <c r="T332" s="5">
        <v>0.48199999999999998</v>
      </c>
      <c r="U332" s="5">
        <v>0.189</v>
      </c>
      <c r="V332" s="5">
        <v>6.6000000000000003E-2</v>
      </c>
      <c r="W332" s="5">
        <v>2.6819999999999999</v>
      </c>
    </row>
    <row r="333" spans="1:23" x14ac:dyDescent="0.2">
      <c r="A333" s="5" t="str">
        <f t="shared" si="5"/>
        <v>El Salvador2021</v>
      </c>
      <c r="B333" s="5">
        <v>2021</v>
      </c>
      <c r="C333" s="5">
        <v>49</v>
      </c>
      <c r="D333" s="5" t="s">
        <v>67</v>
      </c>
      <c r="E333" s="5">
        <v>6.0609999999999999</v>
      </c>
      <c r="F333" s="6">
        <f>IFERROR(VLOOKUP(A333,'Table_2-1_2023'!$A$2:$L$2200,4,FALSE), "")</f>
        <v>6.4314470291137695</v>
      </c>
      <c r="G333" s="5">
        <v>6.5000000000000002E-2</v>
      </c>
      <c r="H333" s="5">
        <v>6.1879999999999997</v>
      </c>
      <c r="I333" s="5">
        <v>5.9329999999999998</v>
      </c>
      <c r="J333" s="5">
        <v>9.0540000000000003</v>
      </c>
      <c r="K333" s="5">
        <v>0.76200000000000001</v>
      </c>
      <c r="L333" s="5">
        <v>66.402000000000001</v>
      </c>
      <c r="M333" s="5">
        <v>0.88800000000000001</v>
      </c>
      <c r="N333" s="5">
        <v>-0.11</v>
      </c>
      <c r="O333" s="5">
        <v>0.68799999999999994</v>
      </c>
      <c r="P333" s="5">
        <v>2.4300000000000002</v>
      </c>
      <c r="Q333" s="5">
        <v>0.84499999999999997</v>
      </c>
      <c r="R333" s="5">
        <v>0.67500000000000004</v>
      </c>
      <c r="S333" s="5">
        <v>0.56499999999999995</v>
      </c>
      <c r="T333" s="5">
        <v>0.61499999999999999</v>
      </c>
      <c r="U333" s="5">
        <v>0.11600000000000001</v>
      </c>
      <c r="V333" s="5">
        <v>0.16</v>
      </c>
      <c r="W333" s="5">
        <v>3.085</v>
      </c>
    </row>
    <row r="334" spans="1:23" x14ac:dyDescent="0.2">
      <c r="A334" s="5" t="str">
        <f t="shared" si="5"/>
        <v>Mauritius2021</v>
      </c>
      <c r="B334" s="5">
        <v>2021</v>
      </c>
      <c r="C334" s="5">
        <v>50</v>
      </c>
      <c r="D334" s="5" t="s">
        <v>76</v>
      </c>
      <c r="E334" s="5">
        <v>6.0490000000000004</v>
      </c>
      <c r="F334" s="6">
        <f>IFERROR(VLOOKUP(A334,'Table_2-1_2023'!$A$2:$L$2200,4,FALSE), "")</f>
        <v>5.949120044708252</v>
      </c>
      <c r="G334" s="5">
        <v>5.8999999999999997E-2</v>
      </c>
      <c r="H334" s="5">
        <v>6.165</v>
      </c>
      <c r="I334" s="5">
        <v>5.9329999999999998</v>
      </c>
      <c r="J334" s="5">
        <v>10.007999999999999</v>
      </c>
      <c r="K334" s="5">
        <v>0.90500000000000003</v>
      </c>
      <c r="L334" s="5">
        <v>66.700999999999993</v>
      </c>
      <c r="M334" s="5">
        <v>0.86699999999999999</v>
      </c>
      <c r="N334" s="5">
        <v>-5.3999999999999999E-2</v>
      </c>
      <c r="O334" s="5">
        <v>0.78900000000000003</v>
      </c>
      <c r="P334" s="5">
        <v>2.4300000000000002</v>
      </c>
      <c r="Q334" s="5">
        <v>1.1779999999999999</v>
      </c>
      <c r="R334" s="5">
        <v>0.996</v>
      </c>
      <c r="S334" s="5">
        <v>0.57399999999999995</v>
      </c>
      <c r="T334" s="5">
        <v>0.59</v>
      </c>
      <c r="U334" s="5">
        <v>0.153</v>
      </c>
      <c r="V334" s="5">
        <v>9.6000000000000002E-2</v>
      </c>
      <c r="W334" s="5">
        <v>2.4620000000000002</v>
      </c>
    </row>
    <row r="335" spans="1:23" x14ac:dyDescent="0.2">
      <c r="A335" s="5" t="str">
        <f t="shared" si="5"/>
        <v>Latvia2021</v>
      </c>
      <c r="B335" s="5">
        <v>2021</v>
      </c>
      <c r="C335" s="5">
        <v>51</v>
      </c>
      <c r="D335" s="5" t="s">
        <v>58</v>
      </c>
      <c r="E335" s="5">
        <v>6.032</v>
      </c>
      <c r="F335" s="6">
        <f>IFERROR(VLOOKUP(A335,'Table_2-1_2023'!$A$2:$L$2200,4,FALSE), "")</f>
        <v>6.353090763092041</v>
      </c>
      <c r="G335" s="5">
        <v>3.5999999999999997E-2</v>
      </c>
      <c r="H335" s="5">
        <v>6.1029999999999998</v>
      </c>
      <c r="I335" s="5">
        <v>5.9610000000000003</v>
      </c>
      <c r="J335" s="5">
        <v>10.315</v>
      </c>
      <c r="K335" s="5">
        <v>0.92700000000000005</v>
      </c>
      <c r="L335" s="5">
        <v>67.099999999999994</v>
      </c>
      <c r="M335" s="5">
        <v>0.71499999999999997</v>
      </c>
      <c r="N335" s="5">
        <v>-0.16200000000000001</v>
      </c>
      <c r="O335" s="5">
        <v>0.8</v>
      </c>
      <c r="P335" s="5">
        <v>2.4300000000000002</v>
      </c>
      <c r="Q335" s="5">
        <v>1.2849999999999999</v>
      </c>
      <c r="R335" s="5">
        <v>1.0469999999999999</v>
      </c>
      <c r="S335" s="5">
        <v>0.58699999999999997</v>
      </c>
      <c r="T335" s="5">
        <v>0.40500000000000003</v>
      </c>
      <c r="U335" s="5">
        <v>8.2000000000000003E-2</v>
      </c>
      <c r="V335" s="5">
        <v>8.8999999999999996E-2</v>
      </c>
      <c r="W335" s="5">
        <v>2.536</v>
      </c>
    </row>
    <row r="336" spans="1:23" x14ac:dyDescent="0.2">
      <c r="A336" s="5" t="str">
        <f t="shared" si="5"/>
        <v>Colombia2021</v>
      </c>
      <c r="B336" s="5">
        <v>2021</v>
      </c>
      <c r="C336" s="5">
        <v>52</v>
      </c>
      <c r="D336" s="5" t="s">
        <v>89</v>
      </c>
      <c r="E336" s="5">
        <v>6.0119999999999996</v>
      </c>
      <c r="F336" s="6">
        <f>IFERROR(VLOOKUP(A336,'Table_2-1_2023'!$A$2:$L$2200,4,FALSE), "")</f>
        <v>5.2899584770202637</v>
      </c>
      <c r="G336" s="5">
        <v>6.0999999999999999E-2</v>
      </c>
      <c r="H336" s="5">
        <v>6.1319999999999997</v>
      </c>
      <c r="I336" s="5">
        <v>5.8920000000000003</v>
      </c>
      <c r="J336" s="5">
        <v>9.5570000000000004</v>
      </c>
      <c r="K336" s="5">
        <v>0.84699999999999998</v>
      </c>
      <c r="L336" s="5">
        <v>68.001000000000005</v>
      </c>
      <c r="M336" s="5">
        <v>0.83699999999999997</v>
      </c>
      <c r="N336" s="5">
        <v>-0.13500000000000001</v>
      </c>
      <c r="O336" s="5">
        <v>0.84099999999999997</v>
      </c>
      <c r="P336" s="5">
        <v>2.4300000000000002</v>
      </c>
      <c r="Q336" s="5">
        <v>1.0209999999999999</v>
      </c>
      <c r="R336" s="5">
        <v>0.86599999999999999</v>
      </c>
      <c r="S336" s="5">
        <v>0.61499999999999999</v>
      </c>
      <c r="T336" s="5">
        <v>0.55400000000000005</v>
      </c>
      <c r="U336" s="5">
        <v>0.1</v>
      </c>
      <c r="V336" s="5">
        <v>6.3E-2</v>
      </c>
      <c r="W336" s="5">
        <v>2.794</v>
      </c>
    </row>
    <row r="337" spans="1:23" x14ac:dyDescent="0.2">
      <c r="A337" s="5" t="str">
        <f t="shared" si="5"/>
        <v>Hungary2021</v>
      </c>
      <c r="B337" s="5">
        <v>2021</v>
      </c>
      <c r="C337" s="5">
        <v>53</v>
      </c>
      <c r="D337" s="5" t="s">
        <v>68</v>
      </c>
      <c r="E337" s="5">
        <v>5.992</v>
      </c>
      <c r="F337" s="6">
        <f>IFERROR(VLOOKUP(A337,'Table_2-1_2023'!$A$2:$L$2200,4,FALSE), "")</f>
        <v>6.2266478538513184</v>
      </c>
      <c r="G337" s="5">
        <v>4.7E-2</v>
      </c>
      <c r="H337" s="5">
        <v>6.085</v>
      </c>
      <c r="I337" s="5">
        <v>5.899</v>
      </c>
      <c r="J337" s="5">
        <v>10.358000000000001</v>
      </c>
      <c r="K337" s="5">
        <v>0.94299999999999995</v>
      </c>
      <c r="L337" s="5">
        <v>68</v>
      </c>
      <c r="M337" s="5">
        <v>0.755</v>
      </c>
      <c r="N337" s="5">
        <v>-0.186</v>
      </c>
      <c r="O337" s="5">
        <v>0.876</v>
      </c>
      <c r="P337" s="5">
        <v>2.4300000000000002</v>
      </c>
      <c r="Q337" s="5">
        <v>1.3009999999999999</v>
      </c>
      <c r="R337" s="5">
        <v>1.083</v>
      </c>
      <c r="S337" s="5">
        <v>0.61499999999999999</v>
      </c>
      <c r="T337" s="5">
        <v>0.45400000000000001</v>
      </c>
      <c r="U337" s="5">
        <v>6.7000000000000004E-2</v>
      </c>
      <c r="V337" s="5">
        <v>0.04</v>
      </c>
      <c r="W337" s="5">
        <v>2.4319999999999999</v>
      </c>
    </row>
    <row r="338" spans="1:23" x14ac:dyDescent="0.2">
      <c r="A338" s="5" t="str">
        <f t="shared" si="5"/>
        <v>Thailand2021</v>
      </c>
      <c r="B338" s="5">
        <v>2021</v>
      </c>
      <c r="C338" s="5">
        <v>54</v>
      </c>
      <c r="D338" s="5" t="s">
        <v>77</v>
      </c>
      <c r="E338" s="5">
        <v>5.9850000000000003</v>
      </c>
      <c r="F338" s="6">
        <f>IFERROR(VLOOKUP(A338,'Table_2-1_2023'!$A$2:$L$2200,4,FALSE), "")</f>
        <v>5.638096809387207</v>
      </c>
      <c r="G338" s="5">
        <v>4.7E-2</v>
      </c>
      <c r="H338" s="5">
        <v>6.077</v>
      </c>
      <c r="I338" s="5">
        <v>5.8929999999999998</v>
      </c>
      <c r="J338" s="5">
        <v>9.8049999999999997</v>
      </c>
      <c r="K338" s="5">
        <v>0.88800000000000001</v>
      </c>
      <c r="L338" s="5">
        <v>67.400999999999996</v>
      </c>
      <c r="M338" s="5">
        <v>0.88400000000000001</v>
      </c>
      <c r="N338" s="5">
        <v>0.28699999999999998</v>
      </c>
      <c r="O338" s="5">
        <v>0.89500000000000002</v>
      </c>
      <c r="P338" s="5">
        <v>2.4300000000000002</v>
      </c>
      <c r="Q338" s="5">
        <v>1.107</v>
      </c>
      <c r="R338" s="5">
        <v>0.95699999999999996</v>
      </c>
      <c r="S338" s="5">
        <v>0.59599999999999997</v>
      </c>
      <c r="T338" s="5">
        <v>0.61099999999999999</v>
      </c>
      <c r="U338" s="5">
        <v>0.375</v>
      </c>
      <c r="V338" s="5">
        <v>2.8000000000000001E-2</v>
      </c>
      <c r="W338" s="5">
        <v>2.3090000000000002</v>
      </c>
    </row>
    <row r="339" spans="1:23" x14ac:dyDescent="0.2">
      <c r="A339" s="5" t="str">
        <f t="shared" si="5"/>
        <v>Nicaragua2021</v>
      </c>
      <c r="B339" s="5">
        <v>2021</v>
      </c>
      <c r="C339" s="5">
        <v>55</v>
      </c>
      <c r="D339" s="5" t="s">
        <v>57</v>
      </c>
      <c r="E339" s="5">
        <v>5.9720000000000004</v>
      </c>
      <c r="F339" s="6">
        <f>IFERROR(VLOOKUP(A339,'Table_2-1_2023'!$A$2:$L$2200,4,FALSE), "")</f>
        <v>6.0953488349914551</v>
      </c>
      <c r="G339" s="5">
        <v>8.3000000000000004E-2</v>
      </c>
      <c r="H339" s="5">
        <v>6.1340000000000003</v>
      </c>
      <c r="I339" s="5">
        <v>5.81</v>
      </c>
      <c r="J339" s="5">
        <v>8.6199999999999992</v>
      </c>
      <c r="K339" s="5">
        <v>0.86399999999999999</v>
      </c>
      <c r="L339" s="5">
        <v>67.656999999999996</v>
      </c>
      <c r="M339" s="5">
        <v>0.83599999999999997</v>
      </c>
      <c r="N339" s="5">
        <v>0.02</v>
      </c>
      <c r="O339" s="5">
        <v>0.66400000000000003</v>
      </c>
      <c r="P339" s="5">
        <v>2.4300000000000002</v>
      </c>
      <c r="Q339" s="5">
        <v>0.69299999999999995</v>
      </c>
      <c r="R339" s="5">
        <v>0.90400000000000003</v>
      </c>
      <c r="S339" s="5">
        <v>0.60399999999999998</v>
      </c>
      <c r="T339" s="5">
        <v>0.55300000000000005</v>
      </c>
      <c r="U339" s="5">
        <v>0.20100000000000001</v>
      </c>
      <c r="V339" s="5">
        <v>0.17599999999999999</v>
      </c>
      <c r="W339" s="5">
        <v>2.8410000000000002</v>
      </c>
    </row>
    <row r="340" spans="1:23" x14ac:dyDescent="0.2">
      <c r="A340" s="5" t="str">
        <f t="shared" si="5"/>
        <v>Japan2021</v>
      </c>
      <c r="B340" s="5">
        <v>2021</v>
      </c>
      <c r="C340" s="5">
        <v>56</v>
      </c>
      <c r="D340" s="5" t="s">
        <v>64</v>
      </c>
      <c r="E340" s="5">
        <v>5.94</v>
      </c>
      <c r="F340" s="6">
        <f>IFERROR(VLOOKUP(A340,'Table_2-1_2023'!$A$2:$L$2200,4,FALSE), "")</f>
        <v>6.0913248062133789</v>
      </c>
      <c r="G340" s="5">
        <v>0.04</v>
      </c>
      <c r="H340" s="5">
        <v>6.02</v>
      </c>
      <c r="I340" s="5">
        <v>5.8609999999999998</v>
      </c>
      <c r="J340" s="5">
        <v>10.611000000000001</v>
      </c>
      <c r="K340" s="5">
        <v>0.88400000000000001</v>
      </c>
      <c r="L340" s="5">
        <v>75.099999999999994</v>
      </c>
      <c r="M340" s="5">
        <v>0.79600000000000004</v>
      </c>
      <c r="N340" s="5">
        <v>-0.25800000000000001</v>
      </c>
      <c r="O340" s="5">
        <v>0.63800000000000001</v>
      </c>
      <c r="P340" s="5">
        <v>2.4300000000000002</v>
      </c>
      <c r="Q340" s="5">
        <v>1.389</v>
      </c>
      <c r="R340" s="5">
        <v>0.94899999999999995</v>
      </c>
      <c r="S340" s="5">
        <v>0.83799999999999997</v>
      </c>
      <c r="T340" s="5">
        <v>0.504</v>
      </c>
      <c r="U340" s="5">
        <v>0.02</v>
      </c>
      <c r="V340" s="5">
        <v>0.192</v>
      </c>
      <c r="W340" s="5">
        <v>2.048</v>
      </c>
    </row>
    <row r="341" spans="1:23" x14ac:dyDescent="0.2">
      <c r="A341" s="5" t="str">
        <f t="shared" si="5"/>
        <v>Argentina2021</v>
      </c>
      <c r="B341" s="5">
        <v>2021</v>
      </c>
      <c r="C341" s="5">
        <v>57</v>
      </c>
      <c r="D341" s="5" t="s">
        <v>69</v>
      </c>
      <c r="E341" s="5">
        <v>5.9290000000000003</v>
      </c>
      <c r="F341" s="6">
        <f>IFERROR(VLOOKUP(A341,'Table_2-1_2023'!$A$2:$L$2200,4,FALSE), "")</f>
        <v>5.9082789421081543</v>
      </c>
      <c r="G341" s="5">
        <v>5.6000000000000001E-2</v>
      </c>
      <c r="H341" s="5">
        <v>6.04</v>
      </c>
      <c r="I341" s="5">
        <v>5.819</v>
      </c>
      <c r="J341" s="5">
        <v>9.9619999999999997</v>
      </c>
      <c r="K341" s="5">
        <v>0.89800000000000002</v>
      </c>
      <c r="L341" s="5">
        <v>69</v>
      </c>
      <c r="M341" s="5">
        <v>0.82799999999999996</v>
      </c>
      <c r="N341" s="5">
        <v>-0.182</v>
      </c>
      <c r="O341" s="5">
        <v>0.83399999999999996</v>
      </c>
      <c r="P341" s="5">
        <v>2.4300000000000002</v>
      </c>
      <c r="Q341" s="5">
        <v>1.1619999999999999</v>
      </c>
      <c r="R341" s="5">
        <v>0.98</v>
      </c>
      <c r="S341" s="5">
        <v>0.64600000000000002</v>
      </c>
      <c r="T341" s="5">
        <v>0.54400000000000004</v>
      </c>
      <c r="U341" s="5">
        <v>6.9000000000000006E-2</v>
      </c>
      <c r="V341" s="5">
        <v>6.7000000000000004E-2</v>
      </c>
      <c r="W341" s="5">
        <v>2.4609999999999999</v>
      </c>
    </row>
    <row r="342" spans="1:23" x14ac:dyDescent="0.2">
      <c r="A342" s="5" t="str">
        <f t="shared" si="5"/>
        <v>Portugal2021</v>
      </c>
      <c r="B342" s="5">
        <v>2021</v>
      </c>
      <c r="C342" s="5">
        <v>58</v>
      </c>
      <c r="D342" s="5" t="s">
        <v>73</v>
      </c>
      <c r="E342" s="5">
        <v>5.9290000000000003</v>
      </c>
      <c r="F342" s="6">
        <f>IFERROR(VLOOKUP(A342,'Table_2-1_2023'!$A$2:$L$2200,4,FALSE), "")</f>
        <v>6.1830143928527832</v>
      </c>
      <c r="G342" s="5">
        <v>5.5E-2</v>
      </c>
      <c r="H342" s="5">
        <v>6.0369999999999999</v>
      </c>
      <c r="I342" s="5">
        <v>5.8209999999999997</v>
      </c>
      <c r="J342" s="5">
        <v>10.420999999999999</v>
      </c>
      <c r="K342" s="5">
        <v>0.879</v>
      </c>
      <c r="L342" s="5">
        <v>72.599999999999994</v>
      </c>
      <c r="M342" s="5">
        <v>0.89200000000000002</v>
      </c>
      <c r="N342" s="5">
        <v>-0.24399999999999999</v>
      </c>
      <c r="O342" s="5">
        <v>0.88700000000000001</v>
      </c>
      <c r="P342" s="5">
        <v>2.4300000000000002</v>
      </c>
      <c r="Q342" s="5">
        <v>1.323</v>
      </c>
      <c r="R342" s="5">
        <v>0.93899999999999995</v>
      </c>
      <c r="S342" s="5">
        <v>0.76</v>
      </c>
      <c r="T342" s="5">
        <v>0.621</v>
      </c>
      <c r="U342" s="5">
        <v>2.9000000000000001E-2</v>
      </c>
      <c r="V342" s="5">
        <v>3.3000000000000002E-2</v>
      </c>
      <c r="W342" s="5">
        <v>2.2250000000000001</v>
      </c>
    </row>
    <row r="343" spans="1:23" x14ac:dyDescent="0.2">
      <c r="A343" s="5" t="str">
        <f t="shared" si="5"/>
        <v>Honduras2021</v>
      </c>
      <c r="B343" s="5">
        <v>2021</v>
      </c>
      <c r="C343" s="5">
        <v>59</v>
      </c>
      <c r="D343" s="5" t="s">
        <v>70</v>
      </c>
      <c r="E343" s="5">
        <v>5.9189999999999996</v>
      </c>
      <c r="F343" s="6">
        <f>IFERROR(VLOOKUP(A343,'Table_2-1_2023'!$A$2:$L$2200,4,FALSE), "")</f>
        <v>6.1136360168457031</v>
      </c>
      <c r="G343" s="5">
        <v>8.2000000000000003E-2</v>
      </c>
      <c r="H343" s="5">
        <v>6.0810000000000004</v>
      </c>
      <c r="I343" s="5">
        <v>5.758</v>
      </c>
      <c r="J343" s="5">
        <v>8.6479999999999997</v>
      </c>
      <c r="K343" s="5">
        <v>0.81200000000000006</v>
      </c>
      <c r="L343" s="5">
        <v>67.3</v>
      </c>
      <c r="M343" s="5">
        <v>0.85699999999999998</v>
      </c>
      <c r="N343" s="5">
        <v>8.1000000000000003E-2</v>
      </c>
      <c r="O343" s="5">
        <v>0.80900000000000005</v>
      </c>
      <c r="P343" s="5">
        <v>2.4300000000000002</v>
      </c>
      <c r="Q343" s="5">
        <v>0.70299999999999996</v>
      </c>
      <c r="R343" s="5">
        <v>0.78700000000000003</v>
      </c>
      <c r="S343" s="5">
        <v>0.59299999999999997</v>
      </c>
      <c r="T343" s="5">
        <v>0.57799999999999996</v>
      </c>
      <c r="U343" s="5">
        <v>0.24099999999999999</v>
      </c>
      <c r="V343" s="5">
        <v>8.3000000000000004E-2</v>
      </c>
      <c r="W343" s="5">
        <v>2.9340000000000002</v>
      </c>
    </row>
    <row r="344" spans="1:23" x14ac:dyDescent="0.2">
      <c r="A344" s="5" t="str">
        <f t="shared" si="5"/>
        <v>Croatia2021</v>
      </c>
      <c r="B344" s="5">
        <v>2021</v>
      </c>
      <c r="C344" s="5">
        <v>60</v>
      </c>
      <c r="D344" s="5" t="s">
        <v>65</v>
      </c>
      <c r="E344" s="5">
        <v>5.8819999999999997</v>
      </c>
      <c r="F344" s="6">
        <f>IFERROR(VLOOKUP(A344,'Table_2-1_2023'!$A$2:$L$2200,4,FALSE), "")</f>
        <v>6.2867903709411621</v>
      </c>
      <c r="G344" s="5">
        <v>4.8000000000000001E-2</v>
      </c>
      <c r="H344" s="5">
        <v>5.9749999999999996</v>
      </c>
      <c r="I344" s="5">
        <v>5.7880000000000003</v>
      </c>
      <c r="J344" s="5">
        <v>10.217000000000001</v>
      </c>
      <c r="K344" s="5">
        <v>0.92400000000000004</v>
      </c>
      <c r="L344" s="5">
        <v>70.799000000000007</v>
      </c>
      <c r="M344" s="5">
        <v>0.754</v>
      </c>
      <c r="N344" s="5">
        <v>-0.11799999999999999</v>
      </c>
      <c r="O344" s="5">
        <v>0.93899999999999995</v>
      </c>
      <c r="P344" s="5">
        <v>2.4300000000000002</v>
      </c>
      <c r="Q344" s="5">
        <v>1.2509999999999999</v>
      </c>
      <c r="R344" s="5">
        <v>1.0389999999999999</v>
      </c>
      <c r="S344" s="5">
        <v>0.70299999999999996</v>
      </c>
      <c r="T344" s="5">
        <v>0.45300000000000001</v>
      </c>
      <c r="U344" s="5">
        <v>0.111</v>
      </c>
      <c r="V344" s="5">
        <v>0</v>
      </c>
      <c r="W344" s="5">
        <v>2.3250000000000002</v>
      </c>
    </row>
    <row r="345" spans="1:23" x14ac:dyDescent="0.2">
      <c r="A345" s="5" t="str">
        <f t="shared" si="5"/>
        <v>Philippines2021</v>
      </c>
      <c r="B345" s="5">
        <v>2021</v>
      </c>
      <c r="C345" s="5">
        <v>61</v>
      </c>
      <c r="D345" s="5" t="s">
        <v>93</v>
      </c>
      <c r="E345" s="5">
        <v>5.88</v>
      </c>
      <c r="F345" s="6">
        <f>IFERROR(VLOOKUP(A345,'Table_2-1_2023'!$A$2:$L$2200,4,FALSE), "")</f>
        <v>5.9650578498840332</v>
      </c>
      <c r="G345" s="5">
        <v>5.1999999999999998E-2</v>
      </c>
      <c r="H345" s="5">
        <v>5.9820000000000002</v>
      </c>
      <c r="I345" s="5">
        <v>5.7779999999999996</v>
      </c>
      <c r="J345" s="5">
        <v>9.0760000000000005</v>
      </c>
      <c r="K345" s="5">
        <v>0.83</v>
      </c>
      <c r="L345" s="5">
        <v>62</v>
      </c>
      <c r="M345" s="5">
        <v>0.91700000000000004</v>
      </c>
      <c r="N345" s="5">
        <v>-9.7000000000000003E-2</v>
      </c>
      <c r="O345" s="5">
        <v>0.74199999999999999</v>
      </c>
      <c r="P345" s="5">
        <v>2.4300000000000002</v>
      </c>
      <c r="Q345" s="5">
        <v>0.85299999999999998</v>
      </c>
      <c r="R345" s="5">
        <v>0.82799999999999996</v>
      </c>
      <c r="S345" s="5">
        <v>0.42599999999999999</v>
      </c>
      <c r="T345" s="5">
        <v>0.65100000000000002</v>
      </c>
      <c r="U345" s="5">
        <v>0.125</v>
      </c>
      <c r="V345" s="5">
        <v>0.126</v>
      </c>
      <c r="W345" s="5">
        <v>2.8719999999999999</v>
      </c>
    </row>
    <row r="346" spans="1:23" x14ac:dyDescent="0.2">
      <c r="A346" s="5" t="str">
        <f t="shared" si="5"/>
        <v>South Korea2021</v>
      </c>
      <c r="B346" s="5">
        <v>2021</v>
      </c>
      <c r="C346" s="5">
        <v>62</v>
      </c>
      <c r="D346" s="5" t="s">
        <v>74</v>
      </c>
      <c r="E346" s="5">
        <v>5.8449999999999998</v>
      </c>
      <c r="F346" s="6">
        <f>IFERROR(VLOOKUP(A346,'Table_2-1_2023'!$A$2:$L$2200,4,FALSE), "")</f>
        <v>6.1127452850341797</v>
      </c>
      <c r="G346" s="5">
        <v>4.2000000000000003E-2</v>
      </c>
      <c r="H346" s="5">
        <v>5.9279999999999999</v>
      </c>
      <c r="I346" s="5">
        <v>5.7629999999999999</v>
      </c>
      <c r="J346" s="5">
        <v>10.651</v>
      </c>
      <c r="K346" s="5">
        <v>0.79900000000000004</v>
      </c>
      <c r="L346" s="5">
        <v>73.900000000000006</v>
      </c>
      <c r="M346" s="5">
        <v>0.67200000000000004</v>
      </c>
      <c r="N346" s="5">
        <v>-8.3000000000000004E-2</v>
      </c>
      <c r="O346" s="5">
        <v>0.72699999999999998</v>
      </c>
      <c r="P346" s="5">
        <v>2.4300000000000002</v>
      </c>
      <c r="Q346" s="5">
        <v>1.403</v>
      </c>
      <c r="R346" s="5">
        <v>0.75800000000000001</v>
      </c>
      <c r="S346" s="5">
        <v>0.80100000000000005</v>
      </c>
      <c r="T346" s="5">
        <v>0.35299999999999998</v>
      </c>
      <c r="U346" s="5">
        <v>0.13400000000000001</v>
      </c>
      <c r="V346" s="5">
        <v>0.13500000000000001</v>
      </c>
      <c r="W346" s="5">
        <v>2.262</v>
      </c>
    </row>
    <row r="347" spans="1:23" x14ac:dyDescent="0.2">
      <c r="A347" s="5" t="str">
        <f t="shared" si="5"/>
        <v>Peru2021</v>
      </c>
      <c r="B347" s="5">
        <v>2021</v>
      </c>
      <c r="C347" s="5">
        <v>63</v>
      </c>
      <c r="D347" s="5" t="s">
        <v>92</v>
      </c>
      <c r="E347" s="5">
        <v>5.84</v>
      </c>
      <c r="F347" s="6">
        <f>IFERROR(VLOOKUP(A347,'Table_2-1_2023'!$A$2:$L$2200,4,FALSE), "")</f>
        <v>5.6943178176879883</v>
      </c>
      <c r="G347" s="5">
        <v>7.4999999999999997E-2</v>
      </c>
      <c r="H347" s="5">
        <v>5.9880000000000004</v>
      </c>
      <c r="I347" s="5">
        <v>5.6920000000000002</v>
      </c>
      <c r="J347" s="5">
        <v>9.4580000000000002</v>
      </c>
      <c r="K347" s="5">
        <v>0.83199999999999996</v>
      </c>
      <c r="L347" s="5">
        <v>68.25</v>
      </c>
      <c r="M347" s="5">
        <v>0.82199999999999995</v>
      </c>
      <c r="N347" s="5">
        <v>-0.154</v>
      </c>
      <c r="O347" s="5">
        <v>0.89100000000000001</v>
      </c>
      <c r="P347" s="5">
        <v>2.4300000000000002</v>
      </c>
      <c r="Q347" s="5">
        <v>0.98599999999999999</v>
      </c>
      <c r="R347" s="5">
        <v>0.83299999999999996</v>
      </c>
      <c r="S347" s="5">
        <v>0.623</v>
      </c>
      <c r="T347" s="5">
        <v>0.53600000000000003</v>
      </c>
      <c r="U347" s="5">
        <v>8.6999999999999994E-2</v>
      </c>
      <c r="V347" s="5">
        <v>3.1E-2</v>
      </c>
      <c r="W347" s="5">
        <v>2.7440000000000002</v>
      </c>
    </row>
    <row r="348" spans="1:23" x14ac:dyDescent="0.2">
      <c r="A348" s="5" t="str">
        <f t="shared" si="5"/>
        <v>Bosnia and Herzegovina2021</v>
      </c>
      <c r="B348" s="5">
        <v>2021</v>
      </c>
      <c r="C348" s="5">
        <v>64</v>
      </c>
      <c r="D348" s="5" t="s">
        <v>88</v>
      </c>
      <c r="E348" s="5">
        <v>5.8129999999999997</v>
      </c>
      <c r="F348" s="6">
        <f>IFERROR(VLOOKUP(A348,'Table_2-1_2023'!$A$2:$L$2200,4,FALSE), "")</f>
        <v>5.7488231658935547</v>
      </c>
      <c r="G348" s="5">
        <v>0.05</v>
      </c>
      <c r="H348" s="5">
        <v>5.9109999999999996</v>
      </c>
      <c r="I348" s="5">
        <v>5.7149999999999999</v>
      </c>
      <c r="J348" s="5">
        <v>9.59</v>
      </c>
      <c r="K348" s="5">
        <v>0.87</v>
      </c>
      <c r="L348" s="5">
        <v>68.097999999999999</v>
      </c>
      <c r="M348" s="5">
        <v>0.70599999999999996</v>
      </c>
      <c r="N348" s="5">
        <v>0.113</v>
      </c>
      <c r="O348" s="5">
        <v>0.93100000000000005</v>
      </c>
      <c r="P348" s="5">
        <v>2.4300000000000002</v>
      </c>
      <c r="Q348" s="5">
        <v>1.032</v>
      </c>
      <c r="R348" s="5">
        <v>0.91900000000000004</v>
      </c>
      <c r="S348" s="5">
        <v>0.61799999999999999</v>
      </c>
      <c r="T348" s="5">
        <v>0.39500000000000002</v>
      </c>
      <c r="U348" s="5">
        <v>0.26100000000000001</v>
      </c>
      <c r="V348" s="5">
        <v>5.0000000000000001E-3</v>
      </c>
      <c r="W348" s="5">
        <v>2.5830000000000002</v>
      </c>
    </row>
    <row r="349" spans="1:23" x14ac:dyDescent="0.2">
      <c r="A349" s="5" t="str">
        <f t="shared" si="5"/>
        <v>Moldova2021</v>
      </c>
      <c r="B349" s="5">
        <v>2021</v>
      </c>
      <c r="C349" s="5">
        <v>65</v>
      </c>
      <c r="D349" s="5" t="s">
        <v>80</v>
      </c>
      <c r="E349" s="5">
        <v>5.766</v>
      </c>
      <c r="F349" s="6">
        <f>IFERROR(VLOOKUP(A349,'Table_2-1_2023'!$A$2:$L$2200,4,FALSE), "")</f>
        <v>5.9590487480163574</v>
      </c>
      <c r="G349" s="5">
        <v>4.5999999999999999E-2</v>
      </c>
      <c r="H349" s="5">
        <v>5.8559999999999999</v>
      </c>
      <c r="I349" s="5">
        <v>5.6769999999999996</v>
      </c>
      <c r="J349" s="5">
        <v>9.4540000000000006</v>
      </c>
      <c r="K349" s="5">
        <v>0.85699999999999998</v>
      </c>
      <c r="L349" s="5">
        <v>65.698999999999998</v>
      </c>
      <c r="M349" s="5">
        <v>0.82199999999999995</v>
      </c>
      <c r="N349" s="5">
        <v>-7.9000000000000001E-2</v>
      </c>
      <c r="O349" s="5">
        <v>0.91800000000000004</v>
      </c>
      <c r="P349" s="5">
        <v>2.4300000000000002</v>
      </c>
      <c r="Q349" s="5">
        <v>0.98499999999999999</v>
      </c>
      <c r="R349" s="5">
        <v>0.88800000000000001</v>
      </c>
      <c r="S349" s="5">
        <v>0.54200000000000004</v>
      </c>
      <c r="T349" s="5">
        <v>0.53600000000000003</v>
      </c>
      <c r="U349" s="5">
        <v>0.13700000000000001</v>
      </c>
      <c r="V349" s="5">
        <v>1.2999999999999999E-2</v>
      </c>
      <c r="W349" s="5">
        <v>2.665</v>
      </c>
    </row>
    <row r="350" spans="1:23" x14ac:dyDescent="0.2">
      <c r="A350" s="5" t="str">
        <f t="shared" si="5"/>
        <v>Ecuador2021</v>
      </c>
      <c r="B350" s="5">
        <v>2021</v>
      </c>
      <c r="C350" s="5">
        <v>66</v>
      </c>
      <c r="D350" s="5" t="s">
        <v>91</v>
      </c>
      <c r="E350" s="5">
        <v>5.7640000000000002</v>
      </c>
      <c r="F350" s="6">
        <f>IFERROR(VLOOKUP(A350,'Table_2-1_2023'!$A$2:$L$2200,4,FALSE), "")</f>
        <v>5.4348721504211426</v>
      </c>
      <c r="G350" s="5">
        <v>5.7000000000000002E-2</v>
      </c>
      <c r="H350" s="5">
        <v>5.875</v>
      </c>
      <c r="I350" s="5">
        <v>5.6529999999999996</v>
      </c>
      <c r="J350" s="5">
        <v>9.3130000000000006</v>
      </c>
      <c r="K350" s="5">
        <v>0.82099999999999995</v>
      </c>
      <c r="L350" s="5">
        <v>68.8</v>
      </c>
      <c r="M350" s="5">
        <v>0.84199999999999997</v>
      </c>
      <c r="N350" s="5">
        <v>-0.124</v>
      </c>
      <c r="O350" s="5">
        <v>0.84299999999999997</v>
      </c>
      <c r="P350" s="5">
        <v>2.4300000000000002</v>
      </c>
      <c r="Q350" s="5">
        <v>0.93500000000000005</v>
      </c>
      <c r="R350" s="5">
        <v>0.80600000000000005</v>
      </c>
      <c r="S350" s="5">
        <v>0.64</v>
      </c>
      <c r="T350" s="5">
        <v>0.56000000000000005</v>
      </c>
      <c r="U350" s="5">
        <v>0.107</v>
      </c>
      <c r="V350" s="5">
        <v>6.2E-2</v>
      </c>
      <c r="W350" s="5">
        <v>2.653</v>
      </c>
    </row>
    <row r="351" spans="1:23" x14ac:dyDescent="0.2">
      <c r="A351" s="5" t="str">
        <f t="shared" si="5"/>
        <v>Kyrgyzstan2021</v>
      </c>
      <c r="B351" s="5">
        <v>2021</v>
      </c>
      <c r="C351" s="5">
        <v>67</v>
      </c>
      <c r="D351" s="5" t="s">
        <v>79</v>
      </c>
      <c r="E351" s="5">
        <v>5.7439999999999998</v>
      </c>
      <c r="F351" s="6">
        <f>IFERROR(VLOOKUP(A351,'Table_2-1_2023'!$A$2:$L$2200,4,FALSE), "")</f>
        <v>5.5636997222900391</v>
      </c>
      <c r="G351" s="5">
        <v>4.5999999999999999E-2</v>
      </c>
      <c r="H351" s="5">
        <v>5.8339999999999996</v>
      </c>
      <c r="I351" s="5">
        <v>5.6529999999999996</v>
      </c>
      <c r="J351" s="5">
        <v>8.5380000000000003</v>
      </c>
      <c r="K351" s="5">
        <v>0.89300000000000002</v>
      </c>
      <c r="L351" s="5">
        <v>64.400999999999996</v>
      </c>
      <c r="M351" s="5">
        <v>0.93500000000000005</v>
      </c>
      <c r="N351" s="5">
        <v>0.11899999999999999</v>
      </c>
      <c r="O351" s="5">
        <v>0.90800000000000003</v>
      </c>
      <c r="P351" s="5">
        <v>2.4300000000000002</v>
      </c>
      <c r="Q351" s="5">
        <v>0.66500000000000004</v>
      </c>
      <c r="R351" s="5">
        <v>0.97099999999999997</v>
      </c>
      <c r="S351" s="5">
        <v>0.501</v>
      </c>
      <c r="T351" s="5">
        <v>0.67300000000000004</v>
      </c>
      <c r="U351" s="5">
        <v>0.26600000000000001</v>
      </c>
      <c r="V351" s="5">
        <v>0.02</v>
      </c>
      <c r="W351" s="5">
        <v>2.6480000000000001</v>
      </c>
    </row>
    <row r="352" spans="1:23" x14ac:dyDescent="0.2">
      <c r="A352" s="5" t="str">
        <f t="shared" si="5"/>
        <v>Greece2021</v>
      </c>
      <c r="B352" s="5">
        <v>2021</v>
      </c>
      <c r="C352" s="5">
        <v>68</v>
      </c>
      <c r="D352" s="5" t="s">
        <v>75</v>
      </c>
      <c r="E352" s="5">
        <v>5.7229999999999999</v>
      </c>
      <c r="F352" s="6">
        <f>IFERROR(VLOOKUP(A352,'Table_2-1_2023'!$A$2:$L$2200,4,FALSE), "")</f>
        <v>6.1042141914367676</v>
      </c>
      <c r="G352" s="5">
        <v>4.5999999999999999E-2</v>
      </c>
      <c r="H352" s="5">
        <v>5.8129999999999997</v>
      </c>
      <c r="I352" s="5">
        <v>5.6319999999999997</v>
      </c>
      <c r="J352" s="5">
        <v>10.279</v>
      </c>
      <c r="K352" s="5">
        <v>0.82299999999999995</v>
      </c>
      <c r="L352" s="5">
        <v>72.599999999999994</v>
      </c>
      <c r="M352" s="5">
        <v>0.58199999999999996</v>
      </c>
      <c r="N352" s="5">
        <v>-0.28799999999999998</v>
      </c>
      <c r="O352" s="5">
        <v>0.82299999999999995</v>
      </c>
      <c r="P352" s="5">
        <v>2.4300000000000002</v>
      </c>
      <c r="Q352" s="5">
        <v>1.2729999999999999</v>
      </c>
      <c r="R352" s="5">
        <v>0.81100000000000005</v>
      </c>
      <c r="S352" s="5">
        <v>0.76</v>
      </c>
      <c r="T352" s="5">
        <v>0.24299999999999999</v>
      </c>
      <c r="U352" s="5">
        <v>0</v>
      </c>
      <c r="V352" s="5">
        <v>7.3999999999999996E-2</v>
      </c>
      <c r="W352" s="5">
        <v>2.5609999999999999</v>
      </c>
    </row>
    <row r="353" spans="1:23" x14ac:dyDescent="0.2">
      <c r="A353" s="5" t="str">
        <f t="shared" si="5"/>
        <v>Bolivia2021</v>
      </c>
      <c r="B353" s="5">
        <v>2021</v>
      </c>
      <c r="C353" s="5">
        <v>69</v>
      </c>
      <c r="D353" s="5" t="s">
        <v>86</v>
      </c>
      <c r="E353" s="5">
        <v>5.7160000000000002</v>
      </c>
      <c r="F353" s="6">
        <f>IFERROR(VLOOKUP(A353,'Table_2-1_2023'!$A$2:$L$2200,4,FALSE), "")</f>
        <v>5.5686240196228027</v>
      </c>
      <c r="G353" s="5">
        <v>5.2999999999999999E-2</v>
      </c>
      <c r="H353" s="5">
        <v>5.819</v>
      </c>
      <c r="I353" s="5">
        <v>5.6130000000000004</v>
      </c>
      <c r="J353" s="5">
        <v>9.0459999999999994</v>
      </c>
      <c r="K353" s="5">
        <v>0.81</v>
      </c>
      <c r="L353" s="5">
        <v>63.901000000000003</v>
      </c>
      <c r="M353" s="5">
        <v>0.875</v>
      </c>
      <c r="N353" s="5">
        <v>-7.6999999999999999E-2</v>
      </c>
      <c r="O353" s="5">
        <v>0.83899999999999997</v>
      </c>
      <c r="P353" s="5">
        <v>2.4300000000000002</v>
      </c>
      <c r="Q353" s="5">
        <v>0.84199999999999997</v>
      </c>
      <c r="R353" s="5">
        <v>0.78200000000000003</v>
      </c>
      <c r="S353" s="5">
        <v>0.48599999999999999</v>
      </c>
      <c r="T353" s="5">
        <v>0.6</v>
      </c>
      <c r="U353" s="5">
        <v>0.13800000000000001</v>
      </c>
      <c r="V353" s="5">
        <v>6.4000000000000001E-2</v>
      </c>
      <c r="W353" s="5">
        <v>2.8050000000000002</v>
      </c>
    </row>
    <row r="354" spans="1:23" x14ac:dyDescent="0.2">
      <c r="A354" s="5" t="str">
        <f t="shared" si="5"/>
        <v>Mongolia2021</v>
      </c>
      <c r="B354" s="5">
        <v>2021</v>
      </c>
      <c r="C354" s="5">
        <v>70</v>
      </c>
      <c r="D354" s="5" t="s">
        <v>78</v>
      </c>
      <c r="E354" s="5">
        <v>5.6769999999999996</v>
      </c>
      <c r="F354" s="6">
        <f>IFERROR(VLOOKUP(A354,'Table_2-1_2023'!$A$2:$L$2200,4,FALSE), "")</f>
        <v>5.721034049987793</v>
      </c>
      <c r="G354" s="5">
        <v>4.2000000000000003E-2</v>
      </c>
      <c r="H354" s="5">
        <v>5.76</v>
      </c>
      <c r="I354" s="5">
        <v>5.5949999999999998</v>
      </c>
      <c r="J354" s="5">
        <v>9.4</v>
      </c>
      <c r="K354" s="5">
        <v>0.93500000000000005</v>
      </c>
      <c r="L354" s="5">
        <v>62.5</v>
      </c>
      <c r="M354" s="5">
        <v>0.70799999999999996</v>
      </c>
      <c r="N354" s="5">
        <v>0.11600000000000001</v>
      </c>
      <c r="O354" s="5">
        <v>0.85599999999999998</v>
      </c>
      <c r="P354" s="5">
        <v>2.4300000000000002</v>
      </c>
      <c r="Q354" s="5">
        <v>0.96599999999999997</v>
      </c>
      <c r="R354" s="5">
        <v>1.0649999999999999</v>
      </c>
      <c r="S354" s="5">
        <v>0.442</v>
      </c>
      <c r="T354" s="5">
        <v>0.39700000000000002</v>
      </c>
      <c r="U354" s="5">
        <v>0.26300000000000001</v>
      </c>
      <c r="V354" s="5">
        <v>5.2999999999999999E-2</v>
      </c>
      <c r="W354" s="5">
        <v>2.492</v>
      </c>
    </row>
    <row r="355" spans="1:23" x14ac:dyDescent="0.2">
      <c r="A355" s="5" t="str">
        <f t="shared" si="5"/>
        <v>Paraguay2021</v>
      </c>
      <c r="B355" s="5">
        <v>2021</v>
      </c>
      <c r="C355" s="5">
        <v>71</v>
      </c>
      <c r="D355" s="5" t="s">
        <v>83</v>
      </c>
      <c r="E355" s="5">
        <v>5.6529999999999996</v>
      </c>
      <c r="F355" s="6">
        <f>IFERROR(VLOOKUP(A355,'Table_2-1_2023'!$A$2:$L$2200,4,FALSE), "")</f>
        <v>5.5755352973937988</v>
      </c>
      <c r="G355" s="5">
        <v>9.1999999999999998E-2</v>
      </c>
      <c r="H355" s="5">
        <v>5.8319999999999999</v>
      </c>
      <c r="I355" s="5">
        <v>5.4729999999999999</v>
      </c>
      <c r="J355" s="5">
        <v>9.4480000000000004</v>
      </c>
      <c r="K355" s="5">
        <v>0.89300000000000002</v>
      </c>
      <c r="L355" s="5">
        <v>65.900000000000006</v>
      </c>
      <c r="M355" s="5">
        <v>0.876</v>
      </c>
      <c r="N355" s="5">
        <v>2.8000000000000001E-2</v>
      </c>
      <c r="O355" s="5">
        <v>0.88200000000000001</v>
      </c>
      <c r="P355" s="5">
        <v>2.4300000000000002</v>
      </c>
      <c r="Q355" s="5">
        <v>0.98299999999999998</v>
      </c>
      <c r="R355" s="5">
        <v>0.97</v>
      </c>
      <c r="S355" s="5">
        <v>0.54900000000000004</v>
      </c>
      <c r="T355" s="5">
        <v>0.60199999999999998</v>
      </c>
      <c r="U355" s="5">
        <v>0.20599999999999999</v>
      </c>
      <c r="V355" s="5">
        <v>3.6999999999999998E-2</v>
      </c>
      <c r="W355" s="5">
        <v>2.306</v>
      </c>
    </row>
    <row r="356" spans="1:23" x14ac:dyDescent="0.2">
      <c r="A356" s="5" t="str">
        <f t="shared" si="5"/>
        <v>Montenegro2021</v>
      </c>
      <c r="B356" s="5">
        <v>2021</v>
      </c>
      <c r="C356" s="5">
        <v>72</v>
      </c>
      <c r="D356" s="5" t="s">
        <v>84</v>
      </c>
      <c r="E356" s="5">
        <v>5.5810000000000004</v>
      </c>
      <c r="F356" s="6" t="str">
        <f>IFERROR(VLOOKUP(A356,'Table_2-1_2023'!$A$2:$L$2200,4,FALSE), "")</f>
        <v/>
      </c>
      <c r="G356" s="5">
        <v>5.3999999999999999E-2</v>
      </c>
      <c r="H356" s="5">
        <v>5.6859999999999999</v>
      </c>
      <c r="I356" s="5">
        <v>5.4749999999999996</v>
      </c>
      <c r="J356" s="5">
        <v>9.94</v>
      </c>
      <c r="K356" s="5">
        <v>0.85799999999999998</v>
      </c>
      <c r="L356" s="5">
        <v>68.698999999999998</v>
      </c>
      <c r="M356" s="5">
        <v>0.70799999999999996</v>
      </c>
      <c r="N356" s="5">
        <v>-3.4000000000000002E-2</v>
      </c>
      <c r="O356" s="5">
        <v>0.81200000000000006</v>
      </c>
      <c r="P356" s="5">
        <v>2.4300000000000002</v>
      </c>
      <c r="Q356" s="5">
        <v>1.155</v>
      </c>
      <c r="R356" s="5">
        <v>0.89100000000000001</v>
      </c>
      <c r="S356" s="5">
        <v>0.63700000000000001</v>
      </c>
      <c r="T356" s="5">
        <v>0.39700000000000002</v>
      </c>
      <c r="U356" s="5">
        <v>0.16600000000000001</v>
      </c>
      <c r="V356" s="5">
        <v>8.1000000000000003E-2</v>
      </c>
      <c r="W356" s="5">
        <v>2.254</v>
      </c>
    </row>
    <row r="357" spans="1:23" x14ac:dyDescent="0.2">
      <c r="A357" s="5" t="str">
        <f t="shared" si="5"/>
        <v>Dominican Republic2021</v>
      </c>
      <c r="B357" s="5">
        <v>2021</v>
      </c>
      <c r="C357" s="5">
        <v>73</v>
      </c>
      <c r="D357" s="5" t="s">
        <v>90</v>
      </c>
      <c r="E357" s="5">
        <v>5.5449999999999999</v>
      </c>
      <c r="F357" s="6">
        <f>IFERROR(VLOOKUP(A357,'Table_2-1_2023'!$A$2:$L$2200,4,FALSE), "")</f>
        <v>6.0305371284484863</v>
      </c>
      <c r="G357" s="5">
        <v>7.0999999999999994E-2</v>
      </c>
      <c r="H357" s="5">
        <v>5.6849999999999996</v>
      </c>
      <c r="I357" s="5">
        <v>5.4050000000000002</v>
      </c>
      <c r="J357" s="5">
        <v>9.8019999999999996</v>
      </c>
      <c r="K357" s="5">
        <v>0.85299999999999998</v>
      </c>
      <c r="L357" s="5">
        <v>66.102000000000004</v>
      </c>
      <c r="M357" s="5">
        <v>0.86</v>
      </c>
      <c r="N357" s="5">
        <v>-0.13300000000000001</v>
      </c>
      <c r="O357" s="5">
        <v>0.71399999999999997</v>
      </c>
      <c r="P357" s="5">
        <v>2.4300000000000002</v>
      </c>
      <c r="Q357" s="5">
        <v>1.1060000000000001</v>
      </c>
      <c r="R357" s="5">
        <v>0.879</v>
      </c>
      <c r="S357" s="5">
        <v>0.55500000000000005</v>
      </c>
      <c r="T357" s="5">
        <v>0.58099999999999996</v>
      </c>
      <c r="U357" s="5">
        <v>0.10100000000000001</v>
      </c>
      <c r="V357" s="5">
        <v>0.14399999999999999</v>
      </c>
      <c r="W357" s="5">
        <v>2.1779999999999999</v>
      </c>
    </row>
    <row r="358" spans="1:23" x14ac:dyDescent="0.2">
      <c r="A358" s="5" t="str">
        <f t="shared" si="5"/>
        <v>North Cyprus2021</v>
      </c>
      <c r="B358" s="5">
        <v>2021</v>
      </c>
      <c r="C358" s="5">
        <v>74</v>
      </c>
      <c r="D358" s="5" t="s">
        <v>197</v>
      </c>
      <c r="E358" s="5">
        <v>5.5359999999999996</v>
      </c>
      <c r="F358" s="6" t="str">
        <f>IFERROR(VLOOKUP(A358,'Table_2-1_2023'!$A$2:$L$2200,4,FALSE), "")</f>
        <v/>
      </c>
      <c r="G358" s="5">
        <v>5.0999999999999997E-2</v>
      </c>
      <c r="H358" s="5">
        <v>5.6360000000000001</v>
      </c>
      <c r="I358" s="5">
        <v>5.4349999999999996</v>
      </c>
      <c r="J358" s="5">
        <v>10.576000000000001</v>
      </c>
      <c r="K358" s="5">
        <v>0.82</v>
      </c>
      <c r="L358" s="5">
        <v>73.897999999999996</v>
      </c>
      <c r="M358" s="5">
        <v>0.79500000000000004</v>
      </c>
      <c r="N358" s="5">
        <v>1.2E-2</v>
      </c>
      <c r="O358" s="5">
        <v>0.626</v>
      </c>
      <c r="P358" s="5">
        <v>2.4300000000000002</v>
      </c>
      <c r="Q358" s="5">
        <v>1.377</v>
      </c>
      <c r="R358" s="5">
        <v>0.80600000000000005</v>
      </c>
      <c r="S358" s="5">
        <v>0.80100000000000005</v>
      </c>
      <c r="T358" s="5">
        <v>0.503</v>
      </c>
      <c r="U358" s="5">
        <v>0.19600000000000001</v>
      </c>
      <c r="V358" s="5">
        <v>0.2</v>
      </c>
      <c r="W358" s="5">
        <v>1.653</v>
      </c>
    </row>
    <row r="359" spans="1:23" x14ac:dyDescent="0.2">
      <c r="A359" s="5" t="str">
        <f t="shared" si="5"/>
        <v>Belarus2021</v>
      </c>
      <c r="B359" s="5">
        <v>2021</v>
      </c>
      <c r="C359" s="5">
        <v>75</v>
      </c>
      <c r="D359" s="5" t="s">
        <v>169</v>
      </c>
      <c r="E359" s="5">
        <v>5.5339999999999998</v>
      </c>
      <c r="F359" s="6" t="str">
        <f>IFERROR(VLOOKUP(A359,'Table_2-1_2023'!$A$2:$L$2200,4,FALSE), "")</f>
        <v/>
      </c>
      <c r="G359" s="5">
        <v>4.7E-2</v>
      </c>
      <c r="H359" s="5">
        <v>5.625</v>
      </c>
      <c r="I359" s="5">
        <v>5.4420000000000002</v>
      </c>
      <c r="J359" s="5">
        <v>9.8529999999999998</v>
      </c>
      <c r="K359" s="5">
        <v>0.91</v>
      </c>
      <c r="L359" s="5">
        <v>66.253</v>
      </c>
      <c r="M359" s="5">
        <v>0.65</v>
      </c>
      <c r="N359" s="5">
        <v>-0.18</v>
      </c>
      <c r="O359" s="5">
        <v>0.627</v>
      </c>
      <c r="P359" s="5">
        <v>2.4300000000000002</v>
      </c>
      <c r="Q359" s="5">
        <v>1.1240000000000001</v>
      </c>
      <c r="R359" s="5">
        <v>1.0069999999999999</v>
      </c>
      <c r="S359" s="5">
        <v>0.56000000000000005</v>
      </c>
      <c r="T359" s="5">
        <v>0.32600000000000001</v>
      </c>
      <c r="U359" s="5">
        <v>7.0000000000000007E-2</v>
      </c>
      <c r="V359" s="5">
        <v>0.19900000000000001</v>
      </c>
      <c r="W359" s="5">
        <v>2.2469999999999999</v>
      </c>
    </row>
    <row r="360" spans="1:23" x14ac:dyDescent="0.2">
      <c r="A360" s="5" t="str">
        <f t="shared" si="5"/>
        <v>Russia2021</v>
      </c>
      <c r="B360" s="5">
        <v>2021</v>
      </c>
      <c r="C360" s="5">
        <v>76</v>
      </c>
      <c r="D360" s="5" t="s">
        <v>87</v>
      </c>
      <c r="E360" s="5">
        <v>5.4770000000000003</v>
      </c>
      <c r="F360" s="6">
        <f>IFERROR(VLOOKUP(A360,'Table_2-1_2023'!$A$2:$L$2200,4,FALSE), "")</f>
        <v>5.4482612609863281</v>
      </c>
      <c r="G360" s="5">
        <v>3.3000000000000002E-2</v>
      </c>
      <c r="H360" s="5">
        <v>5.5410000000000004</v>
      </c>
      <c r="I360" s="5">
        <v>5.4130000000000003</v>
      </c>
      <c r="J360" s="5">
        <v>10.189</v>
      </c>
      <c r="K360" s="5">
        <v>0.90300000000000002</v>
      </c>
      <c r="L360" s="5">
        <v>64.703000000000003</v>
      </c>
      <c r="M360" s="5">
        <v>0.71799999999999997</v>
      </c>
      <c r="N360" s="5">
        <v>-0.111</v>
      </c>
      <c r="O360" s="5">
        <v>0.84499999999999997</v>
      </c>
      <c r="P360" s="5">
        <v>2.4300000000000002</v>
      </c>
      <c r="Q360" s="5">
        <v>1.2410000000000001</v>
      </c>
      <c r="R360" s="5">
        <v>0.99199999999999999</v>
      </c>
      <c r="S360" s="5">
        <v>0.51100000000000001</v>
      </c>
      <c r="T360" s="5">
        <v>0.40899999999999997</v>
      </c>
      <c r="U360" s="5">
        <v>0.115</v>
      </c>
      <c r="V360" s="5">
        <v>0.06</v>
      </c>
      <c r="W360" s="5">
        <v>2.1480000000000001</v>
      </c>
    </row>
    <row r="361" spans="1:23" x14ac:dyDescent="0.2">
      <c r="A361" s="5" t="str">
        <f t="shared" si="5"/>
        <v>Hong Kong S.A.R. of China2021</v>
      </c>
      <c r="B361" s="5">
        <v>2021</v>
      </c>
      <c r="C361" s="5">
        <v>77</v>
      </c>
      <c r="D361" s="5" t="s">
        <v>99</v>
      </c>
      <c r="E361" s="5">
        <v>5.4770000000000003</v>
      </c>
      <c r="F361" s="6">
        <f>IFERROR(VLOOKUP(A361,'Table_2-1_2023'!$A$2:$L$2200,4,FALSE), "")</f>
        <v>5.3215508460998535</v>
      </c>
      <c r="G361" s="5">
        <v>4.9000000000000002E-2</v>
      </c>
      <c r="H361" s="5">
        <v>5.5730000000000004</v>
      </c>
      <c r="I361" s="5">
        <v>5.38</v>
      </c>
      <c r="J361" s="5">
        <v>11</v>
      </c>
      <c r="K361" s="5">
        <v>0.83599999999999997</v>
      </c>
      <c r="L361" s="5">
        <v>76.819999999999993</v>
      </c>
      <c r="M361" s="5">
        <v>0.71699999999999997</v>
      </c>
      <c r="N361" s="5">
        <v>6.7000000000000004E-2</v>
      </c>
      <c r="O361" s="5">
        <v>0.40300000000000002</v>
      </c>
      <c r="P361" s="5">
        <v>2.4300000000000002</v>
      </c>
      <c r="Q361" s="5">
        <v>1.5249999999999999</v>
      </c>
      <c r="R361" s="5">
        <v>0.84099999999999997</v>
      </c>
      <c r="S361" s="5">
        <v>0.89300000000000002</v>
      </c>
      <c r="T361" s="5">
        <v>0.40799999999999997</v>
      </c>
      <c r="U361" s="5">
        <v>0.23200000000000001</v>
      </c>
      <c r="V361" s="5">
        <v>0.34200000000000003</v>
      </c>
      <c r="W361" s="5">
        <v>1.236</v>
      </c>
    </row>
    <row r="362" spans="1:23" x14ac:dyDescent="0.2">
      <c r="A362" s="5" t="str">
        <f t="shared" si="5"/>
        <v>Tajikistan2021</v>
      </c>
      <c r="B362" s="5">
        <v>2021</v>
      </c>
      <c r="C362" s="5">
        <v>78</v>
      </c>
      <c r="D362" s="5" t="s">
        <v>97</v>
      </c>
      <c r="E362" s="5">
        <v>5.4660000000000002</v>
      </c>
      <c r="F362" s="6">
        <f>IFERROR(VLOOKUP(A362,'Table_2-1_2023'!$A$2:$L$2200,4,FALSE), "")</f>
        <v>5.2868242263793945</v>
      </c>
      <c r="G362" s="5">
        <v>3.4000000000000002E-2</v>
      </c>
      <c r="H362" s="5">
        <v>5.532</v>
      </c>
      <c r="I362" s="5">
        <v>5.4</v>
      </c>
      <c r="J362" s="5">
        <v>8.0909999999999993</v>
      </c>
      <c r="K362" s="5">
        <v>0.86</v>
      </c>
      <c r="L362" s="5">
        <v>64.281000000000006</v>
      </c>
      <c r="M362" s="5">
        <v>0.83199999999999996</v>
      </c>
      <c r="N362" s="5">
        <v>-5.6000000000000001E-2</v>
      </c>
      <c r="O362" s="5">
        <v>0.55300000000000005</v>
      </c>
      <c r="P362" s="5">
        <v>2.4300000000000002</v>
      </c>
      <c r="Q362" s="5">
        <v>0.50800000000000001</v>
      </c>
      <c r="R362" s="5">
        <v>0.89500000000000002</v>
      </c>
      <c r="S362" s="5">
        <v>0.498</v>
      </c>
      <c r="T362" s="5">
        <v>0.54800000000000004</v>
      </c>
      <c r="U362" s="5">
        <v>0.152</v>
      </c>
      <c r="V362" s="5">
        <v>0.247</v>
      </c>
      <c r="W362" s="5">
        <v>2.6190000000000002</v>
      </c>
    </row>
    <row r="363" spans="1:23" x14ac:dyDescent="0.2">
      <c r="A363" s="5" t="str">
        <f t="shared" si="5"/>
        <v>Vietnam2021</v>
      </c>
      <c r="B363" s="5">
        <v>2021</v>
      </c>
      <c r="C363" s="5">
        <v>79</v>
      </c>
      <c r="D363" s="5" t="s">
        <v>82</v>
      </c>
      <c r="E363" s="5">
        <v>5.4109999999999996</v>
      </c>
      <c r="F363" s="6">
        <f>IFERROR(VLOOKUP(A363,'Table_2-1_2023'!$A$2:$L$2200,4,FALSE), "")</f>
        <v>5.5402498245239258</v>
      </c>
      <c r="G363" s="5">
        <v>3.9E-2</v>
      </c>
      <c r="H363" s="5">
        <v>5.4880000000000004</v>
      </c>
      <c r="I363" s="5">
        <v>5.3339999999999996</v>
      </c>
      <c r="J363" s="5">
        <v>8.9730000000000008</v>
      </c>
      <c r="K363" s="5">
        <v>0.85</v>
      </c>
      <c r="L363" s="5">
        <v>68.034000000000006</v>
      </c>
      <c r="M363" s="5">
        <v>0.94</v>
      </c>
      <c r="N363" s="5">
        <v>-9.8000000000000004E-2</v>
      </c>
      <c r="O363" s="5">
        <v>0.79600000000000004</v>
      </c>
      <c r="P363" s="5">
        <v>2.4300000000000002</v>
      </c>
      <c r="Q363" s="5">
        <v>0.81699999999999995</v>
      </c>
      <c r="R363" s="5">
        <v>0.873</v>
      </c>
      <c r="S363" s="5">
        <v>0.61599999999999999</v>
      </c>
      <c r="T363" s="5">
        <v>0.67900000000000005</v>
      </c>
      <c r="U363" s="5">
        <v>0.124</v>
      </c>
      <c r="V363" s="5">
        <v>9.0999999999999998E-2</v>
      </c>
      <c r="W363" s="5">
        <v>2.2109999999999999</v>
      </c>
    </row>
    <row r="364" spans="1:23" x14ac:dyDescent="0.2">
      <c r="A364" s="5" t="str">
        <f t="shared" si="5"/>
        <v>Libya2021</v>
      </c>
      <c r="B364" s="5">
        <v>2021</v>
      </c>
      <c r="C364" s="5">
        <v>80</v>
      </c>
      <c r="D364" s="5" t="s">
        <v>181</v>
      </c>
      <c r="E364" s="5">
        <v>5.41</v>
      </c>
      <c r="F364" s="6" t="str">
        <f>IFERROR(VLOOKUP(A364,'Table_2-1_2023'!$A$2:$L$2200,4,FALSE), "")</f>
        <v/>
      </c>
      <c r="G364" s="5">
        <v>7.5999999999999998E-2</v>
      </c>
      <c r="H364" s="5">
        <v>5.5579999999999998</v>
      </c>
      <c r="I364" s="5">
        <v>5.2619999999999996</v>
      </c>
      <c r="J364" s="5">
        <v>9.6219999999999999</v>
      </c>
      <c r="K364" s="5">
        <v>0.82699999999999996</v>
      </c>
      <c r="L364" s="5">
        <v>62.3</v>
      </c>
      <c r="M364" s="5">
        <v>0.77100000000000002</v>
      </c>
      <c r="N364" s="5">
        <v>-8.6999999999999994E-2</v>
      </c>
      <c r="O364" s="5">
        <v>0.66700000000000004</v>
      </c>
      <c r="P364" s="5">
        <v>2.4300000000000002</v>
      </c>
      <c r="Q364" s="5">
        <v>1.044</v>
      </c>
      <c r="R364" s="5">
        <v>0.82099999999999995</v>
      </c>
      <c r="S364" s="5">
        <v>0.435</v>
      </c>
      <c r="T364" s="5">
        <v>0.47399999999999998</v>
      </c>
      <c r="U364" s="5">
        <v>0.13100000000000001</v>
      </c>
      <c r="V364" s="5">
        <v>0.17399999999999999</v>
      </c>
      <c r="W364" s="5">
        <v>2.331</v>
      </c>
    </row>
    <row r="365" spans="1:23" x14ac:dyDescent="0.2">
      <c r="A365" s="5" t="str">
        <f t="shared" si="5"/>
        <v>Malaysia2021</v>
      </c>
      <c r="B365" s="5">
        <v>2021</v>
      </c>
      <c r="C365" s="5">
        <v>81</v>
      </c>
      <c r="D365" s="5" t="s">
        <v>72</v>
      </c>
      <c r="E365" s="5">
        <v>5.3840000000000003</v>
      </c>
      <c r="F365" s="6">
        <f>IFERROR(VLOOKUP(A365,'Table_2-1_2023'!$A$2:$L$2200,4,FALSE), "")</f>
        <v>6.0103917121887207</v>
      </c>
      <c r="G365" s="5">
        <v>4.9000000000000002E-2</v>
      </c>
      <c r="H365" s="5">
        <v>5.48</v>
      </c>
      <c r="I365" s="5">
        <v>5.2889999999999997</v>
      </c>
      <c r="J365" s="5">
        <v>10.238</v>
      </c>
      <c r="K365" s="5">
        <v>0.81699999999999995</v>
      </c>
      <c r="L365" s="5">
        <v>67.102000000000004</v>
      </c>
      <c r="M365" s="5">
        <v>0.89500000000000002</v>
      </c>
      <c r="N365" s="5">
        <v>0.125</v>
      </c>
      <c r="O365" s="5">
        <v>0.83899999999999997</v>
      </c>
      <c r="P365" s="5">
        <v>2.4300000000000002</v>
      </c>
      <c r="Q365" s="5">
        <v>1.2589999999999999</v>
      </c>
      <c r="R365" s="5">
        <v>0.79700000000000004</v>
      </c>
      <c r="S365" s="5">
        <v>0.58699999999999997</v>
      </c>
      <c r="T365" s="5">
        <v>0.624</v>
      </c>
      <c r="U365" s="5">
        <v>0.27</v>
      </c>
      <c r="V365" s="5">
        <v>6.4000000000000001E-2</v>
      </c>
      <c r="W365" s="5">
        <v>1.784</v>
      </c>
    </row>
    <row r="366" spans="1:23" x14ac:dyDescent="0.2">
      <c r="A366" s="5" t="str">
        <f t="shared" si="5"/>
        <v>Indonesia2021</v>
      </c>
      <c r="B366" s="5">
        <v>2021</v>
      </c>
      <c r="C366" s="5">
        <v>82</v>
      </c>
      <c r="D366" s="5" t="s">
        <v>101</v>
      </c>
      <c r="E366" s="5">
        <v>5.3449999999999998</v>
      </c>
      <c r="F366" s="6">
        <f>IFERROR(VLOOKUP(A366,'Table_2-1_2023'!$A$2:$L$2200,4,FALSE), "")</f>
        <v>5.4331731796264648</v>
      </c>
      <c r="G366" s="5">
        <v>5.6000000000000001E-2</v>
      </c>
      <c r="H366" s="5">
        <v>5.4539999999999997</v>
      </c>
      <c r="I366" s="5">
        <v>5.2350000000000003</v>
      </c>
      <c r="J366" s="5">
        <v>9.3650000000000002</v>
      </c>
      <c r="K366" s="5">
        <v>0.81100000000000005</v>
      </c>
      <c r="L366" s="5">
        <v>62.235999999999997</v>
      </c>
      <c r="M366" s="5">
        <v>0.873</v>
      </c>
      <c r="N366" s="5">
        <v>0.54200000000000004</v>
      </c>
      <c r="O366" s="5">
        <v>0.86699999999999999</v>
      </c>
      <c r="P366" s="5">
        <v>2.4300000000000002</v>
      </c>
      <c r="Q366" s="5">
        <v>0.95399999999999996</v>
      </c>
      <c r="R366" s="5">
        <v>0.78600000000000003</v>
      </c>
      <c r="S366" s="5">
        <v>0.433</v>
      </c>
      <c r="T366" s="5">
        <v>0.59799999999999998</v>
      </c>
      <c r="U366" s="5">
        <v>0.54100000000000004</v>
      </c>
      <c r="V366" s="5">
        <v>4.5999999999999999E-2</v>
      </c>
      <c r="W366" s="5">
        <v>1.9870000000000001</v>
      </c>
    </row>
    <row r="367" spans="1:23" x14ac:dyDescent="0.2">
      <c r="A367" s="5" t="str">
        <f t="shared" si="5"/>
        <v>Congo (Brazzaville)2021</v>
      </c>
      <c r="B367" s="5">
        <v>2021</v>
      </c>
      <c r="C367" s="5">
        <v>83</v>
      </c>
      <c r="D367" s="5" t="s">
        <v>103</v>
      </c>
      <c r="E367" s="5">
        <v>5.3419999999999996</v>
      </c>
      <c r="F367" s="6">
        <f>IFERROR(VLOOKUP(A367,'Table_2-1_2023'!$A$2:$L$2200,4,FALSE), "")</f>
        <v>4.9205312728881836</v>
      </c>
      <c r="G367" s="5">
        <v>9.7000000000000003E-2</v>
      </c>
      <c r="H367" s="5">
        <v>5.5330000000000004</v>
      </c>
      <c r="I367" s="5">
        <v>5.1509999999999998</v>
      </c>
      <c r="J367" s="5">
        <v>8.1170000000000009</v>
      </c>
      <c r="K367" s="5">
        <v>0.63600000000000001</v>
      </c>
      <c r="L367" s="5">
        <v>58.220999999999997</v>
      </c>
      <c r="M367" s="5">
        <v>0.69499999999999995</v>
      </c>
      <c r="N367" s="5">
        <v>-6.8000000000000005E-2</v>
      </c>
      <c r="O367" s="5">
        <v>0.745</v>
      </c>
      <c r="P367" s="5">
        <v>2.4300000000000002</v>
      </c>
      <c r="Q367" s="5">
        <v>0.51800000000000002</v>
      </c>
      <c r="R367" s="5">
        <v>0.39200000000000002</v>
      </c>
      <c r="S367" s="5">
        <v>0.307</v>
      </c>
      <c r="T367" s="5">
        <v>0.38100000000000001</v>
      </c>
      <c r="U367" s="5">
        <v>0.14399999999999999</v>
      </c>
      <c r="V367" s="5">
        <v>0.124</v>
      </c>
      <c r="W367" s="5">
        <v>3.476</v>
      </c>
    </row>
    <row r="368" spans="1:23" x14ac:dyDescent="0.2">
      <c r="A368" s="5" t="str">
        <f t="shared" si="5"/>
        <v>China2021</v>
      </c>
      <c r="B368" s="5">
        <v>2021</v>
      </c>
      <c r="C368" s="5">
        <v>84</v>
      </c>
      <c r="D368" s="5" t="s">
        <v>81</v>
      </c>
      <c r="E368" s="5">
        <v>5.3390000000000004</v>
      </c>
      <c r="F368" s="6">
        <f>IFERROR(VLOOKUP(A368,'Table_2-1_2023'!$A$2:$L$2200,4,FALSE), "")</f>
        <v>5.8628644943237305</v>
      </c>
      <c r="G368" s="5">
        <v>2.9000000000000001E-2</v>
      </c>
      <c r="H368" s="5">
        <v>5.3970000000000002</v>
      </c>
      <c r="I368" s="5">
        <v>5.2809999999999997</v>
      </c>
      <c r="J368" s="5">
        <v>9.673</v>
      </c>
      <c r="K368" s="5">
        <v>0.81100000000000005</v>
      </c>
      <c r="L368" s="5">
        <v>69.593000000000004</v>
      </c>
      <c r="M368" s="5">
        <v>0.90400000000000003</v>
      </c>
      <c r="N368" s="5">
        <v>-0.14599999999999999</v>
      </c>
      <c r="O368" s="5">
        <v>0.755</v>
      </c>
      <c r="P368" s="5">
        <v>2.4300000000000002</v>
      </c>
      <c r="Q368" s="5">
        <v>1.0609999999999999</v>
      </c>
      <c r="R368" s="5">
        <v>0.78500000000000003</v>
      </c>
      <c r="S368" s="5">
        <v>0.66500000000000004</v>
      </c>
      <c r="T368" s="5">
        <v>0.63600000000000001</v>
      </c>
      <c r="U368" s="5">
        <v>9.2999999999999999E-2</v>
      </c>
      <c r="V368" s="5">
        <v>0.11700000000000001</v>
      </c>
      <c r="W368" s="5">
        <v>1.982</v>
      </c>
    </row>
    <row r="369" spans="1:23" x14ac:dyDescent="0.2">
      <c r="A369" s="5" t="str">
        <f t="shared" si="5"/>
        <v>Ivory Coast2021</v>
      </c>
      <c r="B369" s="5">
        <v>2021</v>
      </c>
      <c r="C369" s="5">
        <v>85</v>
      </c>
      <c r="D369" s="5" t="s">
        <v>110</v>
      </c>
      <c r="E369" s="5">
        <v>5.306</v>
      </c>
      <c r="F369" s="6">
        <f>IFERROR(VLOOKUP(A369,'Table_2-1_2023'!$A$2:$L$2200,4,FALSE), "")</f>
        <v>5.0558066368103027</v>
      </c>
      <c r="G369" s="5">
        <v>7.8E-2</v>
      </c>
      <c r="H369" s="5">
        <v>5.46</v>
      </c>
      <c r="I369" s="5">
        <v>5.1520000000000001</v>
      </c>
      <c r="J369" s="5">
        <v>8.5510000000000002</v>
      </c>
      <c r="K369" s="5">
        <v>0.64400000000000002</v>
      </c>
      <c r="L369" s="5">
        <v>50.113999999999997</v>
      </c>
      <c r="M369" s="5">
        <v>0.74099999999999999</v>
      </c>
      <c r="N369" s="5">
        <v>-1.6E-2</v>
      </c>
      <c r="O369" s="5">
        <v>0.79400000000000004</v>
      </c>
      <c r="P369" s="5">
        <v>2.4300000000000002</v>
      </c>
      <c r="Q369" s="5">
        <v>0.66900000000000004</v>
      </c>
      <c r="R369" s="5">
        <v>0.40899999999999997</v>
      </c>
      <c r="S369" s="5">
        <v>5.1999999999999998E-2</v>
      </c>
      <c r="T369" s="5">
        <v>0.438</v>
      </c>
      <c r="U369" s="5">
        <v>0.17699999999999999</v>
      </c>
      <c r="V369" s="5">
        <v>9.1999999999999998E-2</v>
      </c>
      <c r="W369" s="5">
        <v>3.4689999999999999</v>
      </c>
    </row>
    <row r="370" spans="1:23" x14ac:dyDescent="0.2">
      <c r="A370" s="5" t="str">
        <f t="shared" si="5"/>
        <v>Armenia2021</v>
      </c>
      <c r="B370" s="5">
        <v>2021</v>
      </c>
      <c r="C370" s="5">
        <v>86</v>
      </c>
      <c r="D370" s="5" t="s">
        <v>96</v>
      </c>
      <c r="E370" s="5">
        <v>5.2830000000000004</v>
      </c>
      <c r="F370" s="6">
        <f>IFERROR(VLOOKUP(A370,'Table_2-1_2023'!$A$2:$L$2200,4,FALSE), "")</f>
        <v>5.3005685806274414</v>
      </c>
      <c r="G370" s="5">
        <v>5.8000000000000003E-2</v>
      </c>
      <c r="H370" s="5">
        <v>5.3970000000000002</v>
      </c>
      <c r="I370" s="5">
        <v>5.1680000000000001</v>
      </c>
      <c r="J370" s="5">
        <v>9.4870000000000001</v>
      </c>
      <c r="K370" s="5">
        <v>0.79900000000000004</v>
      </c>
      <c r="L370" s="5">
        <v>67.055000000000007</v>
      </c>
      <c r="M370" s="5">
        <v>0.82499999999999996</v>
      </c>
      <c r="N370" s="5">
        <v>-0.16800000000000001</v>
      </c>
      <c r="O370" s="5">
        <v>0.629</v>
      </c>
      <c r="P370" s="5">
        <v>2.4300000000000002</v>
      </c>
      <c r="Q370" s="5">
        <v>0.996</v>
      </c>
      <c r="R370" s="5">
        <v>0.75800000000000001</v>
      </c>
      <c r="S370" s="5">
        <v>0.58499999999999996</v>
      </c>
      <c r="T370" s="5">
        <v>0.54</v>
      </c>
      <c r="U370" s="5">
        <v>7.9000000000000001E-2</v>
      </c>
      <c r="V370" s="5">
        <v>0.19800000000000001</v>
      </c>
      <c r="W370" s="5">
        <v>2.1269999999999998</v>
      </c>
    </row>
    <row r="371" spans="1:23" x14ac:dyDescent="0.2">
      <c r="A371" s="5" t="str">
        <f t="shared" si="5"/>
        <v>Nepal2021</v>
      </c>
      <c r="B371" s="5">
        <v>2021</v>
      </c>
      <c r="C371" s="5">
        <v>87</v>
      </c>
      <c r="D371" s="5" t="s">
        <v>95</v>
      </c>
      <c r="E371" s="5">
        <v>5.2690000000000001</v>
      </c>
      <c r="F371" s="6">
        <f>IFERROR(VLOOKUP(A371,'Table_2-1_2023'!$A$2:$L$2200,4,FALSE), "")</f>
        <v>4.6223001480102539</v>
      </c>
      <c r="G371" s="5">
        <v>7.0000000000000007E-2</v>
      </c>
      <c r="H371" s="5">
        <v>5.4059999999999997</v>
      </c>
      <c r="I371" s="5">
        <v>5.1319999999999997</v>
      </c>
      <c r="J371" s="5">
        <v>8.1199999999999992</v>
      </c>
      <c r="K371" s="5">
        <v>0.77400000000000002</v>
      </c>
      <c r="L371" s="5">
        <v>64.233000000000004</v>
      </c>
      <c r="M371" s="5">
        <v>0.78200000000000003</v>
      </c>
      <c r="N371" s="5">
        <v>0.152</v>
      </c>
      <c r="O371" s="5">
        <v>0.72699999999999998</v>
      </c>
      <c r="P371" s="5">
        <v>2.4300000000000002</v>
      </c>
      <c r="Q371" s="5">
        <v>0.51900000000000002</v>
      </c>
      <c r="R371" s="5">
        <v>0.70199999999999996</v>
      </c>
      <c r="S371" s="5">
        <v>0.496</v>
      </c>
      <c r="T371" s="5">
        <v>0.48799999999999999</v>
      </c>
      <c r="U371" s="5">
        <v>0.28699999999999998</v>
      </c>
      <c r="V371" s="5">
        <v>0.13500000000000001</v>
      </c>
      <c r="W371" s="5">
        <v>2.6419999999999999</v>
      </c>
    </row>
    <row r="372" spans="1:23" x14ac:dyDescent="0.2">
      <c r="A372" s="5" t="str">
        <f t="shared" si="5"/>
        <v>Bulgaria2021</v>
      </c>
      <c r="B372" s="5">
        <v>2021</v>
      </c>
      <c r="C372" s="5">
        <v>88</v>
      </c>
      <c r="D372" s="5" t="s">
        <v>94</v>
      </c>
      <c r="E372" s="5">
        <v>5.266</v>
      </c>
      <c r="F372" s="6">
        <f>IFERROR(VLOOKUP(A372,'Table_2-1_2023'!$A$2:$L$2200,4,FALSE), "")</f>
        <v>5.4216933250427246</v>
      </c>
      <c r="G372" s="5">
        <v>5.3999999999999999E-2</v>
      </c>
      <c r="H372" s="5">
        <v>5.3710000000000004</v>
      </c>
      <c r="I372" s="5">
        <v>5.16</v>
      </c>
      <c r="J372" s="5">
        <v>10.016</v>
      </c>
      <c r="K372" s="5">
        <v>0.93100000000000005</v>
      </c>
      <c r="L372" s="5">
        <v>67</v>
      </c>
      <c r="M372" s="5">
        <v>0.78800000000000003</v>
      </c>
      <c r="N372" s="5">
        <v>-9.6000000000000002E-2</v>
      </c>
      <c r="O372" s="5">
        <v>0.93200000000000005</v>
      </c>
      <c r="P372" s="5">
        <v>2.4300000000000002</v>
      </c>
      <c r="Q372" s="5">
        <v>1.181</v>
      </c>
      <c r="R372" s="5">
        <v>1.0549999999999999</v>
      </c>
      <c r="S372" s="5">
        <v>0.58299999999999996</v>
      </c>
      <c r="T372" s="5">
        <v>0.49399999999999999</v>
      </c>
      <c r="U372" s="5">
        <v>0.125</v>
      </c>
      <c r="V372" s="5">
        <v>5.0000000000000001E-3</v>
      </c>
      <c r="W372" s="5">
        <v>1.823</v>
      </c>
    </row>
    <row r="373" spans="1:23" x14ac:dyDescent="0.2">
      <c r="A373" s="5" t="str">
        <f t="shared" si="5"/>
        <v>Maldives2021</v>
      </c>
      <c r="B373" s="5">
        <v>2021</v>
      </c>
      <c r="C373" s="5">
        <v>89</v>
      </c>
      <c r="D373" s="5" t="s">
        <v>182</v>
      </c>
      <c r="E373" s="5">
        <v>5.1980000000000004</v>
      </c>
      <c r="F373" s="6" t="str">
        <f>IFERROR(VLOOKUP(A373,'Table_2-1_2023'!$A$2:$L$2200,4,FALSE), "")</f>
        <v/>
      </c>
      <c r="G373" s="5">
        <v>7.1999999999999995E-2</v>
      </c>
      <c r="H373" s="5">
        <v>5.3390000000000004</v>
      </c>
      <c r="I373" s="5">
        <v>5.0570000000000004</v>
      </c>
      <c r="J373" s="5">
        <v>9.8260000000000005</v>
      </c>
      <c r="K373" s="5">
        <v>0.91300000000000003</v>
      </c>
      <c r="L373" s="5">
        <v>70.599999999999994</v>
      </c>
      <c r="M373" s="5">
        <v>0.85399999999999998</v>
      </c>
      <c r="N373" s="5">
        <v>2.4E-2</v>
      </c>
      <c r="O373" s="5">
        <v>0.82499999999999996</v>
      </c>
      <c r="P373" s="5">
        <v>2.4300000000000002</v>
      </c>
      <c r="Q373" s="5">
        <v>1.115</v>
      </c>
      <c r="R373" s="5">
        <v>1.0149999999999999</v>
      </c>
      <c r="S373" s="5">
        <v>0.69699999999999995</v>
      </c>
      <c r="T373" s="5">
        <v>0.57499999999999996</v>
      </c>
      <c r="U373" s="5">
        <v>0.20399999999999999</v>
      </c>
      <c r="V373" s="5">
        <v>7.2999999999999995E-2</v>
      </c>
      <c r="W373" s="5">
        <v>1.52</v>
      </c>
    </row>
    <row r="374" spans="1:23" x14ac:dyDescent="0.2">
      <c r="A374" s="5" t="str">
        <f t="shared" si="5"/>
        <v>Azerbaijan2021</v>
      </c>
      <c r="B374" s="5">
        <v>2021</v>
      </c>
      <c r="C374" s="5">
        <v>90</v>
      </c>
      <c r="D374" s="5" t="s">
        <v>168</v>
      </c>
      <c r="E374" s="5">
        <v>5.1710000000000003</v>
      </c>
      <c r="F374" s="6" t="str">
        <f>IFERROR(VLOOKUP(A374,'Table_2-1_2023'!$A$2:$L$2200,4,FALSE), "")</f>
        <v/>
      </c>
      <c r="G374" s="5">
        <v>0.04</v>
      </c>
      <c r="H374" s="5">
        <v>5.25</v>
      </c>
      <c r="I374" s="5">
        <v>5.0910000000000002</v>
      </c>
      <c r="J374" s="5">
        <v>9.5690000000000008</v>
      </c>
      <c r="K374" s="5">
        <v>0.83599999999999997</v>
      </c>
      <c r="L374" s="5">
        <v>65.656000000000006</v>
      </c>
      <c r="M374" s="5">
        <v>0.81399999999999995</v>
      </c>
      <c r="N374" s="5">
        <v>-0.223</v>
      </c>
      <c r="O374" s="5">
        <v>0.50600000000000001</v>
      </c>
      <c r="P374" s="5">
        <v>2.4300000000000002</v>
      </c>
      <c r="Q374" s="5">
        <v>1.0249999999999999</v>
      </c>
      <c r="R374" s="5">
        <v>0.84099999999999997</v>
      </c>
      <c r="S374" s="5">
        <v>0.54100000000000004</v>
      </c>
      <c r="T374" s="5">
        <v>0.52600000000000002</v>
      </c>
      <c r="U374" s="5">
        <v>4.2999999999999997E-2</v>
      </c>
      <c r="V374" s="5">
        <v>0.27600000000000002</v>
      </c>
      <c r="W374" s="5">
        <v>1.919</v>
      </c>
    </row>
    <row r="375" spans="1:23" x14ac:dyDescent="0.2">
      <c r="A375" s="5" t="str">
        <f t="shared" si="5"/>
        <v>Cameroon2021</v>
      </c>
      <c r="B375" s="5">
        <v>2021</v>
      </c>
      <c r="C375" s="5">
        <v>91</v>
      </c>
      <c r="D375" s="5" t="s">
        <v>113</v>
      </c>
      <c r="E375" s="5">
        <v>5.1420000000000003</v>
      </c>
      <c r="F375" s="6">
        <f>IFERROR(VLOOKUP(A375,'Table_2-1_2023'!$A$2:$L$2200,4,FALSE), "")</f>
        <v>4.9627475738525391</v>
      </c>
      <c r="G375" s="5">
        <v>7.3999999999999996E-2</v>
      </c>
      <c r="H375" s="5">
        <v>5.2880000000000003</v>
      </c>
      <c r="I375" s="5">
        <v>4.9960000000000004</v>
      </c>
      <c r="J375" s="5">
        <v>8.1890000000000001</v>
      </c>
      <c r="K375" s="5">
        <v>0.71</v>
      </c>
      <c r="L375" s="5">
        <v>53.515000000000001</v>
      </c>
      <c r="M375" s="5">
        <v>0.73099999999999998</v>
      </c>
      <c r="N375" s="5">
        <v>2.5999999999999999E-2</v>
      </c>
      <c r="O375" s="5">
        <v>0.84799999999999998</v>
      </c>
      <c r="P375" s="5">
        <v>2.4300000000000002</v>
      </c>
      <c r="Q375" s="5">
        <v>0.54300000000000004</v>
      </c>
      <c r="R375" s="5">
        <v>0.55600000000000005</v>
      </c>
      <c r="S375" s="5">
        <v>0.159</v>
      </c>
      <c r="T375" s="5">
        <v>0.42499999999999999</v>
      </c>
      <c r="U375" s="5">
        <v>0.20499999999999999</v>
      </c>
      <c r="V375" s="5">
        <v>5.8000000000000003E-2</v>
      </c>
      <c r="W375" s="5">
        <v>3.1949999999999998</v>
      </c>
    </row>
    <row r="376" spans="1:23" x14ac:dyDescent="0.2">
      <c r="A376" s="5" t="str">
        <f t="shared" si="5"/>
        <v>Senegal2021</v>
      </c>
      <c r="B376" s="5">
        <v>2021</v>
      </c>
      <c r="C376" s="5">
        <v>92</v>
      </c>
      <c r="D376" s="5" t="s">
        <v>119</v>
      </c>
      <c r="E376" s="5">
        <v>5.1319999999999997</v>
      </c>
      <c r="F376" s="6">
        <f>IFERROR(VLOOKUP(A376,'Table_2-1_2023'!$A$2:$L$2200,4,FALSE), "")</f>
        <v>4.9028306007385254</v>
      </c>
      <c r="G376" s="5">
        <v>6.8000000000000005E-2</v>
      </c>
      <c r="H376" s="5">
        <v>5.266</v>
      </c>
      <c r="I376" s="5">
        <v>4.9980000000000002</v>
      </c>
      <c r="J376" s="5">
        <v>8.1180000000000003</v>
      </c>
      <c r="K376" s="5">
        <v>0.71</v>
      </c>
      <c r="L376" s="5">
        <v>59.802</v>
      </c>
      <c r="M376" s="5">
        <v>0.69499999999999995</v>
      </c>
      <c r="N376" s="5">
        <v>-4.5999999999999999E-2</v>
      </c>
      <c r="O376" s="5">
        <v>0.80100000000000005</v>
      </c>
      <c r="P376" s="5">
        <v>2.4300000000000002</v>
      </c>
      <c r="Q376" s="5">
        <v>0.51800000000000002</v>
      </c>
      <c r="R376" s="5">
        <v>0.55800000000000005</v>
      </c>
      <c r="S376" s="5">
        <v>0.35699999999999998</v>
      </c>
      <c r="T376" s="5">
        <v>0.38100000000000001</v>
      </c>
      <c r="U376" s="5">
        <v>0.158</v>
      </c>
      <c r="V376" s="5">
        <v>8.7999999999999995E-2</v>
      </c>
      <c r="W376" s="5">
        <v>3.0710000000000002</v>
      </c>
    </row>
    <row r="377" spans="1:23" x14ac:dyDescent="0.2">
      <c r="A377" s="5" t="str">
        <f t="shared" si="5"/>
        <v>Albania2021</v>
      </c>
      <c r="B377" s="5">
        <v>2021</v>
      </c>
      <c r="C377" s="5">
        <v>93</v>
      </c>
      <c r="D377" s="5" t="s">
        <v>100</v>
      </c>
      <c r="E377" s="5">
        <v>5.117</v>
      </c>
      <c r="F377" s="6">
        <f>IFERROR(VLOOKUP(A377,'Table_2-1_2023'!$A$2:$L$2200,4,FALSE), "")</f>
        <v>5.2554817199707031</v>
      </c>
      <c r="G377" s="5">
        <v>5.8999999999999997E-2</v>
      </c>
      <c r="H377" s="5">
        <v>5.234</v>
      </c>
      <c r="I377" s="5">
        <v>5.0010000000000003</v>
      </c>
      <c r="J377" s="5">
        <v>9.52</v>
      </c>
      <c r="K377" s="5">
        <v>0.69699999999999995</v>
      </c>
      <c r="L377" s="5">
        <v>68.998999999999995</v>
      </c>
      <c r="M377" s="5">
        <v>0.78500000000000003</v>
      </c>
      <c r="N377" s="5">
        <v>-0.03</v>
      </c>
      <c r="O377" s="5">
        <v>0.90100000000000002</v>
      </c>
      <c r="P377" s="5">
        <v>2.4300000000000002</v>
      </c>
      <c r="Q377" s="5">
        <v>1.008</v>
      </c>
      <c r="R377" s="5">
        <v>0.52900000000000003</v>
      </c>
      <c r="S377" s="5">
        <v>0.64600000000000002</v>
      </c>
      <c r="T377" s="5">
        <v>0.49099999999999999</v>
      </c>
      <c r="U377" s="5">
        <v>0.16800000000000001</v>
      </c>
      <c r="V377" s="5">
        <v>2.4E-2</v>
      </c>
      <c r="W377" s="5">
        <v>2.25</v>
      </c>
    </row>
    <row r="378" spans="1:23" x14ac:dyDescent="0.2">
      <c r="A378" s="5" t="str">
        <f t="shared" si="5"/>
        <v>North Macedonia2021</v>
      </c>
      <c r="B378" s="5">
        <v>2021</v>
      </c>
      <c r="C378" s="5">
        <v>94</v>
      </c>
      <c r="D378" s="5" t="s">
        <v>104</v>
      </c>
      <c r="E378" s="5">
        <v>5.101</v>
      </c>
      <c r="F378" s="6">
        <f>IFERROR(VLOOKUP(A378,'Table_2-1_2023'!$A$2:$L$2200,4,FALSE), "")</f>
        <v>5.5347499847412109</v>
      </c>
      <c r="G378" s="5">
        <v>5.0999999999999997E-2</v>
      </c>
      <c r="H378" s="5">
        <v>5.202</v>
      </c>
      <c r="I378" s="5">
        <v>5.0010000000000003</v>
      </c>
      <c r="J378" s="5">
        <v>9.6929999999999996</v>
      </c>
      <c r="K378" s="5">
        <v>0.80500000000000005</v>
      </c>
      <c r="L378" s="5">
        <v>65.474000000000004</v>
      </c>
      <c r="M378" s="5">
        <v>0.751</v>
      </c>
      <c r="N378" s="5">
        <v>3.7999999999999999E-2</v>
      </c>
      <c r="O378" s="5">
        <v>0.90500000000000003</v>
      </c>
      <c r="P378" s="5">
        <v>2.4300000000000002</v>
      </c>
      <c r="Q378" s="5">
        <v>1.0680000000000001</v>
      </c>
      <c r="R378" s="5">
        <v>0.77200000000000002</v>
      </c>
      <c r="S378" s="5">
        <v>0.53500000000000003</v>
      </c>
      <c r="T378" s="5">
        <v>0.45</v>
      </c>
      <c r="U378" s="5">
        <v>0.21199999999999999</v>
      </c>
      <c r="V378" s="5">
        <v>2.1999999999999999E-2</v>
      </c>
      <c r="W378" s="5">
        <v>2.0419999999999998</v>
      </c>
    </row>
    <row r="379" spans="1:23" x14ac:dyDescent="0.2">
      <c r="A379" s="5" t="str">
        <f t="shared" si="5"/>
        <v>Ghana2021</v>
      </c>
      <c r="B379" s="5">
        <v>2021</v>
      </c>
      <c r="C379" s="5">
        <v>95</v>
      </c>
      <c r="D379" s="5" t="s">
        <v>124</v>
      </c>
      <c r="E379" s="5">
        <v>5.0880000000000001</v>
      </c>
      <c r="F379" s="6">
        <f>IFERROR(VLOOKUP(A379,'Table_2-1_2023'!$A$2:$L$2200,4,FALSE), "")</f>
        <v>4.3779506683349609</v>
      </c>
      <c r="G379" s="5">
        <v>6.7000000000000004E-2</v>
      </c>
      <c r="H379" s="5">
        <v>5.2190000000000003</v>
      </c>
      <c r="I379" s="5">
        <v>4.9580000000000002</v>
      </c>
      <c r="J379" s="5">
        <v>8.58</v>
      </c>
      <c r="K379" s="5">
        <v>0.72699999999999998</v>
      </c>
      <c r="L379" s="5">
        <v>57.585999999999999</v>
      </c>
      <c r="M379" s="5">
        <v>0.80700000000000005</v>
      </c>
      <c r="N379" s="5">
        <v>0.123</v>
      </c>
      <c r="O379" s="5">
        <v>0.84799999999999998</v>
      </c>
      <c r="P379" s="5">
        <v>2.4300000000000002</v>
      </c>
      <c r="Q379" s="5">
        <v>0.68</v>
      </c>
      <c r="R379" s="5">
        <v>0.59499999999999997</v>
      </c>
      <c r="S379" s="5">
        <v>0.28699999999999998</v>
      </c>
      <c r="T379" s="5">
        <v>0.51700000000000002</v>
      </c>
      <c r="U379" s="5">
        <v>0.26800000000000002</v>
      </c>
      <c r="V379" s="5">
        <v>5.8000000000000003E-2</v>
      </c>
      <c r="W379" s="5">
        <v>2.6840000000000002</v>
      </c>
    </row>
    <row r="380" spans="1:23" x14ac:dyDescent="0.2">
      <c r="A380" s="5" t="str">
        <f t="shared" si="5"/>
        <v>Niger2021</v>
      </c>
      <c r="B380" s="5">
        <v>2021</v>
      </c>
      <c r="C380" s="5">
        <v>96</v>
      </c>
      <c r="D380" s="5" t="s">
        <v>126</v>
      </c>
      <c r="E380" s="5">
        <v>5.0739999999999998</v>
      </c>
      <c r="F380" s="6" t="str">
        <f>IFERROR(VLOOKUP(A380,'Table_2-1_2023'!$A$2:$L$2200,4,FALSE), "")</f>
        <v/>
      </c>
      <c r="G380" s="5">
        <v>0.10199999999999999</v>
      </c>
      <c r="H380" s="5">
        <v>5.2729999999999997</v>
      </c>
      <c r="I380" s="5">
        <v>4.875</v>
      </c>
      <c r="J380" s="5">
        <v>7.0979999999999999</v>
      </c>
      <c r="K380" s="5">
        <v>0.64100000000000001</v>
      </c>
      <c r="L380" s="5">
        <v>53.78</v>
      </c>
      <c r="M380" s="5">
        <v>0.80600000000000005</v>
      </c>
      <c r="N380" s="5">
        <v>1.7999999999999999E-2</v>
      </c>
      <c r="O380" s="5">
        <v>0.69299999999999995</v>
      </c>
      <c r="P380" s="5">
        <v>2.4300000000000002</v>
      </c>
      <c r="Q380" s="5">
        <v>0.16200000000000001</v>
      </c>
      <c r="R380" s="5">
        <v>0.40200000000000002</v>
      </c>
      <c r="S380" s="5">
        <v>0.16700000000000001</v>
      </c>
      <c r="T380" s="5">
        <v>0.51600000000000001</v>
      </c>
      <c r="U380" s="5">
        <v>0.2</v>
      </c>
      <c r="V380" s="5">
        <v>0.157</v>
      </c>
      <c r="W380" s="5">
        <v>3.47</v>
      </c>
    </row>
    <row r="381" spans="1:23" x14ac:dyDescent="0.2">
      <c r="A381" s="5" t="str">
        <f t="shared" si="5"/>
        <v>Turkmenistan2021</v>
      </c>
      <c r="B381" s="5">
        <v>2021</v>
      </c>
      <c r="C381" s="5">
        <v>97</v>
      </c>
      <c r="D381" s="5" t="s">
        <v>193</v>
      </c>
      <c r="E381" s="5">
        <v>5.0659999999999998</v>
      </c>
      <c r="F381" s="6" t="str">
        <f>IFERROR(VLOOKUP(A381,'Table_2-1_2023'!$A$2:$L$2200,4,FALSE), "")</f>
        <v/>
      </c>
      <c r="G381" s="5">
        <v>3.5999999999999997E-2</v>
      </c>
      <c r="H381" s="5">
        <v>5.1360000000000001</v>
      </c>
      <c r="I381" s="5">
        <v>4.9960000000000004</v>
      </c>
      <c r="J381" s="5">
        <v>9.6289999999999996</v>
      </c>
      <c r="K381" s="5">
        <v>0.98299999999999998</v>
      </c>
      <c r="L381" s="5">
        <v>62.408999999999999</v>
      </c>
      <c r="M381" s="5">
        <v>0.877</v>
      </c>
      <c r="N381" s="5">
        <v>0.27300000000000002</v>
      </c>
      <c r="O381" s="5">
        <v>0.88800000000000001</v>
      </c>
      <c r="P381" s="5">
        <v>2.4300000000000002</v>
      </c>
      <c r="Q381" s="5">
        <v>1.046</v>
      </c>
      <c r="R381" s="5">
        <v>1.1719999999999999</v>
      </c>
      <c r="S381" s="5">
        <v>0.439</v>
      </c>
      <c r="T381" s="5">
        <v>0.60199999999999998</v>
      </c>
      <c r="U381" s="5">
        <v>0.36599999999999999</v>
      </c>
      <c r="V381" s="5">
        <v>3.3000000000000002E-2</v>
      </c>
      <c r="W381" s="5">
        <v>1.409</v>
      </c>
    </row>
    <row r="382" spans="1:23" x14ac:dyDescent="0.2">
      <c r="A382" s="5" t="str">
        <f t="shared" si="5"/>
        <v>Gambia2021</v>
      </c>
      <c r="B382" s="5">
        <v>2021</v>
      </c>
      <c r="C382" s="5">
        <v>98</v>
      </c>
      <c r="D382" s="5" t="s">
        <v>136</v>
      </c>
      <c r="E382" s="5">
        <v>5.0510000000000002</v>
      </c>
      <c r="F382" s="6" t="str">
        <f>IFERROR(VLOOKUP(A382,'Table_2-1_2023'!$A$2:$L$2200,4,FALSE), "")</f>
        <v/>
      </c>
      <c r="G382" s="5">
        <v>8.8999999999999996E-2</v>
      </c>
      <c r="H382" s="5">
        <v>5.2249999999999996</v>
      </c>
      <c r="I382" s="5">
        <v>4.8769999999999998</v>
      </c>
      <c r="J382" s="5">
        <v>7.6859999999999999</v>
      </c>
      <c r="K382" s="5">
        <v>0.69</v>
      </c>
      <c r="L382" s="5">
        <v>55.16</v>
      </c>
      <c r="M382" s="5">
        <v>0.69699999999999995</v>
      </c>
      <c r="N382" s="5">
        <v>0.42399999999999999</v>
      </c>
      <c r="O382" s="5">
        <v>0.746</v>
      </c>
      <c r="P382" s="5">
        <v>2.4300000000000002</v>
      </c>
      <c r="Q382" s="5">
        <v>0.36699999999999999</v>
      </c>
      <c r="R382" s="5">
        <v>0.51100000000000001</v>
      </c>
      <c r="S382" s="5">
        <v>0.21</v>
      </c>
      <c r="T382" s="5">
        <v>0.38400000000000001</v>
      </c>
      <c r="U382" s="5">
        <v>0.46500000000000002</v>
      </c>
      <c r="V382" s="5">
        <v>0.123</v>
      </c>
      <c r="W382" s="5">
        <v>2.99</v>
      </c>
    </row>
    <row r="383" spans="1:23" x14ac:dyDescent="0.2">
      <c r="A383" s="5" t="str">
        <f t="shared" si="5"/>
        <v>Benin2021</v>
      </c>
      <c r="B383" s="5">
        <v>2021</v>
      </c>
      <c r="C383" s="5">
        <v>99</v>
      </c>
      <c r="D383" s="5" t="s">
        <v>133</v>
      </c>
      <c r="E383" s="5">
        <v>5.0449999999999999</v>
      </c>
      <c r="F383" s="6">
        <f>IFERROR(VLOOKUP(A383,'Table_2-1_2023'!$A$2:$L$2200,4,FALSE), "")</f>
        <v>4.4934310913085938</v>
      </c>
      <c r="G383" s="5">
        <v>7.2999999999999995E-2</v>
      </c>
      <c r="H383" s="5">
        <v>5.1890000000000001</v>
      </c>
      <c r="I383" s="5">
        <v>4.9009999999999998</v>
      </c>
      <c r="J383" s="5">
        <v>8.0869999999999997</v>
      </c>
      <c r="K383" s="5">
        <v>0.48899999999999999</v>
      </c>
      <c r="L383" s="5">
        <v>54.713000000000001</v>
      </c>
      <c r="M383" s="5">
        <v>0.75700000000000001</v>
      </c>
      <c r="N383" s="5">
        <v>-3.4000000000000002E-2</v>
      </c>
      <c r="O383" s="5">
        <v>0.66100000000000003</v>
      </c>
      <c r="P383" s="5">
        <v>2.4300000000000002</v>
      </c>
      <c r="Q383" s="5">
        <v>0.50700000000000001</v>
      </c>
      <c r="R383" s="5">
        <v>5.8000000000000003E-2</v>
      </c>
      <c r="S383" s="5">
        <v>0.19600000000000001</v>
      </c>
      <c r="T383" s="5">
        <v>0.45700000000000002</v>
      </c>
      <c r="U383" s="5">
        <v>0.16600000000000001</v>
      </c>
      <c r="V383" s="5">
        <v>0.17799999999999999</v>
      </c>
      <c r="W383" s="5">
        <v>3.4820000000000002</v>
      </c>
    </row>
    <row r="384" spans="1:23" x14ac:dyDescent="0.2">
      <c r="A384" s="5" t="str">
        <f t="shared" si="5"/>
        <v>Laos2021</v>
      </c>
      <c r="B384" s="5">
        <v>2021</v>
      </c>
      <c r="C384" s="5">
        <v>100</v>
      </c>
      <c r="D384" s="5" t="s">
        <v>106</v>
      </c>
      <c r="E384" s="5">
        <v>5.03</v>
      </c>
      <c r="F384" s="6">
        <f>IFERROR(VLOOKUP(A384,'Table_2-1_2023'!$A$2:$L$2200,4,FALSE), "")</f>
        <v>4.9265217781066895</v>
      </c>
      <c r="G384" s="5">
        <v>4.4999999999999998E-2</v>
      </c>
      <c r="H384" s="5">
        <v>5.1189999999999998</v>
      </c>
      <c r="I384" s="5">
        <v>4.9409999999999998</v>
      </c>
      <c r="J384" s="5">
        <v>8.9469999999999992</v>
      </c>
      <c r="K384" s="5">
        <v>0.72799999999999998</v>
      </c>
      <c r="L384" s="5">
        <v>58.968000000000004</v>
      </c>
      <c r="M384" s="5">
        <v>0.91</v>
      </c>
      <c r="N384" s="5">
        <v>0.123</v>
      </c>
      <c r="O384" s="5">
        <v>0.65800000000000003</v>
      </c>
      <c r="P384" s="5">
        <v>2.4300000000000002</v>
      </c>
      <c r="Q384" s="5">
        <v>0.80800000000000005</v>
      </c>
      <c r="R384" s="5">
        <v>0.59799999999999998</v>
      </c>
      <c r="S384" s="5">
        <v>0.33</v>
      </c>
      <c r="T384" s="5">
        <v>0.64300000000000002</v>
      </c>
      <c r="U384" s="5">
        <v>0.26800000000000002</v>
      </c>
      <c r="V384" s="5">
        <v>0.17899999999999999</v>
      </c>
      <c r="W384" s="5">
        <v>2.2040000000000002</v>
      </c>
    </row>
    <row r="385" spans="1:23" x14ac:dyDescent="0.2">
      <c r="A385" s="5" t="str">
        <f t="shared" si="5"/>
        <v>Bangladesh2021</v>
      </c>
      <c r="B385" s="5">
        <v>2021</v>
      </c>
      <c r="C385" s="5">
        <v>101</v>
      </c>
      <c r="D385" s="5" t="s">
        <v>135</v>
      </c>
      <c r="E385" s="5">
        <v>5.0250000000000004</v>
      </c>
      <c r="F385" s="6">
        <f>IFERROR(VLOOKUP(A385,'Table_2-1_2023'!$A$2:$L$2200,4,FALSE), "")</f>
        <v>4.1233186721801758</v>
      </c>
      <c r="G385" s="5">
        <v>4.5999999999999999E-2</v>
      </c>
      <c r="H385" s="5">
        <v>5.1150000000000002</v>
      </c>
      <c r="I385" s="5">
        <v>4.9340000000000002</v>
      </c>
      <c r="J385" s="5">
        <v>8.4540000000000006</v>
      </c>
      <c r="K385" s="5">
        <v>0.69299999999999995</v>
      </c>
      <c r="L385" s="5">
        <v>64.8</v>
      </c>
      <c r="M385" s="5">
        <v>0.877</v>
      </c>
      <c r="N385" s="5">
        <v>-4.1000000000000002E-2</v>
      </c>
      <c r="O385" s="5">
        <v>0.68200000000000005</v>
      </c>
      <c r="P385" s="5">
        <v>2.4300000000000002</v>
      </c>
      <c r="Q385" s="5">
        <v>0.63500000000000001</v>
      </c>
      <c r="R385" s="5">
        <v>0.52</v>
      </c>
      <c r="S385" s="5">
        <v>0.51400000000000001</v>
      </c>
      <c r="T385" s="5">
        <v>0.60299999999999998</v>
      </c>
      <c r="U385" s="5">
        <v>0.161</v>
      </c>
      <c r="V385" s="5">
        <v>0.16400000000000001</v>
      </c>
      <c r="W385" s="5">
        <v>2.427</v>
      </c>
    </row>
    <row r="386" spans="1:23" x14ac:dyDescent="0.2">
      <c r="A386" s="5" t="str">
        <f t="shared" si="5"/>
        <v>Guinea2021</v>
      </c>
      <c r="B386" s="5">
        <v>2021</v>
      </c>
      <c r="C386" s="5">
        <v>102</v>
      </c>
      <c r="D386" s="5" t="s">
        <v>108</v>
      </c>
      <c r="E386" s="5">
        <v>4.984</v>
      </c>
      <c r="F386" s="6">
        <f>IFERROR(VLOOKUP(A386,'Table_2-1_2023'!$A$2:$L$2200,4,FALSE), "")</f>
        <v>4.9445395469665527</v>
      </c>
      <c r="G386" s="5">
        <v>0.09</v>
      </c>
      <c r="H386" s="5">
        <v>5.16</v>
      </c>
      <c r="I386" s="5">
        <v>4.8079999999999998</v>
      </c>
      <c r="J386" s="5">
        <v>7.8380000000000001</v>
      </c>
      <c r="K386" s="5">
        <v>0.63900000000000001</v>
      </c>
      <c r="L386" s="5">
        <v>55.008000000000003</v>
      </c>
      <c r="M386" s="5">
        <v>0.69699999999999995</v>
      </c>
      <c r="N386" s="5">
        <v>9.5000000000000001E-2</v>
      </c>
      <c r="O386" s="5">
        <v>0.76600000000000001</v>
      </c>
      <c r="P386" s="5">
        <v>2.4300000000000002</v>
      </c>
      <c r="Q386" s="5">
        <v>0.42</v>
      </c>
      <c r="R386" s="5">
        <v>0.39900000000000002</v>
      </c>
      <c r="S386" s="5">
        <v>0.20599999999999999</v>
      </c>
      <c r="T386" s="5">
        <v>0.38400000000000001</v>
      </c>
      <c r="U386" s="5">
        <v>0.25</v>
      </c>
      <c r="V386" s="5">
        <v>0.111</v>
      </c>
      <c r="W386" s="5">
        <v>3.2160000000000002</v>
      </c>
    </row>
    <row r="387" spans="1:23" x14ac:dyDescent="0.2">
      <c r="A387" s="5" t="str">
        <f t="shared" ref="A387:A450" si="6">D387&amp;B387</f>
        <v>South Africa2021</v>
      </c>
      <c r="B387" s="5">
        <v>2021</v>
      </c>
      <c r="C387" s="5">
        <v>103</v>
      </c>
      <c r="D387" s="5" t="s">
        <v>102</v>
      </c>
      <c r="E387" s="5">
        <v>4.9560000000000004</v>
      </c>
      <c r="F387" s="6">
        <f>IFERROR(VLOOKUP(A387,'Table_2-1_2023'!$A$2:$L$2200,4,FALSE), "")</f>
        <v>5.5986537933349609</v>
      </c>
      <c r="G387" s="5">
        <v>0.06</v>
      </c>
      <c r="H387" s="5">
        <v>5.0739999999999998</v>
      </c>
      <c r="I387" s="5">
        <v>4.8390000000000004</v>
      </c>
      <c r="J387" s="5">
        <v>9.4030000000000005</v>
      </c>
      <c r="K387" s="5">
        <v>0.86</v>
      </c>
      <c r="L387" s="5">
        <v>56.904000000000003</v>
      </c>
      <c r="M387" s="5">
        <v>0.749</v>
      </c>
      <c r="N387" s="5">
        <v>-6.7000000000000004E-2</v>
      </c>
      <c r="O387" s="5">
        <v>0.86</v>
      </c>
      <c r="P387" s="5">
        <v>2.4300000000000002</v>
      </c>
      <c r="Q387" s="5">
        <v>0.96699999999999997</v>
      </c>
      <c r="R387" s="5">
        <v>0.89500000000000002</v>
      </c>
      <c r="S387" s="5">
        <v>0.26500000000000001</v>
      </c>
      <c r="T387" s="5">
        <v>0.44700000000000001</v>
      </c>
      <c r="U387" s="5">
        <v>0.14399999999999999</v>
      </c>
      <c r="V387" s="5">
        <v>5.0999999999999997E-2</v>
      </c>
      <c r="W387" s="5">
        <v>2.1869999999999998</v>
      </c>
    </row>
    <row r="388" spans="1:23" x14ac:dyDescent="0.2">
      <c r="A388" s="5" t="str">
        <f t="shared" si="6"/>
        <v>Turkey2021</v>
      </c>
      <c r="B388" s="5">
        <v>2021</v>
      </c>
      <c r="C388" s="5">
        <v>104</v>
      </c>
      <c r="D388" s="5" t="s">
        <v>158</v>
      </c>
      <c r="E388" s="5">
        <v>4.9480000000000004</v>
      </c>
      <c r="F388" s="6" t="str">
        <f>IFERROR(VLOOKUP(A388,'Table_2-1_2023'!$A$2:$L$2200,4,FALSE), "")</f>
        <v/>
      </c>
      <c r="G388" s="5">
        <v>4.5999999999999999E-2</v>
      </c>
      <c r="H388" s="5">
        <v>5.0380000000000003</v>
      </c>
      <c r="I388" s="5">
        <v>4.8570000000000002</v>
      </c>
      <c r="J388" s="5">
        <v>10.24</v>
      </c>
      <c r="K388" s="5">
        <v>0.82199999999999995</v>
      </c>
      <c r="L388" s="5">
        <v>67.198999999999998</v>
      </c>
      <c r="M388" s="5">
        <v>0.57599999999999996</v>
      </c>
      <c r="N388" s="5">
        <v>-0.13900000000000001</v>
      </c>
      <c r="O388" s="5">
        <v>0.77600000000000002</v>
      </c>
      <c r="P388" s="5">
        <v>2.4300000000000002</v>
      </c>
      <c r="Q388" s="5">
        <v>1.26</v>
      </c>
      <c r="R388" s="5">
        <v>0.80900000000000005</v>
      </c>
      <c r="S388" s="5">
        <v>0.59</v>
      </c>
      <c r="T388" s="5">
        <v>0.23599999999999999</v>
      </c>
      <c r="U388" s="5">
        <v>9.7000000000000003E-2</v>
      </c>
      <c r="V388" s="5">
        <v>0.104</v>
      </c>
      <c r="W388" s="5">
        <v>1.8520000000000001</v>
      </c>
    </row>
    <row r="389" spans="1:23" x14ac:dyDescent="0.2">
      <c r="A389" s="5" t="str">
        <f t="shared" si="6"/>
        <v>Pakistan2021</v>
      </c>
      <c r="B389" s="5">
        <v>2021</v>
      </c>
      <c r="C389" s="5">
        <v>105</v>
      </c>
      <c r="D389" s="5" t="s">
        <v>125</v>
      </c>
      <c r="E389" s="5">
        <v>4.9340000000000002</v>
      </c>
      <c r="F389" s="6">
        <f>IFERROR(VLOOKUP(A389,'Table_2-1_2023'!$A$2:$L$2200,4,FALSE), "")</f>
        <v>4.4868345260620117</v>
      </c>
      <c r="G389" s="5">
        <v>6.8000000000000005E-2</v>
      </c>
      <c r="H389" s="5">
        <v>5.0659999999999998</v>
      </c>
      <c r="I389" s="5">
        <v>4.8019999999999996</v>
      </c>
      <c r="J389" s="5">
        <v>8.4580000000000002</v>
      </c>
      <c r="K389" s="5">
        <v>0.65100000000000002</v>
      </c>
      <c r="L389" s="5">
        <v>58.709000000000003</v>
      </c>
      <c r="M389" s="5">
        <v>0.72599999999999998</v>
      </c>
      <c r="N389" s="5">
        <v>9.8000000000000004E-2</v>
      </c>
      <c r="O389" s="5">
        <v>0.78700000000000003</v>
      </c>
      <c r="P389" s="5">
        <v>2.4300000000000002</v>
      </c>
      <c r="Q389" s="5">
        <v>0.63700000000000001</v>
      </c>
      <c r="R389" s="5">
        <v>0.42299999999999999</v>
      </c>
      <c r="S389" s="5">
        <v>0.32200000000000001</v>
      </c>
      <c r="T389" s="5">
        <v>0.41799999999999998</v>
      </c>
      <c r="U389" s="5">
        <v>0.252</v>
      </c>
      <c r="V389" s="5">
        <v>9.7000000000000003E-2</v>
      </c>
      <c r="W389" s="5">
        <v>2.7839999999999998</v>
      </c>
    </row>
    <row r="390" spans="1:23" x14ac:dyDescent="0.2">
      <c r="A390" s="5" t="str">
        <f t="shared" si="6"/>
        <v>Morocco2021</v>
      </c>
      <c r="B390" s="5">
        <v>2021</v>
      </c>
      <c r="C390" s="5">
        <v>106</v>
      </c>
      <c r="D390" s="5" t="s">
        <v>117</v>
      </c>
      <c r="E390" s="5">
        <v>4.9180000000000001</v>
      </c>
      <c r="F390" s="6">
        <f>IFERROR(VLOOKUP(A390,'Table_2-1_2023'!$A$2:$L$2200,4,FALSE), "")</f>
        <v>5.3262486457824707</v>
      </c>
      <c r="G390" s="5">
        <v>0.06</v>
      </c>
      <c r="H390" s="5">
        <v>5.0359999999999996</v>
      </c>
      <c r="I390" s="5">
        <v>4.8</v>
      </c>
      <c r="J390" s="5">
        <v>8.9030000000000005</v>
      </c>
      <c r="K390" s="5">
        <v>0.56000000000000005</v>
      </c>
      <c r="L390" s="5">
        <v>66.207999999999998</v>
      </c>
      <c r="M390" s="5">
        <v>0.77400000000000002</v>
      </c>
      <c r="N390" s="5">
        <v>-0.23599999999999999</v>
      </c>
      <c r="O390" s="5">
        <v>0.80100000000000005</v>
      </c>
      <c r="P390" s="5">
        <v>2.4300000000000002</v>
      </c>
      <c r="Q390" s="5">
        <v>0.79200000000000004</v>
      </c>
      <c r="R390" s="5">
        <v>0.219</v>
      </c>
      <c r="S390" s="5">
        <v>0.55800000000000005</v>
      </c>
      <c r="T390" s="5">
        <v>0.47699999999999998</v>
      </c>
      <c r="U390" s="5">
        <v>3.4000000000000002E-2</v>
      </c>
      <c r="V390" s="5">
        <v>8.7999999999999995E-2</v>
      </c>
      <c r="W390" s="5">
        <v>2.7490000000000001</v>
      </c>
    </row>
    <row r="391" spans="1:23" x14ac:dyDescent="0.2">
      <c r="A391" s="5" t="str">
        <f t="shared" si="6"/>
        <v>Venezuela2021</v>
      </c>
      <c r="B391" s="5">
        <v>2021</v>
      </c>
      <c r="C391" s="5">
        <v>107</v>
      </c>
      <c r="D391" s="5" t="s">
        <v>105</v>
      </c>
      <c r="E391" s="5">
        <v>4.8920000000000003</v>
      </c>
      <c r="F391" s="6">
        <f>IFERROR(VLOOKUP(A391,'Table_2-1_2023'!$A$2:$L$2200,4,FALSE), "")</f>
        <v>5.1075530052185059</v>
      </c>
      <c r="G391" s="5">
        <v>6.4000000000000001E-2</v>
      </c>
      <c r="H391" s="5">
        <v>5.0170000000000003</v>
      </c>
      <c r="I391" s="5">
        <v>4.7670000000000003</v>
      </c>
      <c r="J391" s="5">
        <v>9.0730000000000004</v>
      </c>
      <c r="K391" s="5">
        <v>0.86099999999999999</v>
      </c>
      <c r="L391" s="5">
        <v>66.7</v>
      </c>
      <c r="M391" s="5">
        <v>0.61499999999999999</v>
      </c>
      <c r="N391" s="5">
        <v>-0.16900000000000001</v>
      </c>
      <c r="O391" s="5">
        <v>0.82699999999999996</v>
      </c>
      <c r="P391" s="5">
        <v>2.4300000000000002</v>
      </c>
      <c r="Q391" s="5">
        <v>0.85199999999999998</v>
      </c>
      <c r="R391" s="5">
        <v>0.89700000000000002</v>
      </c>
      <c r="S391" s="5">
        <v>0.57399999999999995</v>
      </c>
      <c r="T391" s="5">
        <v>0.28399999999999997</v>
      </c>
      <c r="U391" s="5">
        <v>7.8E-2</v>
      </c>
      <c r="V391" s="5">
        <v>7.1999999999999995E-2</v>
      </c>
      <c r="W391" s="5">
        <v>2.1349999999999998</v>
      </c>
    </row>
    <row r="392" spans="1:23" x14ac:dyDescent="0.2">
      <c r="A392" s="5" t="str">
        <f t="shared" si="6"/>
        <v>Georgia2021</v>
      </c>
      <c r="B392" s="5">
        <v>2021</v>
      </c>
      <c r="C392" s="5">
        <v>108</v>
      </c>
      <c r="D392" s="5" t="s">
        <v>107</v>
      </c>
      <c r="E392" s="5">
        <v>4.891</v>
      </c>
      <c r="F392" s="6">
        <f>IFERROR(VLOOKUP(A392,'Table_2-1_2023'!$A$2:$L$2200,4,FALSE), "")</f>
        <v>4.9112734794616699</v>
      </c>
      <c r="G392" s="5">
        <v>5.3999999999999999E-2</v>
      </c>
      <c r="H392" s="5">
        <v>4.9980000000000002</v>
      </c>
      <c r="I392" s="5">
        <v>4.7850000000000001</v>
      </c>
      <c r="J392" s="5">
        <v>9.5850000000000009</v>
      </c>
      <c r="K392" s="5">
        <v>0.67100000000000004</v>
      </c>
      <c r="L392" s="5">
        <v>64.3</v>
      </c>
      <c r="M392" s="5">
        <v>0.78300000000000003</v>
      </c>
      <c r="N392" s="5">
        <v>-0.23799999999999999</v>
      </c>
      <c r="O392" s="5">
        <v>0.65500000000000003</v>
      </c>
      <c r="P392" s="5">
        <v>2.4300000000000002</v>
      </c>
      <c r="Q392" s="5">
        <v>1.03</v>
      </c>
      <c r="R392" s="5">
        <v>0.47</v>
      </c>
      <c r="S392" s="5">
        <v>0.498</v>
      </c>
      <c r="T392" s="5">
        <v>0.48799999999999999</v>
      </c>
      <c r="U392" s="5">
        <v>3.2000000000000001E-2</v>
      </c>
      <c r="V392" s="5">
        <v>0.18099999999999999</v>
      </c>
      <c r="W392" s="5">
        <v>2.1909999999999998</v>
      </c>
    </row>
    <row r="393" spans="1:23" x14ac:dyDescent="0.2">
      <c r="A393" s="5" t="str">
        <f t="shared" si="6"/>
        <v>Algeria2021</v>
      </c>
      <c r="B393" s="5">
        <v>2021</v>
      </c>
      <c r="C393" s="5">
        <v>109</v>
      </c>
      <c r="D393" s="5" t="s">
        <v>98</v>
      </c>
      <c r="E393" s="5">
        <v>4.8869999999999996</v>
      </c>
      <c r="F393" s="6">
        <f>IFERROR(VLOOKUP(A393,'Table_2-1_2023'!$A$2:$L$2200,4,FALSE), "")</f>
        <v>5.217017650604248</v>
      </c>
      <c r="G393" s="5">
        <v>5.2999999999999999E-2</v>
      </c>
      <c r="H393" s="5">
        <v>4.9909999999999997</v>
      </c>
      <c r="I393" s="5">
        <v>4.7830000000000004</v>
      </c>
      <c r="J393" s="5">
        <v>9.3420000000000005</v>
      </c>
      <c r="K393" s="5">
        <v>0.80200000000000005</v>
      </c>
      <c r="L393" s="5">
        <v>66.004999999999995</v>
      </c>
      <c r="M393" s="5">
        <v>0.48</v>
      </c>
      <c r="N393" s="5">
        <v>-6.7000000000000004E-2</v>
      </c>
      <c r="O393" s="5">
        <v>0.752</v>
      </c>
      <c r="P393" s="5">
        <v>2.4300000000000002</v>
      </c>
      <c r="Q393" s="5">
        <v>0.94599999999999995</v>
      </c>
      <c r="R393" s="5">
        <v>0.76500000000000001</v>
      </c>
      <c r="S393" s="5">
        <v>0.55200000000000005</v>
      </c>
      <c r="T393" s="5">
        <v>0.11899999999999999</v>
      </c>
      <c r="U393" s="5">
        <v>0.14399999999999999</v>
      </c>
      <c r="V393" s="5">
        <v>0.12</v>
      </c>
      <c r="W393" s="5">
        <v>2.242</v>
      </c>
    </row>
    <row r="394" spans="1:23" x14ac:dyDescent="0.2">
      <c r="A394" s="5" t="str">
        <f t="shared" si="6"/>
        <v>Ukraine2021</v>
      </c>
      <c r="B394" s="5">
        <v>2021</v>
      </c>
      <c r="C394" s="5">
        <v>110</v>
      </c>
      <c r="D394" s="5" t="s">
        <v>109</v>
      </c>
      <c r="E394" s="5">
        <v>4.875</v>
      </c>
      <c r="F394" s="6">
        <f>IFERROR(VLOOKUP(A394,'Table_2-1_2023'!$A$2:$L$2200,4,FALSE), "")</f>
        <v>5.3113551139831543</v>
      </c>
      <c r="G394" s="5">
        <v>5.1999999999999998E-2</v>
      </c>
      <c r="H394" s="5">
        <v>4.9770000000000003</v>
      </c>
      <c r="I394" s="5">
        <v>4.7729999999999997</v>
      </c>
      <c r="J394" s="5">
        <v>9.4359999999999999</v>
      </c>
      <c r="K394" s="5">
        <v>0.88800000000000001</v>
      </c>
      <c r="L394" s="5">
        <v>64.902000000000001</v>
      </c>
      <c r="M394" s="5">
        <v>0.72399999999999998</v>
      </c>
      <c r="N394" s="5">
        <v>-1.0999999999999999E-2</v>
      </c>
      <c r="O394" s="5">
        <v>0.92400000000000004</v>
      </c>
      <c r="P394" s="5">
        <v>2.4300000000000002</v>
      </c>
      <c r="Q394" s="5">
        <v>0.97899999999999998</v>
      </c>
      <c r="R394" s="5">
        <v>0.95799999999999996</v>
      </c>
      <c r="S394" s="5">
        <v>0.51700000000000002</v>
      </c>
      <c r="T394" s="5">
        <v>0.41699999999999998</v>
      </c>
      <c r="U394" s="5">
        <v>0.18099999999999999</v>
      </c>
      <c r="V394" s="5">
        <v>0.01</v>
      </c>
      <c r="W394" s="5">
        <v>1.8129999999999999</v>
      </c>
    </row>
    <row r="395" spans="1:23" x14ac:dyDescent="0.2">
      <c r="A395" s="5" t="str">
        <f t="shared" si="6"/>
        <v>Iraq2021</v>
      </c>
      <c r="B395" s="5">
        <v>2021</v>
      </c>
      <c r="C395" s="5">
        <v>111</v>
      </c>
      <c r="D395" s="5" t="s">
        <v>115</v>
      </c>
      <c r="E395" s="5">
        <v>4.8540000000000001</v>
      </c>
      <c r="F395" s="6">
        <f>IFERROR(VLOOKUP(A395,'Table_2-1_2023'!$A$2:$L$2200,4,FALSE), "")</f>
        <v>5.0936679840087891</v>
      </c>
      <c r="G395" s="5">
        <v>5.8999999999999997E-2</v>
      </c>
      <c r="H395" s="5">
        <v>4.97</v>
      </c>
      <c r="I395" s="5">
        <v>4.7380000000000004</v>
      </c>
      <c r="J395" s="5">
        <v>9.24</v>
      </c>
      <c r="K395" s="5">
        <v>0.746</v>
      </c>
      <c r="L395" s="5">
        <v>60.582999999999998</v>
      </c>
      <c r="M395" s="5">
        <v>0.63</v>
      </c>
      <c r="N395" s="5">
        <v>-5.2999999999999999E-2</v>
      </c>
      <c r="O395" s="5">
        <v>0.875</v>
      </c>
      <c r="P395" s="5">
        <v>2.4300000000000002</v>
      </c>
      <c r="Q395" s="5">
        <v>0.91</v>
      </c>
      <c r="R395" s="5">
        <v>0.63800000000000001</v>
      </c>
      <c r="S395" s="5">
        <v>0.38100000000000001</v>
      </c>
      <c r="T395" s="5">
        <v>0.30199999999999999</v>
      </c>
      <c r="U395" s="5">
        <v>0.153</v>
      </c>
      <c r="V395" s="5">
        <v>4.1000000000000002E-2</v>
      </c>
      <c r="W395" s="5">
        <v>2.4289999999999998</v>
      </c>
    </row>
    <row r="396" spans="1:23" x14ac:dyDescent="0.2">
      <c r="A396" s="5" t="str">
        <f t="shared" si="6"/>
        <v>Gabon2021</v>
      </c>
      <c r="B396" s="5">
        <v>2021</v>
      </c>
      <c r="C396" s="5">
        <v>112</v>
      </c>
      <c r="D396" s="5" t="s">
        <v>111</v>
      </c>
      <c r="E396" s="5">
        <v>4.8520000000000003</v>
      </c>
      <c r="F396" s="6">
        <f>IFERROR(VLOOKUP(A396,'Table_2-1_2023'!$A$2:$L$2200,4,FALSE), "")</f>
        <v>5.0754222869873047</v>
      </c>
      <c r="G396" s="5">
        <v>7.4999999999999997E-2</v>
      </c>
      <c r="H396" s="5">
        <v>4.9980000000000002</v>
      </c>
      <c r="I396" s="5">
        <v>4.7060000000000004</v>
      </c>
      <c r="J396" s="5">
        <v>9.6029999999999998</v>
      </c>
      <c r="K396" s="5">
        <v>0.77600000000000002</v>
      </c>
      <c r="L396" s="5">
        <v>59.962000000000003</v>
      </c>
      <c r="M396" s="5">
        <v>0.73099999999999998</v>
      </c>
      <c r="N396" s="5">
        <v>-0.2</v>
      </c>
      <c r="O396" s="5">
        <v>0.84</v>
      </c>
      <c r="P396" s="5">
        <v>2.4300000000000002</v>
      </c>
      <c r="Q396" s="5">
        <v>1.0369999999999999</v>
      </c>
      <c r="R396" s="5">
        <v>0.70699999999999996</v>
      </c>
      <c r="S396" s="5">
        <v>0.36199999999999999</v>
      </c>
      <c r="T396" s="5">
        <v>0.42399999999999999</v>
      </c>
      <c r="U396" s="5">
        <v>5.8000000000000003E-2</v>
      </c>
      <c r="V396" s="5">
        <v>6.4000000000000001E-2</v>
      </c>
      <c r="W396" s="5">
        <v>2.2010000000000001</v>
      </c>
    </row>
    <row r="397" spans="1:23" x14ac:dyDescent="0.2">
      <c r="A397" s="5" t="str">
        <f t="shared" si="6"/>
        <v>Burkina Faso2021</v>
      </c>
      <c r="B397" s="5">
        <v>2021</v>
      </c>
      <c r="C397" s="5">
        <v>113</v>
      </c>
      <c r="D397" s="5" t="s">
        <v>121</v>
      </c>
      <c r="E397" s="5">
        <v>4.8339999999999996</v>
      </c>
      <c r="F397" s="6">
        <f>IFERROR(VLOOKUP(A397,'Table_2-1_2023'!$A$2:$L$2200,4,FALSE), "")</f>
        <v>4.6355085372924805</v>
      </c>
      <c r="G397" s="5">
        <v>8.1000000000000003E-2</v>
      </c>
      <c r="H397" s="5">
        <v>4.9930000000000003</v>
      </c>
      <c r="I397" s="5">
        <v>4.6749999999999998</v>
      </c>
      <c r="J397" s="5">
        <v>7.6779999999999999</v>
      </c>
      <c r="K397" s="5">
        <v>0.67200000000000004</v>
      </c>
      <c r="L397" s="5">
        <v>54.151000000000003</v>
      </c>
      <c r="M397" s="5">
        <v>0.69499999999999995</v>
      </c>
      <c r="N397" s="5">
        <v>-8.9999999999999993E-3</v>
      </c>
      <c r="O397" s="5">
        <v>0.748</v>
      </c>
      <c r="P397" s="5">
        <v>2.4300000000000002</v>
      </c>
      <c r="Q397" s="5">
        <v>0.36399999999999999</v>
      </c>
      <c r="R397" s="5">
        <v>0.47199999999999998</v>
      </c>
      <c r="S397" s="5">
        <v>0.17899999999999999</v>
      </c>
      <c r="T397" s="5">
        <v>0.38100000000000001</v>
      </c>
      <c r="U397" s="5">
        <v>0.182</v>
      </c>
      <c r="V397" s="5">
        <v>0.122</v>
      </c>
      <c r="W397" s="5">
        <v>3.133</v>
      </c>
    </row>
    <row r="398" spans="1:23" x14ac:dyDescent="0.2">
      <c r="A398" s="5" t="str">
        <f t="shared" si="6"/>
        <v>Cambodia2021</v>
      </c>
      <c r="B398" s="5">
        <v>2021</v>
      </c>
      <c r="C398" s="5">
        <v>114</v>
      </c>
      <c r="D398" s="5" t="s">
        <v>132</v>
      </c>
      <c r="E398" s="5">
        <v>4.83</v>
      </c>
      <c r="F398" s="6">
        <f>IFERROR(VLOOKUP(A398,'Table_2-1_2023'!$A$2:$L$2200,4,FALSE), "")</f>
        <v>4.5551414489746094</v>
      </c>
      <c r="G398" s="5">
        <v>6.7000000000000004E-2</v>
      </c>
      <c r="H398" s="5">
        <v>4.9630000000000001</v>
      </c>
      <c r="I398" s="5">
        <v>4.6980000000000004</v>
      </c>
      <c r="J398" s="5">
        <v>8.36</v>
      </c>
      <c r="K398" s="5">
        <v>0.76500000000000001</v>
      </c>
      <c r="L398" s="5">
        <v>62</v>
      </c>
      <c r="M398" s="5">
        <v>0.95899999999999996</v>
      </c>
      <c r="N398" s="5">
        <v>3.4000000000000002E-2</v>
      </c>
      <c r="O398" s="5">
        <v>0.84299999999999997</v>
      </c>
      <c r="P398" s="5">
        <v>2.4300000000000002</v>
      </c>
      <c r="Q398" s="5">
        <v>0.60299999999999998</v>
      </c>
      <c r="R398" s="5">
        <v>0.68</v>
      </c>
      <c r="S398" s="5">
        <v>0.42599999999999999</v>
      </c>
      <c r="T398" s="5">
        <v>0.70199999999999996</v>
      </c>
      <c r="U398" s="5">
        <v>0.21</v>
      </c>
      <c r="V398" s="5">
        <v>6.0999999999999999E-2</v>
      </c>
      <c r="W398" s="5">
        <v>2.1480000000000001</v>
      </c>
    </row>
    <row r="399" spans="1:23" x14ac:dyDescent="0.2">
      <c r="A399" s="5" t="str">
        <f t="shared" si="6"/>
        <v>Mozambique2021</v>
      </c>
      <c r="B399" s="5">
        <v>2021</v>
      </c>
      <c r="C399" s="5">
        <v>115</v>
      </c>
      <c r="D399" s="5" t="s">
        <v>114</v>
      </c>
      <c r="E399" s="5">
        <v>4.7939999999999996</v>
      </c>
      <c r="F399" s="6">
        <f>IFERROR(VLOOKUP(A399,'Table_2-1_2023'!$A$2:$L$2200,4,FALSE), "")</f>
        <v>5.1784868240356445</v>
      </c>
      <c r="G399" s="5">
        <v>0.10299999999999999</v>
      </c>
      <c r="H399" s="5">
        <v>4.9969999999999999</v>
      </c>
      <c r="I399" s="5">
        <v>4.5919999999999996</v>
      </c>
      <c r="J399" s="5">
        <v>7.1580000000000004</v>
      </c>
      <c r="K399" s="5">
        <v>0.74399999999999999</v>
      </c>
      <c r="L399" s="5">
        <v>54.706000000000003</v>
      </c>
      <c r="M399" s="5">
        <v>0.88200000000000001</v>
      </c>
      <c r="N399" s="5">
        <v>6.0999999999999999E-2</v>
      </c>
      <c r="O399" s="5">
        <v>0.68400000000000005</v>
      </c>
      <c r="P399" s="5">
        <v>2.4300000000000002</v>
      </c>
      <c r="Q399" s="5">
        <v>0.183</v>
      </c>
      <c r="R399" s="5">
        <v>0.63400000000000001</v>
      </c>
      <c r="S399" s="5">
        <v>0.19600000000000001</v>
      </c>
      <c r="T399" s="5">
        <v>0.60799999999999998</v>
      </c>
      <c r="U399" s="5">
        <v>0.22800000000000001</v>
      </c>
      <c r="V399" s="5">
        <v>0.16300000000000001</v>
      </c>
      <c r="W399" s="5">
        <v>2.7829999999999999</v>
      </c>
    </row>
    <row r="400" spans="1:23" x14ac:dyDescent="0.2">
      <c r="A400" s="5" t="str">
        <f t="shared" si="6"/>
        <v>Nigeria2021</v>
      </c>
      <c r="B400" s="5">
        <v>2021</v>
      </c>
      <c r="C400" s="5">
        <v>116</v>
      </c>
      <c r="D400" s="5" t="s">
        <v>112</v>
      </c>
      <c r="E400" s="5">
        <v>4.7590000000000003</v>
      </c>
      <c r="F400" s="6">
        <f>IFERROR(VLOOKUP(A400,'Table_2-1_2023'!$A$2:$L$2200,4,FALSE), "")</f>
        <v>4.4792656898498535</v>
      </c>
      <c r="G400" s="5">
        <v>5.1999999999999998E-2</v>
      </c>
      <c r="H400" s="5">
        <v>4.8609999999999998</v>
      </c>
      <c r="I400" s="5">
        <v>4.6580000000000004</v>
      </c>
      <c r="J400" s="5">
        <v>8.5329999999999995</v>
      </c>
      <c r="K400" s="5">
        <v>0.74</v>
      </c>
      <c r="L400" s="5">
        <v>50.101999999999997</v>
      </c>
      <c r="M400" s="5">
        <v>0.73699999999999999</v>
      </c>
      <c r="N400" s="5">
        <v>3.6999999999999998E-2</v>
      </c>
      <c r="O400" s="5">
        <v>0.878</v>
      </c>
      <c r="P400" s="5">
        <v>2.4300000000000002</v>
      </c>
      <c r="Q400" s="5">
        <v>0.66300000000000003</v>
      </c>
      <c r="R400" s="5">
        <v>0.625</v>
      </c>
      <c r="S400" s="5">
        <v>5.0999999999999997E-2</v>
      </c>
      <c r="T400" s="5">
        <v>0.433</v>
      </c>
      <c r="U400" s="5">
        <v>0.21199999999999999</v>
      </c>
      <c r="V400" s="5">
        <v>3.9E-2</v>
      </c>
      <c r="W400" s="5">
        <v>2.7360000000000002</v>
      </c>
    </row>
    <row r="401" spans="1:23" x14ac:dyDescent="0.2">
      <c r="A401" s="5" t="str">
        <f t="shared" si="6"/>
        <v>Mali2021</v>
      </c>
      <c r="B401" s="5">
        <v>2021</v>
      </c>
      <c r="C401" s="5">
        <v>117</v>
      </c>
      <c r="D401" s="5" t="s">
        <v>137</v>
      </c>
      <c r="E401" s="5">
        <v>4.7229999999999999</v>
      </c>
      <c r="F401" s="6">
        <f>IFERROR(VLOOKUP(A401,'Table_2-1_2023'!$A$2:$L$2200,4,FALSE), "")</f>
        <v>4.113095760345459</v>
      </c>
      <c r="G401" s="5">
        <v>8.2000000000000003E-2</v>
      </c>
      <c r="H401" s="5">
        <v>4.8840000000000003</v>
      </c>
      <c r="I401" s="5">
        <v>4.5629999999999997</v>
      </c>
      <c r="J401" s="5">
        <v>7.7439999999999998</v>
      </c>
      <c r="K401" s="5">
        <v>0.72399999999999998</v>
      </c>
      <c r="L401" s="5">
        <v>51.969000000000001</v>
      </c>
      <c r="M401" s="5">
        <v>0.69699999999999995</v>
      </c>
      <c r="N401" s="5">
        <v>-3.5999999999999997E-2</v>
      </c>
      <c r="O401" s="5">
        <v>0.82699999999999996</v>
      </c>
      <c r="P401" s="5">
        <v>2.4300000000000002</v>
      </c>
      <c r="Q401" s="5">
        <v>0.38700000000000001</v>
      </c>
      <c r="R401" s="5">
        <v>0.59</v>
      </c>
      <c r="S401" s="5">
        <v>0.11</v>
      </c>
      <c r="T401" s="5">
        <v>0.38400000000000001</v>
      </c>
      <c r="U401" s="5">
        <v>0.16400000000000001</v>
      </c>
      <c r="V401" s="5">
        <v>7.1999999999999995E-2</v>
      </c>
      <c r="W401" s="5">
        <v>3.016</v>
      </c>
    </row>
    <row r="402" spans="1:23" x14ac:dyDescent="0.2">
      <c r="A402" s="5" t="str">
        <f t="shared" si="6"/>
        <v>Iran2021</v>
      </c>
      <c r="B402" s="5">
        <v>2021</v>
      </c>
      <c r="C402" s="5">
        <v>118</v>
      </c>
      <c r="D402" s="5" t="s">
        <v>118</v>
      </c>
      <c r="E402" s="5">
        <v>4.7210000000000001</v>
      </c>
      <c r="F402" s="6">
        <f>IFERROR(VLOOKUP(A402,'Table_2-1_2023'!$A$2:$L$2200,4,FALSE), "")</f>
        <v>4.7878141403198242</v>
      </c>
      <c r="G402" s="5">
        <v>5.5E-2</v>
      </c>
      <c r="H402" s="5">
        <v>4.8280000000000003</v>
      </c>
      <c r="I402" s="5">
        <v>4.6139999999999999</v>
      </c>
      <c r="J402" s="5">
        <v>9.5839999999999996</v>
      </c>
      <c r="K402" s="5">
        <v>0.71</v>
      </c>
      <c r="L402" s="5">
        <v>66.3</v>
      </c>
      <c r="M402" s="5">
        <v>0.60799999999999998</v>
      </c>
      <c r="N402" s="5">
        <v>0.218</v>
      </c>
      <c r="O402" s="5">
        <v>0.71399999999999997</v>
      </c>
      <c r="P402" s="5">
        <v>2.4300000000000002</v>
      </c>
      <c r="Q402" s="5">
        <v>1.03</v>
      </c>
      <c r="R402" s="5">
        <v>0.55700000000000005</v>
      </c>
      <c r="S402" s="5">
        <v>0.56100000000000005</v>
      </c>
      <c r="T402" s="5">
        <v>0.27500000000000002</v>
      </c>
      <c r="U402" s="5">
        <v>0.33</v>
      </c>
      <c r="V402" s="5">
        <v>0.14399999999999999</v>
      </c>
      <c r="W402" s="5">
        <v>1.823</v>
      </c>
    </row>
    <row r="403" spans="1:23" x14ac:dyDescent="0.2">
      <c r="A403" s="5" t="str">
        <f t="shared" si="6"/>
        <v>Uganda2021</v>
      </c>
      <c r="B403" s="5">
        <v>2021</v>
      </c>
      <c r="C403" s="5">
        <v>119</v>
      </c>
      <c r="D403" s="5" t="s">
        <v>130</v>
      </c>
      <c r="E403" s="5">
        <v>4.6360000000000001</v>
      </c>
      <c r="F403" s="6">
        <f>IFERROR(VLOOKUP(A403,'Table_2-1_2023'!$A$2:$L$2200,4,FALSE), "")</f>
        <v>4.2245335578918457</v>
      </c>
      <c r="G403" s="5">
        <v>7.2999999999999995E-2</v>
      </c>
      <c r="H403" s="5">
        <v>4.78</v>
      </c>
      <c r="I403" s="5">
        <v>4.4930000000000003</v>
      </c>
      <c r="J403" s="5">
        <v>7.6769999999999996</v>
      </c>
      <c r="K403" s="5">
        <v>0.78100000000000003</v>
      </c>
      <c r="L403" s="5">
        <v>56.100999999999999</v>
      </c>
      <c r="M403" s="5">
        <v>0.70899999999999996</v>
      </c>
      <c r="N403" s="5">
        <v>0.122</v>
      </c>
      <c r="O403" s="5">
        <v>0.85499999999999998</v>
      </c>
      <c r="P403" s="5">
        <v>2.4300000000000002</v>
      </c>
      <c r="Q403" s="5">
        <v>0.36399999999999999</v>
      </c>
      <c r="R403" s="5">
        <v>0.71799999999999997</v>
      </c>
      <c r="S403" s="5">
        <v>0.24</v>
      </c>
      <c r="T403" s="5">
        <v>0.39800000000000002</v>
      </c>
      <c r="U403" s="5">
        <v>0.26700000000000002</v>
      </c>
      <c r="V403" s="5">
        <v>5.3999999999999999E-2</v>
      </c>
      <c r="W403" s="5">
        <v>2.5960000000000001</v>
      </c>
    </row>
    <row r="404" spans="1:23" x14ac:dyDescent="0.2">
      <c r="A404" s="5" t="str">
        <f t="shared" si="6"/>
        <v>Liberia2021</v>
      </c>
      <c r="B404" s="5">
        <v>2021</v>
      </c>
      <c r="C404" s="5">
        <v>120</v>
      </c>
      <c r="D404" s="5" t="s">
        <v>142</v>
      </c>
      <c r="E404" s="5">
        <v>4.625</v>
      </c>
      <c r="F404" s="6" t="str">
        <f>IFERROR(VLOOKUP(A404,'Table_2-1_2023'!$A$2:$L$2200,4,FALSE), "")</f>
        <v/>
      </c>
      <c r="G404" s="5">
        <v>0.106</v>
      </c>
      <c r="H404" s="5">
        <v>4.8330000000000002</v>
      </c>
      <c r="I404" s="5">
        <v>4.4169999999999998</v>
      </c>
      <c r="J404" s="5">
        <v>7.2880000000000003</v>
      </c>
      <c r="K404" s="5">
        <v>0.72</v>
      </c>
      <c r="L404" s="5">
        <v>56.497999999999998</v>
      </c>
      <c r="M404" s="5">
        <v>0.73499999999999999</v>
      </c>
      <c r="N404" s="5">
        <v>0.05</v>
      </c>
      <c r="O404" s="5">
        <v>0.85</v>
      </c>
      <c r="P404" s="5">
        <v>2.4300000000000002</v>
      </c>
      <c r="Q404" s="5">
        <v>0.22800000000000001</v>
      </c>
      <c r="R404" s="5">
        <v>0.57999999999999996</v>
      </c>
      <c r="S404" s="5">
        <v>0.253</v>
      </c>
      <c r="T404" s="5">
        <v>0.43</v>
      </c>
      <c r="U404" s="5">
        <v>0.221</v>
      </c>
      <c r="V404" s="5">
        <v>5.7000000000000002E-2</v>
      </c>
      <c r="W404" s="5">
        <v>2.8570000000000002</v>
      </c>
    </row>
    <row r="405" spans="1:23" x14ac:dyDescent="0.2">
      <c r="A405" s="5" t="str">
        <f t="shared" si="6"/>
        <v>Kenya2021</v>
      </c>
      <c r="B405" s="5">
        <v>2021</v>
      </c>
      <c r="C405" s="5">
        <v>121</v>
      </c>
      <c r="D405" s="5" t="s">
        <v>128</v>
      </c>
      <c r="E405" s="5">
        <v>4.6070000000000002</v>
      </c>
      <c r="F405" s="6">
        <f>IFERROR(VLOOKUP(A405,'Table_2-1_2023'!$A$2:$L$2200,4,FALSE), "")</f>
        <v>4.464540958404541</v>
      </c>
      <c r="G405" s="5">
        <v>7.1999999999999995E-2</v>
      </c>
      <c r="H405" s="5">
        <v>4.7469999999999999</v>
      </c>
      <c r="I405" s="5">
        <v>4.4660000000000002</v>
      </c>
      <c r="J405" s="5">
        <v>8.3610000000000007</v>
      </c>
      <c r="K405" s="5">
        <v>0.68799999999999994</v>
      </c>
      <c r="L405" s="5">
        <v>60.704000000000001</v>
      </c>
      <c r="M405" s="5">
        <v>0.77900000000000003</v>
      </c>
      <c r="N405" s="5">
        <v>0.28699999999999998</v>
      </c>
      <c r="O405" s="5">
        <v>0.82499999999999996</v>
      </c>
      <c r="P405" s="5">
        <v>2.4300000000000002</v>
      </c>
      <c r="Q405" s="5">
        <v>0.60299999999999998</v>
      </c>
      <c r="R405" s="5">
        <v>0.50800000000000001</v>
      </c>
      <c r="S405" s="5">
        <v>0.38500000000000001</v>
      </c>
      <c r="T405" s="5">
        <v>0.48299999999999998</v>
      </c>
      <c r="U405" s="5">
        <v>0.375</v>
      </c>
      <c r="V405" s="5">
        <v>7.2999999999999995E-2</v>
      </c>
      <c r="W405" s="5">
        <v>2.1800000000000002</v>
      </c>
    </row>
    <row r="406" spans="1:23" x14ac:dyDescent="0.2">
      <c r="A406" s="5" t="str">
        <f t="shared" si="6"/>
        <v>Tunisia2021</v>
      </c>
      <c r="B406" s="5">
        <v>2021</v>
      </c>
      <c r="C406" s="5">
        <v>122</v>
      </c>
      <c r="D406" s="5" t="s">
        <v>127</v>
      </c>
      <c r="E406" s="5">
        <v>4.5960000000000001</v>
      </c>
      <c r="F406" s="6">
        <f>IFERROR(VLOOKUP(A406,'Table_2-1_2023'!$A$2:$L$2200,4,FALSE), "")</f>
        <v>4.499485969543457</v>
      </c>
      <c r="G406" s="5">
        <v>5.8000000000000003E-2</v>
      </c>
      <c r="H406" s="5">
        <v>4.7089999999999996</v>
      </c>
      <c r="I406" s="5">
        <v>4.484</v>
      </c>
      <c r="J406" s="5">
        <v>9.266</v>
      </c>
      <c r="K406" s="5">
        <v>0.69099999999999995</v>
      </c>
      <c r="L406" s="5">
        <v>67.200999999999993</v>
      </c>
      <c r="M406" s="5">
        <v>0.65600000000000003</v>
      </c>
      <c r="N406" s="5">
        <v>-0.20100000000000001</v>
      </c>
      <c r="O406" s="5">
        <v>0.87</v>
      </c>
      <c r="P406" s="5">
        <v>2.4300000000000002</v>
      </c>
      <c r="Q406" s="5">
        <v>0.91900000000000004</v>
      </c>
      <c r="R406" s="5">
        <v>0.51500000000000001</v>
      </c>
      <c r="S406" s="5">
        <v>0.59</v>
      </c>
      <c r="T406" s="5">
        <v>0.33400000000000002</v>
      </c>
      <c r="U406" s="5">
        <v>5.7000000000000002E-2</v>
      </c>
      <c r="V406" s="5">
        <v>4.3999999999999997E-2</v>
      </c>
      <c r="W406" s="5">
        <v>2.1379999999999999</v>
      </c>
    </row>
    <row r="407" spans="1:23" x14ac:dyDescent="0.2">
      <c r="A407" s="5" t="str">
        <f t="shared" si="6"/>
        <v>Lebanon2021</v>
      </c>
      <c r="B407" s="5">
        <v>2021</v>
      </c>
      <c r="C407" s="5">
        <v>123</v>
      </c>
      <c r="D407" s="5" t="s">
        <v>153</v>
      </c>
      <c r="E407" s="5">
        <v>4.5839999999999996</v>
      </c>
      <c r="F407" s="6">
        <f>IFERROR(VLOOKUP(A407,'Table_2-1_2023'!$A$2:$L$2200,4,FALSE), "")</f>
        <v>2.1788094043731689</v>
      </c>
      <c r="G407" s="5">
        <v>5.5E-2</v>
      </c>
      <c r="H407" s="5">
        <v>4.6909999999999998</v>
      </c>
      <c r="I407" s="5">
        <v>4.4770000000000003</v>
      </c>
      <c r="J407" s="5">
        <v>9.6259999999999994</v>
      </c>
      <c r="K407" s="5">
        <v>0.84799999999999998</v>
      </c>
      <c r="L407" s="5">
        <v>67.355000000000004</v>
      </c>
      <c r="M407" s="5">
        <v>0.52500000000000002</v>
      </c>
      <c r="N407" s="5">
        <v>-7.2999999999999995E-2</v>
      </c>
      <c r="O407" s="5">
        <v>0.89800000000000002</v>
      </c>
      <c r="P407" s="5">
        <v>2.4300000000000002</v>
      </c>
      <c r="Q407" s="5">
        <v>1.0449999999999999</v>
      </c>
      <c r="R407" s="5">
        <v>0.86799999999999999</v>
      </c>
      <c r="S407" s="5">
        <v>0.59499999999999997</v>
      </c>
      <c r="T407" s="5">
        <v>0.17499999999999999</v>
      </c>
      <c r="U407" s="5">
        <v>0.14000000000000001</v>
      </c>
      <c r="V407" s="5">
        <v>2.5999999999999999E-2</v>
      </c>
      <c r="W407" s="5">
        <v>1.736</v>
      </c>
    </row>
    <row r="408" spans="1:23" x14ac:dyDescent="0.2">
      <c r="A408" s="5" t="str">
        <f t="shared" si="6"/>
        <v>Namibia2021</v>
      </c>
      <c r="B408" s="5">
        <v>2021</v>
      </c>
      <c r="C408" s="5">
        <v>124</v>
      </c>
      <c r="D408" s="5" t="s">
        <v>122</v>
      </c>
      <c r="E408" s="5">
        <v>4.5739999999999998</v>
      </c>
      <c r="F408" s="6">
        <f>IFERROR(VLOOKUP(A408,'Table_2-1_2023'!$A$2:$L$2200,4,FALSE), "")</f>
        <v>4.4912071228027344</v>
      </c>
      <c r="G408" s="5">
        <v>6.4000000000000001E-2</v>
      </c>
      <c r="H408" s="5">
        <v>4.7</v>
      </c>
      <c r="I408" s="5">
        <v>4.4480000000000004</v>
      </c>
      <c r="J408" s="5">
        <v>9.1609999999999996</v>
      </c>
      <c r="K408" s="5">
        <v>0.81799999999999995</v>
      </c>
      <c r="L408" s="5">
        <v>56.798999999999999</v>
      </c>
      <c r="M408" s="5">
        <v>0.71899999999999997</v>
      </c>
      <c r="N408" s="5">
        <v>-0.14899999999999999</v>
      </c>
      <c r="O408" s="5">
        <v>0.84699999999999998</v>
      </c>
      <c r="P408" s="5">
        <v>2.4300000000000002</v>
      </c>
      <c r="Q408" s="5">
        <v>0.88200000000000001</v>
      </c>
      <c r="R408" s="5">
        <v>0.80100000000000005</v>
      </c>
      <c r="S408" s="5">
        <v>0.26200000000000001</v>
      </c>
      <c r="T408" s="5">
        <v>0.41099999999999998</v>
      </c>
      <c r="U408" s="5">
        <v>9.0999999999999998E-2</v>
      </c>
      <c r="V408" s="5">
        <v>5.8999999999999997E-2</v>
      </c>
      <c r="W408" s="5">
        <v>2.0680000000000001</v>
      </c>
    </row>
    <row r="409" spans="1:23" x14ac:dyDescent="0.2">
      <c r="A409" s="5" t="str">
        <f t="shared" si="6"/>
        <v>Palestinian Territories2021</v>
      </c>
      <c r="B409" s="5">
        <v>2021</v>
      </c>
      <c r="C409" s="5">
        <v>125</v>
      </c>
      <c r="D409" s="5" t="s">
        <v>198</v>
      </c>
      <c r="E409" s="5">
        <v>4.5170000000000003</v>
      </c>
      <c r="F409" s="6" t="str">
        <f>IFERROR(VLOOKUP(A409,'Table_2-1_2023'!$A$2:$L$2200,4,FALSE), "")</f>
        <v/>
      </c>
      <c r="G409" s="5">
        <v>6.7000000000000004E-2</v>
      </c>
      <c r="H409" s="5">
        <v>4.649</v>
      </c>
      <c r="I409" s="5">
        <v>4.3840000000000003</v>
      </c>
      <c r="J409" s="5">
        <v>8.4849999999999994</v>
      </c>
      <c r="K409" s="5">
        <v>0.82599999999999996</v>
      </c>
      <c r="L409" s="5">
        <v>62.25</v>
      </c>
      <c r="M409" s="5">
        <v>0.65300000000000002</v>
      </c>
      <c r="N409" s="5">
        <v>-0.16300000000000001</v>
      </c>
      <c r="O409" s="5">
        <v>0.82099999999999995</v>
      </c>
      <c r="P409" s="5">
        <v>2.4300000000000002</v>
      </c>
      <c r="Q409" s="5">
        <v>0.64600000000000002</v>
      </c>
      <c r="R409" s="5">
        <v>0.81899999999999995</v>
      </c>
      <c r="S409" s="5">
        <v>0.434</v>
      </c>
      <c r="T409" s="5">
        <v>0.33</v>
      </c>
      <c r="U409" s="5">
        <v>8.2000000000000003E-2</v>
      </c>
      <c r="V409" s="5">
        <v>7.4999999999999997E-2</v>
      </c>
      <c r="W409" s="5">
        <v>2.1309999999999998</v>
      </c>
    </row>
    <row r="410" spans="1:23" x14ac:dyDescent="0.2">
      <c r="A410" s="5" t="str">
        <f t="shared" si="6"/>
        <v>Myanmar2021</v>
      </c>
      <c r="B410" s="5">
        <v>2021</v>
      </c>
      <c r="C410" s="5">
        <v>126</v>
      </c>
      <c r="D410" s="5" t="s">
        <v>134</v>
      </c>
      <c r="E410" s="5">
        <v>4.4260000000000002</v>
      </c>
      <c r="F410" s="6">
        <f>IFERROR(VLOOKUP(A410,'Table_2-1_2023'!$A$2:$L$2200,4,FALSE), "")</f>
        <v>4.3140397071838379</v>
      </c>
      <c r="G410" s="5">
        <v>5.1999999999999998E-2</v>
      </c>
      <c r="H410" s="5">
        <v>4.5270000000000001</v>
      </c>
      <c r="I410" s="5">
        <v>4.3239999999999998</v>
      </c>
      <c r="J410" s="5">
        <v>8.5410000000000004</v>
      </c>
      <c r="K410" s="5">
        <v>0.77900000000000003</v>
      </c>
      <c r="L410" s="5">
        <v>59.302</v>
      </c>
      <c r="M410" s="5">
        <v>0.876</v>
      </c>
      <c r="N410" s="5">
        <v>0.50900000000000001</v>
      </c>
      <c r="O410" s="5">
        <v>0.66</v>
      </c>
      <c r="P410" s="5">
        <v>2.4300000000000002</v>
      </c>
      <c r="Q410" s="5">
        <v>0.66600000000000004</v>
      </c>
      <c r="R410" s="5">
        <v>0.71299999999999997</v>
      </c>
      <c r="S410" s="5">
        <v>0.34100000000000003</v>
      </c>
      <c r="T410" s="5">
        <v>0.60099999999999998</v>
      </c>
      <c r="U410" s="5">
        <v>0.52</v>
      </c>
      <c r="V410" s="5">
        <v>0.17799999999999999</v>
      </c>
      <c r="W410" s="5">
        <v>1.407</v>
      </c>
    </row>
    <row r="411" spans="1:23" x14ac:dyDescent="0.2">
      <c r="A411" s="5" t="str">
        <f t="shared" si="6"/>
        <v>Jordan2021</v>
      </c>
      <c r="B411" s="5">
        <v>2021</v>
      </c>
      <c r="C411" s="5">
        <v>127</v>
      </c>
      <c r="D411" s="5" t="s">
        <v>140</v>
      </c>
      <c r="E411" s="5">
        <v>4.3949999999999996</v>
      </c>
      <c r="F411" s="6">
        <f>IFERROR(VLOOKUP(A411,'Table_2-1_2023'!$A$2:$L$2200,4,FALSE), "")</f>
        <v>3.909149169921875</v>
      </c>
      <c r="G411" s="5">
        <v>6.2E-2</v>
      </c>
      <c r="H411" s="5">
        <v>4.516</v>
      </c>
      <c r="I411" s="5">
        <v>4.2729999999999997</v>
      </c>
      <c r="J411" s="5">
        <v>9.1820000000000004</v>
      </c>
      <c r="K411" s="5">
        <v>0.76700000000000002</v>
      </c>
      <c r="L411" s="5">
        <v>67</v>
      </c>
      <c r="M411" s="5">
        <v>0.755</v>
      </c>
      <c r="N411" s="5">
        <v>-0.16700000000000001</v>
      </c>
      <c r="O411" s="5">
        <v>0.70499999999999996</v>
      </c>
      <c r="P411" s="5">
        <v>2.4300000000000002</v>
      </c>
      <c r="Q411" s="5">
        <v>0.89</v>
      </c>
      <c r="R411" s="5">
        <v>0.68500000000000005</v>
      </c>
      <c r="S411" s="5">
        <v>0.58299999999999996</v>
      </c>
      <c r="T411" s="5">
        <v>0.45500000000000002</v>
      </c>
      <c r="U411" s="5">
        <v>7.9000000000000001E-2</v>
      </c>
      <c r="V411" s="5">
        <v>0.15</v>
      </c>
      <c r="W411" s="5">
        <v>1.5529999999999999</v>
      </c>
    </row>
    <row r="412" spans="1:23" x14ac:dyDescent="0.2">
      <c r="A412" s="5" t="str">
        <f t="shared" si="6"/>
        <v>Chad2021</v>
      </c>
      <c r="B412" s="5">
        <v>2021</v>
      </c>
      <c r="C412" s="5">
        <v>128</v>
      </c>
      <c r="D412" s="5" t="s">
        <v>131</v>
      </c>
      <c r="E412" s="5">
        <v>4.3550000000000004</v>
      </c>
      <c r="F412" s="6" t="str">
        <f>IFERROR(VLOOKUP(A412,'Table_2-1_2023'!$A$2:$L$2200,4,FALSE), "")</f>
        <v/>
      </c>
      <c r="G412" s="5">
        <v>9.4E-2</v>
      </c>
      <c r="H412" s="5">
        <v>4.54</v>
      </c>
      <c r="I412" s="5">
        <v>4.1710000000000003</v>
      </c>
      <c r="J412" s="5">
        <v>7.3639999999999999</v>
      </c>
      <c r="K412" s="5">
        <v>0.61899999999999999</v>
      </c>
      <c r="L412" s="5">
        <v>48.478000000000002</v>
      </c>
      <c r="M412" s="5">
        <v>0.57899999999999996</v>
      </c>
      <c r="N412" s="5">
        <v>4.1000000000000002E-2</v>
      </c>
      <c r="O412" s="5">
        <v>0.80700000000000005</v>
      </c>
      <c r="P412" s="5">
        <v>2.4300000000000002</v>
      </c>
      <c r="Q412" s="5">
        <v>0.255</v>
      </c>
      <c r="R412" s="5">
        <v>0.35299999999999998</v>
      </c>
      <c r="S412" s="5">
        <v>0</v>
      </c>
      <c r="T412" s="5">
        <v>0.24</v>
      </c>
      <c r="U412" s="5">
        <v>0.215</v>
      </c>
      <c r="V412" s="5">
        <v>8.4000000000000005E-2</v>
      </c>
      <c r="W412" s="5">
        <v>3.2090000000000001</v>
      </c>
    </row>
    <row r="413" spans="1:23" x14ac:dyDescent="0.2">
      <c r="A413" s="5" t="str">
        <f t="shared" si="6"/>
        <v>Sri Lanka2021</v>
      </c>
      <c r="B413" s="5">
        <v>2021</v>
      </c>
      <c r="C413" s="5">
        <v>129</v>
      </c>
      <c r="D413" s="5" t="s">
        <v>129</v>
      </c>
      <c r="E413" s="5">
        <v>4.3250000000000002</v>
      </c>
      <c r="F413" s="6">
        <f>IFERROR(VLOOKUP(A413,'Table_2-1_2023'!$A$2:$L$2200,4,FALSE), "")</f>
        <v>4.1034469604492188</v>
      </c>
      <c r="G413" s="5">
        <v>6.6000000000000003E-2</v>
      </c>
      <c r="H413" s="5">
        <v>4.4539999999999997</v>
      </c>
      <c r="I413" s="5">
        <v>4.1959999999999997</v>
      </c>
      <c r="J413" s="5">
        <v>9.4700000000000006</v>
      </c>
      <c r="K413" s="5">
        <v>0.82699999999999996</v>
      </c>
      <c r="L413" s="5">
        <v>67.299000000000007</v>
      </c>
      <c r="M413" s="5">
        <v>0.84099999999999997</v>
      </c>
      <c r="N413" s="5">
        <v>7.9000000000000001E-2</v>
      </c>
      <c r="O413" s="5">
        <v>0.86299999999999999</v>
      </c>
      <c r="P413" s="5">
        <v>2.4300000000000002</v>
      </c>
      <c r="Q413" s="5">
        <v>0.99</v>
      </c>
      <c r="R413" s="5">
        <v>0.82</v>
      </c>
      <c r="S413" s="5">
        <v>0.59299999999999997</v>
      </c>
      <c r="T413" s="5">
        <v>0.55900000000000005</v>
      </c>
      <c r="U413" s="5">
        <v>0.23899999999999999</v>
      </c>
      <c r="V413" s="5">
        <v>4.9000000000000002E-2</v>
      </c>
      <c r="W413" s="5">
        <v>1.075</v>
      </c>
    </row>
    <row r="414" spans="1:23" x14ac:dyDescent="0.2">
      <c r="A414" s="5" t="str">
        <f t="shared" si="6"/>
        <v>Swaziland2021</v>
      </c>
      <c r="B414" s="5">
        <v>2021</v>
      </c>
      <c r="C414" s="5">
        <v>130</v>
      </c>
      <c r="D414" s="5" t="s">
        <v>199</v>
      </c>
      <c r="E414" s="5">
        <v>4.3079999999999998</v>
      </c>
      <c r="F414" s="6" t="str">
        <f>IFERROR(VLOOKUP(A414,'Table_2-1_2023'!$A$2:$L$2200,4,FALSE), "")</f>
        <v/>
      </c>
      <c r="G414" s="5">
        <v>7.0999999999999994E-2</v>
      </c>
      <c r="H414" s="5">
        <v>4.4480000000000004</v>
      </c>
      <c r="I414" s="5">
        <v>4.1680000000000001</v>
      </c>
      <c r="J414" s="5">
        <v>9.0649999999999995</v>
      </c>
      <c r="K414" s="5">
        <v>0.77</v>
      </c>
      <c r="L414" s="5">
        <v>50.832999999999998</v>
      </c>
      <c r="M414" s="5">
        <v>0.64700000000000002</v>
      </c>
      <c r="N414" s="5">
        <v>-0.185</v>
      </c>
      <c r="O414" s="5">
        <v>0.70799999999999996</v>
      </c>
      <c r="P414" s="5">
        <v>2.4300000000000002</v>
      </c>
      <c r="Q414" s="5">
        <v>0.84899999999999998</v>
      </c>
      <c r="R414" s="5">
        <v>0.69299999999999995</v>
      </c>
      <c r="S414" s="5">
        <v>7.3999999999999996E-2</v>
      </c>
      <c r="T414" s="5">
        <v>0.32300000000000001</v>
      </c>
      <c r="U414" s="5">
        <v>6.7000000000000004E-2</v>
      </c>
      <c r="V414" s="5">
        <v>0.14699999999999999</v>
      </c>
      <c r="W414" s="5">
        <v>2.1549999999999998</v>
      </c>
    </row>
    <row r="415" spans="1:23" x14ac:dyDescent="0.2">
      <c r="A415" s="5" t="str">
        <f t="shared" si="6"/>
        <v>Comoros2021</v>
      </c>
      <c r="B415" s="5">
        <v>2021</v>
      </c>
      <c r="C415" s="5">
        <v>131</v>
      </c>
      <c r="D415" s="5" t="s">
        <v>147</v>
      </c>
      <c r="E415" s="5">
        <v>4.2889999999999997</v>
      </c>
      <c r="F415" s="6" t="str">
        <f>IFERROR(VLOOKUP(A415,'Table_2-1_2023'!$A$2:$L$2200,4,FALSE), "")</f>
        <v/>
      </c>
      <c r="G415" s="5">
        <v>8.4000000000000005E-2</v>
      </c>
      <c r="H415" s="5">
        <v>4.4539999999999997</v>
      </c>
      <c r="I415" s="5">
        <v>4.1230000000000002</v>
      </c>
      <c r="J415" s="5">
        <v>8.0310000000000006</v>
      </c>
      <c r="K415" s="5">
        <v>0.626</v>
      </c>
      <c r="L415" s="5">
        <v>57.348999999999997</v>
      </c>
      <c r="M415" s="5">
        <v>0.54800000000000004</v>
      </c>
      <c r="N415" s="5">
        <v>8.2000000000000003E-2</v>
      </c>
      <c r="O415" s="5">
        <v>0.78100000000000003</v>
      </c>
      <c r="P415" s="5">
        <v>2.4300000000000002</v>
      </c>
      <c r="Q415" s="5">
        <v>0.48799999999999999</v>
      </c>
      <c r="R415" s="5">
        <v>0.36699999999999999</v>
      </c>
      <c r="S415" s="5">
        <v>0.27900000000000003</v>
      </c>
      <c r="T415" s="5">
        <v>0.20200000000000001</v>
      </c>
      <c r="U415" s="5">
        <v>0.24099999999999999</v>
      </c>
      <c r="V415" s="5">
        <v>0.10100000000000001</v>
      </c>
      <c r="W415" s="5">
        <v>2.61</v>
      </c>
    </row>
    <row r="416" spans="1:23" x14ac:dyDescent="0.2">
      <c r="A416" s="5" t="str">
        <f t="shared" si="6"/>
        <v>Egypt2021</v>
      </c>
      <c r="B416" s="5">
        <v>2021</v>
      </c>
      <c r="C416" s="5">
        <v>132</v>
      </c>
      <c r="D416" s="5" t="s">
        <v>138</v>
      </c>
      <c r="E416" s="5">
        <v>4.2830000000000004</v>
      </c>
      <c r="F416" s="6">
        <f>IFERROR(VLOOKUP(A416,'Table_2-1_2023'!$A$2:$L$2200,4,FALSE), "")</f>
        <v>4.0257477760314941</v>
      </c>
      <c r="G416" s="5">
        <v>4.4999999999999998E-2</v>
      </c>
      <c r="H416" s="5">
        <v>4.3710000000000004</v>
      </c>
      <c r="I416" s="5">
        <v>4.1950000000000003</v>
      </c>
      <c r="J416" s="5">
        <v>9.3670000000000009</v>
      </c>
      <c r="K416" s="5">
        <v>0.75</v>
      </c>
      <c r="L416" s="5">
        <v>61.997999999999998</v>
      </c>
      <c r="M416" s="5">
        <v>0.749</v>
      </c>
      <c r="N416" s="5">
        <v>-0.182</v>
      </c>
      <c r="O416" s="5">
        <v>0.79500000000000004</v>
      </c>
      <c r="P416" s="5">
        <v>2.4300000000000002</v>
      </c>
      <c r="Q416" s="5">
        <v>0.95399999999999996</v>
      </c>
      <c r="R416" s="5">
        <v>0.64700000000000002</v>
      </c>
      <c r="S416" s="5">
        <v>0.42599999999999999</v>
      </c>
      <c r="T416" s="5">
        <v>0.44600000000000001</v>
      </c>
      <c r="U416" s="5">
        <v>6.9000000000000006E-2</v>
      </c>
      <c r="V416" s="5">
        <v>9.1999999999999998E-2</v>
      </c>
      <c r="W416" s="5">
        <v>1.6479999999999999</v>
      </c>
    </row>
    <row r="417" spans="1:23" x14ac:dyDescent="0.2">
      <c r="A417" s="5" t="str">
        <f t="shared" si="6"/>
        <v>Ethiopia2021</v>
      </c>
      <c r="B417" s="5">
        <v>2021</v>
      </c>
      <c r="C417" s="5">
        <v>133</v>
      </c>
      <c r="D417" s="5" t="s">
        <v>141</v>
      </c>
      <c r="E417" s="5">
        <v>4.2750000000000004</v>
      </c>
      <c r="F417" s="6" t="str">
        <f>IFERROR(VLOOKUP(A417,'Table_2-1_2023'!$A$2:$L$2200,4,FALSE), "")</f>
        <v/>
      </c>
      <c r="G417" s="5">
        <v>5.0999999999999997E-2</v>
      </c>
      <c r="H417" s="5">
        <v>4.3739999999999997</v>
      </c>
      <c r="I417" s="5">
        <v>4.1749999999999998</v>
      </c>
      <c r="J417" s="5">
        <v>7.694</v>
      </c>
      <c r="K417" s="5">
        <v>0.76400000000000001</v>
      </c>
      <c r="L417" s="5">
        <v>59</v>
      </c>
      <c r="M417" s="5">
        <v>0.752</v>
      </c>
      <c r="N417" s="5">
        <v>8.2000000000000003E-2</v>
      </c>
      <c r="O417" s="5">
        <v>0.76100000000000001</v>
      </c>
      <c r="P417" s="5">
        <v>2.4300000000000002</v>
      </c>
      <c r="Q417" s="5">
        <v>0.37</v>
      </c>
      <c r="R417" s="5">
        <v>0.67900000000000005</v>
      </c>
      <c r="S417" s="5">
        <v>0.33100000000000002</v>
      </c>
      <c r="T417" s="5">
        <v>0.45100000000000001</v>
      </c>
      <c r="U417" s="5">
        <v>0.24099999999999999</v>
      </c>
      <c r="V417" s="5">
        <v>0.114</v>
      </c>
      <c r="W417" s="5">
        <v>2.089</v>
      </c>
    </row>
    <row r="418" spans="1:23" x14ac:dyDescent="0.2">
      <c r="A418" s="5" t="str">
        <f t="shared" si="6"/>
        <v>Mauritania2021</v>
      </c>
      <c r="B418" s="5">
        <v>2021</v>
      </c>
      <c r="C418" s="5">
        <v>134</v>
      </c>
      <c r="D418" s="5" t="s">
        <v>120</v>
      </c>
      <c r="E418" s="5">
        <v>4.2270000000000003</v>
      </c>
      <c r="F418" s="6" t="str">
        <f>IFERROR(VLOOKUP(A418,'Table_2-1_2023'!$A$2:$L$2200,4,FALSE), "")</f>
        <v/>
      </c>
      <c r="G418" s="5">
        <v>7.0000000000000007E-2</v>
      </c>
      <c r="H418" s="5">
        <v>4.3650000000000002</v>
      </c>
      <c r="I418" s="5">
        <v>4.09</v>
      </c>
      <c r="J418" s="5">
        <v>8.5419999999999998</v>
      </c>
      <c r="K418" s="5">
        <v>0.79500000000000004</v>
      </c>
      <c r="L418" s="5">
        <v>57.161000000000001</v>
      </c>
      <c r="M418" s="5">
        <v>0.56100000000000005</v>
      </c>
      <c r="N418" s="5">
        <v>-0.106</v>
      </c>
      <c r="O418" s="5">
        <v>0.73099999999999998</v>
      </c>
      <c r="P418" s="5">
        <v>2.4300000000000002</v>
      </c>
      <c r="Q418" s="5">
        <v>0.66600000000000004</v>
      </c>
      <c r="R418" s="5">
        <v>0.749</v>
      </c>
      <c r="S418" s="5">
        <v>0.27300000000000002</v>
      </c>
      <c r="T418" s="5">
        <v>0.218</v>
      </c>
      <c r="U418" s="5">
        <v>0.11899999999999999</v>
      </c>
      <c r="V418" s="5">
        <v>0.13300000000000001</v>
      </c>
      <c r="W418" s="5">
        <v>2.069</v>
      </c>
    </row>
    <row r="419" spans="1:23" x14ac:dyDescent="0.2">
      <c r="A419" s="5" t="str">
        <f t="shared" si="6"/>
        <v>Madagascar2021</v>
      </c>
      <c r="B419" s="5">
        <v>2021</v>
      </c>
      <c r="C419" s="5">
        <v>135</v>
      </c>
      <c r="D419" s="5" t="s">
        <v>144</v>
      </c>
      <c r="E419" s="5">
        <v>4.2080000000000002</v>
      </c>
      <c r="F419" s="6" t="str">
        <f>IFERROR(VLOOKUP(A419,'Table_2-1_2023'!$A$2:$L$2200,4,FALSE), "")</f>
        <v/>
      </c>
      <c r="G419" s="5">
        <v>7.1999999999999995E-2</v>
      </c>
      <c r="H419" s="5">
        <v>4.3490000000000002</v>
      </c>
      <c r="I419" s="5">
        <v>4.0679999999999996</v>
      </c>
      <c r="J419" s="5">
        <v>7.3959999999999999</v>
      </c>
      <c r="K419" s="5">
        <v>0.68600000000000005</v>
      </c>
      <c r="L419" s="5">
        <v>59.305</v>
      </c>
      <c r="M419" s="5">
        <v>0.55200000000000005</v>
      </c>
      <c r="N419" s="5">
        <v>-5.0000000000000001E-3</v>
      </c>
      <c r="O419" s="5">
        <v>0.80300000000000005</v>
      </c>
      <c r="P419" s="5">
        <v>2.4300000000000002</v>
      </c>
      <c r="Q419" s="5">
        <v>0.26600000000000001</v>
      </c>
      <c r="R419" s="5">
        <v>0.503</v>
      </c>
      <c r="S419" s="5">
        <v>0.34100000000000003</v>
      </c>
      <c r="T419" s="5">
        <v>0.20699999999999999</v>
      </c>
      <c r="U419" s="5">
        <v>0.185</v>
      </c>
      <c r="V419" s="5">
        <v>8.6999999999999994E-2</v>
      </c>
      <c r="W419" s="5">
        <v>2.62</v>
      </c>
    </row>
    <row r="420" spans="1:23" x14ac:dyDescent="0.2">
      <c r="A420" s="5" t="str">
        <f t="shared" si="6"/>
        <v>Togo2021</v>
      </c>
      <c r="B420" s="5">
        <v>2021</v>
      </c>
      <c r="C420" s="5">
        <v>136</v>
      </c>
      <c r="D420" s="5" t="s">
        <v>139</v>
      </c>
      <c r="E420" s="5">
        <v>4.1070000000000002</v>
      </c>
      <c r="F420" s="6">
        <f>IFERROR(VLOOKUP(A420,'Table_2-1_2023'!$A$2:$L$2200,4,FALSE), "")</f>
        <v>4.0365438461303711</v>
      </c>
      <c r="G420" s="5">
        <v>7.6999999999999999E-2</v>
      </c>
      <c r="H420" s="5">
        <v>4.258</v>
      </c>
      <c r="I420" s="5">
        <v>3.956</v>
      </c>
      <c r="J420" s="5">
        <v>7.3620000000000001</v>
      </c>
      <c r="K420" s="5">
        <v>0.56899999999999995</v>
      </c>
      <c r="L420" s="5">
        <v>54.914000000000001</v>
      </c>
      <c r="M420" s="5">
        <v>0.61899999999999999</v>
      </c>
      <c r="N420" s="5">
        <v>3.2000000000000001E-2</v>
      </c>
      <c r="O420" s="5">
        <v>0.77200000000000002</v>
      </c>
      <c r="P420" s="5">
        <v>2.4300000000000002</v>
      </c>
      <c r="Q420" s="5">
        <v>0.254</v>
      </c>
      <c r="R420" s="5">
        <v>0.23899999999999999</v>
      </c>
      <c r="S420" s="5">
        <v>0.20300000000000001</v>
      </c>
      <c r="T420" s="5">
        <v>0.28899999999999998</v>
      </c>
      <c r="U420" s="5">
        <v>0.20899999999999999</v>
      </c>
      <c r="V420" s="5">
        <v>0.107</v>
      </c>
      <c r="W420" s="5">
        <v>2.806</v>
      </c>
    </row>
    <row r="421" spans="1:23" x14ac:dyDescent="0.2">
      <c r="A421" s="5" t="str">
        <f t="shared" si="6"/>
        <v>Zambia2021</v>
      </c>
      <c r="B421" s="5">
        <v>2021</v>
      </c>
      <c r="C421" s="5">
        <v>137</v>
      </c>
      <c r="D421" s="5" t="s">
        <v>145</v>
      </c>
      <c r="E421" s="5">
        <v>4.0730000000000004</v>
      </c>
      <c r="F421" s="6">
        <f>IFERROR(VLOOKUP(A421,'Table_2-1_2023'!$A$2:$L$2200,4,FALSE), "")</f>
        <v>3.0821549892425537</v>
      </c>
      <c r="G421" s="5">
        <v>6.9000000000000006E-2</v>
      </c>
      <c r="H421" s="5">
        <v>4.2089999999999996</v>
      </c>
      <c r="I421" s="5">
        <v>3.9380000000000002</v>
      </c>
      <c r="J421" s="5">
        <v>8.1449999999999996</v>
      </c>
      <c r="K421" s="5">
        <v>0.70799999999999996</v>
      </c>
      <c r="L421" s="5">
        <v>55.808999999999997</v>
      </c>
      <c r="M421" s="5">
        <v>0.78200000000000003</v>
      </c>
      <c r="N421" s="5">
        <v>6.0999999999999999E-2</v>
      </c>
      <c r="O421" s="5">
        <v>0.82299999999999995</v>
      </c>
      <c r="P421" s="5">
        <v>2.4300000000000002</v>
      </c>
      <c r="Q421" s="5">
        <v>0.52800000000000002</v>
      </c>
      <c r="R421" s="5">
        <v>0.55200000000000005</v>
      </c>
      <c r="S421" s="5">
        <v>0.23100000000000001</v>
      </c>
      <c r="T421" s="5">
        <v>0.48699999999999999</v>
      </c>
      <c r="U421" s="5">
        <v>0.22700000000000001</v>
      </c>
      <c r="V421" s="5">
        <v>7.3999999999999996E-2</v>
      </c>
      <c r="W421" s="5">
        <v>1.9750000000000001</v>
      </c>
    </row>
    <row r="422" spans="1:23" x14ac:dyDescent="0.2">
      <c r="A422" s="5" t="str">
        <f t="shared" si="6"/>
        <v>Sierra Leone2021</v>
      </c>
      <c r="B422" s="5">
        <v>2021</v>
      </c>
      <c r="C422" s="5">
        <v>138</v>
      </c>
      <c r="D422" s="5" t="s">
        <v>152</v>
      </c>
      <c r="E422" s="5">
        <v>3.8490000000000002</v>
      </c>
      <c r="F422" s="6">
        <f>IFERROR(VLOOKUP(A422,'Table_2-1_2023'!$A$2:$L$2200,4,FALSE), "")</f>
        <v>3.71429443359375</v>
      </c>
      <c r="G422" s="5">
        <v>7.6999999999999999E-2</v>
      </c>
      <c r="H422" s="5">
        <v>4.0010000000000003</v>
      </c>
      <c r="I422" s="5">
        <v>3.698</v>
      </c>
      <c r="J422" s="5">
        <v>7.4340000000000002</v>
      </c>
      <c r="K422" s="5">
        <v>0.63</v>
      </c>
      <c r="L422" s="5">
        <v>51.651000000000003</v>
      </c>
      <c r="M422" s="5">
        <v>0.71699999999999997</v>
      </c>
      <c r="N422" s="5">
        <v>8.4000000000000005E-2</v>
      </c>
      <c r="O422" s="5">
        <v>0.86599999999999999</v>
      </c>
      <c r="P422" s="5">
        <v>2.4300000000000002</v>
      </c>
      <c r="Q422" s="5">
        <v>0.27900000000000003</v>
      </c>
      <c r="R422" s="5">
        <v>0.377</v>
      </c>
      <c r="S422" s="5">
        <v>0.1</v>
      </c>
      <c r="T422" s="5">
        <v>0.40799999999999997</v>
      </c>
      <c r="U422" s="5">
        <v>0.24299999999999999</v>
      </c>
      <c r="V422" s="5">
        <v>4.7E-2</v>
      </c>
      <c r="W422" s="5">
        <v>2.3959999999999999</v>
      </c>
    </row>
    <row r="423" spans="1:23" x14ac:dyDescent="0.2">
      <c r="A423" s="5" t="str">
        <f t="shared" si="6"/>
        <v>India2021</v>
      </c>
      <c r="B423" s="5">
        <v>2021</v>
      </c>
      <c r="C423" s="5">
        <v>139</v>
      </c>
      <c r="D423" s="5" t="s">
        <v>143</v>
      </c>
      <c r="E423" s="5">
        <v>3.819</v>
      </c>
      <c r="F423" s="6">
        <f>IFERROR(VLOOKUP(A423,'Table_2-1_2023'!$A$2:$L$2200,4,FALSE), "")</f>
        <v>3.5582537651062012</v>
      </c>
      <c r="G423" s="5">
        <v>2.5999999999999999E-2</v>
      </c>
      <c r="H423" s="5">
        <v>3.8690000000000002</v>
      </c>
      <c r="I423" s="5">
        <v>3.7690000000000001</v>
      </c>
      <c r="J423" s="5">
        <v>8.7550000000000008</v>
      </c>
      <c r="K423" s="5">
        <v>0.60299999999999998</v>
      </c>
      <c r="L423" s="5">
        <v>60.633000000000003</v>
      </c>
      <c r="M423" s="5">
        <v>0.89300000000000002</v>
      </c>
      <c r="N423" s="5">
        <v>8.8999999999999996E-2</v>
      </c>
      <c r="O423" s="5">
        <v>0.77400000000000002</v>
      </c>
      <c r="P423" s="5">
        <v>2.4300000000000002</v>
      </c>
      <c r="Q423" s="5">
        <v>0.74099999999999999</v>
      </c>
      <c r="R423" s="5">
        <v>0.316</v>
      </c>
      <c r="S423" s="5">
        <v>0.38300000000000001</v>
      </c>
      <c r="T423" s="5">
        <v>0.622</v>
      </c>
      <c r="U423" s="5">
        <v>0.246</v>
      </c>
      <c r="V423" s="5">
        <v>0.106</v>
      </c>
      <c r="W423" s="5">
        <v>1.405</v>
      </c>
    </row>
    <row r="424" spans="1:23" x14ac:dyDescent="0.2">
      <c r="A424" s="5" t="str">
        <f t="shared" si="6"/>
        <v>Burundi2021</v>
      </c>
      <c r="B424" s="5">
        <v>2021</v>
      </c>
      <c r="C424" s="5">
        <v>140</v>
      </c>
      <c r="D424" s="5" t="s">
        <v>172</v>
      </c>
      <c r="E424" s="5">
        <v>3.7749999999999999</v>
      </c>
      <c r="F424" s="6" t="str">
        <f>IFERROR(VLOOKUP(A424,'Table_2-1_2023'!$A$2:$L$2200,4,FALSE), "")</f>
        <v/>
      </c>
      <c r="G424" s="5">
        <v>0.107</v>
      </c>
      <c r="H424" s="5">
        <v>3.9849999999999999</v>
      </c>
      <c r="I424" s="5">
        <v>3.5649999999999999</v>
      </c>
      <c r="J424" s="5">
        <v>6.6349999999999998</v>
      </c>
      <c r="K424" s="5">
        <v>0.49</v>
      </c>
      <c r="L424" s="5">
        <v>53.4</v>
      </c>
      <c r="M424" s="5">
        <v>0.626</v>
      </c>
      <c r="N424" s="5">
        <v>-2.4E-2</v>
      </c>
      <c r="O424" s="5">
        <v>0.60699999999999998</v>
      </c>
      <c r="P424" s="5">
        <v>2.4300000000000002</v>
      </c>
      <c r="Q424" s="5">
        <v>0</v>
      </c>
      <c r="R424" s="5">
        <v>6.2E-2</v>
      </c>
      <c r="S424" s="5">
        <v>0.155</v>
      </c>
      <c r="T424" s="5">
        <v>0.29799999999999999</v>
      </c>
      <c r="U424" s="5">
        <v>0.17199999999999999</v>
      </c>
      <c r="V424" s="5">
        <v>0.21199999999999999</v>
      </c>
      <c r="W424" s="5">
        <v>2.8759999999999999</v>
      </c>
    </row>
    <row r="425" spans="1:23" x14ac:dyDescent="0.2">
      <c r="A425" s="5" t="str">
        <f t="shared" si="6"/>
        <v>Yemen2021</v>
      </c>
      <c r="B425" s="5">
        <v>2021</v>
      </c>
      <c r="C425" s="5">
        <v>141</v>
      </c>
      <c r="D425" s="5" t="s">
        <v>194</v>
      </c>
      <c r="E425" s="5">
        <v>3.6579999999999999</v>
      </c>
      <c r="F425" s="6" t="str">
        <f>IFERROR(VLOOKUP(A425,'Table_2-1_2023'!$A$2:$L$2200,4,FALSE), "")</f>
        <v/>
      </c>
      <c r="G425" s="5">
        <v>7.0000000000000007E-2</v>
      </c>
      <c r="H425" s="5">
        <v>3.794</v>
      </c>
      <c r="I425" s="5">
        <v>3.5209999999999999</v>
      </c>
      <c r="J425" s="5">
        <v>7.5780000000000003</v>
      </c>
      <c r="K425" s="5">
        <v>0.83199999999999996</v>
      </c>
      <c r="L425" s="5">
        <v>57.122</v>
      </c>
      <c r="M425" s="5">
        <v>0.60199999999999998</v>
      </c>
      <c r="N425" s="5">
        <v>-0.14699999999999999</v>
      </c>
      <c r="O425" s="5">
        <v>0.8</v>
      </c>
      <c r="P425" s="5">
        <v>2.4300000000000002</v>
      </c>
      <c r="Q425" s="5">
        <v>0.32900000000000001</v>
      </c>
      <c r="R425" s="5">
        <v>0.83099999999999996</v>
      </c>
      <c r="S425" s="5">
        <v>0.27200000000000002</v>
      </c>
      <c r="T425" s="5">
        <v>0.26800000000000002</v>
      </c>
      <c r="U425" s="5">
        <v>9.1999999999999998E-2</v>
      </c>
      <c r="V425" s="5">
        <v>8.8999999999999996E-2</v>
      </c>
      <c r="W425" s="5">
        <v>1.776</v>
      </c>
    </row>
    <row r="426" spans="1:23" x14ac:dyDescent="0.2">
      <c r="A426" s="5" t="str">
        <f t="shared" si="6"/>
        <v>Tanzania2021</v>
      </c>
      <c r="B426" s="5">
        <v>2021</v>
      </c>
      <c r="C426" s="5">
        <v>142</v>
      </c>
      <c r="D426" s="5" t="s">
        <v>146</v>
      </c>
      <c r="E426" s="5">
        <v>3.6230000000000002</v>
      </c>
      <c r="F426" s="6">
        <f>IFERROR(VLOOKUP(A426,'Table_2-1_2023'!$A$2:$L$2200,4,FALSE), "")</f>
        <v>3.6805679798126221</v>
      </c>
      <c r="G426" s="5">
        <v>7.0999999999999994E-2</v>
      </c>
      <c r="H426" s="5">
        <v>3.762</v>
      </c>
      <c r="I426" s="5">
        <v>3.4849999999999999</v>
      </c>
      <c r="J426" s="5">
        <v>7.8760000000000003</v>
      </c>
      <c r="K426" s="5">
        <v>0.70199999999999996</v>
      </c>
      <c r="L426" s="5">
        <v>57.999000000000002</v>
      </c>
      <c r="M426" s="5">
        <v>0.83299999999999996</v>
      </c>
      <c r="N426" s="5">
        <v>0.183</v>
      </c>
      <c r="O426" s="5">
        <v>0.57699999999999996</v>
      </c>
      <c r="P426" s="5">
        <v>2.4300000000000002</v>
      </c>
      <c r="Q426" s="5">
        <v>0.433</v>
      </c>
      <c r="R426" s="5">
        <v>0.54</v>
      </c>
      <c r="S426" s="5">
        <v>0.3</v>
      </c>
      <c r="T426" s="5">
        <v>0.54900000000000004</v>
      </c>
      <c r="U426" s="5">
        <v>0.307</v>
      </c>
      <c r="V426" s="5">
        <v>0.23100000000000001</v>
      </c>
      <c r="W426" s="5">
        <v>1.2629999999999999</v>
      </c>
    </row>
    <row r="427" spans="1:23" x14ac:dyDescent="0.2">
      <c r="A427" s="5" t="str">
        <f t="shared" si="6"/>
        <v>Haiti2021</v>
      </c>
      <c r="B427" s="5">
        <v>2021</v>
      </c>
      <c r="C427" s="5">
        <v>143</v>
      </c>
      <c r="D427" s="5" t="s">
        <v>178</v>
      </c>
      <c r="E427" s="5">
        <v>3.6150000000000002</v>
      </c>
      <c r="F427" s="6" t="str">
        <f>IFERROR(VLOOKUP(A427,'Table_2-1_2023'!$A$2:$L$2200,4,FALSE), "")</f>
        <v/>
      </c>
      <c r="G427" s="5">
        <v>0.17299999999999999</v>
      </c>
      <c r="H427" s="5">
        <v>3.9529999999999998</v>
      </c>
      <c r="I427" s="5">
        <v>3.2759999999999998</v>
      </c>
      <c r="J427" s="5">
        <v>7.4770000000000003</v>
      </c>
      <c r="K427" s="5">
        <v>0.54</v>
      </c>
      <c r="L427" s="5">
        <v>55.7</v>
      </c>
      <c r="M427" s="5">
        <v>0.59299999999999997</v>
      </c>
      <c r="N427" s="5">
        <v>0.42199999999999999</v>
      </c>
      <c r="O427" s="5">
        <v>0.72099999999999997</v>
      </c>
      <c r="P427" s="5">
        <v>2.4300000000000002</v>
      </c>
      <c r="Q427" s="5">
        <v>0.29399999999999998</v>
      </c>
      <c r="R427" s="5">
        <v>0.17299999999999999</v>
      </c>
      <c r="S427" s="5">
        <v>0.22700000000000001</v>
      </c>
      <c r="T427" s="5">
        <v>0.25700000000000001</v>
      </c>
      <c r="U427" s="5">
        <v>0.46300000000000002</v>
      </c>
      <c r="V427" s="5">
        <v>0.13900000000000001</v>
      </c>
      <c r="W427" s="5">
        <v>2.06</v>
      </c>
    </row>
    <row r="428" spans="1:23" x14ac:dyDescent="0.2">
      <c r="A428" s="5" t="str">
        <f t="shared" si="6"/>
        <v>Malawi2021</v>
      </c>
      <c r="B428" s="5">
        <v>2021</v>
      </c>
      <c r="C428" s="5">
        <v>144</v>
      </c>
      <c r="D428" s="5" t="s">
        <v>148</v>
      </c>
      <c r="E428" s="5">
        <v>3.6</v>
      </c>
      <c r="F428" s="6">
        <f>IFERROR(VLOOKUP(A428,'Table_2-1_2023'!$A$2:$L$2200,4,FALSE), "")</f>
        <v>3.6352832317352295</v>
      </c>
      <c r="G428" s="5">
        <v>9.1999999999999998E-2</v>
      </c>
      <c r="H428" s="5">
        <v>3.7810000000000001</v>
      </c>
      <c r="I428" s="5">
        <v>3.419</v>
      </c>
      <c r="J428" s="5">
        <v>6.9580000000000002</v>
      </c>
      <c r="K428" s="5">
        <v>0.53700000000000003</v>
      </c>
      <c r="L428" s="5">
        <v>57.948</v>
      </c>
      <c r="M428" s="5">
        <v>0.78</v>
      </c>
      <c r="N428" s="5">
        <v>3.7999999999999999E-2</v>
      </c>
      <c r="O428" s="5">
        <v>0.72899999999999998</v>
      </c>
      <c r="P428" s="5">
        <v>2.4300000000000002</v>
      </c>
      <c r="Q428" s="5">
        <v>0.113</v>
      </c>
      <c r="R428" s="5">
        <v>0.16800000000000001</v>
      </c>
      <c r="S428" s="5">
        <v>0.29799999999999999</v>
      </c>
      <c r="T428" s="5">
        <v>0.48399999999999999</v>
      </c>
      <c r="U428" s="5">
        <v>0.21299999999999999</v>
      </c>
      <c r="V428" s="5">
        <v>0.13400000000000001</v>
      </c>
      <c r="W428" s="5">
        <v>2.19</v>
      </c>
    </row>
    <row r="429" spans="1:23" x14ac:dyDescent="0.2">
      <c r="A429" s="5" t="str">
        <f t="shared" si="6"/>
        <v>Lesotho2021</v>
      </c>
      <c r="B429" s="5">
        <v>2021</v>
      </c>
      <c r="C429" s="5">
        <v>145</v>
      </c>
      <c r="D429" s="5" t="s">
        <v>180</v>
      </c>
      <c r="E429" s="5">
        <v>3.512</v>
      </c>
      <c r="F429" s="6" t="str">
        <f>IFERROR(VLOOKUP(A429,'Table_2-1_2023'!$A$2:$L$2200,4,FALSE), "")</f>
        <v/>
      </c>
      <c r="G429" s="5">
        <v>0.12</v>
      </c>
      <c r="H429" s="5">
        <v>3.7480000000000002</v>
      </c>
      <c r="I429" s="5">
        <v>3.2759999999999998</v>
      </c>
      <c r="J429" s="5">
        <v>7.9260000000000002</v>
      </c>
      <c r="K429" s="5">
        <v>0.78700000000000003</v>
      </c>
      <c r="L429" s="5">
        <v>48.7</v>
      </c>
      <c r="M429" s="5">
        <v>0.71499999999999997</v>
      </c>
      <c r="N429" s="5">
        <v>-0.13100000000000001</v>
      </c>
      <c r="O429" s="5">
        <v>0.91500000000000004</v>
      </c>
      <c r="P429" s="5">
        <v>2.4300000000000002</v>
      </c>
      <c r="Q429" s="5">
        <v>0.45100000000000001</v>
      </c>
      <c r="R429" s="5">
        <v>0.73099999999999998</v>
      </c>
      <c r="S429" s="5">
        <v>7.0000000000000001E-3</v>
      </c>
      <c r="T429" s="5">
        <v>0.40500000000000003</v>
      </c>
      <c r="U429" s="5">
        <v>0.10299999999999999</v>
      </c>
      <c r="V429" s="5">
        <v>1.4999999999999999E-2</v>
      </c>
      <c r="W429" s="5">
        <v>1.8</v>
      </c>
    </row>
    <row r="430" spans="1:23" x14ac:dyDescent="0.2">
      <c r="A430" s="5" t="str">
        <f t="shared" si="6"/>
        <v>Botswana2021</v>
      </c>
      <c r="B430" s="5">
        <v>2021</v>
      </c>
      <c r="C430" s="5">
        <v>146</v>
      </c>
      <c r="D430" s="5" t="s">
        <v>149</v>
      </c>
      <c r="E430" s="5">
        <v>3.4670000000000001</v>
      </c>
      <c r="F430" s="6" t="str">
        <f>IFERROR(VLOOKUP(A430,'Table_2-1_2023'!$A$2:$L$2200,4,FALSE), "")</f>
        <v/>
      </c>
      <c r="G430" s="5">
        <v>7.3999999999999996E-2</v>
      </c>
      <c r="H430" s="5">
        <v>3.6110000000000002</v>
      </c>
      <c r="I430" s="5">
        <v>3.3220000000000001</v>
      </c>
      <c r="J430" s="5">
        <v>9.782</v>
      </c>
      <c r="K430" s="5">
        <v>0.78400000000000003</v>
      </c>
      <c r="L430" s="5">
        <v>59.268999999999998</v>
      </c>
      <c r="M430" s="5">
        <v>0.82399999999999995</v>
      </c>
      <c r="N430" s="5">
        <v>-0.246</v>
      </c>
      <c r="O430" s="5">
        <v>0.80100000000000005</v>
      </c>
      <c r="P430" s="5">
        <v>2.4300000000000002</v>
      </c>
      <c r="Q430" s="5">
        <v>1.099</v>
      </c>
      <c r="R430" s="5">
        <v>0.72399999999999998</v>
      </c>
      <c r="S430" s="5">
        <v>0.34</v>
      </c>
      <c r="T430" s="5">
        <v>0.53900000000000003</v>
      </c>
      <c r="U430" s="5">
        <v>2.7E-2</v>
      </c>
      <c r="V430" s="5">
        <v>8.7999999999999995E-2</v>
      </c>
      <c r="W430" s="5">
        <v>0.64800000000000002</v>
      </c>
    </row>
    <row r="431" spans="1:23" x14ac:dyDescent="0.2">
      <c r="A431" s="5" t="str">
        <f t="shared" si="6"/>
        <v>Rwanda2021</v>
      </c>
      <c r="B431" s="5">
        <v>2021</v>
      </c>
      <c r="C431" s="5">
        <v>147</v>
      </c>
      <c r="D431" s="5" t="s">
        <v>185</v>
      </c>
      <c r="E431" s="5">
        <v>3.415</v>
      </c>
      <c r="F431" s="6" t="str">
        <f>IFERROR(VLOOKUP(A431,'Table_2-1_2023'!$A$2:$L$2200,4,FALSE), "")</f>
        <v/>
      </c>
      <c r="G431" s="5">
        <v>6.8000000000000005E-2</v>
      </c>
      <c r="H431" s="5">
        <v>3.548</v>
      </c>
      <c r="I431" s="5">
        <v>3.282</v>
      </c>
      <c r="J431" s="5">
        <v>7.6760000000000002</v>
      </c>
      <c r="K431" s="5">
        <v>0.55200000000000005</v>
      </c>
      <c r="L431" s="5">
        <v>61.4</v>
      </c>
      <c r="M431" s="5">
        <v>0.89700000000000002</v>
      </c>
      <c r="N431" s="5">
        <v>6.0999999999999999E-2</v>
      </c>
      <c r="O431" s="5">
        <v>0.16700000000000001</v>
      </c>
      <c r="P431" s="5">
        <v>2.4300000000000002</v>
      </c>
      <c r="Q431" s="5">
        <v>0.36399999999999999</v>
      </c>
      <c r="R431" s="5">
        <v>0.20200000000000001</v>
      </c>
      <c r="S431" s="5">
        <v>0.40699999999999997</v>
      </c>
      <c r="T431" s="5">
        <v>0.627</v>
      </c>
      <c r="U431" s="5">
        <v>0.22700000000000001</v>
      </c>
      <c r="V431" s="5">
        <v>0.49299999999999999</v>
      </c>
      <c r="W431" s="5">
        <v>1.095</v>
      </c>
    </row>
    <row r="432" spans="1:23" x14ac:dyDescent="0.2">
      <c r="A432" s="5" t="str">
        <f t="shared" si="6"/>
        <v>Zimbabwe2021</v>
      </c>
      <c r="B432" s="5">
        <v>2021</v>
      </c>
      <c r="C432" s="5">
        <v>148</v>
      </c>
      <c r="D432" s="5" t="s">
        <v>151</v>
      </c>
      <c r="E432" s="5">
        <v>3.145</v>
      </c>
      <c r="F432" s="6">
        <f>IFERROR(VLOOKUP(A432,'Table_2-1_2023'!$A$2:$L$2200,4,FALSE), "")</f>
        <v>3.1545782089233398</v>
      </c>
      <c r="G432" s="5">
        <v>5.8000000000000003E-2</v>
      </c>
      <c r="H432" s="5">
        <v>3.2589999999999999</v>
      </c>
      <c r="I432" s="5">
        <v>3.03</v>
      </c>
      <c r="J432" s="5">
        <v>7.9429999999999996</v>
      </c>
      <c r="K432" s="5">
        <v>0.75</v>
      </c>
      <c r="L432" s="5">
        <v>56.201000000000001</v>
      </c>
      <c r="M432" s="5">
        <v>0.67700000000000005</v>
      </c>
      <c r="N432" s="5">
        <v>-4.7E-2</v>
      </c>
      <c r="O432" s="5">
        <v>0.82099999999999995</v>
      </c>
      <c r="P432" s="5">
        <v>2.4300000000000002</v>
      </c>
      <c r="Q432" s="5">
        <v>0.45700000000000002</v>
      </c>
      <c r="R432" s="5">
        <v>0.64900000000000002</v>
      </c>
      <c r="S432" s="5">
        <v>0.24299999999999999</v>
      </c>
      <c r="T432" s="5">
        <v>0.35899999999999999</v>
      </c>
      <c r="U432" s="5">
        <v>0.157</v>
      </c>
      <c r="V432" s="5">
        <v>7.4999999999999997E-2</v>
      </c>
      <c r="W432" s="5">
        <v>1.2050000000000001</v>
      </c>
    </row>
    <row r="433" spans="1:23" x14ac:dyDescent="0.2">
      <c r="A433" s="5" t="str">
        <f t="shared" si="6"/>
        <v>Afghanistan2021</v>
      </c>
      <c r="B433" s="5">
        <v>2021</v>
      </c>
      <c r="C433" s="5">
        <v>149</v>
      </c>
      <c r="D433" s="5" t="s">
        <v>154</v>
      </c>
      <c r="E433" s="5">
        <v>2.5230000000000001</v>
      </c>
      <c r="F433" s="6">
        <f>IFERROR(VLOOKUP(A433,'Table_2-1_2023'!$A$2:$L$2200,4,FALSE), "")</f>
        <v>2.4360344409942627</v>
      </c>
      <c r="G433" s="5">
        <v>3.7999999999999999E-2</v>
      </c>
      <c r="H433" s="5">
        <v>2.5960000000000001</v>
      </c>
      <c r="I433" s="5">
        <v>2.4489999999999998</v>
      </c>
      <c r="J433" s="5">
        <v>7.6950000000000003</v>
      </c>
      <c r="K433" s="5">
        <v>0.46300000000000002</v>
      </c>
      <c r="L433" s="5">
        <v>52.493000000000002</v>
      </c>
      <c r="M433" s="5">
        <v>0.38200000000000001</v>
      </c>
      <c r="N433" s="5">
        <v>-0.10199999999999999</v>
      </c>
      <c r="O433" s="5">
        <v>0.92400000000000004</v>
      </c>
      <c r="P433" s="5">
        <v>2.4300000000000002</v>
      </c>
      <c r="Q433" s="5">
        <v>0.37</v>
      </c>
      <c r="R433" s="5">
        <v>0</v>
      </c>
      <c r="S433" s="5">
        <v>0.126</v>
      </c>
      <c r="T433" s="5">
        <v>0</v>
      </c>
      <c r="U433" s="5">
        <v>0.122</v>
      </c>
      <c r="V433" s="5">
        <v>0.01</v>
      </c>
      <c r="W433" s="5">
        <v>1.895</v>
      </c>
    </row>
    <row r="434" spans="1:23" x14ac:dyDescent="0.2">
      <c r="A434" s="5" t="str">
        <f t="shared" si="6"/>
        <v>Finland2020</v>
      </c>
      <c r="B434" s="5">
        <v>2020</v>
      </c>
      <c r="C434" s="5">
        <v>1</v>
      </c>
      <c r="D434" s="5" t="s">
        <v>18</v>
      </c>
      <c r="E434" s="6">
        <v>7.8087000846862793</v>
      </c>
      <c r="F434" s="6">
        <f>IFERROR(VLOOKUP(A434,'Table_2-1_2023'!$A$2:$L$2200,4,FALSE), "")</f>
        <v>7.8893499374389648</v>
      </c>
      <c r="G434" s="6">
        <v>3.1156305223703384E-2</v>
      </c>
      <c r="H434" s="6">
        <v>7.8697662353515625</v>
      </c>
      <c r="I434" s="6">
        <v>7.7476339340209961</v>
      </c>
      <c r="J434" s="6">
        <v>10.639266967773438</v>
      </c>
      <c r="K434" s="6">
        <v>0.9543297290802002</v>
      </c>
      <c r="L434" s="6">
        <v>71.900825500488281</v>
      </c>
      <c r="M434" s="6">
        <v>0.94917219877243042</v>
      </c>
      <c r="N434" s="6">
        <v>-5.9482019394636154E-2</v>
      </c>
      <c r="O434" s="6">
        <v>0.19544458389282227</v>
      </c>
      <c r="P434" s="6">
        <v>1.9723167419433594</v>
      </c>
      <c r="Q434" s="6">
        <v>1.2851895093917847</v>
      </c>
      <c r="R434" s="6">
        <v>1.4995259046554565</v>
      </c>
      <c r="S434" s="6">
        <v>0.96127140522003174</v>
      </c>
      <c r="T434" s="6">
        <v>0.66231673955917358</v>
      </c>
      <c r="U434" s="6">
        <v>0.15967044234275818</v>
      </c>
      <c r="V434" s="6">
        <v>0.47785726189613342</v>
      </c>
      <c r="W434" s="6">
        <v>2.7628350257873535</v>
      </c>
    </row>
    <row r="435" spans="1:23" x14ac:dyDescent="0.2">
      <c r="A435" s="5" t="str">
        <f t="shared" si="6"/>
        <v>Denmark2020</v>
      </c>
      <c r="B435" s="5">
        <v>2020</v>
      </c>
      <c r="C435" s="5">
        <v>2</v>
      </c>
      <c r="D435" s="5" t="s">
        <v>19</v>
      </c>
      <c r="E435" s="6">
        <v>7.6455998420715332</v>
      </c>
      <c r="F435" s="6">
        <f>IFERROR(VLOOKUP(A435,'Table_2-1_2023'!$A$2:$L$2200,4,FALSE), "")</f>
        <v>7.5146312713623047</v>
      </c>
      <c r="G435" s="6">
        <v>3.3492285758256912E-2</v>
      </c>
      <c r="H435" s="6">
        <v>7.7112445831298828</v>
      </c>
      <c r="I435" s="6">
        <v>7.5799551010131836</v>
      </c>
      <c r="J435" s="6">
        <v>10.774001121520996</v>
      </c>
      <c r="K435" s="6">
        <v>0.95599079132080078</v>
      </c>
      <c r="L435" s="6">
        <v>72.402503967285156</v>
      </c>
      <c r="M435" s="6">
        <v>0.95144426822662354</v>
      </c>
      <c r="N435" s="6">
        <v>6.6201776266098022E-2</v>
      </c>
      <c r="O435" s="6">
        <v>0.16848945617675781</v>
      </c>
      <c r="P435" s="6">
        <v>1.9723167419433594</v>
      </c>
      <c r="Q435" s="6">
        <v>1.3269485235214233</v>
      </c>
      <c r="R435" s="6">
        <v>1.5034492015838623</v>
      </c>
      <c r="S435" s="6">
        <v>0.9793325662612915</v>
      </c>
      <c r="T435" s="6">
        <v>0.66503989696502686</v>
      </c>
      <c r="U435" s="6">
        <v>0.24279339611530304</v>
      </c>
      <c r="V435" s="6">
        <v>0.4952603280544281</v>
      </c>
      <c r="W435" s="6">
        <v>2.4327406883239746</v>
      </c>
    </row>
    <row r="436" spans="1:23" x14ac:dyDescent="0.2">
      <c r="A436" s="5" t="str">
        <f t="shared" si="6"/>
        <v>Switzerland2020</v>
      </c>
      <c r="B436" s="5">
        <v>2020</v>
      </c>
      <c r="C436" s="5">
        <v>3</v>
      </c>
      <c r="D436" s="5" t="s">
        <v>25</v>
      </c>
      <c r="E436" s="6">
        <v>7.5598998069763184</v>
      </c>
      <c r="F436" s="6">
        <f>IFERROR(VLOOKUP(A436,'Table_2-1_2023'!$A$2:$L$2200,4,FALSE), "")</f>
        <v>7.5084352493286133</v>
      </c>
      <c r="G436" s="6">
        <v>3.5014171153306961E-2</v>
      </c>
      <c r="H436" s="6">
        <v>7.6285276412963867</v>
      </c>
      <c r="I436" s="6">
        <v>7.49127197265625</v>
      </c>
      <c r="J436" s="6">
        <v>10.97993278503418</v>
      </c>
      <c r="K436" s="6">
        <v>0.94284659624099731</v>
      </c>
      <c r="L436" s="6">
        <v>74.102447509765625</v>
      </c>
      <c r="M436" s="6">
        <v>0.92133665084838867</v>
      </c>
      <c r="N436" s="6">
        <v>0.10591103881597519</v>
      </c>
      <c r="O436" s="6">
        <v>0.30372843146324158</v>
      </c>
      <c r="P436" s="6">
        <v>1.9723167419433594</v>
      </c>
      <c r="Q436" s="6">
        <v>1.3907742500305176</v>
      </c>
      <c r="R436" s="6">
        <v>1.4724034070968628</v>
      </c>
      <c r="S436" s="6">
        <v>1.040533185005188</v>
      </c>
      <c r="T436" s="6">
        <v>0.62895447015762329</v>
      </c>
      <c r="U436" s="6">
        <v>0.26905575394630432</v>
      </c>
      <c r="V436" s="6">
        <v>0.4079459011554718</v>
      </c>
      <c r="W436" s="6">
        <v>2.3502674102783203</v>
      </c>
    </row>
    <row r="437" spans="1:23" x14ac:dyDescent="0.2">
      <c r="A437" s="5" t="str">
        <f t="shared" si="6"/>
        <v>Iceland2020</v>
      </c>
      <c r="B437" s="5">
        <v>2020</v>
      </c>
      <c r="C437" s="5">
        <v>4</v>
      </c>
      <c r="D437" s="5" t="s">
        <v>20</v>
      </c>
      <c r="E437" s="6">
        <v>7.5044999122619629</v>
      </c>
      <c r="F437" s="6">
        <f>IFERROR(VLOOKUP(A437,'Table_2-1_2023'!$A$2:$L$2200,4,FALSE), "")</f>
        <v>7.5754895210266113</v>
      </c>
      <c r="G437" s="6">
        <v>5.9615861624479294E-2</v>
      </c>
      <c r="H437" s="6">
        <v>7.6213469505310059</v>
      </c>
      <c r="I437" s="6">
        <v>7.3876528739929199</v>
      </c>
      <c r="J437" s="6">
        <v>10.77255916595459</v>
      </c>
      <c r="K437" s="6">
        <v>0.97466957569122314</v>
      </c>
      <c r="L437" s="6">
        <v>73</v>
      </c>
      <c r="M437" s="6">
        <v>0.94889187812805176</v>
      </c>
      <c r="N437" s="6">
        <v>0.24694421887397766</v>
      </c>
      <c r="O437" s="6">
        <v>0.71170973777770996</v>
      </c>
      <c r="P437" s="6">
        <v>1.9723167419433594</v>
      </c>
      <c r="Q437" s="6">
        <v>1.3265016078948975</v>
      </c>
      <c r="R437" s="6">
        <v>1.5475674867630005</v>
      </c>
      <c r="S437" s="6">
        <v>1.0008434057235718</v>
      </c>
      <c r="T437" s="6">
        <v>0.66198074817657471</v>
      </c>
      <c r="U437" s="6">
        <v>0.36233022809028625</v>
      </c>
      <c r="V437" s="6">
        <v>0.14454077184200287</v>
      </c>
      <c r="W437" s="6">
        <v>2.4606881141662598</v>
      </c>
    </row>
    <row r="438" spans="1:23" x14ac:dyDescent="0.2">
      <c r="A438" s="5" t="str">
        <f t="shared" si="6"/>
        <v>Norway2020</v>
      </c>
      <c r="B438" s="5">
        <v>2020</v>
      </c>
      <c r="C438" s="5">
        <v>5</v>
      </c>
      <c r="D438" s="5" t="s">
        <v>24</v>
      </c>
      <c r="E438" s="6">
        <v>7.4879999160766602</v>
      </c>
      <c r="F438" s="6">
        <f>IFERROR(VLOOKUP(A438,'Table_2-1_2023'!$A$2:$L$2200,4,FALSE), "")</f>
        <v>7.2900323867797852</v>
      </c>
      <c r="G438" s="6">
        <v>3.4837383776903152E-2</v>
      </c>
      <c r="H438" s="6">
        <v>7.5562810897827148</v>
      </c>
      <c r="I438" s="6">
        <v>7.4197187423706055</v>
      </c>
      <c r="J438" s="6">
        <v>11.087803840637207</v>
      </c>
      <c r="K438" s="6">
        <v>0.95248657464981079</v>
      </c>
      <c r="L438" s="6">
        <v>73.200782775878906</v>
      </c>
      <c r="M438" s="6">
        <v>0.95575028657913208</v>
      </c>
      <c r="N438" s="6">
        <v>0.134532630443573</v>
      </c>
      <c r="O438" s="6">
        <v>0.26321819424629211</v>
      </c>
      <c r="P438" s="6">
        <v>1.9723167419433594</v>
      </c>
      <c r="Q438" s="6">
        <v>1.424207329750061</v>
      </c>
      <c r="R438" s="6">
        <v>1.4951725006103516</v>
      </c>
      <c r="S438" s="6">
        <v>1.0080718994140625</v>
      </c>
      <c r="T438" s="6">
        <v>0.6702008843421936</v>
      </c>
      <c r="U438" s="6">
        <v>0.28798508644104004</v>
      </c>
      <c r="V438" s="6">
        <v>0.43410056829452515</v>
      </c>
      <c r="W438" s="6">
        <v>2.1682662963867188</v>
      </c>
    </row>
    <row r="439" spans="1:23" x14ac:dyDescent="0.2">
      <c r="A439" s="5" t="str">
        <f t="shared" si="6"/>
        <v>Netherlands2020</v>
      </c>
      <c r="B439" s="5">
        <v>2020</v>
      </c>
      <c r="C439" s="5">
        <v>6</v>
      </c>
      <c r="D439" s="5" t="s">
        <v>22</v>
      </c>
      <c r="E439" s="6">
        <v>7.4489002227783203</v>
      </c>
      <c r="F439" s="6">
        <f>IFERROR(VLOOKUP(A439,'Table_2-1_2023'!$A$2:$L$2200,4,FALSE), "")</f>
        <v>7.5044479370117188</v>
      </c>
      <c r="G439" s="6">
        <v>2.7791749686002731E-2</v>
      </c>
      <c r="H439" s="6">
        <v>7.5033721923828125</v>
      </c>
      <c r="I439" s="6">
        <v>7.3944282531738281</v>
      </c>
      <c r="J439" s="6">
        <v>10.812711715698242</v>
      </c>
      <c r="K439" s="6">
        <v>0.93913882970809937</v>
      </c>
      <c r="L439" s="6">
        <v>72.300918579101563</v>
      </c>
      <c r="M439" s="6">
        <v>0.90854781866073608</v>
      </c>
      <c r="N439" s="6">
        <v>0.20761243999004364</v>
      </c>
      <c r="O439" s="6">
        <v>0.36471712589263916</v>
      </c>
      <c r="P439" s="6">
        <v>1.9723167419433594</v>
      </c>
      <c r="Q439" s="6">
        <v>1.3389463424682617</v>
      </c>
      <c r="R439" s="6">
        <v>1.4636459350585938</v>
      </c>
      <c r="S439" s="6">
        <v>0.97567534446716309</v>
      </c>
      <c r="T439" s="6">
        <v>0.61362648010253906</v>
      </c>
      <c r="U439" s="6">
        <v>0.33631756901741028</v>
      </c>
      <c r="V439" s="6">
        <v>0.3685697615146637</v>
      </c>
      <c r="W439" s="6">
        <v>2.3521170616149902</v>
      </c>
    </row>
    <row r="440" spans="1:23" x14ac:dyDescent="0.2">
      <c r="A440" s="5" t="str">
        <f t="shared" si="6"/>
        <v>Sweden2020</v>
      </c>
      <c r="B440" s="5">
        <v>2020</v>
      </c>
      <c r="C440" s="5">
        <v>7</v>
      </c>
      <c r="D440" s="5" t="s">
        <v>23</v>
      </c>
      <c r="E440" s="6">
        <v>7.3534998893737793</v>
      </c>
      <c r="F440" s="6">
        <f>IFERROR(VLOOKUP(A440,'Table_2-1_2023'!$A$2:$L$2200,4,FALSE), "")</f>
        <v>7.3143410682678223</v>
      </c>
      <c r="G440" s="6">
        <v>3.6234196275472641E-2</v>
      </c>
      <c r="H440" s="6">
        <v>7.4245190620422363</v>
      </c>
      <c r="I440" s="6">
        <v>7.2824807167053223</v>
      </c>
      <c r="J440" s="6">
        <v>10.758793830871582</v>
      </c>
      <c r="K440" s="6">
        <v>0.926311194896698</v>
      </c>
      <c r="L440" s="6">
        <v>72.60076904296875</v>
      </c>
      <c r="M440" s="6">
        <v>0.93914419412612915</v>
      </c>
      <c r="N440" s="6">
        <v>0.11161462217569351</v>
      </c>
      <c r="O440" s="6">
        <v>0.25088018178939819</v>
      </c>
      <c r="P440" s="6">
        <v>1.9723167419433594</v>
      </c>
      <c r="Q440" s="6">
        <v>1.3222352266311646</v>
      </c>
      <c r="R440" s="6">
        <v>1.4333477020263672</v>
      </c>
      <c r="S440" s="6">
        <v>0.98647046089172363</v>
      </c>
      <c r="T440" s="6">
        <v>0.65029770135879517</v>
      </c>
      <c r="U440" s="6">
        <v>0.27282789349555969</v>
      </c>
      <c r="V440" s="6">
        <v>0.44206637144088745</v>
      </c>
      <c r="W440" s="6">
        <v>2.2462992668151855</v>
      </c>
    </row>
    <row r="441" spans="1:23" x14ac:dyDescent="0.2">
      <c r="A441" s="5" t="str">
        <f t="shared" si="6"/>
        <v>New Zealand2020</v>
      </c>
      <c r="B441" s="5">
        <v>2020</v>
      </c>
      <c r="C441" s="5">
        <v>8</v>
      </c>
      <c r="D441" s="5" t="s">
        <v>27</v>
      </c>
      <c r="E441" s="6">
        <v>7.2996001243591309</v>
      </c>
      <c r="F441" s="6">
        <f>IFERROR(VLOOKUP(A441,'Table_2-1_2023'!$A$2:$L$2200,4,FALSE), "")</f>
        <v>7.2573819160461426</v>
      </c>
      <c r="G441" s="6">
        <v>3.9465468376874924E-2</v>
      </c>
      <c r="H441" s="6">
        <v>7.3769526481628418</v>
      </c>
      <c r="I441" s="6">
        <v>7.2222476005554199</v>
      </c>
      <c r="J441" s="6">
        <v>10.500943183898926</v>
      </c>
      <c r="K441" s="6">
        <v>0.949118971824646</v>
      </c>
      <c r="L441" s="6">
        <v>73.202629089355469</v>
      </c>
      <c r="M441" s="6">
        <v>0.93621748685836792</v>
      </c>
      <c r="N441" s="6">
        <v>0.1915980726480484</v>
      </c>
      <c r="O441" s="6">
        <v>0.2211388498544693</v>
      </c>
      <c r="P441" s="6">
        <v>1.9723167419433594</v>
      </c>
      <c r="Q441" s="6">
        <v>1.2423179149627686</v>
      </c>
      <c r="R441" s="6">
        <v>1.4872183799743652</v>
      </c>
      <c r="S441" s="6">
        <v>1.0081382989883423</v>
      </c>
      <c r="T441" s="6">
        <v>0.64678990840911865</v>
      </c>
      <c r="U441" s="6">
        <v>0.3257262110710144</v>
      </c>
      <c r="V441" s="6">
        <v>0.46126827597618103</v>
      </c>
      <c r="W441" s="6">
        <v>2.128108024597168</v>
      </c>
    </row>
    <row r="442" spans="1:23" x14ac:dyDescent="0.2">
      <c r="A442" s="5" t="str">
        <f t="shared" si="6"/>
        <v>Austria2020</v>
      </c>
      <c r="B442" s="5">
        <v>2020</v>
      </c>
      <c r="C442" s="5">
        <v>9</v>
      </c>
      <c r="D442" s="5" t="s">
        <v>28</v>
      </c>
      <c r="E442" s="6">
        <v>7.2941999435424805</v>
      </c>
      <c r="F442" s="6">
        <f>IFERROR(VLOOKUP(A442,'Table_2-1_2023'!$A$2:$L$2200,4,FALSE), "")</f>
        <v>7.2134890556335449</v>
      </c>
      <c r="G442" s="6">
        <v>3.3365163952112198E-2</v>
      </c>
      <c r="H442" s="6">
        <v>7.359595775604248</v>
      </c>
      <c r="I442" s="6">
        <v>7.2288041114807129</v>
      </c>
      <c r="J442" s="6">
        <v>10.742823600769043</v>
      </c>
      <c r="K442" s="6">
        <v>0.92804586887359619</v>
      </c>
      <c r="L442" s="6">
        <v>73.00250244140625</v>
      </c>
      <c r="M442" s="6">
        <v>0.89998948574066162</v>
      </c>
      <c r="N442" s="6">
        <v>8.5429221391677856E-2</v>
      </c>
      <c r="O442" s="6">
        <v>0.49995487928390503</v>
      </c>
      <c r="P442" s="6">
        <v>1.9723167419433594</v>
      </c>
      <c r="Q442" s="6">
        <v>1.3172855377197266</v>
      </c>
      <c r="R442" s="6">
        <v>1.4374449253082275</v>
      </c>
      <c r="S442" s="6">
        <v>1.0009335279464722</v>
      </c>
      <c r="T442" s="6">
        <v>0.60336887836456299</v>
      </c>
      <c r="U442" s="6">
        <v>0.25550976395606995</v>
      </c>
      <c r="V442" s="6">
        <v>0.28125613927841187</v>
      </c>
      <c r="W442" s="6">
        <v>2.3984460830688477</v>
      </c>
    </row>
    <row r="443" spans="1:23" x14ac:dyDescent="0.2">
      <c r="A443" s="5" t="str">
        <f t="shared" si="6"/>
        <v>Luxembourg2020</v>
      </c>
      <c r="B443" s="5">
        <v>2020</v>
      </c>
      <c r="C443" s="5">
        <v>10</v>
      </c>
      <c r="D443" s="5" t="s">
        <v>26</v>
      </c>
      <c r="E443" s="6">
        <v>7.2375001907348633</v>
      </c>
      <c r="F443" s="6" t="str">
        <f>IFERROR(VLOOKUP(A443,'Table_2-1_2023'!$A$2:$L$2200,4,FALSE), "")</f>
        <v/>
      </c>
      <c r="G443" s="6">
        <v>3.085179440677166E-2</v>
      </c>
      <c r="H443" s="6">
        <v>7.2979698181152344</v>
      </c>
      <c r="I443" s="6">
        <v>7.1770305633544922</v>
      </c>
      <c r="J443" s="6">
        <v>11.450680732727051</v>
      </c>
      <c r="K443" s="6">
        <v>0.90691220760345459</v>
      </c>
      <c r="L443" s="6">
        <v>72.599998474121094</v>
      </c>
      <c r="M443" s="6">
        <v>0.90563642978668213</v>
      </c>
      <c r="N443" s="6">
        <v>-4.6205879189074039E-3</v>
      </c>
      <c r="O443" s="6">
        <v>0.36708429455757141</v>
      </c>
      <c r="P443" s="6">
        <v>1.9723167419433594</v>
      </c>
      <c r="Q443" s="6">
        <v>1.5366760492324829</v>
      </c>
      <c r="R443" s="6">
        <v>1.3875284194946289</v>
      </c>
      <c r="S443" s="6">
        <v>0.9864426851272583</v>
      </c>
      <c r="T443" s="6">
        <v>0.61013704538345337</v>
      </c>
      <c r="U443" s="6">
        <v>0.19595392048358917</v>
      </c>
      <c r="V443" s="6">
        <v>0.36704146862030029</v>
      </c>
      <c r="W443" s="6">
        <v>2.1537003517150879</v>
      </c>
    </row>
    <row r="444" spans="1:23" x14ac:dyDescent="0.2">
      <c r="A444" s="5" t="str">
        <f t="shared" si="6"/>
        <v>Canada2020</v>
      </c>
      <c r="B444" s="5">
        <v>2020</v>
      </c>
      <c r="C444" s="5">
        <v>11</v>
      </c>
      <c r="D444" s="5" t="s">
        <v>30</v>
      </c>
      <c r="E444" s="6">
        <v>7.2321000099182129</v>
      </c>
      <c r="F444" s="6">
        <f>IFERROR(VLOOKUP(A444,'Table_2-1_2023'!$A$2:$L$2200,4,FALSE), "")</f>
        <v>7.024904727935791</v>
      </c>
      <c r="G444" s="6">
        <v>4.0405459702014923E-2</v>
      </c>
      <c r="H444" s="6">
        <v>7.3112945556640625</v>
      </c>
      <c r="I444" s="6">
        <v>7.1529054641723633</v>
      </c>
      <c r="J444" s="6">
        <v>10.692368507385254</v>
      </c>
      <c r="K444" s="6">
        <v>0.92717665433883667</v>
      </c>
      <c r="L444" s="6">
        <v>73.601600646972656</v>
      </c>
      <c r="M444" s="6">
        <v>0.93391323089599609</v>
      </c>
      <c r="N444" s="6">
        <v>0.12477076798677444</v>
      </c>
      <c r="O444" s="6">
        <v>0.39084336161613464</v>
      </c>
      <c r="P444" s="6">
        <v>1.9723167419433594</v>
      </c>
      <c r="Q444" s="6">
        <v>1.3016476631164551</v>
      </c>
      <c r="R444" s="6">
        <v>1.435391902923584</v>
      </c>
      <c r="S444" s="6">
        <v>1.0225019454956055</v>
      </c>
      <c r="T444" s="6">
        <v>0.64402812719345093</v>
      </c>
      <c r="U444" s="6">
        <v>0.28152891993522644</v>
      </c>
      <c r="V444" s="6">
        <v>0.35170185565948486</v>
      </c>
      <c r="W444" s="6">
        <v>2.1952691078186035</v>
      </c>
    </row>
    <row r="445" spans="1:23" x14ac:dyDescent="0.2">
      <c r="A445" s="5" t="str">
        <f t="shared" si="6"/>
        <v>Australia2020</v>
      </c>
      <c r="B445" s="5">
        <v>2020</v>
      </c>
      <c r="C445" s="5">
        <v>12</v>
      </c>
      <c r="D445" s="5" t="s">
        <v>29</v>
      </c>
      <c r="E445" s="6">
        <v>7.2227997779846191</v>
      </c>
      <c r="F445" s="6">
        <f>IFERROR(VLOOKUP(A445,'Table_2-1_2023'!$A$2:$L$2200,4,FALSE), "")</f>
        <v>7.1373677253723145</v>
      </c>
      <c r="G445" s="6">
        <v>4.1841115802526474E-2</v>
      </c>
      <c r="H445" s="6">
        <v>7.3048081398010254</v>
      </c>
      <c r="I445" s="6">
        <v>7.1407914161682129</v>
      </c>
      <c r="J445" s="6">
        <v>10.720596313476563</v>
      </c>
      <c r="K445" s="6">
        <v>0.94485461711883545</v>
      </c>
      <c r="L445" s="6">
        <v>73.604537963867188</v>
      </c>
      <c r="M445" s="6">
        <v>0.91543173789978027</v>
      </c>
      <c r="N445" s="6">
        <v>0.19046016037464142</v>
      </c>
      <c r="O445" s="6">
        <v>0.4151691198348999</v>
      </c>
      <c r="P445" s="6">
        <v>1.9723167419433594</v>
      </c>
      <c r="Q445" s="6">
        <v>1.3103964328765869</v>
      </c>
      <c r="R445" s="6">
        <v>1.4771462678909302</v>
      </c>
      <c r="S445" s="6">
        <v>1.022607684135437</v>
      </c>
      <c r="T445" s="6">
        <v>0.62187719345092773</v>
      </c>
      <c r="U445" s="6">
        <v>0.32497361302375793</v>
      </c>
      <c r="V445" s="6">
        <v>0.33599641919136047</v>
      </c>
      <c r="W445" s="6">
        <v>2.1298041343688965</v>
      </c>
    </row>
    <row r="446" spans="1:23" x14ac:dyDescent="0.2">
      <c r="A446" s="5" t="str">
        <f t="shared" si="6"/>
        <v>United Kingdom2020</v>
      </c>
      <c r="B446" s="5">
        <v>2020</v>
      </c>
      <c r="C446" s="5">
        <v>13</v>
      </c>
      <c r="D446" s="5" t="s">
        <v>36</v>
      </c>
      <c r="E446" s="6">
        <v>7.1645002365112305</v>
      </c>
      <c r="F446" s="6">
        <f>IFERROR(VLOOKUP(A446,'Table_2-1_2023'!$A$2:$L$2200,4,FALSE), "")</f>
        <v>6.7981772422790527</v>
      </c>
      <c r="G446" s="6">
        <v>3.716190904378891E-2</v>
      </c>
      <c r="H446" s="6">
        <v>7.237337589263916</v>
      </c>
      <c r="I446" s="6">
        <v>7.0916628837585449</v>
      </c>
      <c r="J446" s="6">
        <v>10.60013484954834</v>
      </c>
      <c r="K446" s="6">
        <v>0.93668282032012939</v>
      </c>
      <c r="L446" s="6">
        <v>72.301605224609375</v>
      </c>
      <c r="M446" s="6">
        <v>0.8347436785697937</v>
      </c>
      <c r="N446" s="6">
        <v>0.26373249292373657</v>
      </c>
      <c r="O446" s="6">
        <v>0.43591591715812683</v>
      </c>
      <c r="P446" s="6">
        <v>1.9723167419433594</v>
      </c>
      <c r="Q446" s="6">
        <v>1.2730610370635986</v>
      </c>
      <c r="R446" s="6">
        <v>1.4578449726104736</v>
      </c>
      <c r="S446" s="6">
        <v>0.97570008039474487</v>
      </c>
      <c r="T446" s="6">
        <v>0.52516865730285645</v>
      </c>
      <c r="U446" s="6">
        <v>0.3734334409236908</v>
      </c>
      <c r="V446" s="6">
        <v>0.32260164618492126</v>
      </c>
      <c r="W446" s="6">
        <v>2.2367219924926758</v>
      </c>
    </row>
    <row r="447" spans="1:23" x14ac:dyDescent="0.2">
      <c r="A447" s="5" t="str">
        <f t="shared" si="6"/>
        <v>Israel2020</v>
      </c>
      <c r="B447" s="5">
        <v>2020</v>
      </c>
      <c r="C447" s="5">
        <v>14</v>
      </c>
      <c r="D447" s="5" t="s">
        <v>21</v>
      </c>
      <c r="E447" s="6">
        <v>7.1286001205444336</v>
      </c>
      <c r="F447" s="6">
        <f>IFERROR(VLOOKUP(A447,'Table_2-1_2023'!$A$2:$L$2200,4,FALSE), "")</f>
        <v>7.1949281692504883</v>
      </c>
      <c r="G447" s="6">
        <v>4.2515181005001068E-2</v>
      </c>
      <c r="H447" s="6">
        <v>7.2119297981262207</v>
      </c>
      <c r="I447" s="6">
        <v>7.0452704429626465</v>
      </c>
      <c r="J447" s="6">
        <v>10.417525291442871</v>
      </c>
      <c r="K447" s="6">
        <v>0.91357123851776123</v>
      </c>
      <c r="L447" s="6">
        <v>73.20025634765625</v>
      </c>
      <c r="M447" s="6">
        <v>0.74758058786392212</v>
      </c>
      <c r="N447" s="6">
        <v>0.10259371995925903</v>
      </c>
      <c r="O447" s="6">
        <v>0.78085505962371826</v>
      </c>
      <c r="P447" s="6">
        <v>1.9723167419433594</v>
      </c>
      <c r="Q447" s="6">
        <v>1.2164636850357056</v>
      </c>
      <c r="R447" s="6">
        <v>1.4032567739486694</v>
      </c>
      <c r="S447" s="6">
        <v>1.0080529451370239</v>
      </c>
      <c r="T447" s="6">
        <v>0.42069947719573975</v>
      </c>
      <c r="U447" s="6">
        <v>0.26686179637908936</v>
      </c>
      <c r="V447" s="6">
        <v>9.9898450076580048E-2</v>
      </c>
      <c r="W447" s="6">
        <v>2.7133584022521973</v>
      </c>
    </row>
    <row r="448" spans="1:23" x14ac:dyDescent="0.2">
      <c r="A448" s="5" t="str">
        <f t="shared" si="6"/>
        <v>Costa Rica2020</v>
      </c>
      <c r="B448" s="5">
        <v>2020</v>
      </c>
      <c r="C448" s="5">
        <v>15</v>
      </c>
      <c r="D448" s="5" t="s">
        <v>40</v>
      </c>
      <c r="E448" s="6">
        <v>7.1213998794555664</v>
      </c>
      <c r="F448" s="6">
        <f>IFERROR(VLOOKUP(A448,'Table_2-1_2023'!$A$2:$L$2200,4,FALSE), "")</f>
        <v>6.3384723663330078</v>
      </c>
      <c r="G448" s="6">
        <v>4.4816117733716965E-2</v>
      </c>
      <c r="H448" s="6">
        <v>7.2092394828796387</v>
      </c>
      <c r="I448" s="6">
        <v>7.0335602760314941</v>
      </c>
      <c r="J448" s="6">
        <v>9.6581563949584961</v>
      </c>
      <c r="K448" s="6">
        <v>0.9015459418296814</v>
      </c>
      <c r="L448" s="6">
        <v>71.299850463867188</v>
      </c>
      <c r="M448" s="6">
        <v>0.93473893404006958</v>
      </c>
      <c r="N448" s="6">
        <v>-0.10242971032857895</v>
      </c>
      <c r="O448" s="6">
        <v>0.78633242845535278</v>
      </c>
      <c r="P448" s="6">
        <v>1.9723167419433594</v>
      </c>
      <c r="Q448" s="6">
        <v>0.98110771179199219</v>
      </c>
      <c r="R448" s="6">
        <v>1.3748536109924316</v>
      </c>
      <c r="S448" s="6">
        <v>0.93963533639907837</v>
      </c>
      <c r="T448" s="6">
        <v>0.64501774311065674</v>
      </c>
      <c r="U448" s="6">
        <v>0.13126631081104279</v>
      </c>
      <c r="V448" s="6">
        <v>9.6362091600894928E-2</v>
      </c>
      <c r="W448" s="6">
        <v>2.9531350135803223</v>
      </c>
    </row>
    <row r="449" spans="1:23" x14ac:dyDescent="0.2">
      <c r="A449" s="5" t="str">
        <f t="shared" si="6"/>
        <v>Ireland2020</v>
      </c>
      <c r="B449" s="5">
        <v>2020</v>
      </c>
      <c r="C449" s="5">
        <v>16</v>
      </c>
      <c r="D449" s="5" t="s">
        <v>31</v>
      </c>
      <c r="E449" s="6">
        <v>7.0936999320983887</v>
      </c>
      <c r="F449" s="6">
        <f>IFERROR(VLOOKUP(A449,'Table_2-1_2023'!$A$2:$L$2200,4,FALSE), "")</f>
        <v>7.0349307060241699</v>
      </c>
      <c r="G449" s="6">
        <v>3.9863452315330505E-2</v>
      </c>
      <c r="H449" s="6">
        <v>7.1718320846557617</v>
      </c>
      <c r="I449" s="6">
        <v>7.0155677795410156</v>
      </c>
      <c r="J449" s="6">
        <v>11.160978317260742</v>
      </c>
      <c r="K449" s="6">
        <v>0.94208157062530518</v>
      </c>
      <c r="L449" s="6">
        <v>72.300788879394531</v>
      </c>
      <c r="M449" s="6">
        <v>0.88698297739028931</v>
      </c>
      <c r="N449" s="6">
        <v>0.14578497409820557</v>
      </c>
      <c r="O449" s="6">
        <v>0.35718417167663574</v>
      </c>
      <c r="P449" s="6">
        <v>1.9723167419433594</v>
      </c>
      <c r="Q449" s="6">
        <v>1.4468867778778076</v>
      </c>
      <c r="R449" s="6">
        <v>1.4705964326858521</v>
      </c>
      <c r="S449" s="6">
        <v>0.97567069530487061</v>
      </c>
      <c r="T449" s="6">
        <v>0.5877799391746521</v>
      </c>
      <c r="U449" s="6">
        <v>0.29542699456214905</v>
      </c>
      <c r="V449" s="6">
        <v>0.37343326210975647</v>
      </c>
      <c r="W449" s="6">
        <v>1.943878173828125</v>
      </c>
    </row>
    <row r="450" spans="1:23" x14ac:dyDescent="0.2">
      <c r="A450" s="5" t="str">
        <f t="shared" si="6"/>
        <v>Germany2020</v>
      </c>
      <c r="B450" s="5">
        <v>2020</v>
      </c>
      <c r="C450" s="5">
        <v>17</v>
      </c>
      <c r="D450" s="5" t="s">
        <v>33</v>
      </c>
      <c r="E450" s="6">
        <v>7.0757999420166016</v>
      </c>
      <c r="F450" s="6">
        <f>IFERROR(VLOOKUP(A450,'Table_2-1_2023'!$A$2:$L$2200,4,FALSE), "")</f>
        <v>7.3118977546691895</v>
      </c>
      <c r="G450" s="6">
        <v>3.5609804093837738E-2</v>
      </c>
      <c r="H450" s="6">
        <v>7.1455950736999512</v>
      </c>
      <c r="I450" s="6">
        <v>7.006004810333252</v>
      </c>
      <c r="J450" s="6">
        <v>10.732818603515625</v>
      </c>
      <c r="K450" s="6">
        <v>0.89887446165084839</v>
      </c>
      <c r="L450" s="6">
        <v>72.202018737792969</v>
      </c>
      <c r="M450" s="6">
        <v>0.8673710823059082</v>
      </c>
      <c r="N450" s="6">
        <v>8.0179385840892792E-2</v>
      </c>
      <c r="O450" s="6">
        <v>0.45642203092575073</v>
      </c>
      <c r="P450" s="6">
        <v>1.9723167419433594</v>
      </c>
      <c r="Q450" s="6">
        <v>1.3141845464706421</v>
      </c>
      <c r="R450" s="6">
        <v>1.3685437440872192</v>
      </c>
      <c r="S450" s="6">
        <v>0.97211480140686035</v>
      </c>
      <c r="T450" s="6">
        <v>0.5642741322517395</v>
      </c>
      <c r="U450" s="6">
        <v>0.25203770399093628</v>
      </c>
      <c r="V450" s="6">
        <v>0.30936229228973389</v>
      </c>
      <c r="W450" s="6">
        <v>2.2952494621276855</v>
      </c>
    </row>
    <row r="451" spans="1:23" x14ac:dyDescent="0.2">
      <c r="A451" s="5" t="str">
        <f t="shared" ref="A451:A514" si="7">D451&amp;B451</f>
        <v>United States2020</v>
      </c>
      <c r="B451" s="5">
        <v>2020</v>
      </c>
      <c r="C451" s="5">
        <v>18</v>
      </c>
      <c r="D451" s="5" t="s">
        <v>32</v>
      </c>
      <c r="E451" s="6">
        <v>6.9395999908447266</v>
      </c>
      <c r="F451" s="6">
        <f>IFERROR(VLOOKUP(A451,'Table_2-1_2023'!$A$2:$L$2200,4,FALSE), "")</f>
        <v>7.0280880928039551</v>
      </c>
      <c r="G451" s="6">
        <v>4.7316167503595352E-2</v>
      </c>
      <c r="H451" s="6">
        <v>7.0323395729064941</v>
      </c>
      <c r="I451" s="6">
        <v>6.846860408782959</v>
      </c>
      <c r="J451" s="6">
        <v>10.925768852233887</v>
      </c>
      <c r="K451" s="6">
        <v>0.91421902179718018</v>
      </c>
      <c r="L451" s="6">
        <v>68.29949951171875</v>
      </c>
      <c r="M451" s="6">
        <v>0.84261953830718994</v>
      </c>
      <c r="N451" s="6">
        <v>0.14989173412322998</v>
      </c>
      <c r="O451" s="6">
        <v>0.69971531629562378</v>
      </c>
      <c r="P451" s="6">
        <v>1.9723167419433594</v>
      </c>
      <c r="Q451" s="6">
        <v>1.3739868402481079</v>
      </c>
      <c r="R451" s="6">
        <v>1.4047867059707642</v>
      </c>
      <c r="S451" s="6">
        <v>0.83161801099777222</v>
      </c>
      <c r="T451" s="6">
        <v>0.53460824489593506</v>
      </c>
      <c r="U451" s="6">
        <v>0.29814305901527405</v>
      </c>
      <c r="V451" s="6">
        <v>0.15228474140167236</v>
      </c>
      <c r="W451" s="6">
        <v>2.3441247940063477</v>
      </c>
    </row>
    <row r="452" spans="1:23" x14ac:dyDescent="0.2">
      <c r="A452" s="5" t="str">
        <f t="shared" si="7"/>
        <v>Czech Republic2020</v>
      </c>
      <c r="B452" s="5">
        <v>2020</v>
      </c>
      <c r="C452" s="5">
        <v>19</v>
      </c>
      <c r="D452" s="5" t="s">
        <v>196</v>
      </c>
      <c r="E452" s="6">
        <v>6.9109001159667969</v>
      </c>
      <c r="F452" s="6" t="str">
        <f>IFERROR(VLOOKUP(A452,'Table_2-1_2023'!$A$2:$L$2200,4,FALSE), "")</f>
        <v/>
      </c>
      <c r="G452" s="6">
        <v>4.2891297489404678E-2</v>
      </c>
      <c r="H452" s="6">
        <v>6.994966983795166</v>
      </c>
      <c r="I452" s="6">
        <v>6.8268332481384277</v>
      </c>
      <c r="J452" s="6">
        <v>10.404163360595703</v>
      </c>
      <c r="K452" s="6">
        <v>0.91443067789077759</v>
      </c>
      <c r="L452" s="6">
        <v>70.047935485839844</v>
      </c>
      <c r="M452" s="6">
        <v>0.81853735446929932</v>
      </c>
      <c r="N452" s="6">
        <v>-0.23086151480674744</v>
      </c>
      <c r="O452" s="6">
        <v>0.85844624042510986</v>
      </c>
      <c r="P452" s="6">
        <v>1.9723167419433594</v>
      </c>
      <c r="Q452" s="6">
        <v>1.2123223543167114</v>
      </c>
      <c r="R452" s="6">
        <v>1.4052866697311401</v>
      </c>
      <c r="S452" s="6">
        <v>0.89456444978713989</v>
      </c>
      <c r="T452" s="6">
        <v>0.5057445764541626</v>
      </c>
      <c r="U452" s="6">
        <v>4.6325929462909698E-2</v>
      </c>
      <c r="V452" s="6">
        <v>4.9803223460912704E-2</v>
      </c>
      <c r="W452" s="6">
        <v>2.7968082427978516</v>
      </c>
    </row>
    <row r="453" spans="1:23" x14ac:dyDescent="0.2">
      <c r="A453" s="5" t="str">
        <f t="shared" si="7"/>
        <v>Belgium2020</v>
      </c>
      <c r="B453" s="5">
        <v>2020</v>
      </c>
      <c r="C453" s="5">
        <v>20</v>
      </c>
      <c r="D453" s="5" t="s">
        <v>34</v>
      </c>
      <c r="E453" s="6">
        <v>6.8635001182556152</v>
      </c>
      <c r="F453" s="6">
        <f>IFERROR(VLOOKUP(A453,'Table_2-1_2023'!$A$2:$L$2200,4,FALSE), "")</f>
        <v>6.8387608528137207</v>
      </c>
      <c r="G453" s="6">
        <v>3.4370355308055878E-2</v>
      </c>
      <c r="H453" s="6">
        <v>6.9308662414550781</v>
      </c>
      <c r="I453" s="6">
        <v>6.7961339950561523</v>
      </c>
      <c r="J453" s="6">
        <v>10.673639297485352</v>
      </c>
      <c r="K453" s="6">
        <v>0.91163253784179688</v>
      </c>
      <c r="L453" s="6">
        <v>72.00164794921875</v>
      </c>
      <c r="M453" s="6">
        <v>0.81358206272125244</v>
      </c>
      <c r="N453" s="6">
        <v>-7.8691199421882629E-2</v>
      </c>
      <c r="O453" s="6">
        <v>0.61229795217514038</v>
      </c>
      <c r="P453" s="6">
        <v>1.9723167419433594</v>
      </c>
      <c r="Q453" s="6">
        <v>1.2958427667617798</v>
      </c>
      <c r="R453" s="6">
        <v>1.3986775875091553</v>
      </c>
      <c r="S453" s="6">
        <v>0.9649011492729187</v>
      </c>
      <c r="T453" s="6">
        <v>0.49980542063713074</v>
      </c>
      <c r="U453" s="6">
        <v>0.14696615934371948</v>
      </c>
      <c r="V453" s="6">
        <v>0.20872405171394348</v>
      </c>
      <c r="W453" s="6">
        <v>2.3486266136169434</v>
      </c>
    </row>
    <row r="454" spans="1:23" x14ac:dyDescent="0.2">
      <c r="A454" s="5" t="str">
        <f t="shared" si="7"/>
        <v>United Arab Emirates2020</v>
      </c>
      <c r="B454" s="5">
        <v>2020</v>
      </c>
      <c r="C454" s="5">
        <v>21</v>
      </c>
      <c r="D454" s="5" t="s">
        <v>43</v>
      </c>
      <c r="E454" s="6">
        <v>6.7908000946044922</v>
      </c>
      <c r="F454" s="6">
        <f>IFERROR(VLOOKUP(A454,'Table_2-1_2023'!$A$2:$L$2200,4,FALSE), "")</f>
        <v>6.4583921432495117</v>
      </c>
      <c r="G454" s="6">
        <v>4.0698379278182983E-2</v>
      </c>
      <c r="H454" s="6">
        <v>6.8705687522888184</v>
      </c>
      <c r="I454" s="6">
        <v>6.711031436920166</v>
      </c>
      <c r="J454" s="6">
        <v>11.10999870300293</v>
      </c>
      <c r="K454" s="6">
        <v>0.84918111562728882</v>
      </c>
      <c r="L454" s="6">
        <v>67.082786560058594</v>
      </c>
      <c r="M454" s="6">
        <v>0.94134551286697388</v>
      </c>
      <c r="N454" s="6">
        <v>0.12345084547996521</v>
      </c>
      <c r="O454" s="6">
        <v>0.59450221061706543</v>
      </c>
      <c r="P454" s="6">
        <v>1.9723167419433594</v>
      </c>
      <c r="Q454" s="6">
        <v>1.4310864210128784</v>
      </c>
      <c r="R454" s="6">
        <v>1.2511709928512573</v>
      </c>
      <c r="S454" s="6">
        <v>0.7878144383430481</v>
      </c>
      <c r="T454" s="6">
        <v>0.65293610095977783</v>
      </c>
      <c r="U454" s="6">
        <v>0.28065598011016846</v>
      </c>
      <c r="V454" s="6">
        <v>0.22021351754665375</v>
      </c>
      <c r="W454" s="6">
        <v>2.1669659614562988</v>
      </c>
    </row>
    <row r="455" spans="1:23" x14ac:dyDescent="0.2">
      <c r="A455" s="5" t="str">
        <f t="shared" si="7"/>
        <v>Malta2020</v>
      </c>
      <c r="B455" s="5">
        <v>2020</v>
      </c>
      <c r="C455" s="5">
        <v>22</v>
      </c>
      <c r="D455" s="5" t="s">
        <v>54</v>
      </c>
      <c r="E455" s="6">
        <v>6.7727999687194824</v>
      </c>
      <c r="F455" s="6">
        <f>IFERROR(VLOOKUP(A455,'Table_2-1_2023'!$A$2:$L$2200,4,FALSE), "")</f>
        <v>6.156822681427002</v>
      </c>
      <c r="G455" s="6">
        <v>4.2958103120326996E-2</v>
      </c>
      <c r="H455" s="6">
        <v>6.8569979667663574</v>
      </c>
      <c r="I455" s="6">
        <v>6.6886019706726074</v>
      </c>
      <c r="J455" s="6">
        <v>10.533838272094727</v>
      </c>
      <c r="K455" s="6">
        <v>0.93037950992584229</v>
      </c>
      <c r="L455" s="6">
        <v>72.199996948242188</v>
      </c>
      <c r="M455" s="6">
        <v>0.92491143941879272</v>
      </c>
      <c r="N455" s="6">
        <v>0.21496580541133881</v>
      </c>
      <c r="O455" s="6">
        <v>0.65854728221893311</v>
      </c>
      <c r="P455" s="6">
        <v>1.9723167419433594</v>
      </c>
      <c r="Q455" s="6">
        <v>1.2525132894515991</v>
      </c>
      <c r="R455" s="6">
        <v>1.4429569244384766</v>
      </c>
      <c r="S455" s="6">
        <v>0.9720420241355896</v>
      </c>
      <c r="T455" s="6">
        <v>0.6332390308380127</v>
      </c>
      <c r="U455" s="6">
        <v>0.34118083119392395</v>
      </c>
      <c r="V455" s="6">
        <v>0.17886407673358917</v>
      </c>
      <c r="W455" s="6">
        <v>1.9520120620727539</v>
      </c>
    </row>
    <row r="456" spans="1:23" x14ac:dyDescent="0.2">
      <c r="A456" s="5" t="str">
        <f t="shared" si="7"/>
        <v>France2020</v>
      </c>
      <c r="B456" s="5">
        <v>2020</v>
      </c>
      <c r="C456" s="5">
        <v>23</v>
      </c>
      <c r="D456" s="5" t="s">
        <v>38</v>
      </c>
      <c r="E456" s="6">
        <v>6.6637997627258301</v>
      </c>
      <c r="F456" s="6">
        <f>IFERROR(VLOOKUP(A456,'Table_2-1_2023'!$A$2:$L$2200,4,FALSE), "")</f>
        <v>6.7141118049621582</v>
      </c>
      <c r="G456" s="6">
        <v>3.7576790899038315E-2</v>
      </c>
      <c r="H456" s="6">
        <v>6.737450122833252</v>
      </c>
      <c r="I456" s="6">
        <v>6.5901494026184082</v>
      </c>
      <c r="J456" s="6">
        <v>10.584222793579102</v>
      </c>
      <c r="K456" s="6">
        <v>0.9371037483215332</v>
      </c>
      <c r="L456" s="6">
        <v>73.801933288574219</v>
      </c>
      <c r="M456" s="6">
        <v>0.82546764612197876</v>
      </c>
      <c r="N456" s="6">
        <v>-0.13064196705818176</v>
      </c>
      <c r="O456" s="6">
        <v>0.58352112770080566</v>
      </c>
      <c r="P456" s="6">
        <v>1.9723167419433594</v>
      </c>
      <c r="Q456" s="6">
        <v>1.2681293487548828</v>
      </c>
      <c r="R456" s="6">
        <v>1.4588391780853271</v>
      </c>
      <c r="S456" s="6">
        <v>1.0297142267227173</v>
      </c>
      <c r="T456" s="6">
        <v>0.51405090093612671</v>
      </c>
      <c r="U456" s="6">
        <v>0.11260770261287689</v>
      </c>
      <c r="V456" s="6">
        <v>0.22730323672294617</v>
      </c>
      <c r="W456" s="6">
        <v>2.0531983375549316</v>
      </c>
    </row>
    <row r="457" spans="1:23" x14ac:dyDescent="0.2">
      <c r="A457" s="5" t="str">
        <f t="shared" si="7"/>
        <v>Mexico2020</v>
      </c>
      <c r="B457" s="5">
        <v>2020</v>
      </c>
      <c r="C457" s="5">
        <v>24</v>
      </c>
      <c r="D457" s="5" t="s">
        <v>53</v>
      </c>
      <c r="E457" s="6">
        <v>6.4650001525878906</v>
      </c>
      <c r="F457" s="6">
        <f>IFERROR(VLOOKUP(A457,'Table_2-1_2023'!$A$2:$L$2200,4,FALSE), "")</f>
        <v>5.9642210006713867</v>
      </c>
      <c r="G457" s="6">
        <v>4.8122469335794449E-2</v>
      </c>
      <c r="H457" s="6">
        <v>6.5593199729919434</v>
      </c>
      <c r="I457" s="6">
        <v>6.3706803321838379</v>
      </c>
      <c r="J457" s="6">
        <v>9.7977972030639648</v>
      </c>
      <c r="K457" s="6">
        <v>0.8386654257774353</v>
      </c>
      <c r="L457" s="6">
        <v>68.299026489257813</v>
      </c>
      <c r="M457" s="6">
        <v>0.85870927572250366</v>
      </c>
      <c r="N457" s="6">
        <v>-0.17526662349700928</v>
      </c>
      <c r="O457" s="6">
        <v>0.80682158470153809</v>
      </c>
      <c r="P457" s="6">
        <v>1.9723167419433594</v>
      </c>
      <c r="Q457" s="6">
        <v>1.0243874788284302</v>
      </c>
      <c r="R457" s="6">
        <v>1.2263334989547729</v>
      </c>
      <c r="S457" s="6">
        <v>0.83160102367401123</v>
      </c>
      <c r="T457" s="6">
        <v>0.55389255285263062</v>
      </c>
      <c r="U457" s="6">
        <v>8.3094485104084015E-2</v>
      </c>
      <c r="V457" s="6">
        <v>8.3133667707443237E-2</v>
      </c>
      <c r="W457" s="6">
        <v>2.6625401973724365</v>
      </c>
    </row>
    <row r="458" spans="1:23" x14ac:dyDescent="0.2">
      <c r="A458" s="5" t="str">
        <f t="shared" si="7"/>
        <v>Taiwan Province of China2020</v>
      </c>
      <c r="B458" s="5">
        <v>2020</v>
      </c>
      <c r="C458" s="5">
        <v>25</v>
      </c>
      <c r="D458" s="5" t="s">
        <v>44</v>
      </c>
      <c r="E458" s="6">
        <v>6.4553999900817871</v>
      </c>
      <c r="F458" s="6">
        <f>IFERROR(VLOOKUP(A458,'Table_2-1_2023'!$A$2:$L$2200,4,FALSE), "")</f>
        <v>6.7510676383972168</v>
      </c>
      <c r="G458" s="6">
        <v>3.9139576256275177E-2</v>
      </c>
      <c r="H458" s="6">
        <v>6.5321135520935059</v>
      </c>
      <c r="I458" s="6">
        <v>6.3786864280700684</v>
      </c>
      <c r="J458" s="6">
        <v>10.77568531036377</v>
      </c>
      <c r="K458" s="6">
        <v>0.89430910348892212</v>
      </c>
      <c r="L458" s="6">
        <v>69.599998474121094</v>
      </c>
      <c r="M458" s="6">
        <v>0.77153033018112183</v>
      </c>
      <c r="N458" s="6">
        <v>-7.3198698461055756E-2</v>
      </c>
      <c r="O458" s="6">
        <v>0.73188292980194092</v>
      </c>
      <c r="P458" s="6">
        <v>1.9723167419433594</v>
      </c>
      <c r="Q458" s="6">
        <v>1.3274705410003662</v>
      </c>
      <c r="R458" s="6">
        <v>1.3577606678009033</v>
      </c>
      <c r="S458" s="6">
        <v>0.87843799591064453</v>
      </c>
      <c r="T458" s="6">
        <v>0.44940438866615295</v>
      </c>
      <c r="U458" s="6">
        <v>0.15059870481491089</v>
      </c>
      <c r="V458" s="6">
        <v>0.13151635229587555</v>
      </c>
      <c r="W458" s="6">
        <v>2.1602387428283691</v>
      </c>
    </row>
    <row r="459" spans="1:23" x14ac:dyDescent="0.2">
      <c r="A459" s="5" t="str">
        <f t="shared" si="7"/>
        <v>Uruguay2020</v>
      </c>
      <c r="B459" s="5">
        <v>2020</v>
      </c>
      <c r="C459" s="5">
        <v>26</v>
      </c>
      <c r="D459" s="5" t="s">
        <v>45</v>
      </c>
      <c r="E459" s="6">
        <v>6.4401001930236816</v>
      </c>
      <c r="F459" s="6">
        <f>IFERROR(VLOOKUP(A459,'Table_2-1_2023'!$A$2:$L$2200,4,FALSE), "")</f>
        <v>6.3096814155578613</v>
      </c>
      <c r="G459" s="6">
        <v>4.5419082045555115E-2</v>
      </c>
      <c r="H459" s="6">
        <v>6.5291213989257813</v>
      </c>
      <c r="I459" s="6">
        <v>6.351078987121582</v>
      </c>
      <c r="J459" s="6">
        <v>9.9481925964355469</v>
      </c>
      <c r="K459" s="6">
        <v>0.92281126976013184</v>
      </c>
      <c r="L459" s="6">
        <v>69.002548217773438</v>
      </c>
      <c r="M459" s="6">
        <v>0.89239543676376343</v>
      </c>
      <c r="N459" s="6">
        <v>-0.10110311210155487</v>
      </c>
      <c r="O459" s="6">
        <v>0.63599413633346558</v>
      </c>
      <c r="P459" s="6">
        <v>1.9723167419433594</v>
      </c>
      <c r="Q459" s="6">
        <v>1.0710004568099976</v>
      </c>
      <c r="R459" s="6">
        <v>1.4250811338424683</v>
      </c>
      <c r="S459" s="6">
        <v>0.85692888498306274</v>
      </c>
      <c r="T459" s="6">
        <v>0.59426707029342651</v>
      </c>
      <c r="U459" s="6">
        <v>0.13214369118213654</v>
      </c>
      <c r="V459" s="6">
        <v>0.19342507421970367</v>
      </c>
      <c r="W459" s="6">
        <v>2.1672763824462891</v>
      </c>
    </row>
    <row r="460" spans="1:23" x14ac:dyDescent="0.2">
      <c r="A460" s="5" t="str">
        <f t="shared" si="7"/>
        <v>Saudi Arabia2020</v>
      </c>
      <c r="B460" s="5">
        <v>2020</v>
      </c>
      <c r="C460" s="5">
        <v>27</v>
      </c>
      <c r="D460" s="5" t="s">
        <v>47</v>
      </c>
      <c r="E460" s="6">
        <v>6.4064998626708984</v>
      </c>
      <c r="F460" s="6">
        <f>IFERROR(VLOOKUP(A460,'Table_2-1_2023'!$A$2:$L$2200,4,FALSE), "")</f>
        <v>6.5595884323120117</v>
      </c>
      <c r="G460" s="6">
        <v>5.6533612310886383E-2</v>
      </c>
      <c r="H460" s="6">
        <v>6.517305850982666</v>
      </c>
      <c r="I460" s="6">
        <v>6.2956938743591309</v>
      </c>
      <c r="J460" s="6">
        <v>10.797812461853027</v>
      </c>
      <c r="K460" s="6">
        <v>0.87406706809997559</v>
      </c>
      <c r="L460" s="6">
        <v>66.305145263671875</v>
      </c>
      <c r="M460" s="6">
        <v>0.85419124364852905</v>
      </c>
      <c r="N460" s="6">
        <v>-0.16869506239891052</v>
      </c>
      <c r="O460" s="6">
        <v>0.68261951208114624</v>
      </c>
      <c r="P460" s="6">
        <v>1.9723167419433594</v>
      </c>
      <c r="Q460" s="6">
        <v>1.3343285322189331</v>
      </c>
      <c r="R460" s="6">
        <v>1.3099501132965088</v>
      </c>
      <c r="S460" s="6">
        <v>0.75981813669204712</v>
      </c>
      <c r="T460" s="6">
        <v>0.54847747087478638</v>
      </c>
      <c r="U460" s="6">
        <v>8.744068443775177E-2</v>
      </c>
      <c r="V460" s="6">
        <v>0.16332231462001801</v>
      </c>
      <c r="W460" s="6">
        <v>2.2031188011169434</v>
      </c>
    </row>
    <row r="461" spans="1:23" x14ac:dyDescent="0.2">
      <c r="A461" s="5" t="str">
        <f t="shared" si="7"/>
        <v>Spain2020</v>
      </c>
      <c r="B461" s="5">
        <v>2020</v>
      </c>
      <c r="C461" s="5">
        <v>28</v>
      </c>
      <c r="D461" s="5" t="s">
        <v>49</v>
      </c>
      <c r="E461" s="6">
        <v>6.4008998870849609</v>
      </c>
      <c r="F461" s="6">
        <f>IFERROR(VLOOKUP(A461,'Table_2-1_2023'!$A$2:$L$2200,4,FALSE), "")</f>
        <v>6.5021753311157227</v>
      </c>
      <c r="G461" s="6">
        <v>4.2300369590520859E-2</v>
      </c>
      <c r="H461" s="6">
        <v>6.4838085174560547</v>
      </c>
      <c r="I461" s="6">
        <v>6.3179912567138672</v>
      </c>
      <c r="J461" s="6">
        <v>10.462926864624023</v>
      </c>
      <c r="K461" s="6">
        <v>0.92112541198730469</v>
      </c>
      <c r="L461" s="6">
        <v>74.4027099609375</v>
      </c>
      <c r="M461" s="6">
        <v>0.75198954343795776</v>
      </c>
      <c r="N461" s="6">
        <v>-5.0961714237928391E-2</v>
      </c>
      <c r="O461" s="6">
        <v>0.76585990190505981</v>
      </c>
      <c r="P461" s="6">
        <v>1.9723167419433594</v>
      </c>
      <c r="Q461" s="6">
        <v>1.2305352687835693</v>
      </c>
      <c r="R461" s="6">
        <v>1.4210991859436035</v>
      </c>
      <c r="S461" s="6">
        <v>1.0513430833816528</v>
      </c>
      <c r="T461" s="6">
        <v>0.42598381638526917</v>
      </c>
      <c r="U461" s="6">
        <v>0.1653054803609848</v>
      </c>
      <c r="V461" s="6">
        <v>0.10957977920770645</v>
      </c>
      <c r="W461" s="6">
        <v>1.9970884323120117</v>
      </c>
    </row>
    <row r="462" spans="1:23" x14ac:dyDescent="0.2">
      <c r="A462" s="5" t="str">
        <f t="shared" si="7"/>
        <v>Guatemala2020</v>
      </c>
      <c r="B462" s="5">
        <v>2020</v>
      </c>
      <c r="C462" s="5">
        <v>29</v>
      </c>
      <c r="D462" s="5" t="s">
        <v>60</v>
      </c>
      <c r="E462" s="6">
        <v>6.398900032043457</v>
      </c>
      <c r="F462" s="6" t="str">
        <f>IFERROR(VLOOKUP(A462,'Table_2-1_2023'!$A$2:$L$2200,4,FALSE), "")</f>
        <v/>
      </c>
      <c r="G462" s="6">
        <v>5.8398302644491196E-2</v>
      </c>
      <c r="H462" s="6">
        <v>6.5133605003356934</v>
      </c>
      <c r="I462" s="6">
        <v>6.2844395637512207</v>
      </c>
      <c r="J462" s="6">
        <v>8.9248056411743164</v>
      </c>
      <c r="K462" s="6">
        <v>0.81662148237228394</v>
      </c>
      <c r="L462" s="6">
        <v>64.808944702148438</v>
      </c>
      <c r="M462" s="6">
        <v>0.90814757347106934</v>
      </c>
      <c r="N462" s="6">
        <v>-4.2938664555549622E-2</v>
      </c>
      <c r="O462" s="6">
        <v>0.78323745727539063</v>
      </c>
      <c r="P462" s="6">
        <v>1.9723167419433594</v>
      </c>
      <c r="Q462" s="6">
        <v>0.75381571054458618</v>
      </c>
      <c r="R462" s="6">
        <v>1.174267053604126</v>
      </c>
      <c r="S462" s="6">
        <v>0.70595258474349976</v>
      </c>
      <c r="T462" s="6">
        <v>0.61314672231674194</v>
      </c>
      <c r="U462" s="6">
        <v>0.1706116646528244</v>
      </c>
      <c r="V462" s="6">
        <v>9.8360300064086914E-2</v>
      </c>
      <c r="W462" s="6">
        <v>2.8827230930328369</v>
      </c>
    </row>
    <row r="463" spans="1:23" x14ac:dyDescent="0.2">
      <c r="A463" s="5" t="str">
        <f t="shared" si="7"/>
        <v>Italy2020</v>
      </c>
      <c r="B463" s="5">
        <v>2020</v>
      </c>
      <c r="C463" s="5">
        <v>30</v>
      </c>
      <c r="D463" s="5" t="s">
        <v>50</v>
      </c>
      <c r="E463" s="6">
        <v>6.3874001502990723</v>
      </c>
      <c r="F463" s="6">
        <f>IFERROR(VLOOKUP(A463,'Table_2-1_2023'!$A$2:$L$2200,4,FALSE), "")</f>
        <v>6.4883561134338379</v>
      </c>
      <c r="G463" s="6">
        <v>4.3288074433803558E-2</v>
      </c>
      <c r="H463" s="6">
        <v>6.4722447395324707</v>
      </c>
      <c r="I463" s="6">
        <v>6.3025555610656738</v>
      </c>
      <c r="J463" s="6">
        <v>10.481836318969727</v>
      </c>
      <c r="K463" s="6">
        <v>0.88987857103347778</v>
      </c>
      <c r="L463" s="6">
        <v>73.6016845703125</v>
      </c>
      <c r="M463" s="6">
        <v>0.66465198993682861</v>
      </c>
      <c r="N463" s="6">
        <v>-4.3460998684167862E-2</v>
      </c>
      <c r="O463" s="6">
        <v>0.87340468168258667</v>
      </c>
      <c r="P463" s="6">
        <v>1.9723167419433594</v>
      </c>
      <c r="Q463" s="6">
        <v>1.2363960742950439</v>
      </c>
      <c r="R463" s="6">
        <v>1.3472959995269775</v>
      </c>
      <c r="S463" s="6">
        <v>1.0225049257278442</v>
      </c>
      <c r="T463" s="6">
        <v>0.32130557298660278</v>
      </c>
      <c r="U463" s="6">
        <v>0.17026621103286743</v>
      </c>
      <c r="V463" s="6">
        <v>4.0145598351955414E-2</v>
      </c>
      <c r="W463" s="6">
        <v>2.2495059967041016</v>
      </c>
    </row>
    <row r="464" spans="1:23" x14ac:dyDescent="0.2">
      <c r="A464" s="5" t="str">
        <f t="shared" si="7"/>
        <v>Singapore2020</v>
      </c>
      <c r="B464" s="5">
        <v>2020</v>
      </c>
      <c r="C464" s="5">
        <v>31</v>
      </c>
      <c r="D464" s="5" t="s">
        <v>42</v>
      </c>
      <c r="E464" s="6">
        <v>6.3770999908447266</v>
      </c>
      <c r="F464" s="6" t="str">
        <f>IFERROR(VLOOKUP(A464,'Table_2-1_2023'!$A$2:$L$2200,4,FALSE), "")</f>
        <v/>
      </c>
      <c r="G464" s="6">
        <v>3.3258967101573944E-2</v>
      </c>
      <c r="H464" s="6">
        <v>6.4422874450683594</v>
      </c>
      <c r="I464" s="6">
        <v>6.3119125366210938</v>
      </c>
      <c r="J464" s="6">
        <v>11.39552116394043</v>
      </c>
      <c r="K464" s="6">
        <v>0.91026896238327026</v>
      </c>
      <c r="L464" s="6">
        <v>76.804580688476563</v>
      </c>
      <c r="M464" s="6">
        <v>0.92664533853530884</v>
      </c>
      <c r="N464" s="6">
        <v>2.9879223555326462E-2</v>
      </c>
      <c r="O464" s="6">
        <v>0.10978419333696365</v>
      </c>
      <c r="P464" s="6">
        <v>1.9723167419433594</v>
      </c>
      <c r="Q464" s="6">
        <v>1.5195801258087158</v>
      </c>
      <c r="R464" s="6">
        <v>1.3954569101333618</v>
      </c>
      <c r="S464" s="6">
        <v>1.1378142833709717</v>
      </c>
      <c r="T464" s="6">
        <v>0.63531720638275146</v>
      </c>
      <c r="U464" s="6">
        <v>0.21877090632915497</v>
      </c>
      <c r="V464" s="6">
        <v>0.53316223621368408</v>
      </c>
      <c r="W464" s="6">
        <v>0.93703174591064453</v>
      </c>
    </row>
    <row r="465" spans="1:23" x14ac:dyDescent="0.2">
      <c r="A465" s="5" t="str">
        <f t="shared" si="7"/>
        <v>Brazil2020</v>
      </c>
      <c r="B465" s="5">
        <v>2020</v>
      </c>
      <c r="C465" s="5">
        <v>32</v>
      </c>
      <c r="D465" s="5" t="s">
        <v>66</v>
      </c>
      <c r="E465" s="6">
        <v>6.3755998611450195</v>
      </c>
      <c r="F465" s="6">
        <f>IFERROR(VLOOKUP(A465,'Table_2-1_2023'!$A$2:$L$2200,4,FALSE), "")</f>
        <v>6.109717845916748</v>
      </c>
      <c r="G465" s="6">
        <v>4.0790688246488571E-2</v>
      </c>
      <c r="H465" s="6">
        <v>6.4555497169494629</v>
      </c>
      <c r="I465" s="6">
        <v>6.2956500053405762</v>
      </c>
      <c r="J465" s="6">
        <v>9.5664348602294922</v>
      </c>
      <c r="K465" s="6">
        <v>0.89672380685806274</v>
      </c>
      <c r="L465" s="6">
        <v>66.48016357421875</v>
      </c>
      <c r="M465" s="6">
        <v>0.79980480670928955</v>
      </c>
      <c r="N465" s="6">
        <v>-0.10181239247322083</v>
      </c>
      <c r="O465" s="6">
        <v>0.77060127258300781</v>
      </c>
      <c r="P465" s="6">
        <v>1.9723167419433594</v>
      </c>
      <c r="Q465" s="6">
        <v>0.95267987251281738</v>
      </c>
      <c r="R465" s="6">
        <v>1.3634641170501709</v>
      </c>
      <c r="S465" s="6">
        <v>0.76611906290054321</v>
      </c>
      <c r="T465" s="6">
        <v>0.48329272866249084</v>
      </c>
      <c r="U465" s="6">
        <v>0.13167458772659302</v>
      </c>
      <c r="V465" s="6">
        <v>0.10651860386133194</v>
      </c>
      <c r="W465" s="6">
        <v>2.5718603134155273</v>
      </c>
    </row>
    <row r="466" spans="1:23" x14ac:dyDescent="0.2">
      <c r="A466" s="5" t="str">
        <f t="shared" si="7"/>
        <v>Slovenia2020</v>
      </c>
      <c r="B466" s="5">
        <v>2020</v>
      </c>
      <c r="C466" s="5">
        <v>33</v>
      </c>
      <c r="D466" s="5" t="s">
        <v>39</v>
      </c>
      <c r="E466" s="6">
        <v>6.3633999824523926</v>
      </c>
      <c r="F466" s="6">
        <f>IFERROR(VLOOKUP(A466,'Table_2-1_2023'!$A$2:$L$2200,4,FALSE), "")</f>
        <v>6.4620761871337891</v>
      </c>
      <c r="G466" s="6">
        <v>4.3841313570737839E-2</v>
      </c>
      <c r="H466" s="6">
        <v>6.4493288993835449</v>
      </c>
      <c r="I466" s="6">
        <v>6.2774710655212402</v>
      </c>
      <c r="J466" s="6">
        <v>10.392322540283203</v>
      </c>
      <c r="K466" s="6">
        <v>0.9395756721496582</v>
      </c>
      <c r="L466" s="6">
        <v>71.102989196777344</v>
      </c>
      <c r="M466" s="6">
        <v>0.93614262342453003</v>
      </c>
      <c r="N466" s="6">
        <v>-8.0603383481502533E-2</v>
      </c>
      <c r="O466" s="6">
        <v>0.81707102060317993</v>
      </c>
      <c r="P466" s="6">
        <v>1.9723167419433594</v>
      </c>
      <c r="Q466" s="6">
        <v>1.2086524963378906</v>
      </c>
      <c r="R466" s="6">
        <v>1.4646776914596558</v>
      </c>
      <c r="S466" s="6">
        <v>0.93254804611206055</v>
      </c>
      <c r="T466" s="6">
        <v>0.64670014381408691</v>
      </c>
      <c r="U466" s="6">
        <v>0.14570149779319763</v>
      </c>
      <c r="V466" s="6">
        <v>7.6516322791576385E-2</v>
      </c>
      <c r="W466" s="6">
        <v>1.8885865211486816</v>
      </c>
    </row>
    <row r="467" spans="1:23" x14ac:dyDescent="0.2">
      <c r="A467" s="5" t="str">
        <f t="shared" si="7"/>
        <v>El Salvador2020</v>
      </c>
      <c r="B467" s="5">
        <v>2020</v>
      </c>
      <c r="C467" s="5">
        <v>34</v>
      </c>
      <c r="D467" s="5" t="s">
        <v>67</v>
      </c>
      <c r="E467" s="6">
        <v>6.3482999801635742</v>
      </c>
      <c r="F467" s="6">
        <f>IFERROR(VLOOKUP(A467,'Table_2-1_2023'!$A$2:$L$2200,4,FALSE), "")</f>
        <v>5.4619269371032715</v>
      </c>
      <c r="G467" s="6">
        <v>5.8248437941074371E-2</v>
      </c>
      <c r="H467" s="6">
        <v>6.4624667167663574</v>
      </c>
      <c r="I467" s="6">
        <v>6.234133243560791</v>
      </c>
      <c r="J467" s="6">
        <v>8.9090757369995117</v>
      </c>
      <c r="K467" s="6">
        <v>0.80609226226806641</v>
      </c>
      <c r="L467" s="6">
        <v>66.108261108398438</v>
      </c>
      <c r="M467" s="6">
        <v>0.83380526304244995</v>
      </c>
      <c r="N467" s="6">
        <v>-0.12107297778129578</v>
      </c>
      <c r="O467" s="6">
        <v>0.75431990623474121</v>
      </c>
      <c r="P467" s="6">
        <v>1.9723167419433594</v>
      </c>
      <c r="Q467" s="6">
        <v>0.74894040822982788</v>
      </c>
      <c r="R467" s="6">
        <v>1.149397611618042</v>
      </c>
      <c r="S467" s="6">
        <v>0.75273001194000244</v>
      </c>
      <c r="T467" s="6">
        <v>0.52404391765594482</v>
      </c>
      <c r="U467" s="6">
        <v>0.11893630027770996</v>
      </c>
      <c r="V467" s="6">
        <v>0.11703035235404968</v>
      </c>
      <c r="W467" s="6">
        <v>2.9371917247772217</v>
      </c>
    </row>
    <row r="468" spans="1:23" x14ac:dyDescent="0.2">
      <c r="A468" s="5" t="str">
        <f t="shared" si="7"/>
        <v>Kosovo2020</v>
      </c>
      <c r="B468" s="5">
        <v>2020</v>
      </c>
      <c r="C468" s="5">
        <v>35</v>
      </c>
      <c r="D468" s="5" t="s">
        <v>51</v>
      </c>
      <c r="E468" s="6">
        <v>6.325200080871582</v>
      </c>
      <c r="F468" s="6">
        <f>IFERROR(VLOOKUP(A468,'Table_2-1_2023'!$A$2:$L$2200,4,FALSE), "")</f>
        <v>6.2944140434265137</v>
      </c>
      <c r="G468" s="6">
        <v>5.2216276526451111E-2</v>
      </c>
      <c r="H468" s="6">
        <v>6.427544116973877</v>
      </c>
      <c r="I468" s="6">
        <v>6.2228560447692871</v>
      </c>
      <c r="J468" s="6">
        <v>9.2044296264648438</v>
      </c>
      <c r="K468" s="6">
        <v>0.82072651386260986</v>
      </c>
      <c r="L468" s="6">
        <v>63.885555267333984</v>
      </c>
      <c r="M468" s="6">
        <v>0.86153590679168701</v>
      </c>
      <c r="N468" s="6">
        <v>0.19093376398086548</v>
      </c>
      <c r="O468" s="6">
        <v>0.92232829332351685</v>
      </c>
      <c r="P468" s="6">
        <v>1.9723167419433594</v>
      </c>
      <c r="Q468" s="6">
        <v>0.84048134088516235</v>
      </c>
      <c r="R468" s="6">
        <v>1.1839628219604492</v>
      </c>
      <c r="S468" s="6">
        <v>0.67270916700363159</v>
      </c>
      <c r="T468" s="6">
        <v>0.55728042125701904</v>
      </c>
      <c r="U468" s="6">
        <v>0.325286865234375</v>
      </c>
      <c r="V468" s="6">
        <v>8.5590239614248276E-3</v>
      </c>
      <c r="W468" s="6">
        <v>2.7369027137756348</v>
      </c>
    </row>
    <row r="469" spans="1:23" x14ac:dyDescent="0.2">
      <c r="A469" s="5" t="str">
        <f t="shared" si="7"/>
        <v>Panama2020</v>
      </c>
      <c r="B469" s="5">
        <v>2020</v>
      </c>
      <c r="C469" s="5">
        <v>36</v>
      </c>
      <c r="D469" s="5" t="s">
        <v>55</v>
      </c>
      <c r="E469" s="6">
        <v>6.3048000335693359</v>
      </c>
      <c r="F469" s="6" t="str">
        <f>IFERROR(VLOOKUP(A469,'Table_2-1_2023'!$A$2:$L$2200,4,FALSE), "")</f>
        <v/>
      </c>
      <c r="G469" s="6">
        <v>5.9724930673837662E-2</v>
      </c>
      <c r="H469" s="6">
        <v>6.4218606948852539</v>
      </c>
      <c r="I469" s="6">
        <v>6.187739372253418</v>
      </c>
      <c r="J469" s="6">
        <v>10.034234046936035</v>
      </c>
      <c r="K469" s="6">
        <v>0.90209448337554932</v>
      </c>
      <c r="L469" s="6">
        <v>69.603012084960938</v>
      </c>
      <c r="M469" s="6">
        <v>0.88036650419235229</v>
      </c>
      <c r="N469" s="6">
        <v>-0.15392771363258362</v>
      </c>
      <c r="O469" s="6">
        <v>0.8515889048576355</v>
      </c>
      <c r="P469" s="6">
        <v>1.9723167419433594</v>
      </c>
      <c r="Q469" s="6">
        <v>1.0976678133010864</v>
      </c>
      <c r="R469" s="6">
        <v>1.3761492967605591</v>
      </c>
      <c r="S469" s="6">
        <v>0.87854653596878052</v>
      </c>
      <c r="T469" s="6">
        <v>0.57984977960586548</v>
      </c>
      <c r="U469" s="6">
        <v>9.7207307815551758E-2</v>
      </c>
      <c r="V469" s="6">
        <v>5.4230526089668274E-2</v>
      </c>
      <c r="W469" s="6">
        <v>2.2211761474609375</v>
      </c>
    </row>
    <row r="470" spans="1:23" x14ac:dyDescent="0.2">
      <c r="A470" s="5" t="str">
        <f t="shared" si="7"/>
        <v>Slovakia2020</v>
      </c>
      <c r="B470" s="5">
        <v>2020</v>
      </c>
      <c r="C470" s="5">
        <v>37</v>
      </c>
      <c r="D470" s="5" t="s">
        <v>46</v>
      </c>
      <c r="E470" s="6">
        <v>6.2806000709533691</v>
      </c>
      <c r="F470" s="6">
        <f>IFERROR(VLOOKUP(A470,'Table_2-1_2023'!$A$2:$L$2200,4,FALSE), "")</f>
        <v>6.5190982818603516</v>
      </c>
      <c r="G470" s="6">
        <v>3.8897570222616196E-2</v>
      </c>
      <c r="H470" s="6">
        <v>6.3568391799926758</v>
      </c>
      <c r="I470" s="6">
        <v>6.2043609619140625</v>
      </c>
      <c r="J470" s="6">
        <v>10.347749710083008</v>
      </c>
      <c r="K470" s="6">
        <v>0.92249375581741333</v>
      </c>
      <c r="L470" s="6">
        <v>68.906341552734375</v>
      </c>
      <c r="M470" s="6">
        <v>0.74995267391204834</v>
      </c>
      <c r="N470" s="6">
        <v>-0.12440930306911469</v>
      </c>
      <c r="O470" s="6">
        <v>0.91809612512588501</v>
      </c>
      <c r="P470" s="6">
        <v>1.9723167419433594</v>
      </c>
      <c r="Q470" s="6">
        <v>1.1948376893997192</v>
      </c>
      <c r="R470" s="6">
        <v>1.4243311882019043</v>
      </c>
      <c r="S470" s="6">
        <v>0.85346525907516479</v>
      </c>
      <c r="T470" s="6">
        <v>0.42354252934455872</v>
      </c>
      <c r="U470" s="6">
        <v>0.11672977358102798</v>
      </c>
      <c r="V470" s="6">
        <v>1.1291440576314926E-2</v>
      </c>
      <c r="W470" s="6">
        <v>2.2564220428466797</v>
      </c>
    </row>
    <row r="471" spans="1:23" x14ac:dyDescent="0.2">
      <c r="A471" s="5" t="str">
        <f t="shared" si="7"/>
        <v>Uzbekistan2020</v>
      </c>
      <c r="B471" s="5">
        <v>2020</v>
      </c>
      <c r="C471" s="5">
        <v>38</v>
      </c>
      <c r="D471" s="5" t="s">
        <v>71</v>
      </c>
      <c r="E471" s="6">
        <v>6.2575998306274414</v>
      </c>
      <c r="F471" s="6">
        <f>IFERROR(VLOOKUP(A471,'Table_2-1_2023'!$A$2:$L$2200,4,FALSE), "")</f>
        <v>5.8419299125671387</v>
      </c>
      <c r="G471" s="6">
        <v>5.4227549582719803E-2</v>
      </c>
      <c r="H471" s="6">
        <v>6.3638858795166016</v>
      </c>
      <c r="I471" s="6">
        <v>6.1513137817382813</v>
      </c>
      <c r="J471" s="6">
        <v>8.7403717041015625</v>
      </c>
      <c r="K471" s="6">
        <v>0.92659580707550049</v>
      </c>
      <c r="L471" s="6">
        <v>65.107574462890625</v>
      </c>
      <c r="M471" s="6">
        <v>0.9749981164932251</v>
      </c>
      <c r="N471" s="6">
        <v>0.24842715263366699</v>
      </c>
      <c r="O471" s="6">
        <v>0.50149738788604736</v>
      </c>
      <c r="P471" s="6">
        <v>1.9723167419433594</v>
      </c>
      <c r="Q471" s="6">
        <v>0.69665294885635376</v>
      </c>
      <c r="R471" s="6">
        <v>1.4340200424194336</v>
      </c>
      <c r="S471" s="6">
        <v>0.71670371294021606</v>
      </c>
      <c r="T471" s="6">
        <v>0.69327032566070557</v>
      </c>
      <c r="U471" s="6">
        <v>0.36331102252006531</v>
      </c>
      <c r="V471" s="6">
        <v>0.28026026487350464</v>
      </c>
      <c r="W471" s="6">
        <v>2.0733466148376465</v>
      </c>
    </row>
    <row r="472" spans="1:23" x14ac:dyDescent="0.2">
      <c r="A472" s="5" t="str">
        <f t="shared" si="7"/>
        <v>Chile2020</v>
      </c>
      <c r="B472" s="5">
        <v>2020</v>
      </c>
      <c r="C472" s="5">
        <v>39</v>
      </c>
      <c r="D472" s="5" t="s">
        <v>52</v>
      </c>
      <c r="E472" s="6">
        <v>6.2284998893737793</v>
      </c>
      <c r="F472" s="6">
        <f>IFERROR(VLOOKUP(A472,'Table_2-1_2023'!$A$2:$L$2200,4,FALSE), "")</f>
        <v>6.1506428718566895</v>
      </c>
      <c r="G472" s="6">
        <v>4.5723889023065567E-2</v>
      </c>
      <c r="H472" s="6">
        <v>6.3181185722351074</v>
      </c>
      <c r="I472" s="6">
        <v>6.1388812065124512</v>
      </c>
      <c r="J472" s="6">
        <v>10.032054901123047</v>
      </c>
      <c r="K472" s="6">
        <v>0.87971359491348267</v>
      </c>
      <c r="L472" s="6">
        <v>69.900619506835938</v>
      </c>
      <c r="M472" s="6">
        <v>0.7448962926864624</v>
      </c>
      <c r="N472" s="6">
        <v>-6.5668366849422455E-2</v>
      </c>
      <c r="O472" s="6">
        <v>0.83823943138122559</v>
      </c>
      <c r="P472" s="6">
        <v>1.9723167419433594</v>
      </c>
      <c r="Q472" s="6">
        <v>1.0969924926757813</v>
      </c>
      <c r="R472" s="6">
        <v>1.3232868909835815</v>
      </c>
      <c r="S472" s="6">
        <v>0.88926082849502563</v>
      </c>
      <c r="T472" s="6">
        <v>0.41748222708702087</v>
      </c>
      <c r="U472" s="6">
        <v>0.15557900071144104</v>
      </c>
      <c r="V472" s="6">
        <v>6.2849350273609161E-2</v>
      </c>
      <c r="W472" s="6">
        <v>2.283012866973877</v>
      </c>
    </row>
    <row r="473" spans="1:23" x14ac:dyDescent="0.2">
      <c r="A473" s="5" t="str">
        <f t="shared" si="7"/>
        <v>Bahrain2020</v>
      </c>
      <c r="B473" s="5">
        <v>2020</v>
      </c>
      <c r="C473" s="5">
        <v>40</v>
      </c>
      <c r="D473" s="5" t="s">
        <v>59</v>
      </c>
      <c r="E473" s="6">
        <v>6.2273001670837402</v>
      </c>
      <c r="F473" s="6">
        <f>IFERROR(VLOOKUP(A473,'Table_2-1_2023'!$A$2:$L$2200,4,FALSE), "")</f>
        <v>6.1731758117675781</v>
      </c>
      <c r="G473" s="6">
        <v>8.1882260739803314E-2</v>
      </c>
      <c r="H473" s="6">
        <v>6.387789249420166</v>
      </c>
      <c r="I473" s="6">
        <v>6.0668110847473145</v>
      </c>
      <c r="J473" s="6">
        <v>10.676380157470703</v>
      </c>
      <c r="K473" s="6">
        <v>0.87634211778640747</v>
      </c>
      <c r="L473" s="6">
        <v>68.5</v>
      </c>
      <c r="M473" s="6">
        <v>0.90585577487945557</v>
      </c>
      <c r="N473" s="6">
        <v>0.13372918963432312</v>
      </c>
      <c r="O473" s="6">
        <v>0.73934710025787354</v>
      </c>
      <c r="P473" s="6">
        <v>1.9723167419433594</v>
      </c>
      <c r="Q473" s="6">
        <v>1.2966922521591187</v>
      </c>
      <c r="R473" s="6">
        <v>1.3153237104415894</v>
      </c>
      <c r="S473" s="6">
        <v>0.83883637189865112</v>
      </c>
      <c r="T473" s="6">
        <v>0.61039990186691284</v>
      </c>
      <c r="U473" s="6">
        <v>0.28745371103286743</v>
      </c>
      <c r="V473" s="6">
        <v>0.12669725716114044</v>
      </c>
      <c r="W473" s="6">
        <v>1.7519173622131348</v>
      </c>
    </row>
    <row r="474" spans="1:23" x14ac:dyDescent="0.2">
      <c r="A474" s="5" t="str">
        <f t="shared" si="7"/>
        <v>Lithuania2020</v>
      </c>
      <c r="B474" s="5">
        <v>2020</v>
      </c>
      <c r="C474" s="5">
        <v>41</v>
      </c>
      <c r="D474" s="5" t="s">
        <v>37</v>
      </c>
      <c r="E474" s="6">
        <v>6.2154998779296875</v>
      </c>
      <c r="F474" s="6">
        <f>IFERROR(VLOOKUP(A474,'Table_2-1_2023'!$A$2:$L$2200,4,FALSE), "")</f>
        <v>6.3913788795471191</v>
      </c>
      <c r="G474" s="6">
        <v>4.4193107634782791E-2</v>
      </c>
      <c r="H474" s="6">
        <v>6.3021183013916016</v>
      </c>
      <c r="I474" s="6">
        <v>6.1288814544677734</v>
      </c>
      <c r="J474" s="6">
        <v>10.343626022338867</v>
      </c>
      <c r="K474" s="6">
        <v>0.92610710859298706</v>
      </c>
      <c r="L474" s="6">
        <v>67.294075012207031</v>
      </c>
      <c r="M474" s="6">
        <v>0.74738144874572754</v>
      </c>
      <c r="N474" s="6">
        <v>-0.21972529590129852</v>
      </c>
      <c r="O474" s="6">
        <v>0.80958384275436401</v>
      </c>
      <c r="P474" s="6">
        <v>1.9723167419433594</v>
      </c>
      <c r="Q474" s="6">
        <v>1.1935596466064453</v>
      </c>
      <c r="R474" s="6">
        <v>1.4328657388687134</v>
      </c>
      <c r="S474" s="6">
        <v>0.79542118310928345</v>
      </c>
      <c r="T474" s="6">
        <v>0.42046079039573669</v>
      </c>
      <c r="U474" s="6">
        <v>5.3691040724515915E-2</v>
      </c>
      <c r="V474" s="6">
        <v>8.1350274384021759E-2</v>
      </c>
      <c r="W474" s="6">
        <v>2.2381460666656494</v>
      </c>
    </row>
    <row r="475" spans="1:23" x14ac:dyDescent="0.2">
      <c r="A475" s="5" t="str">
        <f t="shared" si="7"/>
        <v>Trinidad and Tobago2020</v>
      </c>
      <c r="B475" s="5">
        <v>2020</v>
      </c>
      <c r="C475" s="5">
        <v>42</v>
      </c>
      <c r="D475" s="5" t="s">
        <v>192</v>
      </c>
      <c r="E475" s="6">
        <v>6.1918997764587402</v>
      </c>
      <c r="F475" s="6" t="str">
        <f>IFERROR(VLOOKUP(A475,'Table_2-1_2023'!$A$2:$L$2200,4,FALSE), "")</f>
        <v/>
      </c>
      <c r="G475" s="6">
        <v>0.11444845795631409</v>
      </c>
      <c r="H475" s="6">
        <v>6.4162187576293945</v>
      </c>
      <c r="I475" s="6">
        <v>5.9675807952880859</v>
      </c>
      <c r="J475" s="6">
        <v>10.260002136230469</v>
      </c>
      <c r="K475" s="6">
        <v>0.91529417037963867</v>
      </c>
      <c r="L475" s="6">
        <v>63.5</v>
      </c>
      <c r="M475" s="6">
        <v>0.85790711641311646</v>
      </c>
      <c r="N475" s="6">
        <v>5.2684068214148283E-4</v>
      </c>
      <c r="O475" s="6">
        <v>0.91223061084747314</v>
      </c>
      <c r="P475" s="6">
        <v>1.9723167419433594</v>
      </c>
      <c r="Q475" s="6">
        <v>1.1676415205001831</v>
      </c>
      <c r="R475" s="6">
        <v>1.4073262214660645</v>
      </c>
      <c r="S475" s="6">
        <v>0.65882855653762817</v>
      </c>
      <c r="T475" s="6">
        <v>0.55293112993240356</v>
      </c>
      <c r="U475" s="6">
        <v>0.1993582546710968</v>
      </c>
      <c r="V475" s="6">
        <v>1.507839560508728E-2</v>
      </c>
      <c r="W475" s="6">
        <v>2.1906957626342773</v>
      </c>
    </row>
    <row r="476" spans="1:23" x14ac:dyDescent="0.2">
      <c r="A476" s="5" t="str">
        <f t="shared" si="7"/>
        <v>Poland2020</v>
      </c>
      <c r="B476" s="5">
        <v>2020</v>
      </c>
      <c r="C476" s="5">
        <v>43</v>
      </c>
      <c r="D476" s="5" t="s">
        <v>56</v>
      </c>
      <c r="E476" s="6">
        <v>6.1862998008728027</v>
      </c>
      <c r="F476" s="6">
        <f>IFERROR(VLOOKUP(A476,'Table_2-1_2023'!$A$2:$L$2200,4,FALSE), "")</f>
        <v>6.1394553184509277</v>
      </c>
      <c r="G476" s="6">
        <v>3.5500165075063705E-2</v>
      </c>
      <c r="H476" s="6">
        <v>6.2558803558349609</v>
      </c>
      <c r="I476" s="6">
        <v>6.1167192459106445</v>
      </c>
      <c r="J476" s="6">
        <v>10.265124320983887</v>
      </c>
      <c r="K476" s="6">
        <v>0.87425744533538818</v>
      </c>
      <c r="L476" s="6">
        <v>69.311134338378906</v>
      </c>
      <c r="M476" s="6">
        <v>0.86205577850341797</v>
      </c>
      <c r="N476" s="6">
        <v>-0.20508407056331635</v>
      </c>
      <c r="O476" s="6">
        <v>0.68692702054977417</v>
      </c>
      <c r="P476" s="6">
        <v>1.9723167419433594</v>
      </c>
      <c r="Q476" s="6">
        <v>1.1692291498184204</v>
      </c>
      <c r="R476" s="6">
        <v>1.3103997707366943</v>
      </c>
      <c r="S476" s="6">
        <v>0.86803847551345825</v>
      </c>
      <c r="T476" s="6">
        <v>0.55790352821350098</v>
      </c>
      <c r="U476" s="6">
        <v>6.3374243676662445E-2</v>
      </c>
      <c r="V476" s="6">
        <v>0.16054125130176544</v>
      </c>
      <c r="W476" s="6">
        <v>2.056797981262207</v>
      </c>
    </row>
    <row r="477" spans="1:23" x14ac:dyDescent="0.2">
      <c r="A477" s="5" t="str">
        <f t="shared" si="7"/>
        <v>Colombia2020</v>
      </c>
      <c r="B477" s="5">
        <v>2020</v>
      </c>
      <c r="C477" s="5">
        <v>44</v>
      </c>
      <c r="D477" s="5" t="s">
        <v>89</v>
      </c>
      <c r="E477" s="6">
        <v>6.1634001731872559</v>
      </c>
      <c r="F477" s="6">
        <f>IFERROR(VLOOKUP(A477,'Table_2-1_2023'!$A$2:$L$2200,4,FALSE), "")</f>
        <v>5.7091751098632813</v>
      </c>
      <c r="G477" s="6">
        <v>5.6480873376131058E-2</v>
      </c>
      <c r="H477" s="6">
        <v>6.2741026878356934</v>
      </c>
      <c r="I477" s="6">
        <v>6.0526976585388184</v>
      </c>
      <c r="J477" s="6">
        <v>9.5003690719604492</v>
      </c>
      <c r="K477" s="6">
        <v>0.88444024324417114</v>
      </c>
      <c r="L477" s="6">
        <v>67.6995849609375</v>
      </c>
      <c r="M477" s="6">
        <v>0.83617991209030151</v>
      </c>
      <c r="N477" s="6">
        <v>-0.16123564541339874</v>
      </c>
      <c r="O477" s="6">
        <v>0.86457180976867676</v>
      </c>
      <c r="P477" s="6">
        <v>1.9723167419433594</v>
      </c>
      <c r="Q477" s="6">
        <v>0.93220371007919312</v>
      </c>
      <c r="R477" s="6">
        <v>1.3344509601593018</v>
      </c>
      <c r="S477" s="6">
        <v>0.81002014875411987</v>
      </c>
      <c r="T477" s="6">
        <v>0.52689003944396973</v>
      </c>
      <c r="U477" s="6">
        <v>9.237409383058548E-2</v>
      </c>
      <c r="V477" s="6">
        <v>4.5848369598388672E-2</v>
      </c>
      <c r="W477" s="6">
        <v>2.421656608581543</v>
      </c>
    </row>
    <row r="478" spans="1:23" x14ac:dyDescent="0.2">
      <c r="A478" s="5" t="str">
        <f t="shared" si="7"/>
        <v>Cyprus2020</v>
      </c>
      <c r="B478" s="5">
        <v>2020</v>
      </c>
      <c r="C478" s="5">
        <v>45</v>
      </c>
      <c r="D478" s="5" t="s">
        <v>63</v>
      </c>
      <c r="E478" s="6">
        <v>6.1589999198913574</v>
      </c>
      <c r="F478" s="6">
        <f>IFERROR(VLOOKUP(A478,'Table_2-1_2023'!$A$2:$L$2200,4,FALSE), "")</f>
        <v>6.2598104476928711</v>
      </c>
      <c r="G478" s="6">
        <v>5.0605937838554382E-2</v>
      </c>
      <c r="H478" s="6">
        <v>6.2581877708435059</v>
      </c>
      <c r="I478" s="6">
        <v>6.059812068939209</v>
      </c>
      <c r="J478" s="6">
        <v>10.405702590942383</v>
      </c>
      <c r="K478" s="6">
        <v>0.80599623918533325</v>
      </c>
      <c r="L478" s="6">
        <v>73.702224731445313</v>
      </c>
      <c r="M478" s="6">
        <v>0.7798582911491394</v>
      </c>
      <c r="N478" s="6">
        <v>4.373149573802948E-2</v>
      </c>
      <c r="O478" s="6">
        <v>0.85627174377441406</v>
      </c>
      <c r="P478" s="6">
        <v>1.9723167419433594</v>
      </c>
      <c r="Q478" s="6">
        <v>1.2127994298934937</v>
      </c>
      <c r="R478" s="6">
        <v>1.1491707563400269</v>
      </c>
      <c r="S478" s="6">
        <v>1.0261245965957642</v>
      </c>
      <c r="T478" s="6">
        <v>0.45938587188720703</v>
      </c>
      <c r="U478" s="6">
        <v>0.22793233394622803</v>
      </c>
      <c r="V478" s="6">
        <v>5.1207143813371658E-2</v>
      </c>
      <c r="W478" s="6">
        <v>2.0323348045349121</v>
      </c>
    </row>
    <row r="479" spans="1:23" x14ac:dyDescent="0.2">
      <c r="A479" s="5" t="str">
        <f t="shared" si="7"/>
        <v>Nicaragua2020</v>
      </c>
      <c r="B479" s="5">
        <v>2020</v>
      </c>
      <c r="C479" s="5">
        <v>46</v>
      </c>
      <c r="D479" s="5" t="s">
        <v>57</v>
      </c>
      <c r="E479" s="6">
        <v>6.1371002197265625</v>
      </c>
      <c r="F479" s="6">
        <f>IFERROR(VLOOKUP(A479,'Table_2-1_2023'!$A$2:$L$2200,4,FALSE), "")</f>
        <v>6.2868900299072266</v>
      </c>
      <c r="G479" s="6">
        <v>6.3886962831020355E-2</v>
      </c>
      <c r="H479" s="6">
        <v>6.2623186111450195</v>
      </c>
      <c r="I479" s="6">
        <v>6.0118818283081055</v>
      </c>
      <c r="J479" s="6">
        <v>8.4931602478027344</v>
      </c>
      <c r="K479" s="6">
        <v>0.85749703645706177</v>
      </c>
      <c r="L479" s="6">
        <v>67.507179260253906</v>
      </c>
      <c r="M479" s="6">
        <v>0.86390286684036255</v>
      </c>
      <c r="N479" s="6">
        <v>2.0959140732884407E-2</v>
      </c>
      <c r="O479" s="6">
        <v>0.66595011949539185</v>
      </c>
      <c r="P479" s="6">
        <v>1.9723167419433594</v>
      </c>
      <c r="Q479" s="6">
        <v>0.6200331449508667</v>
      </c>
      <c r="R479" s="6">
        <v>1.2708127498626709</v>
      </c>
      <c r="S479" s="6">
        <v>0.80309325456619263</v>
      </c>
      <c r="T479" s="6">
        <v>0.56011730432510376</v>
      </c>
      <c r="U479" s="6">
        <v>0.21287147700786591</v>
      </c>
      <c r="V479" s="6">
        <v>0.17408457398414612</v>
      </c>
      <c r="W479" s="6">
        <v>2.4960811138153076</v>
      </c>
    </row>
    <row r="480" spans="1:23" x14ac:dyDescent="0.2">
      <c r="A480" s="5" t="str">
        <f t="shared" si="7"/>
        <v>Romania2020</v>
      </c>
      <c r="B480" s="5">
        <v>2020</v>
      </c>
      <c r="C480" s="5">
        <v>47</v>
      </c>
      <c r="D480" s="5" t="s">
        <v>41</v>
      </c>
      <c r="E480" s="6">
        <v>6.1237001419067383</v>
      </c>
      <c r="F480" s="6">
        <f>IFERROR(VLOOKUP(A480,'Table_2-1_2023'!$A$2:$L$2200,4,FALSE), "")</f>
        <v>6.7851424217224121</v>
      </c>
      <c r="G480" s="6">
        <v>4.7432564198970795E-2</v>
      </c>
      <c r="H480" s="6">
        <v>6.2166681289672852</v>
      </c>
      <c r="I480" s="6">
        <v>6.0307321548461914</v>
      </c>
      <c r="J480" s="6">
        <v>10.107583999633789</v>
      </c>
      <c r="K480" s="6">
        <v>0.82516151666641235</v>
      </c>
      <c r="L480" s="6">
        <v>67.207237243652344</v>
      </c>
      <c r="M480" s="6">
        <v>0.84282320737838745</v>
      </c>
      <c r="N480" s="6">
        <v>-0.19781520962715149</v>
      </c>
      <c r="O480" s="6">
        <v>0.93430024385452271</v>
      </c>
      <c r="P480" s="6">
        <v>1.9723167419433594</v>
      </c>
      <c r="Q480" s="6">
        <v>1.1204016208648682</v>
      </c>
      <c r="R480" s="6">
        <v>1.194438099861145</v>
      </c>
      <c r="S480" s="6">
        <v>0.79229485988616943</v>
      </c>
      <c r="T480" s="6">
        <v>0.53485232591629028</v>
      </c>
      <c r="U480" s="6">
        <v>6.8181619048118591E-2</v>
      </c>
      <c r="V480" s="6">
        <v>8.2956883125007153E-4</v>
      </c>
      <c r="W480" s="6">
        <v>2.4127497673034668</v>
      </c>
    </row>
    <row r="481" spans="1:23" x14ac:dyDescent="0.2">
      <c r="A481" s="5" t="str">
        <f t="shared" si="7"/>
        <v>Kuwait2020</v>
      </c>
      <c r="B481" s="5">
        <v>2020</v>
      </c>
      <c r="C481" s="5">
        <v>48</v>
      </c>
      <c r="D481" s="5" t="s">
        <v>179</v>
      </c>
      <c r="E481" s="6">
        <v>6.1020998954772949</v>
      </c>
      <c r="F481" s="6" t="str">
        <f>IFERROR(VLOOKUP(A481,'Table_2-1_2023'!$A$2:$L$2200,4,FALSE), "")</f>
        <v/>
      </c>
      <c r="G481" s="6">
        <v>5.3297732025384903E-2</v>
      </c>
      <c r="H481" s="6">
        <v>6.2065634727478027</v>
      </c>
      <c r="I481" s="6">
        <v>5.9976363182067871</v>
      </c>
      <c r="J481" s="6">
        <v>11.089824676513672</v>
      </c>
      <c r="K481" s="6">
        <v>0.84647524356842041</v>
      </c>
      <c r="L481" s="6">
        <v>66.767646789550781</v>
      </c>
      <c r="M481" s="6">
        <v>0.87236648797988892</v>
      </c>
      <c r="N481" s="6">
        <v>-0.10018470138311386</v>
      </c>
      <c r="O481" s="6">
        <v>0.76084905862808228</v>
      </c>
      <c r="P481" s="6">
        <v>1.9723167419433594</v>
      </c>
      <c r="Q481" s="6">
        <v>1.4248336553573608</v>
      </c>
      <c r="R481" s="6">
        <v>1.2447798252105713</v>
      </c>
      <c r="S481" s="6">
        <v>0.77646893262863159</v>
      </c>
      <c r="T481" s="6">
        <v>0.57026141881942749</v>
      </c>
      <c r="U481" s="6">
        <v>0.13275109231472015</v>
      </c>
      <c r="V481" s="6">
        <v>0.11281493306159973</v>
      </c>
      <c r="W481" s="6">
        <v>1.8401679992675781</v>
      </c>
    </row>
    <row r="482" spans="1:23" x14ac:dyDescent="0.2">
      <c r="A482" s="5" t="str">
        <f t="shared" si="7"/>
        <v>Mauritius2020</v>
      </c>
      <c r="B482" s="5">
        <v>2020</v>
      </c>
      <c r="C482" s="5">
        <v>49</v>
      </c>
      <c r="D482" s="5" t="s">
        <v>76</v>
      </c>
      <c r="E482" s="6">
        <v>6.1012997627258301</v>
      </c>
      <c r="F482" s="6">
        <f>IFERROR(VLOOKUP(A482,'Table_2-1_2023'!$A$2:$L$2200,4,FALSE), "")</f>
        <v>6.0153002738952637</v>
      </c>
      <c r="G482" s="6">
        <v>5.7226493954658508E-2</v>
      </c>
      <c r="H482" s="6">
        <v>6.2134637832641602</v>
      </c>
      <c r="I482" s="6">
        <v>5.9891357421875</v>
      </c>
      <c r="J482" s="6">
        <v>9.9567861557006836</v>
      </c>
      <c r="K482" s="6">
        <v>0.91035783290863037</v>
      </c>
      <c r="L482" s="6">
        <v>66.404342651367188</v>
      </c>
      <c r="M482" s="6">
        <v>0.88953453302383423</v>
      </c>
      <c r="N482" s="6">
        <v>-1.8318573012948036E-2</v>
      </c>
      <c r="O482" s="6">
        <v>0.80534309148788452</v>
      </c>
      <c r="P482" s="6">
        <v>1.9723167419433594</v>
      </c>
      <c r="Q482" s="6">
        <v>1.0736639499664307</v>
      </c>
      <c r="R482" s="6">
        <v>1.3956668376922607</v>
      </c>
      <c r="S482" s="6">
        <v>0.76338940858840942</v>
      </c>
      <c r="T482" s="6">
        <v>0.59083813428878784</v>
      </c>
      <c r="U482" s="6">
        <v>0.18689455091953278</v>
      </c>
      <c r="V482" s="6">
        <v>8.4088228642940521E-2</v>
      </c>
      <c r="W482" s="6">
        <v>2.0067205429077148</v>
      </c>
    </row>
    <row r="483" spans="1:23" x14ac:dyDescent="0.2">
      <c r="A483" s="5" t="str">
        <f t="shared" si="7"/>
        <v>Kazakhstan2020</v>
      </c>
      <c r="B483" s="5">
        <v>2020</v>
      </c>
      <c r="C483" s="5">
        <v>50</v>
      </c>
      <c r="D483" s="5" t="s">
        <v>61</v>
      </c>
      <c r="E483" s="6">
        <v>6.0578999519348145</v>
      </c>
      <c r="F483" s="6">
        <f>IFERROR(VLOOKUP(A483,'Table_2-1_2023'!$A$2:$L$2200,4,FALSE), "")</f>
        <v>6.168269157409668</v>
      </c>
      <c r="G483" s="6">
        <v>4.3229784816503525E-2</v>
      </c>
      <c r="H483" s="6">
        <v>6.1426301002502441</v>
      </c>
      <c r="I483" s="6">
        <v>5.9731698036193848</v>
      </c>
      <c r="J483" s="6">
        <v>10.114658355712891</v>
      </c>
      <c r="K483" s="6">
        <v>0.93474489450454712</v>
      </c>
      <c r="L483" s="6">
        <v>64.609962463378906</v>
      </c>
      <c r="M483" s="6">
        <v>0.81160193681716919</v>
      </c>
      <c r="N483" s="6">
        <v>-6.8488635122776031E-2</v>
      </c>
      <c r="O483" s="6">
        <v>0.76449084281921387</v>
      </c>
      <c r="P483" s="6">
        <v>1.9723167419433594</v>
      </c>
      <c r="Q483" s="6">
        <v>1.1225942373275757</v>
      </c>
      <c r="R483" s="6">
        <v>1.4532676935195923</v>
      </c>
      <c r="S483" s="6">
        <v>0.69878894090652466</v>
      </c>
      <c r="T483" s="6">
        <v>0.49743214249610901</v>
      </c>
      <c r="U483" s="6">
        <v>0.15371379256248474</v>
      </c>
      <c r="V483" s="6">
        <v>0.11046368628740311</v>
      </c>
      <c r="W483" s="6">
        <v>2.0216026306152344</v>
      </c>
    </row>
    <row r="484" spans="1:23" x14ac:dyDescent="0.2">
      <c r="A484" s="5" t="str">
        <f t="shared" si="7"/>
        <v>Estonia2020</v>
      </c>
      <c r="B484" s="5">
        <v>2020</v>
      </c>
      <c r="C484" s="5">
        <v>51</v>
      </c>
      <c r="D484" s="5" t="s">
        <v>48</v>
      </c>
      <c r="E484" s="6">
        <v>6.0218000411987305</v>
      </c>
      <c r="F484" s="6">
        <f>IFERROR(VLOOKUP(A484,'Table_2-1_2023'!$A$2:$L$2200,4,FALSE), "")</f>
        <v>6.4525637626647949</v>
      </c>
      <c r="G484" s="6">
        <v>3.5985194146633148E-2</v>
      </c>
      <c r="H484" s="6">
        <v>6.0923309326171875</v>
      </c>
      <c r="I484" s="6">
        <v>5.9512691497802734</v>
      </c>
      <c r="J484" s="6">
        <v>10.340017318725586</v>
      </c>
      <c r="K484" s="6">
        <v>0.93472999334335327</v>
      </c>
      <c r="L484" s="6">
        <v>68.604957580566406</v>
      </c>
      <c r="M484" s="6">
        <v>0.87770915031433105</v>
      </c>
      <c r="N484" s="6">
        <v>-0.11169777065515518</v>
      </c>
      <c r="O484" s="6">
        <v>0.62307381629943848</v>
      </c>
      <c r="P484" s="6">
        <v>1.9723167419433594</v>
      </c>
      <c r="Q484" s="6">
        <v>1.1924412250518799</v>
      </c>
      <c r="R484" s="6">
        <v>1.4532325267791748</v>
      </c>
      <c r="S484" s="6">
        <v>0.84261500835418701</v>
      </c>
      <c r="T484" s="6">
        <v>0.57666480541229248</v>
      </c>
      <c r="U484" s="6">
        <v>0.12513674795627594</v>
      </c>
      <c r="V484" s="6">
        <v>0.20176681876182556</v>
      </c>
      <c r="W484" s="6">
        <v>1.6299281120300293</v>
      </c>
    </row>
    <row r="485" spans="1:23" x14ac:dyDescent="0.2">
      <c r="A485" s="5" t="str">
        <f t="shared" si="7"/>
        <v>Philippines2020</v>
      </c>
      <c r="B485" s="5">
        <v>2020</v>
      </c>
      <c r="C485" s="5">
        <v>52</v>
      </c>
      <c r="D485" s="5" t="s">
        <v>93</v>
      </c>
      <c r="E485" s="6">
        <v>6.0060000419616699</v>
      </c>
      <c r="F485" s="6">
        <f>IFERROR(VLOOKUP(A485,'Table_2-1_2023'!$A$2:$L$2200,4,FALSE), "")</f>
        <v>5.079585075378418</v>
      </c>
      <c r="G485" s="6">
        <v>4.9858402460813522E-2</v>
      </c>
      <c r="H485" s="6">
        <v>6.1037225723266602</v>
      </c>
      <c r="I485" s="6">
        <v>5.9082775115966797</v>
      </c>
      <c r="J485" s="6">
        <v>8.9935455322265625</v>
      </c>
      <c r="K485" s="6">
        <v>0.84673005342483521</v>
      </c>
      <c r="L485" s="6">
        <v>61.926761627197266</v>
      </c>
      <c r="M485" s="6">
        <v>0.91546344757080078</v>
      </c>
      <c r="N485" s="6">
        <v>-0.10546300560235977</v>
      </c>
      <c r="O485" s="6">
        <v>0.73363411426544189</v>
      </c>
      <c r="P485" s="6">
        <v>1.9723167419433594</v>
      </c>
      <c r="Q485" s="6">
        <v>0.77512067556381226</v>
      </c>
      <c r="R485" s="6">
        <v>1.2453817129135132</v>
      </c>
      <c r="S485" s="6">
        <v>0.60218948125839233</v>
      </c>
      <c r="T485" s="6">
        <v>0.62191516160964966</v>
      </c>
      <c r="U485" s="6">
        <v>0.12926021218299866</v>
      </c>
      <c r="V485" s="6">
        <v>0.13038572669029236</v>
      </c>
      <c r="W485" s="6">
        <v>2.501741886138916</v>
      </c>
    </row>
    <row r="486" spans="1:23" x14ac:dyDescent="0.2">
      <c r="A486" s="5" t="str">
        <f t="shared" si="7"/>
        <v>Hungary2020</v>
      </c>
      <c r="B486" s="5">
        <v>2020</v>
      </c>
      <c r="C486" s="5">
        <v>53</v>
      </c>
      <c r="D486" s="5" t="s">
        <v>68</v>
      </c>
      <c r="E486" s="6">
        <v>6.0004000663757324</v>
      </c>
      <c r="F486" s="6">
        <f>IFERROR(VLOOKUP(A486,'Table_2-1_2023'!$A$2:$L$2200,4,FALSE), "")</f>
        <v>6.0380496978759766</v>
      </c>
      <c r="G486" s="6">
        <v>3.9473220705986023E-2</v>
      </c>
      <c r="H486" s="6">
        <v>6.0777673721313477</v>
      </c>
      <c r="I486" s="6">
        <v>5.9230327606201172</v>
      </c>
      <c r="J486" s="6">
        <v>10.24924373626709</v>
      </c>
      <c r="K486" s="6">
        <v>0.92193412780761719</v>
      </c>
      <c r="L486" s="6">
        <v>67.609970092773438</v>
      </c>
      <c r="M486" s="6">
        <v>0.71896457672119141</v>
      </c>
      <c r="N486" s="6">
        <v>-0.19432301819324493</v>
      </c>
      <c r="O486" s="6">
        <v>0.89291650056838989</v>
      </c>
      <c r="P486" s="6">
        <v>1.9723167419433594</v>
      </c>
      <c r="Q486" s="6">
        <v>1.1643071174621582</v>
      </c>
      <c r="R486" s="6">
        <v>1.4230093955993652</v>
      </c>
      <c r="S486" s="6">
        <v>0.80679386854171753</v>
      </c>
      <c r="T486" s="6">
        <v>0.38640180230140686</v>
      </c>
      <c r="U486" s="6">
        <v>7.0491239428520203E-2</v>
      </c>
      <c r="V486" s="6">
        <v>2.7548173442482948E-2</v>
      </c>
      <c r="W486" s="6">
        <v>2.1218457221984863</v>
      </c>
    </row>
    <row r="487" spans="1:23" x14ac:dyDescent="0.2">
      <c r="A487" s="5" t="str">
        <f t="shared" si="7"/>
        <v>Thailand2020</v>
      </c>
      <c r="B487" s="5">
        <v>2020</v>
      </c>
      <c r="C487" s="5">
        <v>54</v>
      </c>
      <c r="D487" s="5" t="s">
        <v>77</v>
      </c>
      <c r="E487" s="6">
        <v>5.9987998008728027</v>
      </c>
      <c r="F487" s="6">
        <f>IFERROR(VLOOKUP(A487,'Table_2-1_2023'!$A$2:$L$2200,4,FALSE), "")</f>
        <v>5.8845443725585938</v>
      </c>
      <c r="G487" s="6">
        <v>4.2596295475959778E-2</v>
      </c>
      <c r="H487" s="6">
        <v>6.0822887420654297</v>
      </c>
      <c r="I487" s="6">
        <v>5.9153108596801758</v>
      </c>
      <c r="J487" s="6">
        <v>9.7417917251586914</v>
      </c>
      <c r="K487" s="6">
        <v>0.8899732232093811</v>
      </c>
      <c r="L487" s="6">
        <v>67.250595092773438</v>
      </c>
      <c r="M487" s="6">
        <v>0.90506303310394287</v>
      </c>
      <c r="N487" s="6">
        <v>0.26868519186973572</v>
      </c>
      <c r="O487" s="6">
        <v>0.88627231121063232</v>
      </c>
      <c r="P487" s="6">
        <v>1.9723167419433594</v>
      </c>
      <c r="Q487" s="6">
        <v>1.0070292949676514</v>
      </c>
      <c r="R487" s="6">
        <v>1.3475195169448853</v>
      </c>
      <c r="S487" s="6">
        <v>0.79385584592819214</v>
      </c>
      <c r="T487" s="6">
        <v>0.60944980382919312</v>
      </c>
      <c r="U487" s="6">
        <v>0.37670901417732239</v>
      </c>
      <c r="V487" s="6">
        <v>3.1837861984968185E-2</v>
      </c>
      <c r="W487" s="6">
        <v>1.8323841094970703</v>
      </c>
    </row>
    <row r="488" spans="1:23" x14ac:dyDescent="0.2">
      <c r="A488" s="5" t="str">
        <f t="shared" si="7"/>
        <v>Argentina2020</v>
      </c>
      <c r="B488" s="5">
        <v>2020</v>
      </c>
      <c r="C488" s="5">
        <v>55</v>
      </c>
      <c r="D488" s="5" t="s">
        <v>69</v>
      </c>
      <c r="E488" s="6">
        <v>5.9746999740600586</v>
      </c>
      <c r="F488" s="6">
        <f>IFERROR(VLOOKUP(A488,'Table_2-1_2023'!$A$2:$L$2200,4,FALSE), "")</f>
        <v>5.9005670547485352</v>
      </c>
      <c r="G488" s="6">
        <v>5.3441759198904037E-2</v>
      </c>
      <c r="H488" s="6">
        <v>6.0794458389282227</v>
      </c>
      <c r="I488" s="6">
        <v>5.8699541091918945</v>
      </c>
      <c r="J488" s="6">
        <v>9.8109550476074219</v>
      </c>
      <c r="K488" s="6">
        <v>0.90056794881820679</v>
      </c>
      <c r="L488" s="6">
        <v>68.803802490234375</v>
      </c>
      <c r="M488" s="6">
        <v>0.83113241195678711</v>
      </c>
      <c r="N488" s="6">
        <v>-0.19491386413574219</v>
      </c>
      <c r="O488" s="6">
        <v>0.84200984239578247</v>
      </c>
      <c r="P488" s="6">
        <v>1.9723167419433594</v>
      </c>
      <c r="Q488" s="6">
        <v>1.0284656286239624</v>
      </c>
      <c r="R488" s="6">
        <v>1.3725436925888062</v>
      </c>
      <c r="S488" s="6">
        <v>0.84977370500564575</v>
      </c>
      <c r="T488" s="6">
        <v>0.5208403468132019</v>
      </c>
      <c r="U488" s="6">
        <v>7.0100471377372742E-2</v>
      </c>
      <c r="V488" s="6">
        <v>6.0415059328079224E-2</v>
      </c>
      <c r="W488" s="6">
        <v>2.0725409984588623</v>
      </c>
    </row>
    <row r="489" spans="1:23" x14ac:dyDescent="0.2">
      <c r="A489" s="5" t="str">
        <f t="shared" si="7"/>
        <v>Honduras2020</v>
      </c>
      <c r="B489" s="5">
        <v>2020</v>
      </c>
      <c r="C489" s="5">
        <v>56</v>
      </c>
      <c r="D489" s="5" t="s">
        <v>70</v>
      </c>
      <c r="E489" s="6">
        <v>5.9531998634338379</v>
      </c>
      <c r="F489" s="6" t="str">
        <f>IFERROR(VLOOKUP(A489,'Table_2-1_2023'!$A$2:$L$2200,4,FALSE), "")</f>
        <v/>
      </c>
      <c r="G489" s="6">
        <v>6.573159247636795E-2</v>
      </c>
      <c r="H489" s="6">
        <v>6.082033634185791</v>
      </c>
      <c r="I489" s="6">
        <v>5.8243660926818848</v>
      </c>
      <c r="J489" s="6">
        <v>8.424534797668457</v>
      </c>
      <c r="K489" s="6">
        <v>0.82187014818191528</v>
      </c>
      <c r="L489" s="6">
        <v>67.198768615722656</v>
      </c>
      <c r="M489" s="6">
        <v>0.87060326337814331</v>
      </c>
      <c r="N489" s="6">
        <v>8.696911484003067E-2</v>
      </c>
      <c r="O489" s="6">
        <v>0.80113190412521362</v>
      </c>
      <c r="P489" s="6">
        <v>1.9723167419433594</v>
      </c>
      <c r="Q489" s="6">
        <v>0.59876358509063721</v>
      </c>
      <c r="R489" s="6">
        <v>1.1866641044616699</v>
      </c>
      <c r="S489" s="6">
        <v>0.79198998212814331</v>
      </c>
      <c r="T489" s="6">
        <v>0.56814807653427124</v>
      </c>
      <c r="U489" s="6">
        <v>0.25652819871902466</v>
      </c>
      <c r="V489" s="6">
        <v>8.6807101964950562E-2</v>
      </c>
      <c r="W489" s="6">
        <v>2.4642953872680664</v>
      </c>
    </row>
    <row r="490" spans="1:23" x14ac:dyDescent="0.2">
      <c r="A490" s="5" t="str">
        <f t="shared" si="7"/>
        <v>Latvia2020</v>
      </c>
      <c r="B490" s="5">
        <v>2020</v>
      </c>
      <c r="C490" s="5">
        <v>57</v>
      </c>
      <c r="D490" s="5" t="s">
        <v>58</v>
      </c>
      <c r="E490" s="6">
        <v>5.9499998092651367</v>
      </c>
      <c r="F490" s="6">
        <f>IFERROR(VLOOKUP(A490,'Table_2-1_2023'!$A$2:$L$2200,4,FALSE), "")</f>
        <v>6.229008674621582</v>
      </c>
      <c r="G490" s="6">
        <v>3.4838136285543442E-2</v>
      </c>
      <c r="H490" s="6">
        <v>6.018282413482666</v>
      </c>
      <c r="I490" s="6">
        <v>5.8817172050476074</v>
      </c>
      <c r="J490" s="6">
        <v>10.175319671630859</v>
      </c>
      <c r="K490" s="6">
        <v>0.91828858852386475</v>
      </c>
      <c r="L490" s="6">
        <v>66.807464599609375</v>
      </c>
      <c r="M490" s="6">
        <v>0.67123764753341675</v>
      </c>
      <c r="N490" s="6">
        <v>-0.18688884377479553</v>
      </c>
      <c r="O490" s="6">
        <v>0.79558008909225464</v>
      </c>
      <c r="P490" s="6">
        <v>1.9723167419433594</v>
      </c>
      <c r="Q490" s="6">
        <v>1.1413954496383667</v>
      </c>
      <c r="R490" s="6">
        <v>1.4143987894058228</v>
      </c>
      <c r="S490" s="6">
        <v>0.77790242433547974</v>
      </c>
      <c r="T490" s="6">
        <v>0.32919880747795105</v>
      </c>
      <c r="U490" s="6">
        <v>7.5407944619655609E-2</v>
      </c>
      <c r="V490" s="6">
        <v>9.0391524136066437E-2</v>
      </c>
      <c r="W490" s="6">
        <v>2.1212830543518066</v>
      </c>
    </row>
    <row r="491" spans="1:23" x14ac:dyDescent="0.2">
      <c r="A491" s="5" t="str">
        <f t="shared" si="7"/>
        <v>Ecuador2020</v>
      </c>
      <c r="B491" s="5">
        <v>2020</v>
      </c>
      <c r="C491" s="5">
        <v>58</v>
      </c>
      <c r="D491" s="5" t="s">
        <v>91</v>
      </c>
      <c r="E491" s="6">
        <v>5.9251999855041504</v>
      </c>
      <c r="F491" s="6">
        <f>IFERROR(VLOOKUP(A491,'Table_2-1_2023'!$A$2:$L$2200,4,FALSE), "")</f>
        <v>5.354461669921875</v>
      </c>
      <c r="G491" s="6">
        <v>5.2880633622407913E-2</v>
      </c>
      <c r="H491" s="6">
        <v>6.028846263885498</v>
      </c>
      <c r="I491" s="6">
        <v>5.8215537071228027</v>
      </c>
      <c r="J491" s="6">
        <v>9.246058464050293</v>
      </c>
      <c r="K491" s="6">
        <v>0.83641898632049561</v>
      </c>
      <c r="L491" s="6">
        <v>68.500038146972656</v>
      </c>
      <c r="M491" s="6">
        <v>0.85982894897460938</v>
      </c>
      <c r="N491" s="6">
        <v>-0.12701496481895447</v>
      </c>
      <c r="O491" s="6">
        <v>0.80121511220932007</v>
      </c>
      <c r="P491" s="6">
        <v>1.9723167419433594</v>
      </c>
      <c r="Q491" s="6">
        <v>0.85338360071182251</v>
      </c>
      <c r="R491" s="6">
        <v>1.2210276126861572</v>
      </c>
      <c r="S491" s="6">
        <v>0.83883774280548096</v>
      </c>
      <c r="T491" s="6">
        <v>0.55523455142974854</v>
      </c>
      <c r="U491" s="6">
        <v>0.11500647664070129</v>
      </c>
      <c r="V491" s="6">
        <v>8.6753383278846741E-2</v>
      </c>
      <c r="W491" s="6">
        <v>2.2549338340759277</v>
      </c>
    </row>
    <row r="492" spans="1:23" x14ac:dyDescent="0.2">
      <c r="A492" s="5" t="str">
        <f t="shared" si="7"/>
        <v>Portugal2020</v>
      </c>
      <c r="B492" s="5">
        <v>2020</v>
      </c>
      <c r="C492" s="5">
        <v>59</v>
      </c>
      <c r="D492" s="5" t="s">
        <v>73</v>
      </c>
      <c r="E492" s="6">
        <v>5.9109001159667969</v>
      </c>
      <c r="F492" s="6">
        <f>IFERROR(VLOOKUP(A492,'Table_2-1_2023'!$A$2:$L$2200,4,FALSE), "")</f>
        <v>5.7677922248840332</v>
      </c>
      <c r="G492" s="6">
        <v>5.3158197551965714E-2</v>
      </c>
      <c r="H492" s="6">
        <v>6.0150899887084961</v>
      </c>
      <c r="I492" s="6">
        <v>5.8067102432250977</v>
      </c>
      <c r="J492" s="6">
        <v>10.263742446899414</v>
      </c>
      <c r="K492" s="6">
        <v>0.88659071922302246</v>
      </c>
      <c r="L492" s="6">
        <v>72.402023315429688</v>
      </c>
      <c r="M492" s="6">
        <v>0.88874781131744385</v>
      </c>
      <c r="N492" s="6">
        <v>-0.22071430087089539</v>
      </c>
      <c r="O492" s="6">
        <v>0.89262950420379639</v>
      </c>
      <c r="P492" s="6">
        <v>1.9723167419433594</v>
      </c>
      <c r="Q492" s="6">
        <v>1.1688008308410645</v>
      </c>
      <c r="R492" s="6">
        <v>1.339530348777771</v>
      </c>
      <c r="S492" s="6">
        <v>0.97931528091430664</v>
      </c>
      <c r="T492" s="6">
        <v>0.58989518880844116</v>
      </c>
      <c r="U492" s="6">
        <v>5.3036946803331375E-2</v>
      </c>
      <c r="V492" s="6">
        <v>2.7733465656638145E-2</v>
      </c>
      <c r="W492" s="6">
        <v>1.752558708190918</v>
      </c>
    </row>
    <row r="493" spans="1:23" x14ac:dyDescent="0.2">
      <c r="A493" s="5" t="str">
        <f t="shared" si="7"/>
        <v>Jamaica2020</v>
      </c>
      <c r="B493" s="5">
        <v>2020</v>
      </c>
      <c r="C493" s="5">
        <v>60</v>
      </c>
      <c r="D493" s="5" t="s">
        <v>85</v>
      </c>
      <c r="E493" s="6">
        <v>5.8898000717163086</v>
      </c>
      <c r="F493" s="6">
        <f>IFERROR(VLOOKUP(A493,'Table_2-1_2023'!$A$2:$L$2200,4,FALSE), "")</f>
        <v>5.4249906539916992</v>
      </c>
      <c r="G493" s="6">
        <v>0.12059043347835541</v>
      </c>
      <c r="H493" s="6">
        <v>6.126157283782959</v>
      </c>
      <c r="I493" s="6">
        <v>5.6534428596496582</v>
      </c>
      <c r="J493" s="6">
        <v>9.0062503814697266</v>
      </c>
      <c r="K493" s="6">
        <v>0.91570186614990234</v>
      </c>
      <c r="L493" s="6">
        <v>67.099998474121094</v>
      </c>
      <c r="M493" s="6">
        <v>0.85806852579116821</v>
      </c>
      <c r="N493" s="6">
        <v>-0.12510676681995392</v>
      </c>
      <c r="O493" s="6">
        <v>0.88889002799987793</v>
      </c>
      <c r="P493" s="6">
        <v>1.9723167419433594</v>
      </c>
      <c r="Q493" s="6">
        <v>0.77905839681625366</v>
      </c>
      <c r="R493" s="6">
        <v>1.4082891941070557</v>
      </c>
      <c r="S493" s="6">
        <v>0.78843408823013306</v>
      </c>
      <c r="T493" s="6">
        <v>0.55312460660934448</v>
      </c>
      <c r="U493" s="6">
        <v>0.11626849323511124</v>
      </c>
      <c r="V493" s="6">
        <v>3.0147785320878029E-2</v>
      </c>
      <c r="W493" s="6">
        <v>2.2144365310668945</v>
      </c>
    </row>
    <row r="494" spans="1:23" x14ac:dyDescent="0.2">
      <c r="A494" s="5" t="str">
        <f t="shared" si="7"/>
        <v>South Korea2020</v>
      </c>
      <c r="B494" s="5">
        <v>2020</v>
      </c>
      <c r="C494" s="5">
        <v>61</v>
      </c>
      <c r="D494" s="5" t="s">
        <v>74</v>
      </c>
      <c r="E494" s="6">
        <v>5.8723998069763184</v>
      </c>
      <c r="F494" s="6">
        <f>IFERROR(VLOOKUP(A494,'Table_2-1_2023'!$A$2:$L$2200,4,FALSE), "")</f>
        <v>5.7926955223083496</v>
      </c>
      <c r="G494" s="6">
        <v>4.408501461148262E-2</v>
      </c>
      <c r="H494" s="6">
        <v>5.9588065147399902</v>
      </c>
      <c r="I494" s="6">
        <v>5.7859930992126465</v>
      </c>
      <c r="J494" s="6">
        <v>10.510566711425781</v>
      </c>
      <c r="K494" s="6">
        <v>0.79938715696334839</v>
      </c>
      <c r="L494" s="6">
        <v>73.602729797363281</v>
      </c>
      <c r="M494" s="6">
        <v>0.61296510696411133</v>
      </c>
      <c r="N494" s="6">
        <v>-4.3404031544923782E-2</v>
      </c>
      <c r="O494" s="6">
        <v>0.78906744718551636</v>
      </c>
      <c r="P494" s="6">
        <v>1.9723167419433594</v>
      </c>
      <c r="Q494" s="6">
        <v>1.2453006505966187</v>
      </c>
      <c r="R494" s="6">
        <v>1.1335605382919312</v>
      </c>
      <c r="S494" s="6">
        <v>1.0225425958633423</v>
      </c>
      <c r="T494" s="6">
        <v>0.25935634970664978</v>
      </c>
      <c r="U494" s="6">
        <v>0.17030386626720428</v>
      </c>
      <c r="V494" s="6">
        <v>9.459628164768219E-2</v>
      </c>
      <c r="W494" s="6">
        <v>1.9467570781707764</v>
      </c>
    </row>
    <row r="495" spans="1:23" x14ac:dyDescent="0.2">
      <c r="A495" s="5" t="str">
        <f t="shared" si="7"/>
        <v>Japan2020</v>
      </c>
      <c r="B495" s="5">
        <v>2020</v>
      </c>
      <c r="C495" s="5">
        <v>62</v>
      </c>
      <c r="D495" s="5" t="s">
        <v>64</v>
      </c>
      <c r="E495" s="6">
        <v>5.8708000183105469</v>
      </c>
      <c r="F495" s="6">
        <f>IFERROR(VLOOKUP(A495,'Table_2-1_2023'!$A$2:$L$2200,4,FALSE), "")</f>
        <v>6.1179633140563965</v>
      </c>
      <c r="G495" s="6">
        <v>4.1391666978597641E-2</v>
      </c>
      <c r="H495" s="6">
        <v>5.951927661895752</v>
      </c>
      <c r="I495" s="6">
        <v>5.7896723747253418</v>
      </c>
      <c r="J495" s="6">
        <v>10.579689025878906</v>
      </c>
      <c r="K495" s="6">
        <v>0.88354593515396118</v>
      </c>
      <c r="L495" s="6">
        <v>75.000968933105469</v>
      </c>
      <c r="M495" s="6">
        <v>0.80996137857437134</v>
      </c>
      <c r="N495" s="6">
        <v>-0.24691034853458405</v>
      </c>
      <c r="O495" s="6">
        <v>0.65455806255340576</v>
      </c>
      <c r="P495" s="6">
        <v>1.9723167419433594</v>
      </c>
      <c r="Q495" s="6">
        <v>1.2667241096496582</v>
      </c>
      <c r="R495" s="6">
        <v>1.3323386907577515</v>
      </c>
      <c r="S495" s="6">
        <v>1.0728813409805298</v>
      </c>
      <c r="T495" s="6">
        <v>0.49546587467193604</v>
      </c>
      <c r="U495" s="6">
        <v>3.5711780190467834E-2</v>
      </c>
      <c r="V495" s="6">
        <v>0.18143963813781738</v>
      </c>
      <c r="W495" s="6">
        <v>1.4862003326416016</v>
      </c>
    </row>
    <row r="496" spans="1:23" x14ac:dyDescent="0.2">
      <c r="A496" s="5" t="str">
        <f t="shared" si="7"/>
        <v>Peru2020</v>
      </c>
      <c r="B496" s="5">
        <v>2020</v>
      </c>
      <c r="C496" s="5">
        <v>63</v>
      </c>
      <c r="D496" s="5" t="s">
        <v>92</v>
      </c>
      <c r="E496" s="6">
        <v>5.7968001365661621</v>
      </c>
      <c r="F496" s="6">
        <f>IFERROR(VLOOKUP(A496,'Table_2-1_2023'!$A$2:$L$2200,4,FALSE), "")</f>
        <v>4.9943790435791016</v>
      </c>
      <c r="G496" s="6">
        <v>6.1311203986406326E-2</v>
      </c>
      <c r="H496" s="6">
        <v>5.9169702529907227</v>
      </c>
      <c r="I496" s="6">
        <v>5.6766300201416016</v>
      </c>
      <c r="J496" s="6">
        <v>9.4563131332397461</v>
      </c>
      <c r="K496" s="6">
        <v>0.83107525110244751</v>
      </c>
      <c r="L496" s="6">
        <v>68.100234985351563</v>
      </c>
      <c r="M496" s="6">
        <v>0.82476609945297241</v>
      </c>
      <c r="N496" s="6">
        <v>-0.16238822042942047</v>
      </c>
      <c r="O496" s="6">
        <v>0.89371496438980103</v>
      </c>
      <c r="P496" s="6">
        <v>1.9723167419433594</v>
      </c>
      <c r="Q496" s="6">
        <v>0.91854918003082275</v>
      </c>
      <c r="R496" s="6">
        <v>1.2084059715270996</v>
      </c>
      <c r="S496" s="6">
        <v>0.82444417476654053</v>
      </c>
      <c r="T496" s="6">
        <v>0.51321005821228027</v>
      </c>
      <c r="U496" s="6">
        <v>9.1611817479133606E-2</v>
      </c>
      <c r="V496" s="6">
        <v>2.7032660320401192E-2</v>
      </c>
      <c r="W496" s="6">
        <v>2.2134995460510254</v>
      </c>
    </row>
    <row r="497" spans="1:23" x14ac:dyDescent="0.2">
      <c r="A497" s="5" t="str">
        <f t="shared" si="7"/>
        <v>Serbia2020</v>
      </c>
      <c r="B497" s="5">
        <v>2020</v>
      </c>
      <c r="C497" s="5">
        <v>64</v>
      </c>
      <c r="D497" s="5" t="s">
        <v>62</v>
      </c>
      <c r="E497" s="6">
        <v>5.7782001495361328</v>
      </c>
      <c r="F497" s="6">
        <f>IFERROR(VLOOKUP(A497,'Table_2-1_2023'!$A$2:$L$2200,4,FALSE), "")</f>
        <v>6.0415463447570801</v>
      </c>
      <c r="G497" s="6">
        <v>5.0712324678897858E-2</v>
      </c>
      <c r="H497" s="6">
        <v>5.877596378326416</v>
      </c>
      <c r="I497" s="6">
        <v>5.6788039207458496</v>
      </c>
      <c r="J497" s="6">
        <v>9.6809806823730469</v>
      </c>
      <c r="K497" s="6">
        <v>0.88147574663162231</v>
      </c>
      <c r="L497" s="6">
        <v>68.210205078125</v>
      </c>
      <c r="M497" s="6">
        <v>0.72649586200714111</v>
      </c>
      <c r="N497" s="6">
        <v>-7.3676221072673798E-2</v>
      </c>
      <c r="O497" s="6">
        <v>0.8435090184211731</v>
      </c>
      <c r="P497" s="6">
        <v>1.9723167419433594</v>
      </c>
      <c r="Q497" s="6">
        <v>0.98818182945251465</v>
      </c>
      <c r="R497" s="6">
        <v>1.3274489641189575</v>
      </c>
      <c r="S497" s="6">
        <v>0.8284032940864563</v>
      </c>
      <c r="T497" s="6">
        <v>0.39542841911315918</v>
      </c>
      <c r="U497" s="6">
        <v>0.15028288960456848</v>
      </c>
      <c r="V497" s="6">
        <v>5.9447146952152252E-2</v>
      </c>
      <c r="W497" s="6">
        <v>2.0290400981903076</v>
      </c>
    </row>
    <row r="498" spans="1:23" x14ac:dyDescent="0.2">
      <c r="A498" s="5" t="str">
        <f t="shared" si="7"/>
        <v>Bolivia2020</v>
      </c>
      <c r="B498" s="5">
        <v>2020</v>
      </c>
      <c r="C498" s="5">
        <v>65</v>
      </c>
      <c r="D498" s="5" t="s">
        <v>86</v>
      </c>
      <c r="E498" s="6">
        <v>5.747499942779541</v>
      </c>
      <c r="F498" s="6">
        <f>IFERROR(VLOOKUP(A498,'Table_2-1_2023'!$A$2:$L$2200,4,FALSE), "")</f>
        <v>5.5592589378356934</v>
      </c>
      <c r="G498" s="6">
        <v>5.064542219042778E-2</v>
      </c>
      <c r="H498" s="6">
        <v>5.8467650413513184</v>
      </c>
      <c r="I498" s="6">
        <v>5.6482348442077637</v>
      </c>
      <c r="J498" s="6">
        <v>8.8511152267456055</v>
      </c>
      <c r="K498" s="6">
        <v>0.80310869216918945</v>
      </c>
      <c r="L498" s="6">
        <v>63.600471496582031</v>
      </c>
      <c r="M498" s="6">
        <v>0.87587332725524902</v>
      </c>
      <c r="N498" s="6">
        <v>-9.1681130230426788E-2</v>
      </c>
      <c r="O498" s="6">
        <v>0.82260620594024658</v>
      </c>
      <c r="P498" s="6">
        <v>1.9723167419433594</v>
      </c>
      <c r="Q498" s="6">
        <v>0.73097634315490723</v>
      </c>
      <c r="R498" s="6">
        <v>1.1423505544662476</v>
      </c>
      <c r="S498" s="6">
        <v>0.66244566440582275</v>
      </c>
      <c r="T498" s="6">
        <v>0.57446449995040894</v>
      </c>
      <c r="U498" s="6">
        <v>0.13837507367134094</v>
      </c>
      <c r="V498" s="6">
        <v>7.2942636907100677E-2</v>
      </c>
      <c r="W498" s="6">
        <v>2.4259285926818848</v>
      </c>
    </row>
    <row r="499" spans="1:23" x14ac:dyDescent="0.2">
      <c r="A499" s="5" t="str">
        <f t="shared" si="7"/>
        <v>Pakistan2020</v>
      </c>
      <c r="B499" s="5">
        <v>2020</v>
      </c>
      <c r="C499" s="5">
        <v>66</v>
      </c>
      <c r="D499" s="5" t="s">
        <v>125</v>
      </c>
      <c r="E499" s="6">
        <v>5.6932997703552246</v>
      </c>
      <c r="F499" s="6">
        <f>IFERROR(VLOOKUP(A499,'Table_2-1_2023'!$A$2:$L$2200,4,FALSE), "")</f>
        <v>4.6239690780639648</v>
      </c>
      <c r="G499" s="6">
        <v>4.821622371673584E-2</v>
      </c>
      <c r="H499" s="6">
        <v>5.7878036499023438</v>
      </c>
      <c r="I499" s="6">
        <v>5.5987958908081055</v>
      </c>
      <c r="J499" s="6">
        <v>8.48272705078125</v>
      </c>
      <c r="K499" s="6">
        <v>0.68906229734420776</v>
      </c>
      <c r="L499" s="6">
        <v>58.253135681152344</v>
      </c>
      <c r="M499" s="6">
        <v>0.73483371734619141</v>
      </c>
      <c r="N499" s="6">
        <v>4.4899869710206985E-2</v>
      </c>
      <c r="O499" s="6">
        <v>0.74570542573928833</v>
      </c>
      <c r="P499" s="6">
        <v>1.9723167419433594</v>
      </c>
      <c r="Q499" s="6">
        <v>0.61679947376251221</v>
      </c>
      <c r="R499" s="6">
        <v>0.87297958135604858</v>
      </c>
      <c r="S499" s="6">
        <v>0.46993324160575867</v>
      </c>
      <c r="T499" s="6">
        <v>0.40542173385620117</v>
      </c>
      <c r="U499" s="6">
        <v>0.22870506346225739</v>
      </c>
      <c r="V499" s="6">
        <v>0.12259212136268616</v>
      </c>
      <c r="W499" s="6">
        <v>2.9768767356872559</v>
      </c>
    </row>
    <row r="500" spans="1:23" x14ac:dyDescent="0.2">
      <c r="A500" s="5" t="str">
        <f t="shared" si="7"/>
        <v>Paraguay2020</v>
      </c>
      <c r="B500" s="5">
        <v>2020</v>
      </c>
      <c r="C500" s="5">
        <v>67</v>
      </c>
      <c r="D500" s="5" t="s">
        <v>83</v>
      </c>
      <c r="E500" s="6">
        <v>5.6921000480651855</v>
      </c>
      <c r="F500" s="6">
        <f>IFERROR(VLOOKUP(A500,'Table_2-1_2023'!$A$2:$L$2200,4,FALSE), "")</f>
        <v>5.501248836517334</v>
      </c>
      <c r="G500" s="6">
        <v>5.1957864314317703E-2</v>
      </c>
      <c r="H500" s="6">
        <v>5.7939376831054688</v>
      </c>
      <c r="I500" s="6">
        <v>5.5902624130249023</v>
      </c>
      <c r="J500" s="6">
        <v>9.3899822235107422</v>
      </c>
      <c r="K500" s="6">
        <v>0.8987278938293457</v>
      </c>
      <c r="L500" s="6">
        <v>65.639938354492188</v>
      </c>
      <c r="M500" s="6">
        <v>0.88592344522476196</v>
      </c>
      <c r="N500" s="6">
        <v>7.9977130517363548E-3</v>
      </c>
      <c r="O500" s="6">
        <v>0.83478850126266479</v>
      </c>
      <c r="P500" s="6">
        <v>1.9723167419433594</v>
      </c>
      <c r="Q500" s="6">
        <v>0.89799082279205322</v>
      </c>
      <c r="R500" s="6">
        <v>1.3681975603103638</v>
      </c>
      <c r="S500" s="6">
        <v>0.7358696460723877</v>
      </c>
      <c r="T500" s="6">
        <v>0.5865100622177124</v>
      </c>
      <c r="U500" s="6">
        <v>0.20429924130439758</v>
      </c>
      <c r="V500" s="6">
        <v>6.507737934589386E-2</v>
      </c>
      <c r="W500" s="6">
        <v>1.834125280380249</v>
      </c>
    </row>
    <row r="501" spans="1:23" x14ac:dyDescent="0.2">
      <c r="A501" s="5" t="str">
        <f t="shared" si="7"/>
        <v>Dominican Republic2020</v>
      </c>
      <c r="B501" s="5">
        <v>2020</v>
      </c>
      <c r="C501" s="5">
        <v>68</v>
      </c>
      <c r="D501" s="5" t="s">
        <v>90</v>
      </c>
      <c r="E501" s="6">
        <v>5.6891999244689941</v>
      </c>
      <c r="F501" s="6">
        <f>IFERROR(VLOOKUP(A501,'Table_2-1_2023'!$A$2:$L$2200,4,FALSE), "")</f>
        <v>5.1684098243713379</v>
      </c>
      <c r="G501" s="6">
        <v>6.9831296801567078E-2</v>
      </c>
      <c r="H501" s="6">
        <v>5.8260693550109863</v>
      </c>
      <c r="I501" s="6">
        <v>5.552330493927002</v>
      </c>
      <c r="J501" s="6">
        <v>9.6648807525634766</v>
      </c>
      <c r="K501" s="6">
        <v>0.88208538293838501</v>
      </c>
      <c r="L501" s="6">
        <v>65.807487487792969</v>
      </c>
      <c r="M501" s="6">
        <v>0.86620277166366577</v>
      </c>
      <c r="N501" s="6">
        <v>-0.13126328587532043</v>
      </c>
      <c r="O501" s="6">
        <v>0.75599992275238037</v>
      </c>
      <c r="P501" s="6">
        <v>1.9723167419433594</v>
      </c>
      <c r="Q501" s="6">
        <v>0.9831918478012085</v>
      </c>
      <c r="R501" s="6">
        <v>1.3288888931274414</v>
      </c>
      <c r="S501" s="6">
        <v>0.741901695728302</v>
      </c>
      <c r="T501" s="6">
        <v>0.56287389993667603</v>
      </c>
      <c r="U501" s="6">
        <v>0.11219678074121475</v>
      </c>
      <c r="V501" s="6">
        <v>0.11594568192958832</v>
      </c>
      <c r="W501" s="6">
        <v>1.8442468643188477</v>
      </c>
    </row>
    <row r="502" spans="1:23" x14ac:dyDescent="0.2">
      <c r="A502" s="5" t="str">
        <f t="shared" si="7"/>
        <v>Bosnia and Herzegovina2020</v>
      </c>
      <c r="B502" s="5">
        <v>2020</v>
      </c>
      <c r="C502" s="5">
        <v>69</v>
      </c>
      <c r="D502" s="5" t="s">
        <v>88</v>
      </c>
      <c r="E502" s="6">
        <v>5.6740999221801758</v>
      </c>
      <c r="F502" s="6">
        <f>IFERROR(VLOOKUP(A502,'Table_2-1_2023'!$A$2:$L$2200,4,FALSE), "")</f>
        <v>5.5158162117004395</v>
      </c>
      <c r="G502" s="6">
        <v>4.6385962516069412E-2</v>
      </c>
      <c r="H502" s="6">
        <v>5.7650165557861328</v>
      </c>
      <c r="I502" s="6">
        <v>5.5831832885742188</v>
      </c>
      <c r="J502" s="6">
        <v>9.4558172225952148</v>
      </c>
      <c r="K502" s="6">
        <v>0.82920414209365845</v>
      </c>
      <c r="L502" s="6">
        <v>67.808135986328125</v>
      </c>
      <c r="M502" s="6">
        <v>0.65135270357131958</v>
      </c>
      <c r="N502" s="6">
        <v>9.8274558782577515E-2</v>
      </c>
      <c r="O502" s="6">
        <v>0.9337691068649292</v>
      </c>
      <c r="P502" s="6">
        <v>1.9723167419433594</v>
      </c>
      <c r="Q502" s="6">
        <v>0.91839545965194702</v>
      </c>
      <c r="R502" s="6">
        <v>1.2039865255355835</v>
      </c>
      <c r="S502" s="6">
        <v>0.81392818689346313</v>
      </c>
      <c r="T502" s="6">
        <v>0.30536574125289917</v>
      </c>
      <c r="U502" s="6">
        <v>0.26400524377822876</v>
      </c>
      <c r="V502" s="6">
        <v>1.1724870419129729E-3</v>
      </c>
      <c r="W502" s="6">
        <v>2.1672420501708984</v>
      </c>
    </row>
    <row r="503" spans="1:23" x14ac:dyDescent="0.2">
      <c r="A503" s="5" t="str">
        <f t="shared" si="7"/>
        <v>Moldova2020</v>
      </c>
      <c r="B503" s="5">
        <v>2020</v>
      </c>
      <c r="C503" s="5">
        <v>70</v>
      </c>
      <c r="D503" s="5" t="s">
        <v>80</v>
      </c>
      <c r="E503" s="6">
        <v>5.6075000762939453</v>
      </c>
      <c r="F503" s="6">
        <f>IFERROR(VLOOKUP(A503,'Table_2-1_2023'!$A$2:$L$2200,4,FALSE), "")</f>
        <v>5.8116288185119629</v>
      </c>
      <c r="G503" s="6">
        <v>4.2275577783584595E-2</v>
      </c>
      <c r="H503" s="6">
        <v>5.6903600692749023</v>
      </c>
      <c r="I503" s="6">
        <v>5.5246400833129883</v>
      </c>
      <c r="J503" s="6">
        <v>8.7767143249511719</v>
      </c>
      <c r="K503" s="6">
        <v>0.84331357479095459</v>
      </c>
      <c r="L503" s="6">
        <v>65.013015747070313</v>
      </c>
      <c r="M503" s="6">
        <v>0.72160917520523071</v>
      </c>
      <c r="N503" s="6">
        <v>-3.7741038948297501E-2</v>
      </c>
      <c r="O503" s="6">
        <v>0.91331428289413452</v>
      </c>
      <c r="P503" s="6">
        <v>1.9723167419433594</v>
      </c>
      <c r="Q503" s="6">
        <v>0.70791679620742798</v>
      </c>
      <c r="R503" s="6">
        <v>1.2373121976852417</v>
      </c>
      <c r="S503" s="6">
        <v>0.7132994532585144</v>
      </c>
      <c r="T503" s="6">
        <v>0.38957148790359497</v>
      </c>
      <c r="U503" s="6">
        <v>0.17404918372631073</v>
      </c>
      <c r="V503" s="6">
        <v>1.4378744177520275E-2</v>
      </c>
      <c r="W503" s="6">
        <v>2.3709683418273926</v>
      </c>
    </row>
    <row r="504" spans="1:23" x14ac:dyDescent="0.2">
      <c r="A504" s="5" t="str">
        <f t="shared" si="7"/>
        <v>Tajikistan2020</v>
      </c>
      <c r="B504" s="5">
        <v>2020</v>
      </c>
      <c r="C504" s="5">
        <v>71</v>
      </c>
      <c r="D504" s="5" t="s">
        <v>97</v>
      </c>
      <c r="E504" s="6">
        <v>5.5556998252868652</v>
      </c>
      <c r="F504" s="6">
        <f>IFERROR(VLOOKUP(A504,'Table_2-1_2023'!$A$2:$L$2200,4,FALSE), "")</f>
        <v>5.3733987808227539</v>
      </c>
      <c r="G504" s="6">
        <v>3.2321576029062271E-2</v>
      </c>
      <c r="H504" s="6">
        <v>5.6190500259399414</v>
      </c>
      <c r="I504" s="6">
        <v>5.4923496246337891</v>
      </c>
      <c r="J504" s="6">
        <v>8.024810791015625</v>
      </c>
      <c r="K504" s="6">
        <v>0.8352971076965332</v>
      </c>
      <c r="L504" s="6">
        <v>64.104591369628906</v>
      </c>
      <c r="M504" s="6">
        <v>0.83138340711593628</v>
      </c>
      <c r="N504" s="6">
        <v>-2.5088511407375336E-2</v>
      </c>
      <c r="O504" s="6">
        <v>0.59207606315612793</v>
      </c>
      <c r="P504" s="6">
        <v>1.9723167419433594</v>
      </c>
      <c r="Q504" s="6">
        <v>0.47487461566925049</v>
      </c>
      <c r="R504" s="6">
        <v>1.2183777093887329</v>
      </c>
      <c r="S504" s="6">
        <v>0.680594801902771</v>
      </c>
      <c r="T504" s="6">
        <v>0.5211411714553833</v>
      </c>
      <c r="U504" s="6">
        <v>0.1824171245098114</v>
      </c>
      <c r="V504" s="6">
        <v>0.22177991271018982</v>
      </c>
      <c r="W504" s="6">
        <v>2.2565083503723145</v>
      </c>
    </row>
    <row r="505" spans="1:23" x14ac:dyDescent="0.2">
      <c r="A505" s="5" t="str">
        <f t="shared" si="7"/>
        <v>Montenegro2020</v>
      </c>
      <c r="B505" s="5">
        <v>2020</v>
      </c>
      <c r="C505" s="5">
        <v>72</v>
      </c>
      <c r="D505" s="5" t="s">
        <v>84</v>
      </c>
      <c r="E505" s="6">
        <v>5.5461001396179199</v>
      </c>
      <c r="F505" s="6">
        <f>IFERROR(VLOOKUP(A505,'Table_2-1_2023'!$A$2:$L$2200,4,FALSE), "")</f>
        <v>5.7221627235412598</v>
      </c>
      <c r="G505" s="6">
        <v>4.8985820263624191E-2</v>
      </c>
      <c r="H505" s="6">
        <v>5.6421122550964355</v>
      </c>
      <c r="I505" s="6">
        <v>5.4500880241394043</v>
      </c>
      <c r="J505" s="6">
        <v>9.7518606185913086</v>
      </c>
      <c r="K505" s="6">
        <v>0.85531461238861084</v>
      </c>
      <c r="L505" s="6">
        <v>68.505348205566406</v>
      </c>
      <c r="M505" s="6">
        <v>0.64956563711166382</v>
      </c>
      <c r="N505" s="6">
        <v>-7.5600355863571167E-2</v>
      </c>
      <c r="O505" s="6">
        <v>0.78312158584594727</v>
      </c>
      <c r="P505" s="6">
        <v>1.9723167419433594</v>
      </c>
      <c r="Q505" s="6">
        <v>1.0101500749588013</v>
      </c>
      <c r="R505" s="6">
        <v>1.265657901763916</v>
      </c>
      <c r="S505" s="6">
        <v>0.83902889490127563</v>
      </c>
      <c r="T505" s="6">
        <v>0.30322384834289551</v>
      </c>
      <c r="U505" s="6">
        <v>0.14901033043861389</v>
      </c>
      <c r="V505" s="6">
        <v>9.8435111343860626E-2</v>
      </c>
      <c r="W505" s="6">
        <v>1.880565881729126</v>
      </c>
    </row>
    <row r="506" spans="1:23" x14ac:dyDescent="0.2">
      <c r="A506" s="5" t="str">
        <f t="shared" si="7"/>
        <v>Russia2020</v>
      </c>
      <c r="B506" s="5">
        <v>2020</v>
      </c>
      <c r="C506" s="5">
        <v>73</v>
      </c>
      <c r="D506" s="5" t="s">
        <v>87</v>
      </c>
      <c r="E506" s="6">
        <v>5.5460000038146973</v>
      </c>
      <c r="F506" s="6">
        <f>IFERROR(VLOOKUP(A506,'Table_2-1_2023'!$A$2:$L$2200,4,FALSE), "")</f>
        <v>5.4952888488769531</v>
      </c>
      <c r="G506" s="6">
        <v>3.9609670639038086E-2</v>
      </c>
      <c r="H506" s="6">
        <v>5.6236348152160645</v>
      </c>
      <c r="I506" s="6">
        <v>5.4683651924133301</v>
      </c>
      <c r="J506" s="6">
        <v>10.128871917724609</v>
      </c>
      <c r="K506" s="6">
        <v>0.90315073728561401</v>
      </c>
      <c r="L506" s="6">
        <v>64.100456237792969</v>
      </c>
      <c r="M506" s="6">
        <v>0.72989261150360107</v>
      </c>
      <c r="N506" s="6">
        <v>-0.15115374326705933</v>
      </c>
      <c r="O506" s="6">
        <v>0.86480259895324707</v>
      </c>
      <c r="P506" s="6">
        <v>1.9723167419433594</v>
      </c>
      <c r="Q506" s="6">
        <v>1.1269996166229248</v>
      </c>
      <c r="R506" s="6">
        <v>1.3786441087722778</v>
      </c>
      <c r="S506" s="6">
        <v>0.68044590950012207</v>
      </c>
      <c r="T506" s="6">
        <v>0.39949959516525269</v>
      </c>
      <c r="U506" s="6">
        <v>9.904191642999649E-2</v>
      </c>
      <c r="V506" s="6">
        <v>4.5699361711740494E-2</v>
      </c>
      <c r="W506" s="6">
        <v>1.8157167434692383</v>
      </c>
    </row>
    <row r="507" spans="1:23" x14ac:dyDescent="0.2">
      <c r="A507" s="5" t="str">
        <f t="shared" si="7"/>
        <v>Kyrgyzstan2020</v>
      </c>
      <c r="B507" s="5">
        <v>2020</v>
      </c>
      <c r="C507" s="5">
        <v>74</v>
      </c>
      <c r="D507" s="5" t="s">
        <v>79</v>
      </c>
      <c r="E507" s="6">
        <v>5.5415000915527344</v>
      </c>
      <c r="F507" s="6">
        <f>IFERROR(VLOOKUP(A507,'Table_2-1_2023'!$A$2:$L$2200,4,FALSE), "")</f>
        <v>6.2495861053466797</v>
      </c>
      <c r="G507" s="6">
        <v>4.3677467852830887E-2</v>
      </c>
      <c r="H507" s="6">
        <v>5.627108097076416</v>
      </c>
      <c r="I507" s="6">
        <v>5.4558920860290527</v>
      </c>
      <c r="J507" s="6">
        <v>8.1484050750732422</v>
      </c>
      <c r="K507" s="6">
        <v>0.88722848892211914</v>
      </c>
      <c r="L507" s="6">
        <v>64.106010437011719</v>
      </c>
      <c r="M507" s="6">
        <v>0.9093748927116394</v>
      </c>
      <c r="N507" s="6">
        <v>0.15477205812931061</v>
      </c>
      <c r="O507" s="6">
        <v>0.88839608430862427</v>
      </c>
      <c r="P507" s="6">
        <v>1.9723167419433594</v>
      </c>
      <c r="Q507" s="6">
        <v>0.51318097114562988</v>
      </c>
      <c r="R507" s="6">
        <v>1.3410366773605347</v>
      </c>
      <c r="S507" s="6">
        <v>0.68064588308334351</v>
      </c>
      <c r="T507" s="6">
        <v>0.61461776494979858</v>
      </c>
      <c r="U507" s="6">
        <v>0.30137073993682861</v>
      </c>
      <c r="V507" s="6">
        <v>3.046669065952301E-2</v>
      </c>
      <c r="W507" s="6">
        <v>2.0602066516876221</v>
      </c>
    </row>
    <row r="508" spans="1:23" x14ac:dyDescent="0.2">
      <c r="A508" s="5" t="str">
        <f t="shared" si="7"/>
        <v>Belarus2020</v>
      </c>
      <c r="B508" s="5">
        <v>2020</v>
      </c>
      <c r="C508" s="5">
        <v>75</v>
      </c>
      <c r="D508" s="5" t="s">
        <v>169</v>
      </c>
      <c r="E508" s="6">
        <v>5.5398998260498047</v>
      </c>
      <c r="F508" s="6" t="str">
        <f>IFERROR(VLOOKUP(A508,'Table_2-1_2023'!$A$2:$L$2200,4,FALSE), "")</f>
        <v/>
      </c>
      <c r="G508" s="6">
        <v>3.706003725528717E-2</v>
      </c>
      <c r="H508" s="6">
        <v>5.6125373840332031</v>
      </c>
      <c r="I508" s="6">
        <v>5.4672622680664063</v>
      </c>
      <c r="J508" s="6">
        <v>9.7799453735351563</v>
      </c>
      <c r="K508" s="6">
        <v>0.90674746036529541</v>
      </c>
      <c r="L508" s="6">
        <v>66.104331970214844</v>
      </c>
      <c r="M508" s="6">
        <v>0.63916307687759399</v>
      </c>
      <c r="N508" s="6">
        <v>-0.16492654383182526</v>
      </c>
      <c r="O508" s="6">
        <v>0.635711669921875</v>
      </c>
      <c r="P508" s="6">
        <v>1.9723167419433594</v>
      </c>
      <c r="Q508" s="6">
        <v>1.0188544988632202</v>
      </c>
      <c r="R508" s="6">
        <v>1.3871393203735352</v>
      </c>
      <c r="S508" s="6">
        <v>0.75258857011795044</v>
      </c>
      <c r="T508" s="6">
        <v>0.29075586795806885</v>
      </c>
      <c r="U508" s="6">
        <v>8.9933060109615326E-2</v>
      </c>
      <c r="V508" s="6">
        <v>0.19360743463039398</v>
      </c>
      <c r="W508" s="6">
        <v>1.8069911003112793</v>
      </c>
    </row>
    <row r="509" spans="1:23" x14ac:dyDescent="0.2">
      <c r="A509" s="5" t="str">
        <f t="shared" si="7"/>
        <v>North Cyprus2020</v>
      </c>
      <c r="B509" s="5">
        <v>2020</v>
      </c>
      <c r="C509" s="5">
        <v>76</v>
      </c>
      <c r="D509" s="5" t="s">
        <v>197</v>
      </c>
      <c r="E509" s="6">
        <v>5.5355000495910645</v>
      </c>
      <c r="F509" s="6" t="str">
        <f>IFERROR(VLOOKUP(A509,'Table_2-1_2023'!$A$2:$L$2200,4,FALSE), "")</f>
        <v/>
      </c>
      <c r="G509" s="6">
        <v>5.1037240773439407E-2</v>
      </c>
      <c r="H509" s="6">
        <v>5.6355328559875488</v>
      </c>
      <c r="I509" s="6">
        <v>5.4354672431945801</v>
      </c>
      <c r="J509" s="6">
        <v>10.405702590942383</v>
      </c>
      <c r="K509" s="6">
        <v>0.82035660743713379</v>
      </c>
      <c r="L509" s="6">
        <v>73.702224731445313</v>
      </c>
      <c r="M509" s="6">
        <v>0.79529350996017456</v>
      </c>
      <c r="N509" s="6">
        <v>2.2715852537658066E-4</v>
      </c>
      <c r="O509" s="6">
        <v>0.62611567974090576</v>
      </c>
      <c r="P509" s="6">
        <v>1.9723167419433594</v>
      </c>
      <c r="Q509" s="6">
        <v>1.2127994298934937</v>
      </c>
      <c r="R509" s="6">
        <v>1.1830891370773315</v>
      </c>
      <c r="S509" s="6">
        <v>1.0261245965957642</v>
      </c>
      <c r="T509" s="6">
        <v>0.47788572311401367</v>
      </c>
      <c r="U509" s="6">
        <v>0.19916005432605743</v>
      </c>
      <c r="V509" s="6">
        <v>0.19980290532112122</v>
      </c>
      <c r="W509" s="6">
        <v>1.2366876602172852</v>
      </c>
    </row>
    <row r="510" spans="1:23" x14ac:dyDescent="0.2">
      <c r="A510" s="5" t="str">
        <f t="shared" si="7"/>
        <v>Greece2020</v>
      </c>
      <c r="B510" s="5">
        <v>2020</v>
      </c>
      <c r="C510" s="5">
        <v>77</v>
      </c>
      <c r="D510" s="5" t="s">
        <v>75</v>
      </c>
      <c r="E510" s="6">
        <v>5.5149998664855957</v>
      </c>
      <c r="F510" s="6">
        <f>IFERROR(VLOOKUP(A510,'Table_2-1_2023'!$A$2:$L$2200,4,FALSE), "")</f>
        <v>5.7876157760620117</v>
      </c>
      <c r="G510" s="6">
        <v>4.6931833028793335E-2</v>
      </c>
      <c r="H510" s="6">
        <v>5.6069860458374023</v>
      </c>
      <c r="I510" s="6">
        <v>5.4230136871337891</v>
      </c>
      <c r="J510" s="6">
        <v>10.132326126098633</v>
      </c>
      <c r="K510" s="6">
        <v>0.81438034772872925</v>
      </c>
      <c r="L510" s="6">
        <v>72.405258178710938</v>
      </c>
      <c r="M510" s="6">
        <v>0.54134511947631836</v>
      </c>
      <c r="N510" s="6">
        <v>-0.30090737342834473</v>
      </c>
      <c r="O510" s="6">
        <v>0.85993140935897827</v>
      </c>
      <c r="P510" s="6">
        <v>1.9723167419433594</v>
      </c>
      <c r="Q510" s="6">
        <v>1.1280701160430908</v>
      </c>
      <c r="R510" s="6">
        <v>1.1689735651016235</v>
      </c>
      <c r="S510" s="6">
        <v>0.97943174839019775</v>
      </c>
      <c r="T510" s="6">
        <v>0.17351634800434113</v>
      </c>
      <c r="U510" s="6">
        <v>0</v>
      </c>
      <c r="V510" s="6">
        <v>4.88443523645401E-2</v>
      </c>
      <c r="W510" s="6">
        <v>2.016179084777832</v>
      </c>
    </row>
    <row r="511" spans="1:23" x14ac:dyDescent="0.2">
      <c r="A511" s="5" t="str">
        <f t="shared" si="7"/>
        <v>Hong Kong S.A.R. of China2020</v>
      </c>
      <c r="B511" s="5">
        <v>2020</v>
      </c>
      <c r="C511" s="5">
        <v>78</v>
      </c>
      <c r="D511" s="5" t="s">
        <v>99</v>
      </c>
      <c r="E511" s="6">
        <v>5.5103998184204102</v>
      </c>
      <c r="F511" s="6">
        <f>IFERROR(VLOOKUP(A511,'Table_2-1_2023'!$A$2:$L$2200,4,FALSE), "")</f>
        <v>5.2953414916992188</v>
      </c>
      <c r="G511" s="6">
        <v>4.6019028872251511E-2</v>
      </c>
      <c r="H511" s="6">
        <v>5.6005969047546387</v>
      </c>
      <c r="I511" s="6">
        <v>5.4202027320861816</v>
      </c>
      <c r="J511" s="6">
        <v>10.934671401977539</v>
      </c>
      <c r="K511" s="6">
        <v>0.84596908092498779</v>
      </c>
      <c r="L511" s="6">
        <v>76.771705627441406</v>
      </c>
      <c r="M511" s="6">
        <v>0.77983379364013672</v>
      </c>
      <c r="N511" s="6">
        <v>0.13497990369796753</v>
      </c>
      <c r="O511" s="6">
        <v>0.42060720920562744</v>
      </c>
      <c r="P511" s="6">
        <v>1.9723167419433594</v>
      </c>
      <c r="Q511" s="6">
        <v>1.3767460584640503</v>
      </c>
      <c r="R511" s="6">
        <v>1.2435842752456665</v>
      </c>
      <c r="S511" s="6">
        <v>1.136630654335022</v>
      </c>
      <c r="T511" s="6">
        <v>0.45935651659965515</v>
      </c>
      <c r="U511" s="6">
        <v>0.2882809042930603</v>
      </c>
      <c r="V511" s="6">
        <v>0.33248543739318848</v>
      </c>
      <c r="W511" s="6">
        <v>0.67329311370849609</v>
      </c>
    </row>
    <row r="512" spans="1:23" x14ac:dyDescent="0.2">
      <c r="A512" s="5" t="str">
        <f t="shared" si="7"/>
        <v>Croatia2020</v>
      </c>
      <c r="B512" s="5">
        <v>2020</v>
      </c>
      <c r="C512" s="5">
        <v>79</v>
      </c>
      <c r="D512" s="5" t="s">
        <v>65</v>
      </c>
      <c r="E512" s="6">
        <v>5.5047001838684082</v>
      </c>
      <c r="F512" s="6">
        <f>IFERROR(VLOOKUP(A512,'Table_2-1_2023'!$A$2:$L$2200,4,FALSE), "")</f>
        <v>6.5079922676086426</v>
      </c>
      <c r="G512" s="6">
        <v>3.778364509344101E-2</v>
      </c>
      <c r="H512" s="6">
        <v>5.5787563323974609</v>
      </c>
      <c r="I512" s="6">
        <v>5.4306440353393555</v>
      </c>
      <c r="J512" s="6">
        <v>10.07087516784668</v>
      </c>
      <c r="K512" s="6">
        <v>0.87462371587753296</v>
      </c>
      <c r="L512" s="6">
        <v>70.21490478515625</v>
      </c>
      <c r="M512" s="6">
        <v>0.71483880281448364</v>
      </c>
      <c r="N512" s="6">
        <v>-0.12853832542896271</v>
      </c>
      <c r="O512" s="6">
        <v>0.91649526357650757</v>
      </c>
      <c r="P512" s="6">
        <v>1.9723167419433594</v>
      </c>
      <c r="Q512" s="6">
        <v>1.1090242862701416</v>
      </c>
      <c r="R512" s="6">
        <v>1.3112648725509644</v>
      </c>
      <c r="S512" s="6">
        <v>0.90057557821273804</v>
      </c>
      <c r="T512" s="6">
        <v>0.3814568817615509</v>
      </c>
      <c r="U512" s="6">
        <v>0.11399897933006287</v>
      </c>
      <c r="V512" s="6">
        <v>1.2325005605816841E-2</v>
      </c>
      <c r="W512" s="6">
        <v>1.6760292053222656</v>
      </c>
    </row>
    <row r="513" spans="1:23" x14ac:dyDescent="0.2">
      <c r="A513" s="5" t="str">
        <f t="shared" si="7"/>
        <v>Libya2020</v>
      </c>
      <c r="B513" s="5">
        <v>2020</v>
      </c>
      <c r="C513" s="5">
        <v>80</v>
      </c>
      <c r="D513" s="5" t="s">
        <v>181</v>
      </c>
      <c r="E513" s="6">
        <v>5.488800048828125</v>
      </c>
      <c r="F513" s="6" t="str">
        <f>IFERROR(VLOOKUP(A513,'Table_2-1_2023'!$A$2:$L$2200,4,FALSE), "")</f>
        <v/>
      </c>
      <c r="G513" s="6">
        <v>6.067720428109169E-2</v>
      </c>
      <c r="H513" s="6">
        <v>5.6077275276184082</v>
      </c>
      <c r="I513" s="6">
        <v>5.3698725700378418</v>
      </c>
      <c r="J513" s="6">
        <v>9.7898159027099609</v>
      </c>
      <c r="K513" s="6">
        <v>0.82594293355941772</v>
      </c>
      <c r="L513" s="6">
        <v>62.299999237060547</v>
      </c>
      <c r="M513" s="6">
        <v>0.77315700054168701</v>
      </c>
      <c r="N513" s="6">
        <v>-8.5054486989974976E-2</v>
      </c>
      <c r="O513" s="6">
        <v>0.66877913475036621</v>
      </c>
      <c r="P513" s="6">
        <v>1.9723167419433594</v>
      </c>
      <c r="Q513" s="6">
        <v>1.0219137668609619</v>
      </c>
      <c r="R513" s="6">
        <v>1.1962836980819702</v>
      </c>
      <c r="S513" s="6">
        <v>0.61562663316726685</v>
      </c>
      <c r="T513" s="6">
        <v>0.45135405659675598</v>
      </c>
      <c r="U513" s="6">
        <v>0.14275769889354706</v>
      </c>
      <c r="V513" s="6">
        <v>0.17225807905197144</v>
      </c>
      <c r="W513" s="6">
        <v>1.8885631561279297</v>
      </c>
    </row>
    <row r="514" spans="1:23" x14ac:dyDescent="0.2">
      <c r="A514" s="5" t="str">
        <f t="shared" si="7"/>
        <v>Mongolia2020</v>
      </c>
      <c r="B514" s="5">
        <v>2020</v>
      </c>
      <c r="C514" s="5">
        <v>81</v>
      </c>
      <c r="D514" s="5" t="s">
        <v>78</v>
      </c>
      <c r="E514" s="6">
        <v>5.456200122833252</v>
      </c>
      <c r="F514" s="6">
        <f>IFERROR(VLOOKUP(A514,'Table_2-1_2023'!$A$2:$L$2200,4,FALSE), "")</f>
        <v>6.0113649368286133</v>
      </c>
      <c r="G514" s="6">
        <v>4.03132364153862E-2</v>
      </c>
      <c r="H514" s="6">
        <v>5.5352139472961426</v>
      </c>
      <c r="I514" s="6">
        <v>5.3771862983703613</v>
      </c>
      <c r="J514" s="6">
        <v>9.4121866226196289</v>
      </c>
      <c r="K514" s="6">
        <v>0.93714249134063721</v>
      </c>
      <c r="L514" s="6">
        <v>62.304485321044922</v>
      </c>
      <c r="M514" s="6">
        <v>0.69335132837295532</v>
      </c>
      <c r="N514" s="6">
        <v>9.8093867301940918E-2</v>
      </c>
      <c r="O514" s="6">
        <v>0.86351120471954346</v>
      </c>
      <c r="P514" s="6">
        <v>1.9723167419433594</v>
      </c>
      <c r="Q514" s="6">
        <v>0.90487277507781982</v>
      </c>
      <c r="R514" s="6">
        <v>1.4589306116104126</v>
      </c>
      <c r="S514" s="6">
        <v>0.61578816175460815</v>
      </c>
      <c r="T514" s="6">
        <v>0.35570311546325684</v>
      </c>
      <c r="U514" s="6">
        <v>0.2638857364654541</v>
      </c>
      <c r="V514" s="6">
        <v>4.6533126384019852E-2</v>
      </c>
      <c r="W514" s="6">
        <v>1.8105275630950928</v>
      </c>
    </row>
    <row r="515" spans="1:23" x14ac:dyDescent="0.2">
      <c r="A515" s="5" t="str">
        <f t="shared" ref="A515:A578" si="8">D515&amp;B515</f>
        <v>Malaysia2020</v>
      </c>
      <c r="B515" s="5">
        <v>2020</v>
      </c>
      <c r="C515" s="5">
        <v>82</v>
      </c>
      <c r="D515" s="5" t="s">
        <v>72</v>
      </c>
      <c r="E515" s="6">
        <v>5.3843002319335938</v>
      </c>
      <c r="F515" s="6">
        <f>IFERROR(VLOOKUP(A515,'Table_2-1_2023'!$A$2:$L$2200,4,FALSE), "")</f>
        <v>6.0141987800598145</v>
      </c>
      <c r="G515" s="6">
        <v>4.8802696168422699E-2</v>
      </c>
      <c r="H515" s="6">
        <v>5.4799532890319824</v>
      </c>
      <c r="I515" s="6">
        <v>5.2886471748352051</v>
      </c>
      <c r="J515" s="6">
        <v>10.262518882751465</v>
      </c>
      <c r="K515" s="6">
        <v>0.8165094256401062</v>
      </c>
      <c r="L515" s="6">
        <v>67.102157592773438</v>
      </c>
      <c r="M515" s="6">
        <v>0.89462685585021973</v>
      </c>
      <c r="N515" s="6">
        <v>0.11472679674625397</v>
      </c>
      <c r="O515" s="6">
        <v>0.83930230140686035</v>
      </c>
      <c r="P515" s="6">
        <v>1.9723167419433594</v>
      </c>
      <c r="Q515" s="6">
        <v>1.1684216260910034</v>
      </c>
      <c r="R515" s="6">
        <v>1.1740022897720337</v>
      </c>
      <c r="S515" s="6">
        <v>0.78851187229156494</v>
      </c>
      <c r="T515" s="6">
        <v>0.59694153070449829</v>
      </c>
      <c r="U515" s="6">
        <v>0.27488616108894348</v>
      </c>
      <c r="V515" s="6">
        <v>6.2163133174180984E-2</v>
      </c>
      <c r="W515" s="6">
        <v>1.3194208145141602</v>
      </c>
    </row>
    <row r="516" spans="1:23" x14ac:dyDescent="0.2">
      <c r="A516" s="5" t="str">
        <f t="shared" si="8"/>
        <v>Vietnam2020</v>
      </c>
      <c r="B516" s="5">
        <v>2020</v>
      </c>
      <c r="C516" s="5">
        <v>83</v>
      </c>
      <c r="D516" s="5" t="s">
        <v>82</v>
      </c>
      <c r="E516" s="6">
        <v>5.3534998893737793</v>
      </c>
      <c r="F516" s="6">
        <f>IFERROR(VLOOKUP(A516,'Table_2-1_2023'!$A$2:$L$2200,4,FALSE), "")</f>
        <v>5.4623417854309082</v>
      </c>
      <c r="G516" s="6">
        <v>3.3800762146711349E-2</v>
      </c>
      <c r="H516" s="6">
        <v>5.4197492599487305</v>
      </c>
      <c r="I516" s="6">
        <v>5.2872505187988281</v>
      </c>
      <c r="J516" s="6">
        <v>8.8095455169677734</v>
      </c>
      <c r="K516" s="6">
        <v>0.84998714923858643</v>
      </c>
      <c r="L516" s="6">
        <v>67.952735900878906</v>
      </c>
      <c r="M516" s="6">
        <v>0.93959295749664307</v>
      </c>
      <c r="N516" s="6">
        <v>-9.4533331692218781E-2</v>
      </c>
      <c r="O516" s="6">
        <v>0.79642122983932495</v>
      </c>
      <c r="P516" s="6">
        <v>1.9723167419433594</v>
      </c>
      <c r="Q516" s="6">
        <v>0.71809238195419312</v>
      </c>
      <c r="R516" s="6">
        <v>1.2530747652053833</v>
      </c>
      <c r="S516" s="6">
        <v>0.81913399696350098</v>
      </c>
      <c r="T516" s="6">
        <v>0.65083557367324829</v>
      </c>
      <c r="U516" s="6">
        <v>0.13648872077465057</v>
      </c>
      <c r="V516" s="6">
        <v>8.9848458766937256E-2</v>
      </c>
      <c r="W516" s="6">
        <v>1.6859779357910156</v>
      </c>
    </row>
    <row r="517" spans="1:23" x14ac:dyDescent="0.2">
      <c r="A517" s="5" t="str">
        <f t="shared" si="8"/>
        <v>Indonesia2020</v>
      </c>
      <c r="B517" s="5">
        <v>2020</v>
      </c>
      <c r="C517" s="5">
        <v>84</v>
      </c>
      <c r="D517" s="5" t="s">
        <v>101</v>
      </c>
      <c r="E517" s="6">
        <v>5.2856001853942871</v>
      </c>
      <c r="F517" s="6">
        <f>IFERROR(VLOOKUP(A517,'Table_2-1_2023'!$A$2:$L$2200,4,FALSE), "")</f>
        <v>4.8281474113464355</v>
      </c>
      <c r="G517" s="6">
        <v>4.7692380845546722E-2</v>
      </c>
      <c r="H517" s="6">
        <v>5.3790774345397949</v>
      </c>
      <c r="I517" s="6">
        <v>5.1921229362487793</v>
      </c>
      <c r="J517" s="6">
        <v>9.3697519302368164</v>
      </c>
      <c r="K517" s="6">
        <v>0.8083798885345459</v>
      </c>
      <c r="L517" s="6">
        <v>62.155849456787109</v>
      </c>
      <c r="M517" s="6">
        <v>0.87061440944671631</v>
      </c>
      <c r="N517" s="6">
        <v>0.51958650350570679</v>
      </c>
      <c r="O517" s="6">
        <v>0.87629640102386475</v>
      </c>
      <c r="P517" s="6">
        <v>1.9723167419433594</v>
      </c>
      <c r="Q517" s="6">
        <v>0.89172071218490601</v>
      </c>
      <c r="R517" s="6">
        <v>1.1548008918762207</v>
      </c>
      <c r="S517" s="6">
        <v>0.61043703556060791</v>
      </c>
      <c r="T517" s="6">
        <v>0.56816142797470093</v>
      </c>
      <c r="U517" s="6">
        <v>0.54264652729034424</v>
      </c>
      <c r="V517" s="6">
        <v>3.8278613239526749E-2</v>
      </c>
      <c r="W517" s="6">
        <v>1.4795734882354736</v>
      </c>
    </row>
    <row r="518" spans="1:23" x14ac:dyDescent="0.2">
      <c r="A518" s="5" t="str">
        <f t="shared" si="8"/>
        <v>Ivory Coast2020</v>
      </c>
      <c r="B518" s="5">
        <v>2020</v>
      </c>
      <c r="C518" s="5">
        <v>85</v>
      </c>
      <c r="D518" s="5" t="s">
        <v>110</v>
      </c>
      <c r="E518" s="6">
        <v>5.2333002090454102</v>
      </c>
      <c r="F518" s="6">
        <f>IFERROR(VLOOKUP(A518,'Table_2-1_2023'!$A$2:$L$2200,4,FALSE), "")</f>
        <v>5.2565035820007324</v>
      </c>
      <c r="G518" s="6">
        <v>7.3095515370368958E-2</v>
      </c>
      <c r="H518" s="6">
        <v>5.3765673637390137</v>
      </c>
      <c r="I518" s="6">
        <v>5.0900330543518066</v>
      </c>
      <c r="J518" s="6">
        <v>8.2255611419677734</v>
      </c>
      <c r="K518" s="6">
        <v>0.65804868936538696</v>
      </c>
      <c r="L518" s="6">
        <v>49.503772735595703</v>
      </c>
      <c r="M518" s="6">
        <v>0.72790932655334473</v>
      </c>
      <c r="N518" s="6">
        <v>-4.3991155922412872E-2</v>
      </c>
      <c r="O518" s="6">
        <v>0.7907719612121582</v>
      </c>
      <c r="P518" s="6">
        <v>1.9723167419433594</v>
      </c>
      <c r="Q518" s="6">
        <v>0.53709441423416138</v>
      </c>
      <c r="R518" s="6">
        <v>0.79972726106643677</v>
      </c>
      <c r="S518" s="6">
        <v>0.15494251251220703</v>
      </c>
      <c r="T518" s="6">
        <v>0.39712253212928772</v>
      </c>
      <c r="U518" s="6">
        <v>0.1699155867099762</v>
      </c>
      <c r="V518" s="6">
        <v>9.3495793640613556E-2</v>
      </c>
      <c r="W518" s="6">
        <v>3.0810225009918213</v>
      </c>
    </row>
    <row r="519" spans="1:23" x14ac:dyDescent="0.2">
      <c r="A519" s="5" t="str">
        <f t="shared" si="8"/>
        <v>Benin2020</v>
      </c>
      <c r="B519" s="5">
        <v>2020</v>
      </c>
      <c r="C519" s="5">
        <v>86</v>
      </c>
      <c r="D519" s="5" t="s">
        <v>133</v>
      </c>
      <c r="E519" s="6">
        <v>5.2160000801086426</v>
      </c>
      <c r="F519" s="6">
        <f>IFERROR(VLOOKUP(A519,'Table_2-1_2023'!$A$2:$L$2200,4,FALSE), "")</f>
        <v>4.4077458381652832</v>
      </c>
      <c r="G519" s="6">
        <v>7.7759243547916412E-2</v>
      </c>
      <c r="H519" s="6">
        <v>5.368408203125</v>
      </c>
      <c r="I519" s="6">
        <v>5.0635919570922852</v>
      </c>
      <c r="J519" s="6">
        <v>7.6743197441101074</v>
      </c>
      <c r="K519" s="6">
        <v>0.46867114305496216</v>
      </c>
      <c r="L519" s="6">
        <v>54.312465667724609</v>
      </c>
      <c r="M519" s="6">
        <v>0.73518258333206177</v>
      </c>
      <c r="N519" s="6">
        <v>-3.5372127313166857E-3</v>
      </c>
      <c r="O519" s="6">
        <v>0.74053257703781128</v>
      </c>
      <c r="P519" s="6">
        <v>1.9723167419433594</v>
      </c>
      <c r="Q519" s="6">
        <v>0.36624470353126526</v>
      </c>
      <c r="R519" s="6">
        <v>0.35242843627929688</v>
      </c>
      <c r="S519" s="6">
        <v>0.32806295156478882</v>
      </c>
      <c r="T519" s="6">
        <v>0.40583989024162292</v>
      </c>
      <c r="U519" s="6">
        <v>0.19667042791843414</v>
      </c>
      <c r="V519" s="6">
        <v>0.12593187391757965</v>
      </c>
      <c r="W519" s="6">
        <v>3.4408097267150879</v>
      </c>
    </row>
    <row r="520" spans="1:23" x14ac:dyDescent="0.2">
      <c r="A520" s="5" t="str">
        <f t="shared" si="8"/>
        <v>Maldives2020</v>
      </c>
      <c r="B520" s="5">
        <v>2020</v>
      </c>
      <c r="C520" s="5">
        <v>87</v>
      </c>
      <c r="D520" s="5" t="s">
        <v>182</v>
      </c>
      <c r="E520" s="6">
        <v>5.1975998878479004</v>
      </c>
      <c r="F520" s="6" t="str">
        <f>IFERROR(VLOOKUP(A520,'Table_2-1_2023'!$A$2:$L$2200,4,FALSE), "")</f>
        <v/>
      </c>
      <c r="G520" s="6">
        <v>7.1985401213169098E-2</v>
      </c>
      <c r="H520" s="6">
        <v>5.338691234588623</v>
      </c>
      <c r="I520" s="6">
        <v>5.0565085411071777</v>
      </c>
      <c r="J520" s="6">
        <v>9.5186328887939453</v>
      </c>
      <c r="K520" s="6">
        <v>0.91316092014312744</v>
      </c>
      <c r="L520" s="6">
        <v>70.599998474121094</v>
      </c>
      <c r="M520" s="6">
        <v>0.85396277904510498</v>
      </c>
      <c r="N520" s="6">
        <v>3.8085497915744781E-2</v>
      </c>
      <c r="O520" s="6">
        <v>0.82421106100082397</v>
      </c>
      <c r="P520" s="6">
        <v>1.9723167419433594</v>
      </c>
      <c r="Q520" s="6">
        <v>0.93786430358886719</v>
      </c>
      <c r="R520" s="6">
        <v>1.4022876024246216</v>
      </c>
      <c r="S520" s="6">
        <v>0.91443955898284912</v>
      </c>
      <c r="T520" s="6">
        <v>0.54820364713668823</v>
      </c>
      <c r="U520" s="6">
        <v>0.22419825196266174</v>
      </c>
      <c r="V520" s="6">
        <v>7.1906492114067078E-2</v>
      </c>
      <c r="W520" s="6">
        <v>1.0986747741699219</v>
      </c>
    </row>
    <row r="521" spans="1:23" x14ac:dyDescent="0.2">
      <c r="A521" s="5" t="str">
        <f t="shared" si="8"/>
        <v>Congo (Brazzaville)2020</v>
      </c>
      <c r="B521" s="5">
        <v>2020</v>
      </c>
      <c r="C521" s="5">
        <v>88</v>
      </c>
      <c r="D521" s="5" t="s">
        <v>103</v>
      </c>
      <c r="E521" s="6">
        <v>5.1943998336791992</v>
      </c>
      <c r="F521" s="6">
        <f>IFERROR(VLOOKUP(A521,'Table_2-1_2023'!$A$2:$L$2200,4,FALSE), "")</f>
        <v>5.079139232635498</v>
      </c>
      <c r="G521" s="6">
        <v>7.7028967440128326E-2</v>
      </c>
      <c r="H521" s="6">
        <v>5.3453764915466309</v>
      </c>
      <c r="I521" s="6">
        <v>5.0434231758117676</v>
      </c>
      <c r="J521" s="6">
        <v>8.5369873046875</v>
      </c>
      <c r="K521" s="6">
        <v>0.64022809267044067</v>
      </c>
      <c r="L521" s="6">
        <v>57.924480438232422</v>
      </c>
      <c r="M521" s="6">
        <v>0.71905851364135742</v>
      </c>
      <c r="N521" s="6">
        <v>-0.12367409467697144</v>
      </c>
      <c r="O521" s="6">
        <v>0.75177907943725586</v>
      </c>
      <c r="P521" s="6">
        <v>1.9723167419433594</v>
      </c>
      <c r="Q521" s="6">
        <v>0.63361674547195435</v>
      </c>
      <c r="R521" s="6">
        <v>0.75763601064682007</v>
      </c>
      <c r="S521" s="6">
        <v>0.45810112357139587</v>
      </c>
      <c r="T521" s="6">
        <v>0.38651439547538757</v>
      </c>
      <c r="U521" s="6">
        <v>0.11721601337194443</v>
      </c>
      <c r="V521" s="6">
        <v>0.11867078393697739</v>
      </c>
      <c r="W521" s="6">
        <v>2.7226195335388184</v>
      </c>
    </row>
    <row r="522" spans="1:23" x14ac:dyDescent="0.2">
      <c r="A522" s="5" t="str">
        <f t="shared" si="8"/>
        <v>Azerbaijan2020</v>
      </c>
      <c r="B522" s="5">
        <v>2020</v>
      </c>
      <c r="C522" s="5">
        <v>89</v>
      </c>
      <c r="D522" s="5" t="s">
        <v>168</v>
      </c>
      <c r="E522" s="6">
        <v>5.1648001670837402</v>
      </c>
      <c r="F522" s="6" t="str">
        <f>IFERROR(VLOOKUP(A522,'Table_2-1_2023'!$A$2:$L$2200,4,FALSE), "")</f>
        <v/>
      </c>
      <c r="G522" s="6">
        <v>3.4197241067886353E-2</v>
      </c>
      <c r="H522" s="6">
        <v>5.2318267822265625</v>
      </c>
      <c r="I522" s="6">
        <v>5.097773551940918</v>
      </c>
      <c r="J522" s="6">
        <v>9.6877269744873047</v>
      </c>
      <c r="K522" s="6">
        <v>0.81930828094482422</v>
      </c>
      <c r="L522" s="6">
        <v>65.508399963378906</v>
      </c>
      <c r="M522" s="6">
        <v>0.78682410717010498</v>
      </c>
      <c r="N522" s="6">
        <v>-0.24025528132915497</v>
      </c>
      <c r="O522" s="6">
        <v>0.55253756046295166</v>
      </c>
      <c r="P522" s="6">
        <v>1.9723167419433594</v>
      </c>
      <c r="Q522" s="6">
        <v>0.99027270078659058</v>
      </c>
      <c r="R522" s="6">
        <v>1.1806130409240723</v>
      </c>
      <c r="S522" s="6">
        <v>0.73113405704498291</v>
      </c>
      <c r="T522" s="6">
        <v>0.46773472428321838</v>
      </c>
      <c r="U522" s="6">
        <v>4.0113214403390884E-2</v>
      </c>
      <c r="V522" s="6">
        <v>0.2473071813583374</v>
      </c>
      <c r="W522" s="6">
        <v>1.5076329708099365</v>
      </c>
    </row>
    <row r="523" spans="1:23" x14ac:dyDescent="0.2">
      <c r="A523" s="5" t="str">
        <f t="shared" si="8"/>
        <v>Macedonia2020</v>
      </c>
      <c r="B523" s="5">
        <v>2020</v>
      </c>
      <c r="C523" s="5">
        <v>90</v>
      </c>
      <c r="D523" s="5" t="s">
        <v>200</v>
      </c>
      <c r="E523" s="6">
        <v>5.1598000526428223</v>
      </c>
      <c r="F523" s="6" t="str">
        <f>IFERROR(VLOOKUP(A523,'Table_2-1_2023'!$A$2:$L$2200,4,FALSE), "")</f>
        <v/>
      </c>
      <c r="G523" s="6">
        <v>4.6761535108089447E-2</v>
      </c>
      <c r="H523" s="6">
        <v>5.2514524459838867</v>
      </c>
      <c r="I523" s="6">
        <v>5.0681476593017578</v>
      </c>
      <c r="J523" s="6">
        <v>9.5105915069580078</v>
      </c>
      <c r="K523" s="6">
        <v>0.82039231061935425</v>
      </c>
      <c r="L523" s="6">
        <v>67.504425048828125</v>
      </c>
      <c r="M523" s="6">
        <v>0.73884093761444092</v>
      </c>
      <c r="N523" s="6">
        <v>-1.9877450540661812E-2</v>
      </c>
      <c r="O523" s="6">
        <v>0.89749050140380859</v>
      </c>
      <c r="P523" s="6">
        <v>1.9723167419433594</v>
      </c>
      <c r="Q523" s="6">
        <v>0.935371994972229</v>
      </c>
      <c r="R523" s="6">
        <v>1.1831735372543335</v>
      </c>
      <c r="S523" s="6">
        <v>0.80299413204193115</v>
      </c>
      <c r="T523" s="6">
        <v>0.41022458672523499</v>
      </c>
      <c r="U523" s="6">
        <v>0.18586353957653046</v>
      </c>
      <c r="V523" s="6">
        <v>2.4595059454441071E-2</v>
      </c>
      <c r="W523" s="6">
        <v>1.6175949573516846</v>
      </c>
    </row>
    <row r="524" spans="1:23" x14ac:dyDescent="0.2">
      <c r="A524" s="5" t="str">
        <f t="shared" si="8"/>
        <v>Ghana2020</v>
      </c>
      <c r="B524" s="5">
        <v>2020</v>
      </c>
      <c r="C524" s="5">
        <v>91</v>
      </c>
      <c r="D524" s="5" t="s">
        <v>124</v>
      </c>
      <c r="E524" s="6">
        <v>5.1479997634887695</v>
      </c>
      <c r="F524" s="6">
        <f>IFERROR(VLOOKUP(A524,'Table_2-1_2023'!$A$2:$L$2200,4,FALSE), "")</f>
        <v>5.3194832801818848</v>
      </c>
      <c r="G524" s="6">
        <v>5.863460898399353E-2</v>
      </c>
      <c r="H524" s="6">
        <v>5.2629237174987793</v>
      </c>
      <c r="I524" s="6">
        <v>5.0330758094787598</v>
      </c>
      <c r="J524" s="6">
        <v>8.3506450653076172</v>
      </c>
      <c r="K524" s="6">
        <v>0.72860109806060791</v>
      </c>
      <c r="L524" s="6">
        <v>57.203987121582031</v>
      </c>
      <c r="M524" s="6">
        <v>0.79479652643203735</v>
      </c>
      <c r="N524" s="6">
        <v>9.4170853495597839E-2</v>
      </c>
      <c r="O524" s="6">
        <v>0.84796476364135742</v>
      </c>
      <c r="P524" s="6">
        <v>1.9723167419433594</v>
      </c>
      <c r="Q524" s="6">
        <v>0.57586246728897095</v>
      </c>
      <c r="R524" s="6">
        <v>0.96636795997619629</v>
      </c>
      <c r="S524" s="6">
        <v>0.43216225504875183</v>
      </c>
      <c r="T524" s="6">
        <v>0.47729006409645081</v>
      </c>
      <c r="U524" s="6">
        <v>0.26129120588302612</v>
      </c>
      <c r="V524" s="6">
        <v>5.6570380926132202E-2</v>
      </c>
      <c r="W524" s="6">
        <v>2.3784372806549072</v>
      </c>
    </row>
    <row r="525" spans="1:23" x14ac:dyDescent="0.2">
      <c r="A525" s="5" t="str">
        <f t="shared" si="8"/>
        <v>Nepal2020</v>
      </c>
      <c r="B525" s="5">
        <v>2020</v>
      </c>
      <c r="C525" s="5">
        <v>92</v>
      </c>
      <c r="D525" s="5" t="s">
        <v>95</v>
      </c>
      <c r="E525" s="6">
        <v>5.137199878692627</v>
      </c>
      <c r="F525" s="6">
        <f>IFERROR(VLOOKUP(A525,'Table_2-1_2023'!$A$2:$L$2200,4,FALSE), "")</f>
        <v>5.9824104309082031</v>
      </c>
      <c r="G525" s="6">
        <v>5.7692084461450577E-2</v>
      </c>
      <c r="H525" s="6">
        <v>5.2502765655517578</v>
      </c>
      <c r="I525" s="6">
        <v>5.0241231918334961</v>
      </c>
      <c r="J525" s="6">
        <v>7.9253573417663574</v>
      </c>
      <c r="K525" s="6">
        <v>0.78551244735717773</v>
      </c>
      <c r="L525" s="6">
        <v>63.779178619384766</v>
      </c>
      <c r="M525" s="6">
        <v>0.7975650429725647</v>
      </c>
      <c r="N525" s="6">
        <v>0.15416882932186127</v>
      </c>
      <c r="O525" s="6">
        <v>0.73809915781021118</v>
      </c>
      <c r="P525" s="6">
        <v>1.9723167419433594</v>
      </c>
      <c r="Q525" s="6">
        <v>0.4440503716468811</v>
      </c>
      <c r="R525" s="6">
        <v>1.1007893085479736</v>
      </c>
      <c r="S525" s="6">
        <v>0.66887938976287842</v>
      </c>
      <c r="T525" s="6">
        <v>0.4806082546710968</v>
      </c>
      <c r="U525" s="6">
        <v>0.30097180604934692</v>
      </c>
      <c r="V525" s="6">
        <v>0.12750296294689178</v>
      </c>
      <c r="W525" s="6">
        <v>2.0143868923187256</v>
      </c>
    </row>
    <row r="526" spans="1:23" x14ac:dyDescent="0.2">
      <c r="A526" s="5" t="str">
        <f t="shared" si="8"/>
        <v>Turkey2020</v>
      </c>
      <c r="B526" s="5">
        <v>2020</v>
      </c>
      <c r="C526" s="5">
        <v>93</v>
      </c>
      <c r="D526" s="5" t="s">
        <v>158</v>
      </c>
      <c r="E526" s="6">
        <v>5.1318001747131348</v>
      </c>
      <c r="F526" s="6" t="str">
        <f>IFERROR(VLOOKUP(A526,'Table_2-1_2023'!$A$2:$L$2200,4,FALSE), "")</f>
        <v/>
      </c>
      <c r="G526" s="6">
        <v>3.9838459342718124E-2</v>
      </c>
      <c r="H526" s="6">
        <v>5.2098836898803711</v>
      </c>
      <c r="I526" s="6">
        <v>5.0537166595458984</v>
      </c>
      <c r="J526" s="6">
        <v>10.129419326782227</v>
      </c>
      <c r="K526" s="6">
        <v>0.8263135552406311</v>
      </c>
      <c r="L526" s="6">
        <v>66.902816772460938</v>
      </c>
      <c r="M526" s="6">
        <v>0.60883045196533203</v>
      </c>
      <c r="N526" s="6">
        <v>-0.17104643583297729</v>
      </c>
      <c r="O526" s="6">
        <v>0.74819737672805786</v>
      </c>
      <c r="P526" s="6">
        <v>1.9723167419433594</v>
      </c>
      <c r="Q526" s="6">
        <v>1.1271692514419556</v>
      </c>
      <c r="R526" s="6">
        <v>1.1971591711044312</v>
      </c>
      <c r="S526" s="6">
        <v>0.78133529424667358</v>
      </c>
      <c r="T526" s="6">
        <v>0.25440075993537903</v>
      </c>
      <c r="U526" s="6">
        <v>8.5885569453239441E-2</v>
      </c>
      <c r="V526" s="6">
        <v>0.12098324298858643</v>
      </c>
      <c r="W526" s="6">
        <v>1.5648167133331299</v>
      </c>
    </row>
    <row r="527" spans="1:23" x14ac:dyDescent="0.2">
      <c r="A527" s="5" t="str">
        <f t="shared" si="8"/>
        <v>China2020</v>
      </c>
      <c r="B527" s="5">
        <v>2020</v>
      </c>
      <c r="C527" s="5">
        <v>94</v>
      </c>
      <c r="D527" s="5" t="s">
        <v>81</v>
      </c>
      <c r="E527" s="6">
        <v>5.1238999366760254</v>
      </c>
      <c r="F527" s="6">
        <f>IFERROR(VLOOKUP(A527,'Table_2-1_2023'!$A$2:$L$2200,4,FALSE), "")</f>
        <v>5.7710647583007813</v>
      </c>
      <c r="G527" s="6">
        <v>2.5901664048433304E-2</v>
      </c>
      <c r="H527" s="6">
        <v>5.1746673583984375</v>
      </c>
      <c r="I527" s="6">
        <v>5.0731325149536133</v>
      </c>
      <c r="J527" s="6">
        <v>9.688568115234375</v>
      </c>
      <c r="K527" s="6">
        <v>0.79876059293746948</v>
      </c>
      <c r="L527" s="6">
        <v>69.289192199707031</v>
      </c>
      <c r="M527" s="6">
        <v>0.898517906665802</v>
      </c>
      <c r="N527" s="6">
        <v>-0.18142575025558472</v>
      </c>
      <c r="O527" s="6">
        <v>0.75397109985351563</v>
      </c>
      <c r="P527" s="6">
        <v>1.9723167419433594</v>
      </c>
      <c r="Q527" s="6">
        <v>0.99053341150283813</v>
      </c>
      <c r="R527" s="6">
        <v>1.1320806741714478</v>
      </c>
      <c r="S527" s="6">
        <v>0.86724853515625</v>
      </c>
      <c r="T527" s="6">
        <v>0.6016051173210144</v>
      </c>
      <c r="U527" s="6">
        <v>7.9021044075489044E-2</v>
      </c>
      <c r="V527" s="6">
        <v>0.1172555536031723</v>
      </c>
      <c r="W527" s="6">
        <v>1.3361818790435791</v>
      </c>
    </row>
    <row r="528" spans="1:23" x14ac:dyDescent="0.2">
      <c r="A528" s="5" t="str">
        <f t="shared" si="8"/>
        <v>Turkmenistan2020</v>
      </c>
      <c r="B528" s="5">
        <v>2020</v>
      </c>
      <c r="C528" s="5">
        <v>95</v>
      </c>
      <c r="D528" s="5" t="s">
        <v>193</v>
      </c>
      <c r="E528" s="6">
        <v>5.1191000938415527</v>
      </c>
      <c r="F528" s="6" t="str">
        <f>IFERROR(VLOOKUP(A528,'Table_2-1_2023'!$A$2:$L$2200,4,FALSE), "")</f>
        <v/>
      </c>
      <c r="G528" s="6">
        <v>2.9379816725850105E-2</v>
      </c>
      <c r="H528" s="6">
        <v>5.1766843795776367</v>
      </c>
      <c r="I528" s="6">
        <v>5.0615158081054688</v>
      </c>
      <c r="J528" s="6">
        <v>9.7480325698852539</v>
      </c>
      <c r="K528" s="6">
        <v>0.95896619558334351</v>
      </c>
      <c r="L528" s="6">
        <v>62.211708068847656</v>
      </c>
      <c r="M528" s="6">
        <v>0.82645702362060547</v>
      </c>
      <c r="N528" s="6">
        <v>0.18767154216766357</v>
      </c>
      <c r="O528" s="6">
        <v>0.88369184732437134</v>
      </c>
      <c r="P528" s="6">
        <v>1.9723167419433594</v>
      </c>
      <c r="Q528" s="6">
        <v>1.0089635848999023</v>
      </c>
      <c r="R528" s="6">
        <v>1.5104769468307495</v>
      </c>
      <c r="S528" s="6">
        <v>0.61244803667068481</v>
      </c>
      <c r="T528" s="6">
        <v>0.51523667573928833</v>
      </c>
      <c r="U528" s="6">
        <v>0.3231293261051178</v>
      </c>
      <c r="V528" s="6">
        <v>3.3503890037536621E-2</v>
      </c>
      <c r="W528" s="6">
        <v>1.1153373718261719</v>
      </c>
    </row>
    <row r="529" spans="1:23" x14ac:dyDescent="0.2">
      <c r="A529" s="5" t="str">
        <f t="shared" si="8"/>
        <v>Bulgaria2020</v>
      </c>
      <c r="B529" s="5">
        <v>2020</v>
      </c>
      <c r="C529" s="5">
        <v>96</v>
      </c>
      <c r="D529" s="5" t="s">
        <v>94</v>
      </c>
      <c r="E529" s="6">
        <v>5.1015000343322754</v>
      </c>
      <c r="F529" s="6">
        <f>IFERROR(VLOOKUP(A529,'Table_2-1_2023'!$A$2:$L$2200,4,FALSE), "")</f>
        <v>5.5977230072021484</v>
      </c>
      <c r="G529" s="6">
        <v>4.4221170246601105E-2</v>
      </c>
      <c r="H529" s="6">
        <v>5.1881732940673828</v>
      </c>
      <c r="I529" s="6">
        <v>5.014826774597168</v>
      </c>
      <c r="J529" s="6">
        <v>9.869318962097168</v>
      </c>
      <c r="K529" s="6">
        <v>0.93784034252166748</v>
      </c>
      <c r="L529" s="6">
        <v>66.803977966308594</v>
      </c>
      <c r="M529" s="6">
        <v>0.74517816305160522</v>
      </c>
      <c r="N529" s="6">
        <v>-0.14390844106674194</v>
      </c>
      <c r="O529" s="6">
        <v>0.9355851411819458</v>
      </c>
      <c r="P529" s="6">
        <v>1.9723167419433594</v>
      </c>
      <c r="Q529" s="6">
        <v>1.0465546846389771</v>
      </c>
      <c r="R529" s="6">
        <v>1.4605789184570313</v>
      </c>
      <c r="S529" s="6">
        <v>0.77777689695358276</v>
      </c>
      <c r="T529" s="6">
        <v>0.41782006621360779</v>
      </c>
      <c r="U529" s="6">
        <v>0.10383371263742447</v>
      </c>
      <c r="V529" s="6">
        <v>0</v>
      </c>
      <c r="W529" s="6">
        <v>1.2949614524841309</v>
      </c>
    </row>
    <row r="530" spans="1:23" x14ac:dyDescent="0.2">
      <c r="A530" s="5" t="str">
        <f t="shared" si="8"/>
        <v>Morocco2020</v>
      </c>
      <c r="B530" s="5">
        <v>2020</v>
      </c>
      <c r="C530" s="5">
        <v>97</v>
      </c>
      <c r="D530" s="5" t="s">
        <v>117</v>
      </c>
      <c r="E530" s="6">
        <v>5.0947999954223633</v>
      </c>
      <c r="F530" s="6">
        <f>IFERROR(VLOOKUP(A530,'Table_2-1_2023'!$A$2:$L$2200,4,FALSE), "")</f>
        <v>4.8026175498962402</v>
      </c>
      <c r="G530" s="6">
        <v>5.565045028924942E-2</v>
      </c>
      <c r="H530" s="6">
        <v>5.2038750648498535</v>
      </c>
      <c r="I530" s="6">
        <v>4.985724925994873</v>
      </c>
      <c r="J530" s="6">
        <v>8.9403133392333984</v>
      </c>
      <c r="K530" s="6">
        <v>0.59262847900390625</v>
      </c>
      <c r="L530" s="6">
        <v>65.896240234375</v>
      </c>
      <c r="M530" s="6">
        <v>0.772072434425354</v>
      </c>
      <c r="N530" s="6">
        <v>-0.24037724733352661</v>
      </c>
      <c r="O530" s="6">
        <v>0.81572461128234863</v>
      </c>
      <c r="P530" s="6">
        <v>1.9723167419433594</v>
      </c>
      <c r="Q530" s="6">
        <v>0.75862210988998413</v>
      </c>
      <c r="R530" s="6">
        <v>0.64520847797393799</v>
      </c>
      <c r="S530" s="6">
        <v>0.74509692192077637</v>
      </c>
      <c r="T530" s="6">
        <v>0.45005413889884949</v>
      </c>
      <c r="U530" s="6">
        <v>4.0032550692558289E-2</v>
      </c>
      <c r="V530" s="6">
        <v>7.7385604381561279E-2</v>
      </c>
      <c r="W530" s="6">
        <v>2.3784024715423584</v>
      </c>
    </row>
    <row r="531" spans="1:23" x14ac:dyDescent="0.2">
      <c r="A531" s="5" t="str">
        <f t="shared" si="8"/>
        <v>Cameroon2020</v>
      </c>
      <c r="B531" s="5">
        <v>2020</v>
      </c>
      <c r="C531" s="5">
        <v>98</v>
      </c>
      <c r="D531" s="5" t="s">
        <v>113</v>
      </c>
      <c r="E531" s="6">
        <v>5.08489990234375</v>
      </c>
      <c r="F531" s="6">
        <f>IFERROR(VLOOKUP(A531,'Table_2-1_2023'!$A$2:$L$2200,4,FALSE), "")</f>
        <v>5.2410778999328613</v>
      </c>
      <c r="G531" s="6">
        <v>6.7296072840690613E-2</v>
      </c>
      <c r="H531" s="6">
        <v>5.2168002128601074</v>
      </c>
      <c r="I531" s="6">
        <v>4.9529995918273926</v>
      </c>
      <c r="J531" s="6">
        <v>8.118647575378418</v>
      </c>
      <c r="K531" s="6">
        <v>0.7003864049911499</v>
      </c>
      <c r="L531" s="6">
        <v>52.704940795898438</v>
      </c>
      <c r="M531" s="6">
        <v>0.76305180788040161</v>
      </c>
      <c r="N531" s="6">
        <v>-1.496450393460691E-3</v>
      </c>
      <c r="O531" s="6">
        <v>0.85133659839630127</v>
      </c>
      <c r="P531" s="6">
        <v>1.9723167419433594</v>
      </c>
      <c r="Q531" s="6">
        <v>0.50395804643630981</v>
      </c>
      <c r="R531" s="6">
        <v>0.89972645044326782</v>
      </c>
      <c r="S531" s="6">
        <v>0.2701895534992218</v>
      </c>
      <c r="T531" s="6">
        <v>0.43924248218536377</v>
      </c>
      <c r="U531" s="6">
        <v>0.19802010059356689</v>
      </c>
      <c r="V531" s="6">
        <v>5.4393421858549118E-2</v>
      </c>
      <c r="W531" s="6">
        <v>2.7193708419799805</v>
      </c>
    </row>
    <row r="532" spans="1:23" x14ac:dyDescent="0.2">
      <c r="A532" s="5" t="str">
        <f t="shared" si="8"/>
        <v>Venezuela2020</v>
      </c>
      <c r="B532" s="5">
        <v>2020</v>
      </c>
      <c r="C532" s="5">
        <v>99</v>
      </c>
      <c r="D532" s="5" t="s">
        <v>105</v>
      </c>
      <c r="E532" s="6">
        <v>5.0531997680664063</v>
      </c>
      <c r="F532" s="6">
        <f>IFERROR(VLOOKUP(A532,'Table_2-1_2023'!$A$2:$L$2200,4,FALSE), "")</f>
        <v>4.5738296508789063</v>
      </c>
      <c r="G532" s="6">
        <v>6.4280509948730469E-2</v>
      </c>
      <c r="H532" s="6">
        <v>5.1791896820068359</v>
      </c>
      <c r="I532" s="6">
        <v>4.9272098541259766</v>
      </c>
      <c r="J532" s="6">
        <v>8.9777936935424805</v>
      </c>
      <c r="K532" s="6">
        <v>0.89040815830230713</v>
      </c>
      <c r="L532" s="6">
        <v>66.505340576171875</v>
      </c>
      <c r="M532" s="6">
        <v>0.62327831983566284</v>
      </c>
      <c r="N532" s="6">
        <v>-0.16909050941467285</v>
      </c>
      <c r="O532" s="6">
        <v>0.83703839778900146</v>
      </c>
      <c r="P532" s="6">
        <v>1.9723167419433594</v>
      </c>
      <c r="Q532" s="6">
        <v>0.77023863792419434</v>
      </c>
      <c r="R532" s="6">
        <v>1.3485468626022339</v>
      </c>
      <c r="S532" s="6">
        <v>0.76702553033828735</v>
      </c>
      <c r="T532" s="6">
        <v>0.27171722054481506</v>
      </c>
      <c r="U532" s="6">
        <v>8.717915415763855E-2</v>
      </c>
      <c r="V532" s="6">
        <v>6.3624776899814606E-2</v>
      </c>
      <c r="W532" s="6">
        <v>1.7448408603668213</v>
      </c>
    </row>
    <row r="533" spans="1:23" x14ac:dyDescent="0.2">
      <c r="A533" s="5" t="str">
        <f t="shared" si="8"/>
        <v>Algeria2020</v>
      </c>
      <c r="B533" s="5">
        <v>2020</v>
      </c>
      <c r="C533" s="5">
        <v>100</v>
      </c>
      <c r="D533" s="5" t="s">
        <v>98</v>
      </c>
      <c r="E533" s="6">
        <v>5.0050997734069824</v>
      </c>
      <c r="F533" s="6">
        <f>IFERROR(VLOOKUP(A533,'Table_2-1_2023'!$A$2:$L$2200,4,FALSE), "")</f>
        <v>5.4377551078796387</v>
      </c>
      <c r="G533" s="6">
        <v>4.4236008077859879E-2</v>
      </c>
      <c r="H533" s="6">
        <v>5.0918021202087402</v>
      </c>
      <c r="I533" s="6">
        <v>4.9183974266052246</v>
      </c>
      <c r="J533" s="6">
        <v>9.5379648208618164</v>
      </c>
      <c r="K533" s="6">
        <v>0.80338513851165771</v>
      </c>
      <c r="L533" s="6">
        <v>65.905174255371094</v>
      </c>
      <c r="M533" s="6">
        <v>0.46661090850830078</v>
      </c>
      <c r="N533" s="6">
        <v>-0.12110516428947449</v>
      </c>
      <c r="O533" s="6">
        <v>0.73548513650894165</v>
      </c>
      <c r="P533" s="6">
        <v>1.9723167419433594</v>
      </c>
      <c r="Q533" s="6">
        <v>0.94385600090026855</v>
      </c>
      <c r="R533" s="6">
        <v>1.1430035829544067</v>
      </c>
      <c r="S533" s="6">
        <v>0.74541854858398438</v>
      </c>
      <c r="T533" s="6">
        <v>8.3943799138069153E-2</v>
      </c>
      <c r="U533" s="6">
        <v>0.11891501396894455</v>
      </c>
      <c r="V533" s="6">
        <v>0.12919065356254578</v>
      </c>
      <c r="W533" s="6">
        <v>1.8408117294311523</v>
      </c>
    </row>
    <row r="534" spans="1:23" x14ac:dyDescent="0.2">
      <c r="A534" s="5" t="str">
        <f t="shared" si="8"/>
        <v>Senegal2020</v>
      </c>
      <c r="B534" s="5">
        <v>2020</v>
      </c>
      <c r="C534" s="5">
        <v>101</v>
      </c>
      <c r="D534" s="5" t="s">
        <v>119</v>
      </c>
      <c r="E534" s="6">
        <v>4.9808001518249512</v>
      </c>
      <c r="F534" s="6">
        <f>IFERROR(VLOOKUP(A534,'Table_2-1_2023'!$A$2:$L$2200,4,FALSE), "")</f>
        <v>4.7567734718322754</v>
      </c>
      <c r="G534" s="6">
        <v>5.2769079804420471E-2</v>
      </c>
      <c r="H534" s="6">
        <v>5.0842275619506836</v>
      </c>
      <c r="I534" s="6">
        <v>4.8773727416992188</v>
      </c>
      <c r="J534" s="6">
        <v>8.1189823150634766</v>
      </c>
      <c r="K534" s="6">
        <v>0.72361600399017334</v>
      </c>
      <c r="L534" s="6">
        <v>59.599151611328125</v>
      </c>
      <c r="M534" s="6">
        <v>0.69059616327285767</v>
      </c>
      <c r="N534" s="6">
        <v>-5.2335154265165329E-2</v>
      </c>
      <c r="O534" s="6">
        <v>0.80878514051437378</v>
      </c>
      <c r="P534" s="6">
        <v>1.9723167419433594</v>
      </c>
      <c r="Q534" s="6">
        <v>0.50406181812286377</v>
      </c>
      <c r="R534" s="6">
        <v>0.95459342002868652</v>
      </c>
      <c r="S534" s="6">
        <v>0.51839190721511841</v>
      </c>
      <c r="T534" s="6">
        <v>0.35240089893341064</v>
      </c>
      <c r="U534" s="6">
        <v>0.16439713537693024</v>
      </c>
      <c r="V534" s="6">
        <v>8.1865936517715454E-2</v>
      </c>
      <c r="W534" s="6">
        <v>2.4051239490509033</v>
      </c>
    </row>
    <row r="535" spans="1:23" x14ac:dyDescent="0.2">
      <c r="A535" s="5" t="str">
        <f t="shared" si="8"/>
        <v>Guinea2020</v>
      </c>
      <c r="B535" s="5">
        <v>2020</v>
      </c>
      <c r="C535" s="5">
        <v>102</v>
      </c>
      <c r="D535" s="5" t="s">
        <v>108</v>
      </c>
      <c r="E535" s="6">
        <v>4.9492998123168945</v>
      </c>
      <c r="F535" s="6">
        <f>IFERROR(VLOOKUP(A535,'Table_2-1_2023'!$A$2:$L$2200,4,FALSE), "")</f>
        <v>4.9721684455871582</v>
      </c>
      <c r="G535" s="6">
        <v>7.3042228817939758E-2</v>
      </c>
      <c r="H535" s="6">
        <v>5.0924625396728516</v>
      </c>
      <c r="I535" s="6">
        <v>4.8061370849609375</v>
      </c>
      <c r="J535" s="6">
        <v>7.7509903907775879</v>
      </c>
      <c r="K535" s="6">
        <v>0.6375734806060791</v>
      </c>
      <c r="L535" s="6">
        <v>54.467800140380859</v>
      </c>
      <c r="M535" s="6">
        <v>0.70684677362442017</v>
      </c>
      <c r="N535" s="6">
        <v>7.6328471302986145E-2</v>
      </c>
      <c r="O535" s="6">
        <v>0.76179444789886475</v>
      </c>
      <c r="P535" s="6">
        <v>1.9723167419433594</v>
      </c>
      <c r="Q535" s="6">
        <v>0.39000773429870605</v>
      </c>
      <c r="R535" s="6">
        <v>0.75136595964431763</v>
      </c>
      <c r="S535" s="6">
        <v>0.33365523815155029</v>
      </c>
      <c r="T535" s="6">
        <v>0.37187805771827698</v>
      </c>
      <c r="U535" s="6">
        <v>0.24949084222316742</v>
      </c>
      <c r="V535" s="6">
        <v>0.11220455914735794</v>
      </c>
      <c r="W535" s="6">
        <v>2.740729808807373</v>
      </c>
    </row>
    <row r="536" spans="1:23" x14ac:dyDescent="0.2">
      <c r="A536" s="5" t="str">
        <f t="shared" si="8"/>
        <v>Niger2020</v>
      </c>
      <c r="B536" s="5">
        <v>2020</v>
      </c>
      <c r="C536" s="5">
        <v>103</v>
      </c>
      <c r="D536" s="5" t="s">
        <v>126</v>
      </c>
      <c r="E536" s="6">
        <v>4.909599781036377</v>
      </c>
      <c r="F536" s="6" t="str">
        <f>IFERROR(VLOOKUP(A536,'Table_2-1_2023'!$A$2:$L$2200,4,FALSE), "")</f>
        <v/>
      </c>
      <c r="G536" s="6">
        <v>7.7208280563354492E-2</v>
      </c>
      <c r="H536" s="6">
        <v>5.0609278678894043</v>
      </c>
      <c r="I536" s="6">
        <v>4.7582716941833496</v>
      </c>
      <c r="J536" s="6">
        <v>6.8421669006347656</v>
      </c>
      <c r="K536" s="6">
        <v>0.6174350380897522</v>
      </c>
      <c r="L536" s="6">
        <v>53.500095367431641</v>
      </c>
      <c r="M536" s="6">
        <v>0.75977212190628052</v>
      </c>
      <c r="N536" s="6">
        <v>1.3860817067325115E-2</v>
      </c>
      <c r="O536" s="6">
        <v>0.72253018617630005</v>
      </c>
      <c r="P536" s="6">
        <v>1.9723167419433594</v>
      </c>
      <c r="Q536" s="6">
        <v>0.10833033174276352</v>
      </c>
      <c r="R536" s="6">
        <v>0.70380014181137085</v>
      </c>
      <c r="S536" s="6">
        <v>0.29881635308265686</v>
      </c>
      <c r="T536" s="6">
        <v>0.43531161546707153</v>
      </c>
      <c r="U536" s="6">
        <v>0.20817689597606659</v>
      </c>
      <c r="V536" s="6">
        <v>0.13755476474761963</v>
      </c>
      <c r="W536" s="6">
        <v>3.0176305770874023</v>
      </c>
    </row>
    <row r="537" spans="1:23" x14ac:dyDescent="0.2">
      <c r="A537" s="5" t="str">
        <f t="shared" si="8"/>
        <v>Laos2020</v>
      </c>
      <c r="B537" s="5">
        <v>2020</v>
      </c>
      <c r="C537" s="5">
        <v>104</v>
      </c>
      <c r="D537" s="5" t="s">
        <v>106</v>
      </c>
      <c r="E537" s="6">
        <v>4.8885998725891113</v>
      </c>
      <c r="F537" s="6">
        <f>IFERROR(VLOOKUP(A537,'Table_2-1_2023'!$A$2:$L$2200,4,FALSE), "")</f>
        <v>5.284390926361084</v>
      </c>
      <c r="G537" s="6">
        <v>4.0268614888191223E-2</v>
      </c>
      <c r="H537" s="6">
        <v>4.9675264358520508</v>
      </c>
      <c r="I537" s="6">
        <v>4.8096733093261719</v>
      </c>
      <c r="J537" s="6">
        <v>8.7985801696777344</v>
      </c>
      <c r="K537" s="6">
        <v>0.73750221729278564</v>
      </c>
      <c r="L537" s="6">
        <v>58.709922790527344</v>
      </c>
      <c r="M537" s="6">
        <v>0.90721356868743896</v>
      </c>
      <c r="N537" s="6">
        <v>0.1113714799284935</v>
      </c>
      <c r="O537" s="6">
        <v>0.63467931747436523</v>
      </c>
      <c r="P537" s="6">
        <v>1.9723167419433594</v>
      </c>
      <c r="Q537" s="6">
        <v>0.71469384431838989</v>
      </c>
      <c r="R537" s="6">
        <v>0.9873918890953064</v>
      </c>
      <c r="S537" s="6">
        <v>0.48637828230857849</v>
      </c>
      <c r="T537" s="6">
        <v>0.61202728748321533</v>
      </c>
      <c r="U537" s="6">
        <v>0.27266710996627808</v>
      </c>
      <c r="V537" s="6">
        <v>0.19427396357059479</v>
      </c>
      <c r="W537" s="6">
        <v>1.6211526393890381</v>
      </c>
    </row>
    <row r="538" spans="1:23" x14ac:dyDescent="0.2">
      <c r="A538" s="5" t="str">
        <f t="shared" si="8"/>
        <v>Albania2020</v>
      </c>
      <c r="B538" s="5">
        <v>2020</v>
      </c>
      <c r="C538" s="5">
        <v>105</v>
      </c>
      <c r="D538" s="5" t="s">
        <v>100</v>
      </c>
      <c r="E538" s="6">
        <v>4.8826999664306641</v>
      </c>
      <c r="F538" s="6">
        <f>IFERROR(VLOOKUP(A538,'Table_2-1_2023'!$A$2:$L$2200,4,FALSE), "")</f>
        <v>5.3649096488952637</v>
      </c>
      <c r="G538" s="6">
        <v>5.6115731596946716E-2</v>
      </c>
      <c r="H538" s="6">
        <v>4.9926867485046387</v>
      </c>
      <c r="I538" s="6">
        <v>4.7727131843566895</v>
      </c>
      <c r="J538" s="6">
        <v>9.4179306030273438</v>
      </c>
      <c r="K538" s="6">
        <v>0.67107045650482178</v>
      </c>
      <c r="L538" s="6">
        <v>68.708137512207031</v>
      </c>
      <c r="M538" s="6">
        <v>0.78199422359466553</v>
      </c>
      <c r="N538" s="6">
        <v>-4.2309489101171494E-2</v>
      </c>
      <c r="O538" s="6">
        <v>0.89630371332168579</v>
      </c>
      <c r="P538" s="6">
        <v>1.9723167419433594</v>
      </c>
      <c r="Q538" s="6">
        <v>0.90665304660797119</v>
      </c>
      <c r="R538" s="6">
        <v>0.83048391342163086</v>
      </c>
      <c r="S538" s="6">
        <v>0.84632962942123413</v>
      </c>
      <c r="T538" s="6">
        <v>0.46194589138031006</v>
      </c>
      <c r="U538" s="6">
        <v>0.1710277646780014</v>
      </c>
      <c r="V538" s="6">
        <v>2.5361284613609314E-2</v>
      </c>
      <c r="W538" s="6">
        <v>1.6408970355987549</v>
      </c>
    </row>
    <row r="539" spans="1:23" x14ac:dyDescent="0.2">
      <c r="A539" s="5" t="str">
        <f t="shared" si="8"/>
        <v>Cambodia2020</v>
      </c>
      <c r="B539" s="5">
        <v>2020</v>
      </c>
      <c r="C539" s="5">
        <v>106</v>
      </c>
      <c r="D539" s="5" t="s">
        <v>132</v>
      </c>
      <c r="E539" s="6">
        <v>4.8484001159667969</v>
      </c>
      <c r="F539" s="6">
        <f>IFERROR(VLOOKUP(A539,'Table_2-1_2023'!$A$2:$L$2200,4,FALSE), "")</f>
        <v>4.3769850730895996</v>
      </c>
      <c r="G539" s="6">
        <v>5.8006871491670609E-2</v>
      </c>
      <c r="H539" s="6">
        <v>4.9620933532714844</v>
      </c>
      <c r="I539" s="6">
        <v>4.7347068786621094</v>
      </c>
      <c r="J539" s="6">
        <v>8.2498903274536133</v>
      </c>
      <c r="K539" s="6">
        <v>0.77308064699172974</v>
      </c>
      <c r="L539" s="6">
        <v>61.52996826171875</v>
      </c>
      <c r="M539" s="6">
        <v>0.95970463752746582</v>
      </c>
      <c r="N539" s="6">
        <v>5.1911178976297379E-2</v>
      </c>
      <c r="O539" s="6">
        <v>0.82276904582977295</v>
      </c>
      <c r="P539" s="6">
        <v>1.9723167419433594</v>
      </c>
      <c r="Q539" s="6">
        <v>0.54463493824005127</v>
      </c>
      <c r="R539" s="6">
        <v>1.0714260339736938</v>
      </c>
      <c r="S539" s="6">
        <v>0.58790433406829834</v>
      </c>
      <c r="T539" s="6">
        <v>0.67494034767150879</v>
      </c>
      <c r="U539" s="6">
        <v>0.23334208130836487</v>
      </c>
      <c r="V539" s="6">
        <v>7.2837501764297485E-2</v>
      </c>
      <c r="W539" s="6">
        <v>1.6633000373840332</v>
      </c>
    </row>
    <row r="540" spans="1:23" x14ac:dyDescent="0.2">
      <c r="A540" s="5" t="str">
        <f t="shared" si="8"/>
        <v>Bangladesh2020</v>
      </c>
      <c r="B540" s="5">
        <v>2020</v>
      </c>
      <c r="C540" s="5">
        <v>107</v>
      </c>
      <c r="D540" s="5" t="s">
        <v>135</v>
      </c>
      <c r="E540" s="6">
        <v>4.8327999114990234</v>
      </c>
      <c r="F540" s="6">
        <f>IFERROR(VLOOKUP(A540,'Table_2-1_2023'!$A$2:$L$2200,4,FALSE), "")</f>
        <v>5.2799868583679199</v>
      </c>
      <c r="G540" s="6">
        <v>4.0124192833900452E-2</v>
      </c>
      <c r="H540" s="6">
        <v>4.9114432334899902</v>
      </c>
      <c r="I540" s="6">
        <v>4.7541565895080566</v>
      </c>
      <c r="J540" s="6">
        <v>8.2870635986328125</v>
      </c>
      <c r="K540" s="6">
        <v>0.68729299306869507</v>
      </c>
      <c r="L540" s="6">
        <v>64.503067016601563</v>
      </c>
      <c r="M540" s="6">
        <v>0.90062499046325684</v>
      </c>
      <c r="N540" s="6">
        <v>-3.3664725720882416E-2</v>
      </c>
      <c r="O540" s="6">
        <v>0.66184353828430176</v>
      </c>
      <c r="P540" s="6">
        <v>1.9723167419433594</v>
      </c>
      <c r="Q540" s="6">
        <v>0.55615627765655518</v>
      </c>
      <c r="R540" s="6">
        <v>0.8688005805015564</v>
      </c>
      <c r="S540" s="6">
        <v>0.69494050741195679</v>
      </c>
      <c r="T540" s="6">
        <v>0.60413056612014771</v>
      </c>
      <c r="U540" s="6">
        <v>0.17674511671066284</v>
      </c>
      <c r="V540" s="6">
        <v>0.17673590779304504</v>
      </c>
      <c r="W540" s="6">
        <v>1.7552618980407715</v>
      </c>
    </row>
    <row r="541" spans="1:23" x14ac:dyDescent="0.2">
      <c r="A541" s="5" t="str">
        <f t="shared" si="8"/>
        <v>Gabon2020</v>
      </c>
      <c r="B541" s="5">
        <v>2020</v>
      </c>
      <c r="C541" s="5">
        <v>108</v>
      </c>
      <c r="D541" s="5" t="s">
        <v>111</v>
      </c>
      <c r="E541" s="6">
        <v>4.8292999267578125</v>
      </c>
      <c r="F541" s="6">
        <f>IFERROR(VLOOKUP(A541,'Table_2-1_2023'!$A$2:$L$2200,4,FALSE), "")</f>
        <v>4.8865499496459961</v>
      </c>
      <c r="G541" s="6">
        <v>6.0268241912126541E-2</v>
      </c>
      <c r="H541" s="6">
        <v>4.9474258422851563</v>
      </c>
      <c r="I541" s="6">
        <v>4.7111740112304688</v>
      </c>
      <c r="J541" s="6">
        <v>9.680537223815918</v>
      </c>
      <c r="K541" s="6">
        <v>0.7878868579864502</v>
      </c>
      <c r="L541" s="6">
        <v>59.715339660644531</v>
      </c>
      <c r="M541" s="6">
        <v>0.70482921600341797</v>
      </c>
      <c r="N541" s="6">
        <v>-0.22226162254810333</v>
      </c>
      <c r="O541" s="6">
        <v>0.84915095567703247</v>
      </c>
      <c r="P541" s="6">
        <v>1.9723167419433594</v>
      </c>
      <c r="Q541" s="6">
        <v>0.9880443811416626</v>
      </c>
      <c r="R541" s="6">
        <v>1.1063975095748901</v>
      </c>
      <c r="S541" s="6">
        <v>0.52257484197616577</v>
      </c>
      <c r="T541" s="6">
        <v>0.36945989727973938</v>
      </c>
      <c r="U541" s="6">
        <v>5.201360210776329E-2</v>
      </c>
      <c r="V541" s="6">
        <v>5.58045394718647E-2</v>
      </c>
      <c r="W541" s="6">
        <v>1.735027551651001</v>
      </c>
    </row>
    <row r="542" spans="1:23" x14ac:dyDescent="0.2">
      <c r="A542" s="5" t="str">
        <f t="shared" si="8"/>
        <v>South Africa2020</v>
      </c>
      <c r="B542" s="5">
        <v>2020</v>
      </c>
      <c r="C542" s="5">
        <v>109</v>
      </c>
      <c r="D542" s="5" t="s">
        <v>102</v>
      </c>
      <c r="E542" s="6">
        <v>4.8140997886657715</v>
      </c>
      <c r="F542" s="6">
        <f>IFERROR(VLOOKUP(A542,'Table_2-1_2023'!$A$2:$L$2200,4,FALSE), "")</f>
        <v>4.946800708770752</v>
      </c>
      <c r="G542" s="6">
        <v>6.0023590922355652E-2</v>
      </c>
      <c r="H542" s="6">
        <v>4.9317460060119629</v>
      </c>
      <c r="I542" s="6">
        <v>4.6964535713195801</v>
      </c>
      <c r="J542" s="6">
        <v>9.4033708572387695</v>
      </c>
      <c r="K542" s="6">
        <v>0.85253226757049561</v>
      </c>
      <c r="L542" s="6">
        <v>56.506011962890625</v>
      </c>
      <c r="M542" s="6">
        <v>0.75933009386062622</v>
      </c>
      <c r="N542" s="6">
        <v>-0.10977732390165329</v>
      </c>
      <c r="O542" s="6">
        <v>0.84342384338378906</v>
      </c>
      <c r="P542" s="6">
        <v>1.9723167419433594</v>
      </c>
      <c r="Q542" s="6">
        <v>0.90214043855667114</v>
      </c>
      <c r="R542" s="6">
        <v>1.2590862512588501</v>
      </c>
      <c r="S542" s="6">
        <v>0.40703406929969788</v>
      </c>
      <c r="T542" s="6">
        <v>0.43478181958198547</v>
      </c>
      <c r="U542" s="6">
        <v>0.12640684843063354</v>
      </c>
      <c r="V542" s="6">
        <v>5.9502139687538147E-2</v>
      </c>
      <c r="W542" s="6">
        <v>1.625117301940918</v>
      </c>
    </row>
    <row r="543" spans="1:23" x14ac:dyDescent="0.2">
      <c r="A543" s="5" t="str">
        <f t="shared" si="8"/>
        <v>Iraq2020</v>
      </c>
      <c r="B543" s="5">
        <v>2020</v>
      </c>
      <c r="C543" s="5">
        <v>110</v>
      </c>
      <c r="D543" s="5" t="s">
        <v>115</v>
      </c>
      <c r="E543" s="6">
        <v>4.7848000526428223</v>
      </c>
      <c r="F543" s="6">
        <f>IFERROR(VLOOKUP(A543,'Table_2-1_2023'!$A$2:$L$2200,4,FALSE), "")</f>
        <v>4.7851653099060059</v>
      </c>
      <c r="G543" s="6">
        <v>7.7791877090930939E-2</v>
      </c>
      <c r="H543" s="6">
        <v>4.9372720718383789</v>
      </c>
      <c r="I543" s="6">
        <v>4.6323280334472656</v>
      </c>
      <c r="J543" s="6">
        <v>9.6610956192016602</v>
      </c>
      <c r="K543" s="6">
        <v>0.74769496917724609</v>
      </c>
      <c r="L543" s="6">
        <v>59.903549194335938</v>
      </c>
      <c r="M543" s="6">
        <v>0.63318264484405518</v>
      </c>
      <c r="N543" s="6">
        <v>-6.9564759731292725E-2</v>
      </c>
      <c r="O543" s="6">
        <v>0.82226181030273438</v>
      </c>
      <c r="P543" s="6">
        <v>1.9723167419433594</v>
      </c>
      <c r="Q543" s="6">
        <v>0.98201870918273926</v>
      </c>
      <c r="R543" s="6">
        <v>1.0114666223526001</v>
      </c>
      <c r="S543" s="6">
        <v>0.52935069799423218</v>
      </c>
      <c r="T543" s="6">
        <v>0.28358805179595947</v>
      </c>
      <c r="U543" s="6">
        <v>0.153002068400383</v>
      </c>
      <c r="V543" s="6">
        <v>7.3164992034435272E-2</v>
      </c>
      <c r="W543" s="6">
        <v>1.7521736621856689</v>
      </c>
    </row>
    <row r="544" spans="1:23" x14ac:dyDescent="0.2">
      <c r="A544" s="5" t="str">
        <f t="shared" si="8"/>
        <v>Lebanon2020</v>
      </c>
      <c r="B544" s="5">
        <v>2020</v>
      </c>
      <c r="C544" s="5">
        <v>111</v>
      </c>
      <c r="D544" s="5" t="s">
        <v>153</v>
      </c>
      <c r="E544" s="6">
        <v>4.7715001106262207</v>
      </c>
      <c r="F544" s="6">
        <f>IFERROR(VLOOKUP(A544,'Table_2-1_2023'!$A$2:$L$2200,4,FALSE), "")</f>
        <v>2.6337525844573975</v>
      </c>
      <c r="G544" s="6">
        <v>4.3753985315561295E-2</v>
      </c>
      <c r="H544" s="6">
        <v>4.8572578430175781</v>
      </c>
      <c r="I544" s="6">
        <v>4.6857423782348633</v>
      </c>
      <c r="J544" s="6">
        <v>9.3617238998413086</v>
      </c>
      <c r="K544" s="6">
        <v>0.82433813810348511</v>
      </c>
      <c r="L544" s="6">
        <v>67.106582641601563</v>
      </c>
      <c r="M544" s="6">
        <v>0.55135750770568848</v>
      </c>
      <c r="N544" s="6">
        <v>-6.1215270310640335E-2</v>
      </c>
      <c r="O544" s="6">
        <v>0.90225625038146973</v>
      </c>
      <c r="P544" s="6">
        <v>1.9723167419433594</v>
      </c>
      <c r="Q544" s="6">
        <v>0.88923251628875732</v>
      </c>
      <c r="R544" s="6">
        <v>1.1924933195114136</v>
      </c>
      <c r="S544" s="6">
        <v>0.78867113590240479</v>
      </c>
      <c r="T544" s="6">
        <v>0.18551667034626007</v>
      </c>
      <c r="U544" s="6">
        <v>0.15852414071559906</v>
      </c>
      <c r="V544" s="6">
        <v>2.1518146619200706E-2</v>
      </c>
      <c r="W544" s="6">
        <v>1.5355422496795654</v>
      </c>
    </row>
    <row r="545" spans="1:23" x14ac:dyDescent="0.2">
      <c r="A545" s="5" t="str">
        <f t="shared" si="8"/>
        <v>Burkina Faso2020</v>
      </c>
      <c r="B545" s="5">
        <v>2020</v>
      </c>
      <c r="C545" s="5">
        <v>112</v>
      </c>
      <c r="D545" s="5" t="s">
        <v>121</v>
      </c>
      <c r="E545" s="6">
        <v>4.768700122833252</v>
      </c>
      <c r="F545" s="6">
        <f>IFERROR(VLOOKUP(A545,'Table_2-1_2023'!$A$2:$L$2200,4,FALSE), "")</f>
        <v>4.6396398544311523</v>
      </c>
      <c r="G545" s="6">
        <v>6.2067266553640366E-2</v>
      </c>
      <c r="H545" s="6">
        <v>4.8903517723083496</v>
      </c>
      <c r="I545" s="6">
        <v>4.6470484733581543</v>
      </c>
      <c r="J545" s="6">
        <v>7.4685449600219727</v>
      </c>
      <c r="K545" s="6">
        <v>0.71294361352920532</v>
      </c>
      <c r="L545" s="6">
        <v>53.889453887939453</v>
      </c>
      <c r="M545" s="6">
        <v>0.66556358337402344</v>
      </c>
      <c r="N545" s="6">
        <v>-1.9080515950918198E-2</v>
      </c>
      <c r="O545" s="6">
        <v>0.7397950291633606</v>
      </c>
      <c r="P545" s="6">
        <v>1.9723167419433594</v>
      </c>
      <c r="Q545" s="6">
        <v>0.30246764421463013</v>
      </c>
      <c r="R545" s="6">
        <v>0.92938590049743652</v>
      </c>
      <c r="S545" s="6">
        <v>0.31283387541770935</v>
      </c>
      <c r="T545" s="6">
        <v>0.32239815592765808</v>
      </c>
      <c r="U545" s="6">
        <v>0.18639060854911804</v>
      </c>
      <c r="V545" s="6">
        <v>0.12640805542469025</v>
      </c>
      <c r="W545" s="6">
        <v>2.5888264179229736</v>
      </c>
    </row>
    <row r="546" spans="1:23" x14ac:dyDescent="0.2">
      <c r="A546" s="5" t="str">
        <f t="shared" si="8"/>
        <v>Gambia2020</v>
      </c>
      <c r="B546" s="5">
        <v>2020</v>
      </c>
      <c r="C546" s="5">
        <v>113</v>
      </c>
      <c r="D546" s="5" t="s">
        <v>136</v>
      </c>
      <c r="E546" s="6">
        <v>4.7505998611450195</v>
      </c>
      <c r="F546" s="6" t="str">
        <f>IFERROR(VLOOKUP(A546,'Table_2-1_2023'!$A$2:$L$2200,4,FALSE), "")</f>
        <v/>
      </c>
      <c r="G546" s="6">
        <v>6.7163653671741486E-2</v>
      </c>
      <c r="H546" s="6">
        <v>4.8822407722473145</v>
      </c>
      <c r="I546" s="6">
        <v>4.6189589500427246</v>
      </c>
      <c r="J546" s="6">
        <v>7.3218145370483398</v>
      </c>
      <c r="K546" s="6">
        <v>0.69316869974136353</v>
      </c>
      <c r="L546" s="6">
        <v>55.012016296386719</v>
      </c>
      <c r="M546" s="6">
        <v>0.73316317796707153</v>
      </c>
      <c r="N546" s="6">
        <v>0.34319871664047241</v>
      </c>
      <c r="O546" s="6">
        <v>0.69071781635284424</v>
      </c>
      <c r="P546" s="6">
        <v>1.9723167419433594</v>
      </c>
      <c r="Q546" s="6">
        <v>0.25699055194854736</v>
      </c>
      <c r="R546" s="6">
        <v>0.88267868757247925</v>
      </c>
      <c r="S546" s="6">
        <v>0.35324788093566895</v>
      </c>
      <c r="T546" s="6">
        <v>0.40341952443122864</v>
      </c>
      <c r="U546" s="6">
        <v>0.42598968744277954</v>
      </c>
      <c r="V546" s="6">
        <v>0.15809379518032074</v>
      </c>
      <c r="W546" s="6">
        <v>2.2702164649963379</v>
      </c>
    </row>
    <row r="547" spans="1:23" x14ac:dyDescent="0.2">
      <c r="A547" s="5" t="str">
        <f t="shared" si="8"/>
        <v>Mali2020</v>
      </c>
      <c r="B547" s="5">
        <v>2020</v>
      </c>
      <c r="C547" s="5">
        <v>114</v>
      </c>
      <c r="D547" s="5" t="s">
        <v>137</v>
      </c>
      <c r="E547" s="6">
        <v>4.7293000221252441</v>
      </c>
      <c r="F547" s="6">
        <f>IFERROR(VLOOKUP(A547,'Table_2-1_2023'!$A$2:$L$2200,4,FALSE), "")</f>
        <v>4.2694735527038574</v>
      </c>
      <c r="G547" s="6">
        <v>6.4362764358520508E-2</v>
      </c>
      <c r="H547" s="6">
        <v>4.8554511070251465</v>
      </c>
      <c r="I547" s="6">
        <v>4.6031489372253418</v>
      </c>
      <c r="J547" s="6">
        <v>7.629852294921875</v>
      </c>
      <c r="K547" s="6">
        <v>0.73146897554397583</v>
      </c>
      <c r="L547" s="6">
        <v>51.726982116699219</v>
      </c>
      <c r="M547" s="6">
        <v>0.71156615018844604</v>
      </c>
      <c r="N547" s="6">
        <v>-4.4366925954818726E-2</v>
      </c>
      <c r="O547" s="6">
        <v>0.83932840824127197</v>
      </c>
      <c r="P547" s="6">
        <v>1.9723167419433594</v>
      </c>
      <c r="Q547" s="6">
        <v>0.35246264934539795</v>
      </c>
      <c r="R547" s="6">
        <v>0.97314172983169556</v>
      </c>
      <c r="S547" s="6">
        <v>0.23498152196407318</v>
      </c>
      <c r="T547" s="6">
        <v>0.37753444910049438</v>
      </c>
      <c r="U547" s="6">
        <v>0.16966705024242401</v>
      </c>
      <c r="V547" s="6">
        <v>6.2146276235580444E-2</v>
      </c>
      <c r="W547" s="6">
        <v>2.5593352317810059</v>
      </c>
    </row>
    <row r="548" spans="1:23" x14ac:dyDescent="0.2">
      <c r="A548" s="5" t="str">
        <f t="shared" si="8"/>
        <v>Nigeria2020</v>
      </c>
      <c r="B548" s="5">
        <v>2020</v>
      </c>
      <c r="C548" s="5">
        <v>115</v>
      </c>
      <c r="D548" s="5" t="s">
        <v>112</v>
      </c>
      <c r="E548" s="6">
        <v>4.7241001129150391</v>
      </c>
      <c r="F548" s="6">
        <f>IFERROR(VLOOKUP(A548,'Table_2-1_2023'!$A$2:$L$2200,4,FALSE), "")</f>
        <v>5.5029482841491699</v>
      </c>
      <c r="G548" s="6">
        <v>5.2116259932518005E-2</v>
      </c>
      <c r="H548" s="6">
        <v>4.8262481689453125</v>
      </c>
      <c r="I548" s="6">
        <v>4.6219520568847656</v>
      </c>
      <c r="J548" s="6">
        <v>8.576624870300293</v>
      </c>
      <c r="K548" s="6">
        <v>0.73721688985824585</v>
      </c>
      <c r="L548" s="6">
        <v>49.861907958984375</v>
      </c>
      <c r="M548" s="6">
        <v>0.7595784068107605</v>
      </c>
      <c r="N548" s="6">
        <v>3.3745806664228439E-2</v>
      </c>
      <c r="O548" s="6">
        <v>0.86187434196472168</v>
      </c>
      <c r="P548" s="6">
        <v>1.9723167419433594</v>
      </c>
      <c r="Q548" s="6">
        <v>0.64590185880661011</v>
      </c>
      <c r="R548" s="6">
        <v>0.98671793937683105</v>
      </c>
      <c r="S548" s="6">
        <v>0.16783593595027924</v>
      </c>
      <c r="T548" s="6">
        <v>0.43507945537567139</v>
      </c>
      <c r="U548" s="6">
        <v>0.22132812440395355</v>
      </c>
      <c r="V548" s="6">
        <v>4.758993536233902E-2</v>
      </c>
      <c r="W548" s="6">
        <v>2.2196354866027832</v>
      </c>
    </row>
    <row r="549" spans="1:23" x14ac:dyDescent="0.2">
      <c r="A549" s="5" t="str">
        <f t="shared" si="8"/>
        <v>Armenia2020</v>
      </c>
      <c r="B549" s="5">
        <v>2020</v>
      </c>
      <c r="C549" s="5">
        <v>116</v>
      </c>
      <c r="D549" s="5" t="s">
        <v>96</v>
      </c>
      <c r="E549" s="6">
        <v>4.6767997741699219</v>
      </c>
      <c r="F549" s="6" t="str">
        <f>IFERROR(VLOOKUP(A549,'Table_2-1_2023'!$A$2:$L$2200,4,FALSE), "")</f>
        <v/>
      </c>
      <c r="G549" s="6">
        <v>5.8595355600118637E-2</v>
      </c>
      <c r="H549" s="6">
        <v>4.7916464805603027</v>
      </c>
      <c r="I549" s="6">
        <v>4.561953067779541</v>
      </c>
      <c r="J549" s="6">
        <v>9.1004762649536133</v>
      </c>
      <c r="K549" s="6">
        <v>0.75747942924499512</v>
      </c>
      <c r="L549" s="6">
        <v>66.750656127929688</v>
      </c>
      <c r="M549" s="6">
        <v>0.71201783418655396</v>
      </c>
      <c r="N549" s="6">
        <v>-0.13877961039543152</v>
      </c>
      <c r="O549" s="6">
        <v>0.7735447883605957</v>
      </c>
      <c r="P549" s="6">
        <v>1.9723167419433594</v>
      </c>
      <c r="Q549" s="6">
        <v>0.8082624077796936</v>
      </c>
      <c r="R549" s="6">
        <v>1.0345768928527832</v>
      </c>
      <c r="S549" s="6">
        <v>0.77585726976394653</v>
      </c>
      <c r="T549" s="6">
        <v>0.37807580828666687</v>
      </c>
      <c r="U549" s="6">
        <v>0.10722573846578598</v>
      </c>
      <c r="V549" s="6">
        <v>0.10461818426847458</v>
      </c>
      <c r="W549" s="6">
        <v>1.4681615829467773</v>
      </c>
    </row>
    <row r="550" spans="1:23" x14ac:dyDescent="0.2">
      <c r="A550" s="5" t="str">
        <f t="shared" si="8"/>
        <v>Georgia2020</v>
      </c>
      <c r="B550" s="5">
        <v>2020</v>
      </c>
      <c r="C550" s="5">
        <v>117</v>
      </c>
      <c r="D550" s="5" t="s">
        <v>107</v>
      </c>
      <c r="E550" s="6">
        <v>4.6725997924804688</v>
      </c>
      <c r="F550" s="6">
        <f>IFERROR(VLOOKUP(A550,'Table_2-1_2023'!$A$2:$L$2200,4,FALSE), "")</f>
        <v>5.123143196105957</v>
      </c>
      <c r="G550" s="6">
        <v>4.3417412787675858E-2</v>
      </c>
      <c r="H550" s="6">
        <v>4.7576980590820313</v>
      </c>
      <c r="I550" s="6">
        <v>4.5875015258789063</v>
      </c>
      <c r="J550" s="6">
        <v>9.2261009216308594</v>
      </c>
      <c r="K550" s="6">
        <v>0.62903302907943726</v>
      </c>
      <c r="L550" s="6">
        <v>64.495208740234375</v>
      </c>
      <c r="M550" s="6">
        <v>0.80164152383804321</v>
      </c>
      <c r="N550" s="6">
        <v>-0.22892037034034729</v>
      </c>
      <c r="O550" s="6">
        <v>0.66594469547271729</v>
      </c>
      <c r="P550" s="6">
        <v>1.9723167419433594</v>
      </c>
      <c r="Q550" s="6">
        <v>0.84719806909561157</v>
      </c>
      <c r="R550" s="6">
        <v>0.7311939001083374</v>
      </c>
      <c r="S550" s="6">
        <v>0.69465762376785278</v>
      </c>
      <c r="T550" s="6">
        <v>0.48549410700798035</v>
      </c>
      <c r="U550" s="6">
        <v>4.7609735280275345E-2</v>
      </c>
      <c r="V550" s="6">
        <v>0.17408807575702667</v>
      </c>
      <c r="W550" s="6">
        <v>1.6923983097076416</v>
      </c>
    </row>
    <row r="551" spans="1:23" x14ac:dyDescent="0.2">
      <c r="A551" s="5" t="str">
        <f t="shared" si="8"/>
        <v>Iran2020</v>
      </c>
      <c r="B551" s="5">
        <v>2020</v>
      </c>
      <c r="C551" s="5">
        <v>118</v>
      </c>
      <c r="D551" s="5" t="s">
        <v>118</v>
      </c>
      <c r="E551" s="6">
        <v>4.6723999977111816</v>
      </c>
      <c r="F551" s="6">
        <f>IFERROR(VLOOKUP(A551,'Table_2-1_2023'!$A$2:$L$2200,4,FALSE), "")</f>
        <v>4.8645281791687012</v>
      </c>
      <c r="G551" s="6">
        <v>5.5878020823001862E-2</v>
      </c>
      <c r="H551" s="6">
        <v>4.7819209098815918</v>
      </c>
      <c r="I551" s="6">
        <v>4.5628790855407715</v>
      </c>
      <c r="J551" s="6">
        <v>9.8137197494506836</v>
      </c>
      <c r="K551" s="6">
        <v>0.69468969106674194</v>
      </c>
      <c r="L551" s="6">
        <v>66.006149291992188</v>
      </c>
      <c r="M551" s="6">
        <v>0.64787328243255615</v>
      </c>
      <c r="N551" s="6">
        <v>0.1178911030292511</v>
      </c>
      <c r="O551" s="6">
        <v>0.71463596820831299</v>
      </c>
      <c r="P551" s="6">
        <v>1.9723167419433594</v>
      </c>
      <c r="Q551" s="6">
        <v>1.0293225049972534</v>
      </c>
      <c r="R551" s="6">
        <v>0.88627117872238159</v>
      </c>
      <c r="S551" s="6">
        <v>0.74905383586883545</v>
      </c>
      <c r="T551" s="6">
        <v>0.30119547247886658</v>
      </c>
      <c r="U551" s="6">
        <v>0.27697893977165222</v>
      </c>
      <c r="V551" s="6">
        <v>0.1426515132188797</v>
      </c>
      <c r="W551" s="6">
        <v>1.2869694232940674</v>
      </c>
    </row>
    <row r="552" spans="1:23" x14ac:dyDescent="0.2">
      <c r="A552" s="5" t="str">
        <f t="shared" si="8"/>
        <v>Jordan2020</v>
      </c>
      <c r="B552" s="5">
        <v>2020</v>
      </c>
      <c r="C552" s="5">
        <v>119</v>
      </c>
      <c r="D552" s="5" t="s">
        <v>140</v>
      </c>
      <c r="E552" s="6">
        <v>4.6333999633789063</v>
      </c>
      <c r="F552" s="6">
        <f>IFERROR(VLOOKUP(A552,'Table_2-1_2023'!$A$2:$L$2200,4,FALSE), "")</f>
        <v>4.093991756439209</v>
      </c>
      <c r="G552" s="6">
        <v>5.8751218020915985E-2</v>
      </c>
      <c r="H552" s="6">
        <v>4.7485523223876953</v>
      </c>
      <c r="I552" s="6">
        <v>4.5182476043701172</v>
      </c>
      <c r="J552" s="6">
        <v>9.0259990692138672</v>
      </c>
      <c r="K552" s="6">
        <v>0.80216372013092041</v>
      </c>
      <c r="L552" s="6">
        <v>66.799751281738281</v>
      </c>
      <c r="M552" s="6">
        <v>0.75104779005050659</v>
      </c>
      <c r="N552" s="6">
        <v>-0.1625652015209198</v>
      </c>
      <c r="O552" s="6">
        <v>0.70034432411193848</v>
      </c>
      <c r="P552" s="6">
        <v>1.9723167419433594</v>
      </c>
      <c r="Q552" s="6">
        <v>0.78517919778823853</v>
      </c>
      <c r="R552" s="6">
        <v>1.1401185989379883</v>
      </c>
      <c r="S552" s="6">
        <v>0.77762472629547119</v>
      </c>
      <c r="T552" s="6">
        <v>0.42485508322715759</v>
      </c>
      <c r="U552" s="6">
        <v>9.1494768857955933E-2</v>
      </c>
      <c r="V552" s="6">
        <v>0.15187862515449524</v>
      </c>
      <c r="W552" s="6">
        <v>1.2622580528259277</v>
      </c>
    </row>
    <row r="553" spans="1:23" x14ac:dyDescent="0.2">
      <c r="A553" s="5" t="str">
        <f t="shared" si="8"/>
        <v>Mozambique2020</v>
      </c>
      <c r="B553" s="5">
        <v>2020</v>
      </c>
      <c r="C553" s="5">
        <v>120</v>
      </c>
      <c r="D553" s="5" t="s">
        <v>114</v>
      </c>
      <c r="E553" s="6">
        <v>4.6236000061035156</v>
      </c>
      <c r="F553" s="6" t="str">
        <f>IFERROR(VLOOKUP(A553,'Table_2-1_2023'!$A$2:$L$2200,4,FALSE), "")</f>
        <v/>
      </c>
      <c r="G553" s="6">
        <v>7.928408682346344E-2</v>
      </c>
      <c r="H553" s="6">
        <v>4.7789969444274902</v>
      </c>
      <c r="I553" s="6">
        <v>4.468203067779541</v>
      </c>
      <c r="J553" s="6">
        <v>7.0693459510803223</v>
      </c>
      <c r="K553" s="6">
        <v>0.72387403249740601</v>
      </c>
      <c r="L553" s="6">
        <v>54.205821990966797</v>
      </c>
      <c r="M553" s="6">
        <v>0.86445188522338867</v>
      </c>
      <c r="N553" s="6">
        <v>3.2375868409872055E-2</v>
      </c>
      <c r="O553" s="6">
        <v>0.68301910161972046</v>
      </c>
      <c r="P553" s="6">
        <v>1.9723167419433594</v>
      </c>
      <c r="Q553" s="6">
        <v>0.17874136567115784</v>
      </c>
      <c r="R553" s="6">
        <v>0.95520287752151489</v>
      </c>
      <c r="S553" s="6">
        <v>0.32422363758087158</v>
      </c>
      <c r="T553" s="6">
        <v>0.56077533960342407</v>
      </c>
      <c r="U553" s="6">
        <v>0.22042210400104523</v>
      </c>
      <c r="V553" s="6">
        <v>0.16306431591510773</v>
      </c>
      <c r="W553" s="6">
        <v>2.2212162017822266</v>
      </c>
    </row>
    <row r="554" spans="1:23" x14ac:dyDescent="0.2">
      <c r="A554" s="5" t="str">
        <f t="shared" si="8"/>
        <v>Kenya2020</v>
      </c>
      <c r="B554" s="5">
        <v>2020</v>
      </c>
      <c r="C554" s="5">
        <v>121</v>
      </c>
      <c r="D554" s="5" t="s">
        <v>128</v>
      </c>
      <c r="E554" s="6">
        <v>4.5830001831054688</v>
      </c>
      <c r="F554" s="6">
        <f>IFERROR(VLOOKUP(A554,'Table_2-1_2023'!$A$2:$L$2200,4,FALSE), "")</f>
        <v>4.5465841293334961</v>
      </c>
      <c r="G554" s="6">
        <v>6.7804984748363495E-2</v>
      </c>
      <c r="H554" s="6">
        <v>4.7158980369567871</v>
      </c>
      <c r="I554" s="6">
        <v>4.4501023292541504</v>
      </c>
      <c r="J554" s="6">
        <v>8.0297756195068359</v>
      </c>
      <c r="K554" s="6">
        <v>0.70265203714370728</v>
      </c>
      <c r="L554" s="6">
        <v>60.096931457519531</v>
      </c>
      <c r="M554" s="6">
        <v>0.82974755764007568</v>
      </c>
      <c r="N554" s="6">
        <v>0.29468151926994324</v>
      </c>
      <c r="O554" s="6">
        <v>0.83149915933609009</v>
      </c>
      <c r="P554" s="6">
        <v>1.9723167419433594</v>
      </c>
      <c r="Q554" s="6">
        <v>0.47641339898109436</v>
      </c>
      <c r="R554" s="6">
        <v>0.90507775545120239</v>
      </c>
      <c r="S554" s="6">
        <v>0.5363127589225769</v>
      </c>
      <c r="T554" s="6">
        <v>0.5191805362701416</v>
      </c>
      <c r="U554" s="6">
        <v>0.39390209317207336</v>
      </c>
      <c r="V554" s="6">
        <v>6.7201077938079834E-2</v>
      </c>
      <c r="W554" s="6">
        <v>1.6849045753479004</v>
      </c>
    </row>
    <row r="555" spans="1:23" x14ac:dyDescent="0.2">
      <c r="A555" s="5" t="str">
        <f t="shared" si="8"/>
        <v>Namibia2020</v>
      </c>
      <c r="B555" s="5">
        <v>2020</v>
      </c>
      <c r="C555" s="5">
        <v>122</v>
      </c>
      <c r="D555" s="5" t="s">
        <v>122</v>
      </c>
      <c r="E555" s="6">
        <v>4.5711002349853516</v>
      </c>
      <c r="F555" s="6">
        <f>IFERROR(VLOOKUP(A555,'Table_2-1_2023'!$A$2:$L$2200,4,FALSE), "")</f>
        <v>4.4510102272033691</v>
      </c>
      <c r="G555" s="6">
        <v>6.0983475297689438E-2</v>
      </c>
      <c r="H555" s="6">
        <v>4.6906280517578125</v>
      </c>
      <c r="I555" s="6">
        <v>4.4515724182128906</v>
      </c>
      <c r="J555" s="6">
        <v>9.2031412124633789</v>
      </c>
      <c r="K555" s="6">
        <v>0.84688097238540649</v>
      </c>
      <c r="L555" s="6">
        <v>56.501487731933594</v>
      </c>
      <c r="M555" s="6">
        <v>0.7675209641456604</v>
      </c>
      <c r="N555" s="6">
        <v>-0.18530645966529846</v>
      </c>
      <c r="O555" s="6">
        <v>0.85144978761672974</v>
      </c>
      <c r="P555" s="6">
        <v>1.9723167419433594</v>
      </c>
      <c r="Q555" s="6">
        <v>0.84008198976516724</v>
      </c>
      <c r="R555" s="6">
        <v>1.24573814868927</v>
      </c>
      <c r="S555" s="6">
        <v>0.40687116980552673</v>
      </c>
      <c r="T555" s="6">
        <v>0.4445989727973938</v>
      </c>
      <c r="U555" s="6">
        <v>7.6454482972621918E-2</v>
      </c>
      <c r="V555" s="6">
        <v>5.4320342838764191E-2</v>
      </c>
      <c r="W555" s="6">
        <v>1.5030331611633301</v>
      </c>
    </row>
    <row r="556" spans="1:23" x14ac:dyDescent="0.2">
      <c r="A556" s="5" t="str">
        <f t="shared" si="8"/>
        <v>Ukraine2020</v>
      </c>
      <c r="B556" s="5">
        <v>2020</v>
      </c>
      <c r="C556" s="5">
        <v>123</v>
      </c>
      <c r="D556" s="5" t="s">
        <v>109</v>
      </c>
      <c r="E556" s="6">
        <v>4.5606999397277832</v>
      </c>
      <c r="F556" s="6">
        <f>IFERROR(VLOOKUP(A556,'Table_2-1_2023'!$A$2:$L$2200,4,FALSE), "")</f>
        <v>5.2696757316589355</v>
      </c>
      <c r="G556" s="6">
        <v>4.9683894962072372E-2</v>
      </c>
      <c r="H556" s="6">
        <v>4.6580805778503418</v>
      </c>
      <c r="I556" s="6">
        <v>4.4633193016052246</v>
      </c>
      <c r="J556" s="6">
        <v>9.0106906890869141</v>
      </c>
      <c r="K556" s="6">
        <v>0.8788793683052063</v>
      </c>
      <c r="L556" s="6">
        <v>64.606781005859375</v>
      </c>
      <c r="M556" s="6">
        <v>0.66308188438415527</v>
      </c>
      <c r="N556" s="6">
        <v>-3.093370608985424E-2</v>
      </c>
      <c r="O556" s="6">
        <v>0.92063671350479126</v>
      </c>
      <c r="P556" s="6">
        <v>1.9723167419433594</v>
      </c>
      <c r="Q556" s="6">
        <v>0.78043460845947266</v>
      </c>
      <c r="R556" s="6">
        <v>1.3213164806365967</v>
      </c>
      <c r="S556" s="6">
        <v>0.69867438077926636</v>
      </c>
      <c r="T556" s="6">
        <v>0.31942370533943176</v>
      </c>
      <c r="U556" s="6">
        <v>0.1785513162612915</v>
      </c>
      <c r="V556" s="6">
        <v>9.65115986764431E-3</v>
      </c>
      <c r="W556" s="6">
        <v>1.2526693344116211</v>
      </c>
    </row>
    <row r="557" spans="1:23" x14ac:dyDescent="0.2">
      <c r="A557" s="5" t="str">
        <f t="shared" si="8"/>
        <v>Liberia2020</v>
      </c>
      <c r="B557" s="5">
        <v>2020</v>
      </c>
      <c r="C557" s="5">
        <v>124</v>
      </c>
      <c r="D557" s="5" t="s">
        <v>142</v>
      </c>
      <c r="E557" s="6">
        <v>4.5578999519348145</v>
      </c>
      <c r="F557" s="6" t="str">
        <f>IFERROR(VLOOKUP(A557,'Table_2-1_2023'!$A$2:$L$2200,4,FALSE), "")</f>
        <v/>
      </c>
      <c r="G557" s="6">
        <v>8.1956356763839722E-2</v>
      </c>
      <c r="H557" s="6">
        <v>4.7185344696044922</v>
      </c>
      <c r="I557" s="6">
        <v>4.3972654342651367</v>
      </c>
      <c r="J557" s="6">
        <v>7.0543804168701172</v>
      </c>
      <c r="K557" s="6">
        <v>0.70928055047988892</v>
      </c>
      <c r="L557" s="6">
        <v>56.0963134765625</v>
      </c>
      <c r="M557" s="6">
        <v>0.73526871204376221</v>
      </c>
      <c r="N557" s="6">
        <v>4.2273219674825668E-2</v>
      </c>
      <c r="O557" s="6">
        <v>0.85637593269348145</v>
      </c>
      <c r="P557" s="6">
        <v>1.9723167419433594</v>
      </c>
      <c r="Q557" s="6">
        <v>0.17410300672054291</v>
      </c>
      <c r="R557" s="6">
        <v>0.92073392868041992</v>
      </c>
      <c r="S557" s="6">
        <v>0.39228427410125732</v>
      </c>
      <c r="T557" s="6">
        <v>0.40594309568405151</v>
      </c>
      <c r="U557" s="6">
        <v>0.22696787118911743</v>
      </c>
      <c r="V557" s="6">
        <v>5.1139876246452332E-2</v>
      </c>
      <c r="W557" s="6">
        <v>2.3867578506469727</v>
      </c>
    </row>
    <row r="558" spans="1:23" x14ac:dyDescent="0.2">
      <c r="A558" s="5" t="str">
        <f t="shared" si="8"/>
        <v>Palestinian Territories2020</v>
      </c>
      <c r="B558" s="5">
        <v>2020</v>
      </c>
      <c r="C558" s="5">
        <v>125</v>
      </c>
      <c r="D558" s="5" t="s">
        <v>198</v>
      </c>
      <c r="E558" s="6">
        <v>4.552800178527832</v>
      </c>
      <c r="F558" s="6" t="str">
        <f>IFERROR(VLOOKUP(A558,'Table_2-1_2023'!$A$2:$L$2200,4,FALSE), "")</f>
        <v/>
      </c>
      <c r="G558" s="6">
        <v>5.5874817073345184E-2</v>
      </c>
      <c r="H558" s="6">
        <v>4.6623148918151855</v>
      </c>
      <c r="I558" s="6">
        <v>4.4432854652404785</v>
      </c>
      <c r="J558" s="6">
        <v>8.3892230987548828</v>
      </c>
      <c r="K558" s="6">
        <v>0.82529592514038086</v>
      </c>
      <c r="L558" s="6">
        <v>62.25</v>
      </c>
      <c r="M558" s="6">
        <v>0.64579182863235474</v>
      </c>
      <c r="N558" s="6">
        <v>-0.1620790958404541</v>
      </c>
      <c r="O558" s="6">
        <v>0.82419997453689575</v>
      </c>
      <c r="P558" s="6">
        <v>1.9723167419433594</v>
      </c>
      <c r="Q558" s="6">
        <v>0.58781921863555908</v>
      </c>
      <c r="R558" s="6">
        <v>1.1947555541992188</v>
      </c>
      <c r="S558" s="6">
        <v>0.61382657289505005</v>
      </c>
      <c r="T558" s="6">
        <v>0.29870074987411499</v>
      </c>
      <c r="U558" s="6">
        <v>9.1816261410713196E-2</v>
      </c>
      <c r="V558" s="6">
        <v>7.1913652122020721E-2</v>
      </c>
      <c r="W558" s="6">
        <v>1.6939857006072998</v>
      </c>
    </row>
    <row r="559" spans="1:23" x14ac:dyDescent="0.2">
      <c r="A559" s="5" t="str">
        <f t="shared" si="8"/>
        <v>Uganda2020</v>
      </c>
      <c r="B559" s="5">
        <v>2020</v>
      </c>
      <c r="C559" s="5">
        <v>126</v>
      </c>
      <c r="D559" s="5" t="s">
        <v>130</v>
      </c>
      <c r="E559" s="6">
        <v>4.4320001602172852</v>
      </c>
      <c r="F559" s="6">
        <f>IFERROR(VLOOKUP(A559,'Table_2-1_2023'!$A$2:$L$2200,4,FALSE), "")</f>
        <v>4.6409096717834473</v>
      </c>
      <c r="G559" s="6">
        <v>6.8495452404022217E-2</v>
      </c>
      <c r="H559" s="6">
        <v>4.566251277923584</v>
      </c>
      <c r="I559" s="6">
        <v>4.2977490425109863</v>
      </c>
      <c r="J559" s="6">
        <v>7.500389575958252</v>
      </c>
      <c r="K559" s="6">
        <v>0.76499462127685547</v>
      </c>
      <c r="L559" s="6">
        <v>55.708202362060547</v>
      </c>
      <c r="M559" s="6">
        <v>0.73171395063400269</v>
      </c>
      <c r="N559" s="6">
        <v>9.9487431347370148E-2</v>
      </c>
      <c r="O559" s="6">
        <v>0.83673781156539917</v>
      </c>
      <c r="P559" s="6">
        <v>1.9723167419433594</v>
      </c>
      <c r="Q559" s="6">
        <v>0.31233742833137512</v>
      </c>
      <c r="R559" s="6">
        <v>1.0523273944854736</v>
      </c>
      <c r="S559" s="6">
        <v>0.37831166386604309</v>
      </c>
      <c r="T559" s="6">
        <v>0.40168255567550659</v>
      </c>
      <c r="U559" s="6">
        <v>0.26480737328529358</v>
      </c>
      <c r="V559" s="6">
        <v>6.3818842172622681E-2</v>
      </c>
      <c r="W559" s="6">
        <v>1.9586710929870605</v>
      </c>
    </row>
    <row r="560" spans="1:23" x14ac:dyDescent="0.2">
      <c r="A560" s="5" t="str">
        <f t="shared" si="8"/>
        <v>Chad2020</v>
      </c>
      <c r="B560" s="5">
        <v>2020</v>
      </c>
      <c r="C560" s="5">
        <v>127</v>
      </c>
      <c r="D560" s="5" t="s">
        <v>131</v>
      </c>
      <c r="E560" s="6">
        <v>4.4226999282836914</v>
      </c>
      <c r="F560" s="6" t="str">
        <f>IFERROR(VLOOKUP(A560,'Table_2-1_2023'!$A$2:$L$2200,4,FALSE), "")</f>
        <v/>
      </c>
      <c r="G560" s="6">
        <v>7.5231321156024933E-2</v>
      </c>
      <c r="H560" s="6">
        <v>4.5701532363891602</v>
      </c>
      <c r="I560" s="6">
        <v>4.2752466201782227</v>
      </c>
      <c r="J560" s="6">
        <v>7.467963695526123</v>
      </c>
      <c r="K560" s="6">
        <v>0.63238805532455444</v>
      </c>
      <c r="L560" s="6">
        <v>48.220539093017578</v>
      </c>
      <c r="M560" s="6">
        <v>0.58730524778366089</v>
      </c>
      <c r="N560" s="6">
        <v>1.7834719270467758E-2</v>
      </c>
      <c r="O560" s="6">
        <v>0.80276083946228027</v>
      </c>
      <c r="P560" s="6">
        <v>1.9723167419433594</v>
      </c>
      <c r="Q560" s="6">
        <v>0.30228748917579651</v>
      </c>
      <c r="R560" s="6">
        <v>0.73911827802658081</v>
      </c>
      <c r="S560" s="6">
        <v>0.10874409973621368</v>
      </c>
      <c r="T560" s="6">
        <v>0.22860176861286163</v>
      </c>
      <c r="U560" s="6">
        <v>0.21080508828163147</v>
      </c>
      <c r="V560" s="6">
        <v>8.5755407810211182E-2</v>
      </c>
      <c r="W560" s="6">
        <v>2.7474265098571777</v>
      </c>
    </row>
    <row r="561" spans="1:23" x14ac:dyDescent="0.2">
      <c r="A561" s="5" t="str">
        <f t="shared" si="8"/>
        <v>Tunisia2020</v>
      </c>
      <c r="B561" s="5">
        <v>2020</v>
      </c>
      <c r="C561" s="5">
        <v>128</v>
      </c>
      <c r="D561" s="5" t="s">
        <v>127</v>
      </c>
      <c r="E561" s="6">
        <v>4.3921999931335449</v>
      </c>
      <c r="F561" s="6">
        <f>IFERROR(VLOOKUP(A561,'Table_2-1_2023'!$A$2:$L$2200,4,FALSE), "")</f>
        <v>4.7308111190795898</v>
      </c>
      <c r="G561" s="6">
        <v>4.967053234577179E-2</v>
      </c>
      <c r="H561" s="6">
        <v>4.4895544052124023</v>
      </c>
      <c r="I561" s="6">
        <v>4.2948455810546875</v>
      </c>
      <c r="J561" s="6">
        <v>9.3149728775024414</v>
      </c>
      <c r="K561" s="6">
        <v>0.68871855735778809</v>
      </c>
      <c r="L561" s="6">
        <v>66.897857666015625</v>
      </c>
      <c r="M561" s="6">
        <v>0.59336155652999878</v>
      </c>
      <c r="N561" s="6">
        <v>-0.21641381084918976</v>
      </c>
      <c r="O561" s="6">
        <v>0.86759024858474731</v>
      </c>
      <c r="P561" s="6">
        <v>1.9723167419433594</v>
      </c>
      <c r="Q561" s="6">
        <v>0.87474268674850464</v>
      </c>
      <c r="R561" s="6">
        <v>0.87216770648956299</v>
      </c>
      <c r="S561" s="6">
        <v>0.78115671873092651</v>
      </c>
      <c r="T561" s="6">
        <v>0.23586055636405945</v>
      </c>
      <c r="U561" s="6">
        <v>5.5881142616271973E-2</v>
      </c>
      <c r="V561" s="6">
        <v>4.3899573385715485E-2</v>
      </c>
      <c r="W561" s="6">
        <v>1.5284967422485352</v>
      </c>
    </row>
    <row r="562" spans="1:23" x14ac:dyDescent="0.2">
      <c r="A562" s="5" t="str">
        <f t="shared" si="8"/>
        <v>Mauritania2020</v>
      </c>
      <c r="B562" s="5">
        <v>2020</v>
      </c>
      <c r="C562" s="5">
        <v>129</v>
      </c>
      <c r="D562" s="5" t="s">
        <v>120</v>
      </c>
      <c r="E562" s="6">
        <v>4.3745999336242676</v>
      </c>
      <c r="F562" s="6" t="str">
        <f>IFERROR(VLOOKUP(A562,'Table_2-1_2023'!$A$2:$L$2200,4,FALSE), "")</f>
        <v/>
      </c>
      <c r="G562" s="6">
        <v>5.5093340575695038E-2</v>
      </c>
      <c r="H562" s="6">
        <v>4.4825830459594727</v>
      </c>
      <c r="I562" s="6">
        <v>4.2666168212890625</v>
      </c>
      <c r="J562" s="6">
        <v>8.2339191436767578</v>
      </c>
      <c r="K562" s="6">
        <v>0.79081922769546509</v>
      </c>
      <c r="L562" s="6">
        <v>57.010177612304688</v>
      </c>
      <c r="M562" s="6">
        <v>0.55152255296707153</v>
      </c>
      <c r="N562" s="6">
        <v>-0.1060081422328949</v>
      </c>
      <c r="O562" s="6">
        <v>0.74622350931167603</v>
      </c>
      <c r="P562" s="6">
        <v>1.9723167419433594</v>
      </c>
      <c r="Q562" s="6">
        <v>0.53968489170074463</v>
      </c>
      <c r="R562" s="6">
        <v>1.1133235692977905</v>
      </c>
      <c r="S562" s="6">
        <v>0.42518481612205505</v>
      </c>
      <c r="T562" s="6">
        <v>0.1857144832611084</v>
      </c>
      <c r="U562" s="6">
        <v>0.12889966368675232</v>
      </c>
      <c r="V562" s="6">
        <v>0.12225763499736786</v>
      </c>
      <c r="W562" s="6">
        <v>1.8595573902130127</v>
      </c>
    </row>
    <row r="563" spans="1:23" x14ac:dyDescent="0.2">
      <c r="A563" s="5" t="str">
        <f t="shared" si="8"/>
        <v>Sri Lanka2020</v>
      </c>
      <c r="B563" s="5">
        <v>2020</v>
      </c>
      <c r="C563" s="5">
        <v>130</v>
      </c>
      <c r="D563" s="5" t="s">
        <v>129</v>
      </c>
      <c r="E563" s="6">
        <v>4.3270001411437988</v>
      </c>
      <c r="F563" s="6">
        <f>IFERROR(VLOOKUP(A563,'Table_2-1_2023'!$A$2:$L$2200,4,FALSE), "")</f>
        <v>4.7784891128540039</v>
      </c>
      <c r="G563" s="6">
        <v>5.3085524588823318E-2</v>
      </c>
      <c r="H563" s="6">
        <v>4.4310479164123535</v>
      </c>
      <c r="I563" s="6">
        <v>4.2229523658752441</v>
      </c>
      <c r="J563" s="6">
        <v>9.3899698257446289</v>
      </c>
      <c r="K563" s="6">
        <v>0.8253740668296814</v>
      </c>
      <c r="L563" s="6">
        <v>67.200065612792969</v>
      </c>
      <c r="M563" s="6">
        <v>0.83763366937637329</v>
      </c>
      <c r="N563" s="6">
        <v>8.1129617989063263E-2</v>
      </c>
      <c r="O563" s="6">
        <v>0.8590017557144165</v>
      </c>
      <c r="P563" s="6">
        <v>1.9723167419433594</v>
      </c>
      <c r="Q563" s="6">
        <v>0.89798694849014282</v>
      </c>
      <c r="R563" s="6">
        <v>1.1949400901794434</v>
      </c>
      <c r="S563" s="6">
        <v>0.79203671216964722</v>
      </c>
      <c r="T563" s="6">
        <v>0.52863246202468872</v>
      </c>
      <c r="U563" s="6">
        <v>0.25266614556312561</v>
      </c>
      <c r="V563" s="6">
        <v>4.9444563686847687E-2</v>
      </c>
      <c r="W563" s="6">
        <v>0.61128854751586914</v>
      </c>
    </row>
    <row r="564" spans="1:23" x14ac:dyDescent="0.2">
      <c r="A564" s="5" t="str">
        <f t="shared" si="8"/>
        <v>Congo (Kinshasa)2020</v>
      </c>
      <c r="B564" s="5">
        <v>2020</v>
      </c>
      <c r="C564" s="5">
        <v>131</v>
      </c>
      <c r="D564" s="5" t="s">
        <v>150</v>
      </c>
      <c r="E564" s="6">
        <v>4.310999870300293</v>
      </c>
      <c r="F564" s="6" t="str">
        <f>IFERROR(VLOOKUP(A564,'Table_2-1_2023'!$A$2:$L$2200,4,FALSE), "")</f>
        <v/>
      </c>
      <c r="G564" s="6">
        <v>0.10899823158979416</v>
      </c>
      <c r="H564" s="6">
        <v>4.5246362686157227</v>
      </c>
      <c r="I564" s="6">
        <v>4.0973634719848633</v>
      </c>
      <c r="J564" s="6">
        <v>6.6942563056945801</v>
      </c>
      <c r="K564" s="6">
        <v>0.67215901613235474</v>
      </c>
      <c r="L564" s="6">
        <v>52.900001525878906</v>
      </c>
      <c r="M564" s="6">
        <v>0.7007935643196106</v>
      </c>
      <c r="N564" s="6">
        <v>8.3637654781341553E-2</v>
      </c>
      <c r="O564" s="6">
        <v>0.80940359830856323</v>
      </c>
      <c r="P564" s="6">
        <v>1.9723167419433594</v>
      </c>
      <c r="Q564" s="6">
        <v>6.2487468123435974E-2</v>
      </c>
      <c r="R564" s="6">
        <v>0.83305501937866211</v>
      </c>
      <c r="S564" s="6">
        <v>0.27721205353736877</v>
      </c>
      <c r="T564" s="6">
        <v>0.36462298035621643</v>
      </c>
      <c r="U564" s="6">
        <v>0.25432488322257996</v>
      </c>
      <c r="V564" s="6">
        <v>8.1466645002365112E-2</v>
      </c>
      <c r="W564" s="6">
        <v>2.4378643035888672</v>
      </c>
    </row>
    <row r="565" spans="1:23" x14ac:dyDescent="0.2">
      <c r="A565" s="5" t="str">
        <f t="shared" si="8"/>
        <v>Swaziland2020</v>
      </c>
      <c r="B565" s="5">
        <v>2020</v>
      </c>
      <c r="C565" s="5">
        <v>132</v>
      </c>
      <c r="D565" s="5" t="s">
        <v>199</v>
      </c>
      <c r="E565" s="6">
        <v>4.3081002235412598</v>
      </c>
      <c r="F565" s="6" t="str">
        <f>IFERROR(VLOOKUP(A565,'Table_2-1_2023'!$A$2:$L$2200,4,FALSE), "")</f>
        <v/>
      </c>
      <c r="G565" s="6">
        <v>7.1451939642429352E-2</v>
      </c>
      <c r="H565" s="6">
        <v>4.448145866394043</v>
      </c>
      <c r="I565" s="6">
        <v>4.1680545806884766</v>
      </c>
      <c r="J565" s="6">
        <v>9.1626739501953125</v>
      </c>
      <c r="K565" s="6">
        <v>0.77029019594192505</v>
      </c>
      <c r="L565" s="6">
        <v>51.188236236572266</v>
      </c>
      <c r="M565" s="6">
        <v>0.64682227373123169</v>
      </c>
      <c r="N565" s="6">
        <v>-0.19920141994953156</v>
      </c>
      <c r="O565" s="6">
        <v>0.7082633376121521</v>
      </c>
      <c r="P565" s="6">
        <v>1.9723167419433594</v>
      </c>
      <c r="Q565" s="6">
        <v>0.82753974199295044</v>
      </c>
      <c r="R565" s="6">
        <v>1.0648351907730103</v>
      </c>
      <c r="S565" s="6">
        <v>0.21558582782745361</v>
      </c>
      <c r="T565" s="6">
        <v>0.29993578791618347</v>
      </c>
      <c r="U565" s="6">
        <v>6.7264832556247711E-2</v>
      </c>
      <c r="V565" s="6">
        <v>0.14676587283611298</v>
      </c>
      <c r="W565" s="6">
        <v>1.6862072944641113</v>
      </c>
    </row>
    <row r="566" spans="1:23" x14ac:dyDescent="0.2">
      <c r="A566" s="5" t="str">
        <f t="shared" si="8"/>
        <v>Myanmar2020</v>
      </c>
      <c r="B566" s="5">
        <v>2020</v>
      </c>
      <c r="C566" s="5">
        <v>133</v>
      </c>
      <c r="D566" s="5" t="s">
        <v>134</v>
      </c>
      <c r="E566" s="6">
        <v>4.3080000877380371</v>
      </c>
      <c r="F566" s="6">
        <f>IFERROR(VLOOKUP(A566,'Table_2-1_2023'!$A$2:$L$2200,4,FALSE), "")</f>
        <v>4.4313640594482422</v>
      </c>
      <c r="G566" s="6">
        <v>4.2949214577674866E-2</v>
      </c>
      <c r="H566" s="6">
        <v>4.3921804428100586</v>
      </c>
      <c r="I566" s="6">
        <v>4.2238197326660156</v>
      </c>
      <c r="J566" s="6">
        <v>8.6804819107055664</v>
      </c>
      <c r="K566" s="6">
        <v>0.78440701961517334</v>
      </c>
      <c r="L566" s="6">
        <v>58.961711883544922</v>
      </c>
      <c r="M566" s="6">
        <v>0.89507520198822021</v>
      </c>
      <c r="N566" s="6">
        <v>0.56066399812698364</v>
      </c>
      <c r="O566" s="6">
        <v>0.64512431621551514</v>
      </c>
      <c r="P566" s="6">
        <v>1.9723167419433594</v>
      </c>
      <c r="Q566" s="6">
        <v>0.67809092998504639</v>
      </c>
      <c r="R566" s="6">
        <v>1.0981782674789429</v>
      </c>
      <c r="S566" s="6">
        <v>0.49544307589530945</v>
      </c>
      <c r="T566" s="6">
        <v>0.59747886657714844</v>
      </c>
      <c r="U566" s="6">
        <v>0.56981372833251953</v>
      </c>
      <c r="V566" s="6">
        <v>0.18753035366535187</v>
      </c>
      <c r="W566" s="6">
        <v>0.68146252632141113</v>
      </c>
    </row>
    <row r="567" spans="1:23" x14ac:dyDescent="0.2">
      <c r="A567" s="5" t="str">
        <f t="shared" si="8"/>
        <v>Comoros2020</v>
      </c>
      <c r="B567" s="5">
        <v>2020</v>
      </c>
      <c r="C567" s="5">
        <v>134</v>
      </c>
      <c r="D567" s="5" t="s">
        <v>147</v>
      </c>
      <c r="E567" s="6">
        <v>4.288599967956543</v>
      </c>
      <c r="F567" s="6" t="str">
        <f>IFERROR(VLOOKUP(A567,'Table_2-1_2023'!$A$2:$L$2200,4,FALSE), "")</f>
        <v/>
      </c>
      <c r="G567" s="6">
        <v>8.4340192377567291E-2</v>
      </c>
      <c r="H567" s="6">
        <v>4.4539065361022949</v>
      </c>
      <c r="I567" s="6">
        <v>4.123293399810791</v>
      </c>
      <c r="J567" s="6">
        <v>7.8336300849914551</v>
      </c>
      <c r="K567" s="6">
        <v>0.62566244602203369</v>
      </c>
      <c r="L567" s="6">
        <v>57.349010467529297</v>
      </c>
      <c r="M567" s="6">
        <v>0.54761260747909546</v>
      </c>
      <c r="N567" s="6">
        <v>9.0008407831192017E-2</v>
      </c>
      <c r="O567" s="6">
        <v>0.78062260150909424</v>
      </c>
      <c r="P567" s="6">
        <v>1.9723167419433594</v>
      </c>
      <c r="Q567" s="6">
        <v>0.41562077403068542</v>
      </c>
      <c r="R567" s="6">
        <v>0.72323280572891235</v>
      </c>
      <c r="S567" s="6">
        <v>0.43738332390785217</v>
      </c>
      <c r="T567" s="6">
        <v>0.18102823197841644</v>
      </c>
      <c r="U567" s="6">
        <v>0.25853827595710754</v>
      </c>
      <c r="V567" s="6">
        <v>0.10004853457212448</v>
      </c>
      <c r="W567" s="6">
        <v>2.1727690696716309</v>
      </c>
    </row>
    <row r="568" spans="1:23" x14ac:dyDescent="0.2">
      <c r="A568" s="5" t="str">
        <f t="shared" si="8"/>
        <v>Togo2020</v>
      </c>
      <c r="B568" s="5">
        <v>2020</v>
      </c>
      <c r="C568" s="5">
        <v>135</v>
      </c>
      <c r="D568" s="5" t="s">
        <v>139</v>
      </c>
      <c r="E568" s="6">
        <v>4.1872000694274902</v>
      </c>
      <c r="F568" s="6" t="str">
        <f>IFERROR(VLOOKUP(A568,'Table_2-1_2023'!$A$2:$L$2200,4,FALSE), "")</f>
        <v/>
      </c>
      <c r="G568" s="6">
        <v>6.2506772577762604E-2</v>
      </c>
      <c r="H568" s="6">
        <v>4.3097133636474609</v>
      </c>
      <c r="I568" s="6">
        <v>4.0646867752075195</v>
      </c>
      <c r="J568" s="6">
        <v>7.3577113151550293</v>
      </c>
      <c r="K568" s="6">
        <v>0.55131262540817261</v>
      </c>
      <c r="L568" s="6">
        <v>54.719898223876953</v>
      </c>
      <c r="M568" s="6">
        <v>0.64982861280441284</v>
      </c>
      <c r="N568" s="6">
        <v>2.667874563485384E-3</v>
      </c>
      <c r="O568" s="6">
        <v>0.75773346424102783</v>
      </c>
      <c r="P568" s="6">
        <v>1.9723167419433594</v>
      </c>
      <c r="Q568" s="6">
        <v>0.26811626553535461</v>
      </c>
      <c r="R568" s="6">
        <v>0.54762285947799683</v>
      </c>
      <c r="S568" s="6">
        <v>0.34273117780685425</v>
      </c>
      <c r="T568" s="6">
        <v>0.30353903770446777</v>
      </c>
      <c r="U568" s="6">
        <v>0.20077425241470337</v>
      </c>
      <c r="V568" s="6">
        <v>0.11482645571231842</v>
      </c>
      <c r="W568" s="6">
        <v>2.409595251083374</v>
      </c>
    </row>
    <row r="569" spans="1:23" x14ac:dyDescent="0.2">
      <c r="A569" s="5" t="str">
        <f t="shared" si="8"/>
        <v>Ethiopia2020</v>
      </c>
      <c r="B569" s="5">
        <v>2020</v>
      </c>
      <c r="C569" s="5">
        <v>136</v>
      </c>
      <c r="D569" s="5" t="s">
        <v>141</v>
      </c>
      <c r="E569" s="6">
        <v>4.1862001419067383</v>
      </c>
      <c r="F569" s="6">
        <f>IFERROR(VLOOKUP(A569,'Table_2-1_2023'!$A$2:$L$2200,4,FALSE), "")</f>
        <v>4.5492196083068848</v>
      </c>
      <c r="G569" s="6">
        <v>3.8915093988180161E-2</v>
      </c>
      <c r="H569" s="6">
        <v>4.2624735832214355</v>
      </c>
      <c r="I569" s="6">
        <v>4.109926700592041</v>
      </c>
      <c r="J569" s="6">
        <v>7.5093855857849121</v>
      </c>
      <c r="K569" s="6">
        <v>0.74330735206604004</v>
      </c>
      <c r="L569" s="6">
        <v>58.639591217041016</v>
      </c>
      <c r="M569" s="6">
        <v>0.74079519510269165</v>
      </c>
      <c r="N569" s="6">
        <v>4.3377332389354706E-2</v>
      </c>
      <c r="O569" s="6">
        <v>0.75369000434875488</v>
      </c>
      <c r="P569" s="6">
        <v>1.9723167419433594</v>
      </c>
      <c r="Q569" s="6">
        <v>0.31512564420700073</v>
      </c>
      <c r="R569" s="6">
        <v>1.0011032819747925</v>
      </c>
      <c r="S569" s="6">
        <v>0.48384624719619751</v>
      </c>
      <c r="T569" s="6">
        <v>0.41256687045097351</v>
      </c>
      <c r="U569" s="6">
        <v>0.22769810259342194</v>
      </c>
      <c r="V569" s="6">
        <v>0.11743703484535217</v>
      </c>
      <c r="W569" s="6">
        <v>1.6284592151641846</v>
      </c>
    </row>
    <row r="570" spans="1:23" x14ac:dyDescent="0.2">
      <c r="A570" s="5" t="str">
        <f t="shared" si="8"/>
        <v>Madagascar2020</v>
      </c>
      <c r="B570" s="5">
        <v>2020</v>
      </c>
      <c r="C570" s="5">
        <v>137</v>
      </c>
      <c r="D570" s="5" t="s">
        <v>144</v>
      </c>
      <c r="E570" s="6">
        <v>4.1655998229980469</v>
      </c>
      <c r="F570" s="6" t="str">
        <f>IFERROR(VLOOKUP(A570,'Table_2-1_2023'!$A$2:$L$2200,4,FALSE), "")</f>
        <v/>
      </c>
      <c r="G570" s="6">
        <v>5.75421042740345E-2</v>
      </c>
      <c r="H570" s="6">
        <v>4.2783823013305664</v>
      </c>
      <c r="I570" s="6">
        <v>4.0528173446655273</v>
      </c>
      <c r="J570" s="6">
        <v>7.2816858291625977</v>
      </c>
      <c r="K570" s="6">
        <v>0.66819590330123901</v>
      </c>
      <c r="L570" s="6">
        <v>59.105426788330078</v>
      </c>
      <c r="M570" s="6">
        <v>0.55757409334182739</v>
      </c>
      <c r="N570" s="6">
        <v>-1.1823639273643494E-2</v>
      </c>
      <c r="O570" s="6">
        <v>0.81748563051223755</v>
      </c>
      <c r="P570" s="6">
        <v>1.9723167419433594</v>
      </c>
      <c r="Q570" s="6">
        <v>0.24455320835113525</v>
      </c>
      <c r="R570" s="6">
        <v>0.82369434833526611</v>
      </c>
      <c r="S570" s="6">
        <v>0.50061702728271484</v>
      </c>
      <c r="T570" s="6">
        <v>0.19296754896640778</v>
      </c>
      <c r="U570" s="6">
        <v>0.19119006395339966</v>
      </c>
      <c r="V570" s="6">
        <v>7.6248638331890106E-2</v>
      </c>
      <c r="W570" s="6">
        <v>2.1362984180450439</v>
      </c>
    </row>
    <row r="571" spans="1:23" x14ac:dyDescent="0.2">
      <c r="A571" s="5" t="str">
        <f t="shared" si="8"/>
        <v>Egypt2020</v>
      </c>
      <c r="B571" s="5">
        <v>2020</v>
      </c>
      <c r="C571" s="5">
        <v>138</v>
      </c>
      <c r="D571" s="5" t="s">
        <v>138</v>
      </c>
      <c r="E571" s="6">
        <v>4.151400089263916</v>
      </c>
      <c r="F571" s="6">
        <f>IFERROR(VLOOKUP(A571,'Table_2-1_2023'!$A$2:$L$2200,4,FALSE), "")</f>
        <v>4.4723968505859375</v>
      </c>
      <c r="G571" s="6">
        <v>3.5979423671960831E-2</v>
      </c>
      <c r="H571" s="6">
        <v>4.2219195365905762</v>
      </c>
      <c r="I571" s="6">
        <v>4.0808806419372559</v>
      </c>
      <c r="J571" s="6">
        <v>9.3165416717529297</v>
      </c>
      <c r="K571" s="6">
        <v>0.73544782400131226</v>
      </c>
      <c r="L571" s="6">
        <v>61.7801513671875</v>
      </c>
      <c r="M571" s="6">
        <v>0.70835417509078979</v>
      </c>
      <c r="N571" s="6">
        <v>-0.19687831401824951</v>
      </c>
      <c r="O571" s="6">
        <v>0.78772687911987305</v>
      </c>
      <c r="P571" s="6">
        <v>1.9723167419433594</v>
      </c>
      <c r="Q571" s="6">
        <v>0.87522894144058228</v>
      </c>
      <c r="R571" s="6">
        <v>0.98253953456878662</v>
      </c>
      <c r="S571" s="6">
        <v>0.59691131114959717</v>
      </c>
      <c r="T571" s="6">
        <v>0.37368473410606384</v>
      </c>
      <c r="U571" s="6">
        <v>6.8801254034042358E-2</v>
      </c>
      <c r="V571" s="6">
        <v>9.546179324388504E-2</v>
      </c>
      <c r="W571" s="6">
        <v>1.158818244934082</v>
      </c>
    </row>
    <row r="572" spans="1:23" x14ac:dyDescent="0.2">
      <c r="A572" s="5" t="str">
        <f t="shared" si="8"/>
        <v>Sierra Leone2020</v>
      </c>
      <c r="B572" s="5">
        <v>2020</v>
      </c>
      <c r="C572" s="5">
        <v>139</v>
      </c>
      <c r="D572" s="5" t="s">
        <v>152</v>
      </c>
      <c r="E572" s="6">
        <v>3.9263999462127686</v>
      </c>
      <c r="F572" s="6" t="str">
        <f>IFERROR(VLOOKUP(A572,'Table_2-1_2023'!$A$2:$L$2200,4,FALSE), "")</f>
        <v/>
      </c>
      <c r="G572" s="6">
        <v>6.1150789260864258E-2</v>
      </c>
      <c r="H572" s="6">
        <v>4.0462555885314941</v>
      </c>
      <c r="I572" s="6">
        <v>3.806544303894043</v>
      </c>
      <c r="J572" s="6">
        <v>7.2688031196594238</v>
      </c>
      <c r="K572" s="6">
        <v>0.63614201545715332</v>
      </c>
      <c r="L572" s="6">
        <v>50.865142822265625</v>
      </c>
      <c r="M572" s="6">
        <v>0.71531504392623901</v>
      </c>
      <c r="N572" s="6">
        <v>8.8660746812820435E-2</v>
      </c>
      <c r="O572" s="6">
        <v>0.86133068799972534</v>
      </c>
      <c r="P572" s="6">
        <v>1.9723167419433594</v>
      </c>
      <c r="Q572" s="6">
        <v>0.240560382604599</v>
      </c>
      <c r="R572" s="6">
        <v>0.74798494577407837</v>
      </c>
      <c r="S572" s="6">
        <v>0.20395396649837494</v>
      </c>
      <c r="T572" s="6">
        <v>0.38202768564224243</v>
      </c>
      <c r="U572" s="6">
        <v>0.25764700770378113</v>
      </c>
      <c r="V572" s="6">
        <v>4.79409359395504E-2</v>
      </c>
      <c r="W572" s="6">
        <v>2.046271800994873</v>
      </c>
    </row>
    <row r="573" spans="1:23" x14ac:dyDescent="0.2">
      <c r="A573" s="5" t="str">
        <f t="shared" si="8"/>
        <v>Burundi2020</v>
      </c>
      <c r="B573" s="5">
        <v>2020</v>
      </c>
      <c r="C573" s="5">
        <v>140</v>
      </c>
      <c r="D573" s="5" t="s">
        <v>172</v>
      </c>
      <c r="E573" s="6">
        <v>3.7753000259399414</v>
      </c>
      <c r="F573" s="6" t="str">
        <f>IFERROR(VLOOKUP(A573,'Table_2-1_2023'!$A$2:$L$2200,4,FALSE), "")</f>
        <v/>
      </c>
      <c r="G573" s="6">
        <v>0.10712238401174545</v>
      </c>
      <c r="H573" s="6">
        <v>3.985260009765625</v>
      </c>
      <c r="I573" s="6">
        <v>3.5653400421142578</v>
      </c>
      <c r="J573" s="6">
        <v>6.4926424026489258</v>
      </c>
      <c r="K573" s="6">
        <v>0.49032571911811829</v>
      </c>
      <c r="L573" s="6">
        <v>53.400001525878906</v>
      </c>
      <c r="M573" s="6">
        <v>0.62635022401809692</v>
      </c>
      <c r="N573" s="6">
        <v>-1.7551597207784653E-2</v>
      </c>
      <c r="O573" s="6">
        <v>0.60693454742431641</v>
      </c>
      <c r="P573" s="6">
        <v>1.9723167419433594</v>
      </c>
      <c r="Q573" s="6">
        <v>0</v>
      </c>
      <c r="R573" s="6">
        <v>0.40357527136802673</v>
      </c>
      <c r="S573" s="6">
        <v>0.29521283507347107</v>
      </c>
      <c r="T573" s="6">
        <v>0.27539905905723572</v>
      </c>
      <c r="U573" s="6">
        <v>0.18740178644657135</v>
      </c>
      <c r="V573" s="6">
        <v>0.21218682825565338</v>
      </c>
      <c r="W573" s="6">
        <v>2.4015073776245117</v>
      </c>
    </row>
    <row r="574" spans="1:23" x14ac:dyDescent="0.2">
      <c r="A574" s="5" t="str">
        <f t="shared" si="8"/>
        <v>Zambia2020</v>
      </c>
      <c r="B574" s="5">
        <v>2020</v>
      </c>
      <c r="C574" s="5">
        <v>141</v>
      </c>
      <c r="D574" s="5" t="s">
        <v>145</v>
      </c>
      <c r="E574" s="6">
        <v>3.7593998908996582</v>
      </c>
      <c r="F574" s="6">
        <f>IFERROR(VLOOKUP(A574,'Table_2-1_2023'!$A$2:$L$2200,4,FALSE), "")</f>
        <v>4.8379921913146973</v>
      </c>
      <c r="G574" s="6">
        <v>6.0676690191030502E-2</v>
      </c>
      <c r="H574" s="6">
        <v>3.8783261775970459</v>
      </c>
      <c r="I574" s="6">
        <v>3.6404736042022705</v>
      </c>
      <c r="J574" s="6">
        <v>8.2247200012207031</v>
      </c>
      <c r="K574" s="6">
        <v>0.69882446527481079</v>
      </c>
      <c r="L574" s="6">
        <v>55.29937744140625</v>
      </c>
      <c r="M574" s="6">
        <v>0.80650025606155396</v>
      </c>
      <c r="N574" s="6">
        <v>7.803712785243988E-2</v>
      </c>
      <c r="O574" s="6">
        <v>0.80128967761993408</v>
      </c>
      <c r="P574" s="6">
        <v>1.9723167419433594</v>
      </c>
      <c r="Q574" s="6">
        <v>0.53683376312255859</v>
      </c>
      <c r="R574" s="6">
        <v>0.89603728055953979</v>
      </c>
      <c r="S574" s="6">
        <v>0.36359333992004395</v>
      </c>
      <c r="T574" s="6">
        <v>0.49131754040718079</v>
      </c>
      <c r="U574" s="6">
        <v>0.25062090158462524</v>
      </c>
      <c r="V574" s="6">
        <v>8.6705237627029419E-2</v>
      </c>
      <c r="W574" s="6">
        <v>1.1343393325805664</v>
      </c>
    </row>
    <row r="575" spans="1:23" x14ac:dyDescent="0.2">
      <c r="A575" s="5" t="str">
        <f t="shared" si="8"/>
        <v>Haiti2020</v>
      </c>
      <c r="B575" s="5">
        <v>2020</v>
      </c>
      <c r="C575" s="5">
        <v>142</v>
      </c>
      <c r="D575" s="5" t="s">
        <v>178</v>
      </c>
      <c r="E575" s="6">
        <v>3.7207999229431152</v>
      </c>
      <c r="F575" s="6" t="str">
        <f>IFERROR(VLOOKUP(A575,'Table_2-1_2023'!$A$2:$L$2200,4,FALSE), "")</f>
        <v/>
      </c>
      <c r="G575" s="6">
        <v>0.10146300494670868</v>
      </c>
      <c r="H575" s="6">
        <v>3.9196674823760986</v>
      </c>
      <c r="I575" s="6">
        <v>3.5219323635101318</v>
      </c>
      <c r="J575" s="6">
        <v>7.4113292694091797</v>
      </c>
      <c r="K575" s="6">
        <v>0.59324783086776733</v>
      </c>
      <c r="L575" s="6">
        <v>55.598625183105469</v>
      </c>
      <c r="M575" s="6">
        <v>0.53782516717910767</v>
      </c>
      <c r="N575" s="6">
        <v>0.40053457021713257</v>
      </c>
      <c r="O575" s="6">
        <v>0.68476724624633789</v>
      </c>
      <c r="P575" s="6">
        <v>1.9723167419433594</v>
      </c>
      <c r="Q575" s="6">
        <v>0.28473442792892456</v>
      </c>
      <c r="R575" s="6">
        <v>0.6466713547706604</v>
      </c>
      <c r="S575" s="6">
        <v>0.37436673045158386</v>
      </c>
      <c r="T575" s="6">
        <v>0.16929751634597778</v>
      </c>
      <c r="U575" s="6">
        <v>0.46390965580940247</v>
      </c>
      <c r="V575" s="6">
        <v>0.16193567216396332</v>
      </c>
      <c r="W575" s="6">
        <v>1.6199169158935547</v>
      </c>
    </row>
    <row r="576" spans="1:23" x14ac:dyDescent="0.2">
      <c r="A576" s="5" t="str">
        <f t="shared" si="8"/>
        <v>Lesotho2020</v>
      </c>
      <c r="B576" s="5">
        <v>2020</v>
      </c>
      <c r="C576" s="5">
        <v>143</v>
      </c>
      <c r="D576" s="5" t="s">
        <v>180</v>
      </c>
      <c r="E576" s="6">
        <v>3.6528000831604004</v>
      </c>
      <c r="F576" s="6" t="str">
        <f>IFERROR(VLOOKUP(A576,'Table_2-1_2023'!$A$2:$L$2200,4,FALSE), "")</f>
        <v/>
      </c>
      <c r="G576" s="6">
        <v>8.2120984792709351E-2</v>
      </c>
      <c r="H576" s="6">
        <v>3.8137571811676025</v>
      </c>
      <c r="I576" s="6">
        <v>3.4918429851531982</v>
      </c>
      <c r="J576" s="6">
        <v>7.9604883193969727</v>
      </c>
      <c r="K576" s="6">
        <v>0.78049570322036743</v>
      </c>
      <c r="L576" s="6">
        <v>48.003623962402344</v>
      </c>
      <c r="M576" s="6">
        <v>0.73812586069107056</v>
      </c>
      <c r="N576" s="6">
        <v>-0.14573204517364502</v>
      </c>
      <c r="O576" s="6">
        <v>0.8573920726776123</v>
      </c>
      <c r="P576" s="6">
        <v>1.9723167419433594</v>
      </c>
      <c r="Q576" s="6">
        <v>0.45493873953819275</v>
      </c>
      <c r="R576" s="6">
        <v>1.0889400243759155</v>
      </c>
      <c r="S576" s="6">
        <v>0.10093481093645096</v>
      </c>
      <c r="T576" s="6">
        <v>0.40936753153800964</v>
      </c>
      <c r="U576" s="6">
        <v>0.10262764245271683</v>
      </c>
      <c r="V576" s="6">
        <v>5.0483822822570801E-2</v>
      </c>
      <c r="W576" s="6">
        <v>1.4455139636993408</v>
      </c>
    </row>
    <row r="577" spans="1:23" x14ac:dyDescent="0.2">
      <c r="A577" s="5" t="str">
        <f t="shared" si="8"/>
        <v>India2020</v>
      </c>
      <c r="B577" s="5">
        <v>2020</v>
      </c>
      <c r="C577" s="5">
        <v>144</v>
      </c>
      <c r="D577" s="5" t="s">
        <v>143</v>
      </c>
      <c r="E577" s="6">
        <v>3.5732998847961426</v>
      </c>
      <c r="F577" s="6">
        <f>IFERROR(VLOOKUP(A577,'Table_2-1_2023'!$A$2:$L$2200,4,FALSE), "")</f>
        <v>4.2238655090332031</v>
      </c>
      <c r="G577" s="6">
        <v>2.770223468542099E-2</v>
      </c>
      <c r="H577" s="6">
        <v>3.627596378326416</v>
      </c>
      <c r="I577" s="6">
        <v>3.5190033912658691</v>
      </c>
      <c r="J577" s="6">
        <v>8.8498239517211914</v>
      </c>
      <c r="K577" s="6">
        <v>0.59220093488693237</v>
      </c>
      <c r="L577" s="6">
        <v>60.215187072753906</v>
      </c>
      <c r="M577" s="6">
        <v>0.88144487142562866</v>
      </c>
      <c r="N577" s="6">
        <v>5.7551607489585876E-2</v>
      </c>
      <c r="O577" s="6">
        <v>0.77204269170761108</v>
      </c>
      <c r="P577" s="6">
        <v>1.9723167419433594</v>
      </c>
      <c r="Q577" s="6">
        <v>0.73057615756988525</v>
      </c>
      <c r="R577" s="6">
        <v>0.64419865608215332</v>
      </c>
      <c r="S577" s="6">
        <v>0.54057013988494873</v>
      </c>
      <c r="T577" s="6">
        <v>0.58114224672317505</v>
      </c>
      <c r="U577" s="6">
        <v>0.23707248270511627</v>
      </c>
      <c r="V577" s="6">
        <v>0.10558798164129257</v>
      </c>
      <c r="W577" s="6">
        <v>0.734130859375</v>
      </c>
    </row>
    <row r="578" spans="1:23" x14ac:dyDescent="0.2">
      <c r="A578" s="5" t="str">
        <f t="shared" si="8"/>
        <v>Malawi2020</v>
      </c>
      <c r="B578" s="5">
        <v>2020</v>
      </c>
      <c r="C578" s="5">
        <v>145</v>
      </c>
      <c r="D578" s="5" t="s">
        <v>148</v>
      </c>
      <c r="E578" s="6">
        <v>3.5380001068115234</v>
      </c>
      <c r="F578" s="6" t="str">
        <f>IFERROR(VLOOKUP(A578,'Table_2-1_2023'!$A$2:$L$2200,4,FALSE), "")</f>
        <v/>
      </c>
      <c r="G578" s="6">
        <v>7.0260517299175262E-2</v>
      </c>
      <c r="H578" s="6">
        <v>3.6757106781005859</v>
      </c>
      <c r="I578" s="6">
        <v>3.4002895355224609</v>
      </c>
      <c r="J578" s="6">
        <v>7.0622262954711914</v>
      </c>
      <c r="K578" s="6">
        <v>0.54400730133056641</v>
      </c>
      <c r="L578" s="6">
        <v>57.592887878417969</v>
      </c>
      <c r="M578" s="6">
        <v>0.80322319269180298</v>
      </c>
      <c r="N578" s="6">
        <v>2.1433278918266296E-2</v>
      </c>
      <c r="O578" s="6">
        <v>0.73170077800750732</v>
      </c>
      <c r="P578" s="6">
        <v>1.9723167419433594</v>
      </c>
      <c r="Q578" s="6">
        <v>0.17653472721576691</v>
      </c>
      <c r="R578" s="6">
        <v>0.53036808967590332</v>
      </c>
      <c r="S578" s="6">
        <v>0.44616329669952393</v>
      </c>
      <c r="T578" s="6">
        <v>0.48738983273506165</v>
      </c>
      <c r="U578" s="6">
        <v>0.21318505704402924</v>
      </c>
      <c r="V578" s="6">
        <v>0.1316339522600174</v>
      </c>
      <c r="W578" s="6">
        <v>1.5527182817459106</v>
      </c>
    </row>
    <row r="579" spans="1:23" x14ac:dyDescent="0.2">
      <c r="A579" s="5" t="str">
        <f t="shared" ref="A579:A642" si="9">D579&amp;B579</f>
        <v>Yemen2020</v>
      </c>
      <c r="B579" s="5">
        <v>2020</v>
      </c>
      <c r="C579" s="5">
        <v>146</v>
      </c>
      <c r="D579" s="5" t="s">
        <v>194</v>
      </c>
      <c r="E579" s="6">
        <v>3.527400016784668</v>
      </c>
      <c r="F579" s="6" t="str">
        <f>IFERROR(VLOOKUP(A579,'Table_2-1_2023'!$A$2:$L$2200,4,FALSE), "")</f>
        <v/>
      </c>
      <c r="G579" s="6">
        <v>5.4158084094524384E-2</v>
      </c>
      <c r="H579" s="6">
        <v>3.6335499286651611</v>
      </c>
      <c r="I579" s="6">
        <v>3.4212501049041748</v>
      </c>
      <c r="J579" s="6">
        <v>7.7596826553344727</v>
      </c>
      <c r="K579" s="6">
        <v>0.81798058748245239</v>
      </c>
      <c r="L579" s="6">
        <v>56.727283477783203</v>
      </c>
      <c r="M579" s="6">
        <v>0.59992027282714844</v>
      </c>
      <c r="N579" s="6">
        <v>-0.1577354371547699</v>
      </c>
      <c r="O579" s="6">
        <v>0.80028772354125977</v>
      </c>
      <c r="P579" s="6">
        <v>1.9723167419433594</v>
      </c>
      <c r="Q579" s="6">
        <v>0.39270177483558655</v>
      </c>
      <c r="R579" s="6">
        <v>1.1774771213531494</v>
      </c>
      <c r="S579" s="6">
        <v>0.41500017046928406</v>
      </c>
      <c r="T579" s="6">
        <v>0.24372148513793945</v>
      </c>
      <c r="U579" s="6">
        <v>9.4689011573791504E-2</v>
      </c>
      <c r="V579" s="6">
        <v>8.7352126836776733E-2</v>
      </c>
      <c r="W579" s="6">
        <v>1.1164727210998535</v>
      </c>
    </row>
    <row r="580" spans="1:23" x14ac:dyDescent="0.2">
      <c r="A580" s="5" t="str">
        <f t="shared" si="9"/>
        <v>Botswana2020</v>
      </c>
      <c r="B580" s="5">
        <v>2020</v>
      </c>
      <c r="C580" s="5">
        <v>147</v>
      </c>
      <c r="D580" s="5" t="s">
        <v>149</v>
      </c>
      <c r="E580" s="6">
        <v>3.4788999557495117</v>
      </c>
      <c r="F580" s="6" t="str">
        <f>IFERROR(VLOOKUP(A580,'Table_2-1_2023'!$A$2:$L$2200,4,FALSE), "")</f>
        <v/>
      </c>
      <c r="G580" s="6">
        <v>6.0542691498994827E-2</v>
      </c>
      <c r="H580" s="6">
        <v>3.5975637435913086</v>
      </c>
      <c r="I580" s="6">
        <v>3.3602361679077148</v>
      </c>
      <c r="J580" s="6">
        <v>9.7112035751342773</v>
      </c>
      <c r="K580" s="6">
        <v>0.7791217565536499</v>
      </c>
      <c r="L580" s="6">
        <v>58.924453735351563</v>
      </c>
      <c r="M580" s="6">
        <v>0.82132810354232788</v>
      </c>
      <c r="N580" s="6">
        <v>-0.25039449334144592</v>
      </c>
      <c r="O580" s="6">
        <v>0.77793091535568237</v>
      </c>
      <c r="P580" s="6">
        <v>1.9723167419433594</v>
      </c>
      <c r="Q580" s="6">
        <v>0.99754899740219116</v>
      </c>
      <c r="R580" s="6">
        <v>1.0856947898864746</v>
      </c>
      <c r="S580" s="6">
        <v>0.49410173296928406</v>
      </c>
      <c r="T580" s="6">
        <v>0.50908941030502319</v>
      </c>
      <c r="U580" s="6">
        <v>3.3407486975193024E-2</v>
      </c>
      <c r="V580" s="6">
        <v>0.10178636759519577</v>
      </c>
      <c r="W580" s="6">
        <v>0.25724053382873535</v>
      </c>
    </row>
    <row r="581" spans="1:23" x14ac:dyDescent="0.2">
      <c r="A581" s="5" t="str">
        <f t="shared" si="9"/>
        <v>Tanzania2020</v>
      </c>
      <c r="B581" s="5">
        <v>2020</v>
      </c>
      <c r="C581" s="5">
        <v>148</v>
      </c>
      <c r="D581" s="5" t="s">
        <v>146</v>
      </c>
      <c r="E581" s="6">
        <v>3.4762001037597656</v>
      </c>
      <c r="F581" s="6">
        <f>IFERROR(VLOOKUP(A581,'Table_2-1_2023'!$A$2:$L$2200,4,FALSE), "")</f>
        <v>3.7856841087341309</v>
      </c>
      <c r="G581" s="6">
        <v>6.3209749758243561E-2</v>
      </c>
      <c r="H581" s="6">
        <v>3.6000912189483643</v>
      </c>
      <c r="I581" s="6">
        <v>3.352308988571167</v>
      </c>
      <c r="J581" s="6">
        <v>7.9676651954650879</v>
      </c>
      <c r="K581" s="6">
        <v>0.68893319368362427</v>
      </c>
      <c r="L581" s="6">
        <v>57.496074676513672</v>
      </c>
      <c r="M581" s="6">
        <v>0.82153975963592529</v>
      </c>
      <c r="N581" s="6">
        <v>0.10966868698596954</v>
      </c>
      <c r="O581" s="6">
        <v>0.61979943513870239</v>
      </c>
      <c r="P581" s="6">
        <v>1.9723167419433594</v>
      </c>
      <c r="Q581" s="6">
        <v>0.45716312527656555</v>
      </c>
      <c r="R581" s="6">
        <v>0.87267464399337769</v>
      </c>
      <c r="S581" s="6">
        <v>0.44267785549163818</v>
      </c>
      <c r="T581" s="6">
        <v>0.50934308767318726</v>
      </c>
      <c r="U581" s="6">
        <v>0.27154091000556946</v>
      </c>
      <c r="V581" s="6">
        <v>0.20388086140155792</v>
      </c>
      <c r="W581" s="6">
        <v>0.7189633846282959</v>
      </c>
    </row>
    <row r="582" spans="1:23" x14ac:dyDescent="0.2">
      <c r="A582" s="5" t="str">
        <f t="shared" si="9"/>
        <v>Central African Republic2020</v>
      </c>
      <c r="B582" s="5">
        <v>2020</v>
      </c>
      <c r="C582" s="5">
        <v>149</v>
      </c>
      <c r="D582" s="5" t="s">
        <v>173</v>
      </c>
      <c r="E582" s="6">
        <v>3.4758999347686768</v>
      </c>
      <c r="F582" s="6" t="str">
        <f>IFERROR(VLOOKUP(A582,'Table_2-1_2023'!$A$2:$L$2200,4,FALSE), "")</f>
        <v/>
      </c>
      <c r="G582" s="6">
        <v>0.11518295109272003</v>
      </c>
      <c r="H582" s="6">
        <v>3.7016584873199463</v>
      </c>
      <c r="I582" s="6">
        <v>3.2501413822174072</v>
      </c>
      <c r="J582" s="6">
        <v>6.6251602172851563</v>
      </c>
      <c r="K582" s="6">
        <v>0.31945985555648804</v>
      </c>
      <c r="L582" s="6">
        <v>45.200000762939453</v>
      </c>
      <c r="M582" s="6">
        <v>0.64088064432144165</v>
      </c>
      <c r="N582" s="6">
        <v>8.2410357892513275E-2</v>
      </c>
      <c r="O582" s="6">
        <v>0.89180666208267212</v>
      </c>
      <c r="P582" s="6">
        <v>1.9723167419433594</v>
      </c>
      <c r="Q582" s="6">
        <v>4.107208177447319E-2</v>
      </c>
      <c r="R582" s="6">
        <v>0</v>
      </c>
      <c r="S582" s="6">
        <v>0</v>
      </c>
      <c r="T582" s="6">
        <v>0.2928144633769989</v>
      </c>
      <c r="U582" s="6">
        <v>0.25351321697235107</v>
      </c>
      <c r="V582" s="6">
        <v>2.8264718130230904E-2</v>
      </c>
      <c r="W582" s="6">
        <v>2.8601975440979004</v>
      </c>
    </row>
    <row r="583" spans="1:23" x14ac:dyDescent="0.2">
      <c r="A583" s="5" t="str">
        <f t="shared" si="9"/>
        <v>Rwanda2020</v>
      </c>
      <c r="B583" s="5">
        <v>2020</v>
      </c>
      <c r="C583" s="5">
        <v>150</v>
      </c>
      <c r="D583" s="5" t="s">
        <v>185</v>
      </c>
      <c r="E583" s="6">
        <v>3.3122999668121338</v>
      </c>
      <c r="F583" s="6" t="str">
        <f>IFERROR(VLOOKUP(A583,'Table_2-1_2023'!$A$2:$L$2200,4,FALSE), "")</f>
        <v/>
      </c>
      <c r="G583" s="6">
        <v>5.2425209432840347E-2</v>
      </c>
      <c r="H583" s="6">
        <v>3.4150533676147461</v>
      </c>
      <c r="I583" s="6">
        <v>3.2095465660095215</v>
      </c>
      <c r="J583" s="6">
        <v>7.6001043319702148</v>
      </c>
      <c r="K583" s="6">
        <v>0.54083544015884399</v>
      </c>
      <c r="L583" s="6">
        <v>61.098846435546875</v>
      </c>
      <c r="M583" s="6">
        <v>0.90058940649032593</v>
      </c>
      <c r="N583" s="6">
        <v>5.5483952164649963E-2</v>
      </c>
      <c r="O583" s="6">
        <v>0.18354117870330811</v>
      </c>
      <c r="P583" s="6">
        <v>1.9723167419433594</v>
      </c>
      <c r="Q583" s="6">
        <v>0.34324267506599426</v>
      </c>
      <c r="R583" s="6">
        <v>0.5228763222694397</v>
      </c>
      <c r="S583" s="6">
        <v>0.57238328456878662</v>
      </c>
      <c r="T583" s="6">
        <v>0.60408788919448853</v>
      </c>
      <c r="U583" s="6">
        <v>0.23570498824119568</v>
      </c>
      <c r="V583" s="6">
        <v>0.48554247617721558</v>
      </c>
      <c r="W583" s="6">
        <v>0.54844498634338379</v>
      </c>
    </row>
    <row r="584" spans="1:23" x14ac:dyDescent="0.2">
      <c r="A584" s="5" t="str">
        <f t="shared" si="9"/>
        <v>Zimbabwe2020</v>
      </c>
      <c r="B584" s="5">
        <v>2020</v>
      </c>
      <c r="C584" s="5">
        <v>151</v>
      </c>
      <c r="D584" s="5" t="s">
        <v>151</v>
      </c>
      <c r="E584" s="6">
        <v>3.2992000579833984</v>
      </c>
      <c r="F584" s="6">
        <f>IFERROR(VLOOKUP(A584,'Table_2-1_2023'!$A$2:$L$2200,4,FALSE), "")</f>
        <v>3.1598021984100342</v>
      </c>
      <c r="G584" s="6">
        <v>5.8674462139606476E-2</v>
      </c>
      <c r="H584" s="6">
        <v>3.4142019748687744</v>
      </c>
      <c r="I584" s="6">
        <v>3.1841981410980225</v>
      </c>
      <c r="J584" s="6">
        <v>7.8657116889953613</v>
      </c>
      <c r="K584" s="6">
        <v>0.7630927562713623</v>
      </c>
      <c r="L584" s="6">
        <v>55.617259979248047</v>
      </c>
      <c r="M584" s="6">
        <v>0.71145790815353394</v>
      </c>
      <c r="N584" s="6">
        <v>-7.2063952684402466E-2</v>
      </c>
      <c r="O584" s="6">
        <v>0.81023699045181274</v>
      </c>
      <c r="P584" s="6">
        <v>1.9723167419433594</v>
      </c>
      <c r="Q584" s="6">
        <v>0.42556402087211609</v>
      </c>
      <c r="R584" s="6">
        <v>1.0478352308273315</v>
      </c>
      <c r="S584" s="6">
        <v>0.37503761053085327</v>
      </c>
      <c r="T584" s="6">
        <v>0.37740471959114075</v>
      </c>
      <c r="U584" s="6">
        <v>0.15134918689727783</v>
      </c>
      <c r="V584" s="6">
        <v>8.0928578972816467E-2</v>
      </c>
      <c r="W584" s="6">
        <v>0.84103107452392578</v>
      </c>
    </row>
    <row r="585" spans="1:23" x14ac:dyDescent="0.2">
      <c r="A585" s="5" t="str">
        <f t="shared" si="9"/>
        <v>South Sudan2020</v>
      </c>
      <c r="B585" s="5">
        <v>2020</v>
      </c>
      <c r="C585" s="5">
        <v>152</v>
      </c>
      <c r="D585" s="5" t="s">
        <v>188</v>
      </c>
      <c r="E585" s="6">
        <v>2.8166000843048096</v>
      </c>
      <c r="F585" s="6" t="str">
        <f>IFERROR(VLOOKUP(A585,'Table_2-1_2023'!$A$2:$L$2200,4,FALSE), "")</f>
        <v/>
      </c>
      <c r="G585" s="6">
        <v>0.10761040449142456</v>
      </c>
      <c r="H585" s="6">
        <v>3.0275163650512695</v>
      </c>
      <c r="I585" s="6">
        <v>2.6056838035583496</v>
      </c>
      <c r="J585" s="6">
        <v>7.4253597259521484</v>
      </c>
      <c r="K585" s="6">
        <v>0.55370712280273438</v>
      </c>
      <c r="L585" s="6">
        <v>51</v>
      </c>
      <c r="M585" s="6">
        <v>0.45131361484527588</v>
      </c>
      <c r="N585" s="6">
        <v>1.6518548130989075E-2</v>
      </c>
      <c r="O585" s="6">
        <v>0.76341730356216431</v>
      </c>
      <c r="P585" s="6">
        <v>1.9723167419433594</v>
      </c>
      <c r="Q585" s="6">
        <v>0.28908297419548035</v>
      </c>
      <c r="R585" s="6">
        <v>0.55327850580215454</v>
      </c>
      <c r="S585" s="6">
        <v>0.20880903303623199</v>
      </c>
      <c r="T585" s="6">
        <v>6.5609253942966461E-2</v>
      </c>
      <c r="U585" s="6">
        <v>0.20993460714817047</v>
      </c>
      <c r="V585" s="6">
        <v>0.11115679889917374</v>
      </c>
      <c r="W585" s="6">
        <v>1.378751277923584</v>
      </c>
    </row>
    <row r="586" spans="1:23" x14ac:dyDescent="0.2">
      <c r="A586" s="5" t="str">
        <f t="shared" si="9"/>
        <v>Afghanistan2020</v>
      </c>
      <c r="B586" s="5">
        <v>2020</v>
      </c>
      <c r="C586" s="5">
        <v>153</v>
      </c>
      <c r="D586" s="5" t="s">
        <v>154</v>
      </c>
      <c r="E586" s="6">
        <v>2.5669000148773193</v>
      </c>
      <c r="F586" s="6" t="str">
        <f>IFERROR(VLOOKUP(A586,'Table_2-1_2023'!$A$2:$L$2200,4,FALSE), "")</f>
        <v/>
      </c>
      <c r="G586" s="6">
        <v>3.1311426311731339E-2</v>
      </c>
      <c r="H586" s="6">
        <v>2.6282703876495361</v>
      </c>
      <c r="I586" s="6">
        <v>2.5055296421051025</v>
      </c>
      <c r="J586" s="6">
        <v>7.4628605842590332</v>
      </c>
      <c r="K586" s="6">
        <v>0.4703669548034668</v>
      </c>
      <c r="L586" s="6">
        <v>52.590000152587891</v>
      </c>
      <c r="M586" s="6">
        <v>0.39657300710678101</v>
      </c>
      <c r="N586" s="6">
        <v>-9.6429400146007538E-2</v>
      </c>
      <c r="O586" s="6">
        <v>0.93368655443191528</v>
      </c>
      <c r="P586" s="6">
        <v>1.9723167419433594</v>
      </c>
      <c r="Q586" s="6">
        <v>0.30070585012435913</v>
      </c>
      <c r="R586" s="6">
        <v>0.35643383860588074</v>
      </c>
      <c r="S586" s="6">
        <v>0.2660515308380127</v>
      </c>
      <c r="T586" s="6">
        <v>0</v>
      </c>
      <c r="U586" s="6">
        <v>0.13523471355438232</v>
      </c>
      <c r="V586" s="6">
        <v>1.2257853522896767E-3</v>
      </c>
      <c r="W586" s="6">
        <v>1.5072356462478638</v>
      </c>
    </row>
    <row r="587" spans="1:23" x14ac:dyDescent="0.2">
      <c r="A587" s="5" t="str">
        <f t="shared" si="9"/>
        <v>Finland2019</v>
      </c>
      <c r="B587" s="5">
        <v>2019</v>
      </c>
      <c r="C587" s="5">
        <v>1</v>
      </c>
      <c r="D587" s="5" t="s">
        <v>18</v>
      </c>
      <c r="E587" s="6">
        <v>7.7688999176025391</v>
      </c>
      <c r="F587" s="6">
        <f>IFERROR(VLOOKUP(A587,'Table_2-1_2023'!$A$2:$L$2200,4,FALSE), "")</f>
        <v>7.7803478240966797</v>
      </c>
      <c r="H587" s="6">
        <v>7.829887866973877</v>
      </c>
      <c r="I587" s="6">
        <v>7.7079119682312012</v>
      </c>
      <c r="J587" s="6">
        <f>IFERROR(VLOOKUP(A587,'Table_2-1_2023'!$A$2:$L$2200,5,FALSE), "")</f>
        <v>10.791037559509277</v>
      </c>
      <c r="K587" s="6">
        <f>IFERROR(VLOOKUP(A587,'Table_2-1_2023'!$A$2:$L$2200,6,FALSE), "")</f>
        <v>0.93741554021835327</v>
      </c>
      <c r="L587" s="6">
        <f>IFERROR(VLOOKUP(A587,'Table_2-1_2023'!$A$2:$L$2200,7,FALSE), "")</f>
        <v>71</v>
      </c>
      <c r="M587" s="6">
        <f>IFERROR(VLOOKUP(A587,'Table_2-1_2023'!$A$2:$L$2200,8,FALSE), "")</f>
        <v>0.94761669635772705</v>
      </c>
      <c r="N587" s="6">
        <f>IFERROR(VLOOKUP(A587,'Table_2-1_2023'!$A$2:$L$2200,9,FALSE), "")</f>
        <v>-5.5772818624973297E-2</v>
      </c>
      <c r="O587" s="6">
        <f>IFERROR(VLOOKUP(A587,'Table_2-1_2023'!$A$2:$L$2200,10,FALSE), "")</f>
        <v>0.19533842802047729</v>
      </c>
      <c r="P587" s="6">
        <v>1.88</v>
      </c>
      <c r="Q587" s="6">
        <v>1.340242862701416</v>
      </c>
      <c r="R587" s="6">
        <v>1.5872757434844971</v>
      </c>
      <c r="S587" s="6">
        <v>0.98614495992660522</v>
      </c>
      <c r="T587" s="6">
        <v>0.59589534997940063</v>
      </c>
      <c r="U587" s="6">
        <v>0.15270842611789703</v>
      </c>
      <c r="V587" s="6">
        <v>0.39291271567344666</v>
      </c>
      <c r="W587" s="6">
        <v>2.7136778831481934</v>
      </c>
    </row>
    <row r="588" spans="1:23" x14ac:dyDescent="0.2">
      <c r="A588" s="5" t="str">
        <f t="shared" si="9"/>
        <v>Denmark2019</v>
      </c>
      <c r="B588" s="5">
        <v>2019</v>
      </c>
      <c r="C588" s="5">
        <v>2</v>
      </c>
      <c r="D588" s="5" t="s">
        <v>19</v>
      </c>
      <c r="E588" s="6">
        <v>7.600100040435791</v>
      </c>
      <c r="F588" s="6">
        <f>IFERROR(VLOOKUP(A588,'Table_2-1_2023'!$A$2:$L$2200,4,FALSE), "")</f>
        <v>7.6930031776428223</v>
      </c>
      <c r="H588" s="6">
        <v>7.6666584014892578</v>
      </c>
      <c r="I588" s="6">
        <v>7.5335416793823242</v>
      </c>
      <c r="J588" s="6">
        <f>IFERROR(VLOOKUP(A588,'Table_2-1_2023'!$A$2:$L$2200,5,FALSE), "")</f>
        <v>10.947537422180176</v>
      </c>
      <c r="K588" s="6">
        <f>IFERROR(VLOOKUP(A588,'Table_2-1_2023'!$A$2:$L$2200,6,FALSE), "")</f>
        <v>0.95770639181137085</v>
      </c>
      <c r="L588" s="6">
        <f>IFERROR(VLOOKUP(A588,'Table_2-1_2023'!$A$2:$L$2200,7,FALSE), "")</f>
        <v>71</v>
      </c>
      <c r="M588" s="6">
        <f>IFERROR(VLOOKUP(A588,'Table_2-1_2023'!$A$2:$L$2200,8,FALSE), "")</f>
        <v>0.96331840753555298</v>
      </c>
      <c r="N588" s="6">
        <f>IFERROR(VLOOKUP(A588,'Table_2-1_2023'!$A$2:$L$2200,9,FALSE), "")</f>
        <v>1.6351757571101189E-2</v>
      </c>
      <c r="O588" s="6">
        <f>IFERROR(VLOOKUP(A588,'Table_2-1_2023'!$A$2:$L$2200,10,FALSE), "")</f>
        <v>0.17415058612823486</v>
      </c>
      <c r="P588" s="6">
        <v>1.88</v>
      </c>
      <c r="Q588" s="6">
        <v>1.3834385871887207</v>
      </c>
      <c r="R588" s="6">
        <v>1.5725950002670288</v>
      </c>
      <c r="S588" s="6">
        <v>0.99601888656616211</v>
      </c>
      <c r="T588" s="6">
        <v>0.59235608577728271</v>
      </c>
      <c r="U588" s="6">
        <v>0.25231999158859253</v>
      </c>
      <c r="V588" s="6">
        <v>0.41047319769859314</v>
      </c>
      <c r="W588" s="6">
        <v>2.3928909301757813</v>
      </c>
    </row>
    <row r="589" spans="1:23" x14ac:dyDescent="0.2">
      <c r="A589" s="5" t="str">
        <f t="shared" si="9"/>
        <v>Norway2019</v>
      </c>
      <c r="B589" s="5">
        <v>2019</v>
      </c>
      <c r="C589" s="5">
        <v>3</v>
      </c>
      <c r="D589" s="5" t="s">
        <v>24</v>
      </c>
      <c r="E589" s="6">
        <v>7.5538997650146484</v>
      </c>
      <c r="F589" s="6">
        <f>IFERROR(VLOOKUP(A589,'Table_2-1_2023'!$A$2:$L$2200,4,FALSE), "")</f>
        <v>7.4421396255493164</v>
      </c>
      <c r="H589" s="6">
        <v>7.6156392097473145</v>
      </c>
      <c r="I589" s="6">
        <v>7.4921603202819824</v>
      </c>
      <c r="J589" s="6">
        <f>IFERROR(VLOOKUP(A589,'Table_2-1_2023'!$A$2:$L$2200,5,FALSE), "")</f>
        <v>11.072635650634766</v>
      </c>
      <c r="K589" s="6">
        <f>IFERROR(VLOOKUP(A589,'Table_2-1_2023'!$A$2:$L$2200,6,FALSE), "")</f>
        <v>0.94178402423858643</v>
      </c>
      <c r="L589" s="6">
        <f>IFERROR(VLOOKUP(A589,'Table_2-1_2023'!$A$2:$L$2200,7,FALSE), "")</f>
        <v>71.400001525878906</v>
      </c>
      <c r="M589" s="6">
        <f>IFERROR(VLOOKUP(A589,'Table_2-1_2023'!$A$2:$L$2200,8,FALSE), "")</f>
        <v>0.95404446125030518</v>
      </c>
      <c r="N589" s="6">
        <f>IFERROR(VLOOKUP(A589,'Table_2-1_2023'!$A$2:$L$2200,9,FALSE), "")</f>
        <v>0.10530736297369003</v>
      </c>
      <c r="O589" s="6">
        <f>IFERROR(VLOOKUP(A589,'Table_2-1_2023'!$A$2:$L$2200,10,FALSE), "")</f>
        <v>0.27057179808616638</v>
      </c>
      <c r="P589" s="6">
        <v>1.88</v>
      </c>
      <c r="Q589" s="6">
        <v>1.4877669811248779</v>
      </c>
      <c r="R589" s="6">
        <v>1.5815483331680298</v>
      </c>
      <c r="S589" s="6">
        <v>1.0281229019165039</v>
      </c>
      <c r="T589" s="6">
        <v>0.60349982976913452</v>
      </c>
      <c r="U589" s="6">
        <v>0.27130419015884399</v>
      </c>
      <c r="V589" s="6">
        <v>0.3408835232257843</v>
      </c>
      <c r="W589" s="6">
        <v>2.2407641410827637</v>
      </c>
    </row>
    <row r="590" spans="1:23" x14ac:dyDescent="0.2">
      <c r="A590" s="5" t="str">
        <f t="shared" si="9"/>
        <v>Iceland2019</v>
      </c>
      <c r="B590" s="5">
        <v>2019</v>
      </c>
      <c r="C590" s="5">
        <v>4</v>
      </c>
      <c r="D590" s="5" t="s">
        <v>20</v>
      </c>
      <c r="E590" s="6">
        <v>7.4935998916625977</v>
      </c>
      <c r="F590" s="6">
        <f>IFERROR(VLOOKUP(A590,'Table_2-1_2023'!$A$2:$L$2200,4,FALSE), "")</f>
        <v>7.5325045585632324</v>
      </c>
      <c r="H590" s="6">
        <v>7.6132831573486328</v>
      </c>
      <c r="I590" s="6">
        <v>7.3739166259765625</v>
      </c>
      <c r="J590" s="6">
        <f>IFERROR(VLOOKUP(A590,'Table_2-1_2023'!$A$2:$L$2200,5,FALSE), "")</f>
        <v>10.949458122253418</v>
      </c>
      <c r="K590" s="6">
        <f>IFERROR(VLOOKUP(A590,'Table_2-1_2023'!$A$2:$L$2200,6,FALSE), "")</f>
        <v>0.98182457685470581</v>
      </c>
      <c r="L590" s="6">
        <f>IFERROR(VLOOKUP(A590,'Table_2-1_2023'!$A$2:$L$2200,7,FALSE), "")</f>
        <v>72</v>
      </c>
      <c r="M590" s="6">
        <f>IFERROR(VLOOKUP(A590,'Table_2-1_2023'!$A$2:$L$2200,8,FALSE), "")</f>
        <v>0.95947009325027466</v>
      </c>
      <c r="N590" s="6">
        <f>IFERROR(VLOOKUP(A590,'Table_2-1_2023'!$A$2:$L$2200,9,FALSE), "")</f>
        <v>0</v>
      </c>
      <c r="O590" s="6">
        <f>IFERROR(VLOOKUP(A590,'Table_2-1_2023'!$A$2:$L$2200,10,FALSE), "")</f>
        <v>0.6987079381942749</v>
      </c>
      <c r="P590" s="6">
        <v>1.88</v>
      </c>
      <c r="Q590" s="6">
        <v>1.3801631927490234</v>
      </c>
      <c r="R590" s="6">
        <v>1.6236511468887329</v>
      </c>
      <c r="S590" s="6">
        <v>1.0256525278091431</v>
      </c>
      <c r="T590" s="6">
        <v>0.59090536832809448</v>
      </c>
      <c r="U590" s="6">
        <v>0.35435640811920166</v>
      </c>
      <c r="V590" s="6">
        <v>0.11797972768545151</v>
      </c>
      <c r="W590" s="6">
        <v>2.4008755683898926</v>
      </c>
    </row>
    <row r="591" spans="1:23" x14ac:dyDescent="0.2">
      <c r="A591" s="5" t="str">
        <f t="shared" si="9"/>
        <v>Netherlands2019</v>
      </c>
      <c r="B591" s="5">
        <v>2019</v>
      </c>
      <c r="C591" s="5">
        <v>5</v>
      </c>
      <c r="D591" s="5" t="s">
        <v>22</v>
      </c>
      <c r="E591" s="6">
        <v>7.4875998497009277</v>
      </c>
      <c r="F591" s="6">
        <f>IFERROR(VLOOKUP(A591,'Table_2-1_2023'!$A$2:$L$2200,4,FALSE), "")</f>
        <v>7.4252686500549316</v>
      </c>
      <c r="H591" s="6">
        <v>7.5420980453491211</v>
      </c>
      <c r="I591" s="6">
        <v>7.4331016540527344</v>
      </c>
      <c r="J591" s="6">
        <f>IFERROR(VLOOKUP(A591,'Table_2-1_2023'!$A$2:$L$2200,5,FALSE), "")</f>
        <v>10.94701099395752</v>
      </c>
      <c r="K591" s="6">
        <f>IFERROR(VLOOKUP(A591,'Table_2-1_2023'!$A$2:$L$2200,6,FALSE), "")</f>
        <v>0.94147747755050659</v>
      </c>
      <c r="L591" s="6">
        <f>IFERROR(VLOOKUP(A591,'Table_2-1_2023'!$A$2:$L$2200,7,FALSE), "")</f>
        <v>71.400001525878906</v>
      </c>
      <c r="M591" s="6">
        <f>IFERROR(VLOOKUP(A591,'Table_2-1_2023'!$A$2:$L$2200,8,FALSE), "")</f>
        <v>0.88559252023696899</v>
      </c>
      <c r="N591" s="6">
        <f>IFERROR(VLOOKUP(A591,'Table_2-1_2023'!$A$2:$L$2200,9,FALSE), "")</f>
        <v>0.20854659378528595</v>
      </c>
      <c r="O591" s="6">
        <f>IFERROR(VLOOKUP(A591,'Table_2-1_2023'!$A$2:$L$2200,10,FALSE), "")</f>
        <v>0.36006811261177063</v>
      </c>
      <c r="P591" s="6">
        <v>1.88</v>
      </c>
      <c r="Q591" s="6">
        <v>1.3960204124450684</v>
      </c>
      <c r="R591" s="6">
        <v>1.521903395652771</v>
      </c>
      <c r="S591" s="6">
        <v>0.99931371212005615</v>
      </c>
      <c r="T591" s="6">
        <v>0.55707520246505737</v>
      </c>
      <c r="U591" s="6">
        <v>0.32243958115577698</v>
      </c>
      <c r="V591" s="6">
        <v>0.29797807335853577</v>
      </c>
      <c r="W591" s="6">
        <v>2.3928947448730469</v>
      </c>
    </row>
    <row r="592" spans="1:23" x14ac:dyDescent="0.2">
      <c r="A592" s="5" t="str">
        <f t="shared" si="9"/>
        <v>Switzerland2019</v>
      </c>
      <c r="B592" s="5">
        <v>2019</v>
      </c>
      <c r="C592" s="5">
        <v>6</v>
      </c>
      <c r="D592" s="5" t="s">
        <v>25</v>
      </c>
      <c r="E592" s="6">
        <v>7.4801998138427734</v>
      </c>
      <c r="F592" s="6">
        <f>IFERROR(VLOOKUP(A592,'Table_2-1_2023'!$A$2:$L$2200,4,FALSE), "")</f>
        <v>7.694221019744873</v>
      </c>
      <c r="H592" s="6">
        <v>7.5526962280273438</v>
      </c>
      <c r="I592" s="6">
        <v>7.4077033996582031</v>
      </c>
      <c r="J592" s="6">
        <f>IFERROR(VLOOKUP(A592,'Table_2-1_2023'!$A$2:$L$2200,5,FALSE), "")</f>
        <v>11.16841983795166</v>
      </c>
      <c r="K592" s="6">
        <f>IFERROR(VLOOKUP(A592,'Table_2-1_2023'!$A$2:$L$2200,6,FALSE), "")</f>
        <v>0.94851285219192505</v>
      </c>
      <c r="L592" s="6">
        <f>IFERROR(VLOOKUP(A592,'Table_2-1_2023'!$A$2:$L$2200,7,FALSE), "")</f>
        <v>72.5</v>
      </c>
      <c r="M592" s="6">
        <f>IFERROR(VLOOKUP(A592,'Table_2-1_2023'!$A$2:$L$2200,8,FALSE), "")</f>
        <v>0.91316670179367065</v>
      </c>
      <c r="N592" s="6">
        <f>IFERROR(VLOOKUP(A592,'Table_2-1_2023'!$A$2:$L$2200,9,FALSE), "")</f>
        <v>2.9311452060937881E-2</v>
      </c>
      <c r="O592" s="6">
        <f>IFERROR(VLOOKUP(A592,'Table_2-1_2023'!$A$2:$L$2200,10,FALSE), "")</f>
        <v>0.29370075464248657</v>
      </c>
      <c r="P592" s="6">
        <v>1.88</v>
      </c>
      <c r="Q592" s="6">
        <v>1.4522446393966675</v>
      </c>
      <c r="R592" s="6">
        <v>1.5262786149978638</v>
      </c>
      <c r="S592" s="6">
        <v>1.0519890785217285</v>
      </c>
      <c r="T592" s="6">
        <v>0.57151412963867188</v>
      </c>
      <c r="U592" s="6">
        <v>0.26346397399902344</v>
      </c>
      <c r="V592" s="6">
        <v>0.34261566400527954</v>
      </c>
      <c r="W592" s="6">
        <v>2.2721138000488281</v>
      </c>
    </row>
    <row r="593" spans="1:23" x14ac:dyDescent="0.2">
      <c r="A593" s="5" t="str">
        <f t="shared" si="9"/>
        <v>Sweden2019</v>
      </c>
      <c r="B593" s="5">
        <v>2019</v>
      </c>
      <c r="C593" s="5">
        <v>7</v>
      </c>
      <c r="D593" s="5" t="s">
        <v>23</v>
      </c>
      <c r="E593" s="6">
        <v>7.3432998657226563</v>
      </c>
      <c r="F593" s="6">
        <f>IFERROR(VLOOKUP(A593,'Table_2-1_2023'!$A$2:$L$2200,4,FALSE), "")</f>
        <v>7.3980927467346191</v>
      </c>
      <c r="H593" s="6">
        <v>7.4163327217102051</v>
      </c>
      <c r="I593" s="6">
        <v>7.2702670097351074</v>
      </c>
      <c r="J593" s="6">
        <f>IFERROR(VLOOKUP(A593,'Table_2-1_2023'!$A$2:$L$2200,5,FALSE), "")</f>
        <v>10.875224113464355</v>
      </c>
      <c r="K593" s="6">
        <f>IFERROR(VLOOKUP(A593,'Table_2-1_2023'!$A$2:$L$2200,6,FALSE), "")</f>
        <v>0.93364506959915161</v>
      </c>
      <c r="L593" s="6">
        <f>IFERROR(VLOOKUP(A593,'Table_2-1_2023'!$A$2:$L$2200,7,FALSE), "")</f>
        <v>71.900001525878906</v>
      </c>
      <c r="M593" s="6">
        <f>IFERROR(VLOOKUP(A593,'Table_2-1_2023'!$A$2:$L$2200,8,FALSE), "")</f>
        <v>0.94151520729064941</v>
      </c>
      <c r="N593" s="6">
        <f>IFERROR(VLOOKUP(A593,'Table_2-1_2023'!$A$2:$L$2200,9,FALSE), "")</f>
        <v>8.7124720215797424E-2</v>
      </c>
      <c r="O593" s="6">
        <f>IFERROR(VLOOKUP(A593,'Table_2-1_2023'!$A$2:$L$2200,10,FALSE), "")</f>
        <v>0.2500879168510437</v>
      </c>
      <c r="P593" s="6">
        <v>1.88</v>
      </c>
      <c r="Q593" s="6">
        <v>1.3865772485733032</v>
      </c>
      <c r="R593" s="6">
        <v>1.4873067140579224</v>
      </c>
      <c r="S593" s="6">
        <v>1.0092029571533203</v>
      </c>
      <c r="T593" s="6">
        <v>0.57442039251327515</v>
      </c>
      <c r="U593" s="6">
        <v>0.26702430844306946</v>
      </c>
      <c r="V593" s="6">
        <v>0.37320217490196228</v>
      </c>
      <c r="W593" s="6">
        <v>2.2455272674560547</v>
      </c>
    </row>
    <row r="594" spans="1:23" x14ac:dyDescent="0.2">
      <c r="A594" s="5" t="str">
        <f t="shared" si="9"/>
        <v>New Zealand2019</v>
      </c>
      <c r="B594" s="5">
        <v>2019</v>
      </c>
      <c r="C594" s="5">
        <v>8</v>
      </c>
      <c r="D594" s="5" t="s">
        <v>27</v>
      </c>
      <c r="E594" s="6">
        <v>7.307499885559082</v>
      </c>
      <c r="F594" s="6">
        <f>IFERROR(VLOOKUP(A594,'Table_2-1_2023'!$A$2:$L$2200,4,FALSE), "")</f>
        <v>7.205174446105957</v>
      </c>
      <c r="H594" s="6">
        <v>7.3828921318054199</v>
      </c>
      <c r="I594" s="6">
        <v>7.2321076393127441</v>
      </c>
      <c r="J594" s="6">
        <f>IFERROR(VLOOKUP(A594,'Table_2-1_2023'!$A$2:$L$2200,5,FALSE), "")</f>
        <v>10.67151927947998</v>
      </c>
      <c r="K594" s="6">
        <f>IFERROR(VLOOKUP(A594,'Table_2-1_2023'!$A$2:$L$2200,6,FALSE), "")</f>
        <v>0.93882119655609131</v>
      </c>
      <c r="L594" s="6">
        <f>IFERROR(VLOOKUP(A594,'Table_2-1_2023'!$A$2:$L$2200,7,FALSE), "")</f>
        <v>70.199996948242188</v>
      </c>
      <c r="M594" s="6">
        <f>IFERROR(VLOOKUP(A594,'Table_2-1_2023'!$A$2:$L$2200,8,FALSE), "")</f>
        <v>0.91204237937927246</v>
      </c>
      <c r="N594" s="6">
        <f>IFERROR(VLOOKUP(A594,'Table_2-1_2023'!$A$2:$L$2200,9,FALSE), "")</f>
        <v>0.15217462182044983</v>
      </c>
      <c r="O594" s="6">
        <f>IFERROR(VLOOKUP(A594,'Table_2-1_2023'!$A$2:$L$2200,10,FALSE), "")</f>
        <v>0.23383122682571411</v>
      </c>
      <c r="P594" s="6">
        <v>1.88</v>
      </c>
      <c r="Q594" s="6">
        <v>1.3025863170623779</v>
      </c>
      <c r="R594" s="6">
        <v>1.5572339296340942</v>
      </c>
      <c r="S594" s="6">
        <v>1.0256352424621582</v>
      </c>
      <c r="T594" s="6">
        <v>0.58514648675918579</v>
      </c>
      <c r="U594" s="6">
        <v>0.32984268665313721</v>
      </c>
      <c r="V594" s="6">
        <v>0.38028094172477722</v>
      </c>
      <c r="W594" s="6">
        <v>2.1267914772033691</v>
      </c>
    </row>
    <row r="595" spans="1:23" x14ac:dyDescent="0.2">
      <c r="A595" s="5" t="str">
        <f t="shared" si="9"/>
        <v>Canada2019</v>
      </c>
      <c r="B595" s="5">
        <v>2019</v>
      </c>
      <c r="C595" s="5">
        <v>9</v>
      </c>
      <c r="D595" s="5" t="s">
        <v>30</v>
      </c>
      <c r="E595" s="6">
        <v>7.2781000137329102</v>
      </c>
      <c r="F595" s="6">
        <f>IFERROR(VLOOKUP(A595,'Table_2-1_2023'!$A$2:$L$2200,4,FALSE), "")</f>
        <v>7.1090764999389648</v>
      </c>
      <c r="H595" s="6">
        <v>7.3565387725830078</v>
      </c>
      <c r="I595" s="6">
        <v>7.1996612548828125</v>
      </c>
      <c r="J595" s="6">
        <f>IFERROR(VLOOKUP(A595,'Table_2-1_2023'!$A$2:$L$2200,5,FALSE), "")</f>
        <v>10.803070068359375</v>
      </c>
      <c r="K595" s="6">
        <f>IFERROR(VLOOKUP(A595,'Table_2-1_2023'!$A$2:$L$2200,6,FALSE), "")</f>
        <v>0.92530399560928345</v>
      </c>
      <c r="L595" s="6">
        <f>IFERROR(VLOOKUP(A595,'Table_2-1_2023'!$A$2:$L$2200,7,FALSE), "")</f>
        <v>71.300003051757813</v>
      </c>
      <c r="M595" s="6">
        <f>IFERROR(VLOOKUP(A595,'Table_2-1_2023'!$A$2:$L$2200,8,FALSE), "")</f>
        <v>0.91152560710906982</v>
      </c>
      <c r="N595" s="6">
        <f>IFERROR(VLOOKUP(A595,'Table_2-1_2023'!$A$2:$L$2200,9,FALSE), "")</f>
        <v>0.10707373172044754</v>
      </c>
      <c r="O595" s="6">
        <f>IFERROR(VLOOKUP(A595,'Table_2-1_2023'!$A$2:$L$2200,10,FALSE), "")</f>
        <v>0.43643441796302795</v>
      </c>
      <c r="P595" s="6">
        <v>1.88</v>
      </c>
      <c r="Q595" s="6">
        <v>1.3648960590362549</v>
      </c>
      <c r="R595" s="6">
        <v>1.5047409534454346</v>
      </c>
      <c r="S595" s="6">
        <v>1.0388115644454956</v>
      </c>
      <c r="T595" s="6">
        <v>0.58395189046859741</v>
      </c>
      <c r="U595" s="6">
        <v>0.28502035140991211</v>
      </c>
      <c r="V595" s="6">
        <v>0.30803790688514709</v>
      </c>
      <c r="W595" s="6">
        <v>2.1926884651184082</v>
      </c>
    </row>
    <row r="596" spans="1:23" x14ac:dyDescent="0.2">
      <c r="A596" s="5" t="str">
        <f t="shared" si="9"/>
        <v>Austria2019</v>
      </c>
      <c r="B596" s="5">
        <v>2019</v>
      </c>
      <c r="C596" s="5">
        <v>10</v>
      </c>
      <c r="D596" s="5" t="s">
        <v>28</v>
      </c>
      <c r="E596" s="6">
        <v>7.245999813079834</v>
      </c>
      <c r="F596" s="6">
        <f>IFERROR(VLOOKUP(A596,'Table_2-1_2023'!$A$2:$L$2200,4,FALSE), "")</f>
        <v>7.1953611373901367</v>
      </c>
      <c r="H596" s="6">
        <v>7.3128414154052734</v>
      </c>
      <c r="I596" s="6">
        <v>7.1791582107543945</v>
      </c>
      <c r="J596" s="6">
        <f>IFERROR(VLOOKUP(A596,'Table_2-1_2023'!$A$2:$L$2200,5,FALSE), "")</f>
        <v>10.929644584655762</v>
      </c>
      <c r="K596" s="6">
        <f>IFERROR(VLOOKUP(A596,'Table_2-1_2023'!$A$2:$L$2200,6,FALSE), "")</f>
        <v>0.96448880434036255</v>
      </c>
      <c r="L596" s="6">
        <f>IFERROR(VLOOKUP(A596,'Table_2-1_2023'!$A$2:$L$2200,7,FALSE), "")</f>
        <v>70.900001525878906</v>
      </c>
      <c r="M596" s="6">
        <f>IFERROR(VLOOKUP(A596,'Table_2-1_2023'!$A$2:$L$2200,8,FALSE), "")</f>
        <v>0.90342766046524048</v>
      </c>
      <c r="N596" s="6">
        <f>IFERROR(VLOOKUP(A596,'Table_2-1_2023'!$A$2:$L$2200,9,FALSE), "")</f>
        <v>5.5960763245820999E-2</v>
      </c>
      <c r="O596" s="6">
        <f>IFERROR(VLOOKUP(A596,'Table_2-1_2023'!$A$2:$L$2200,10,FALSE), "")</f>
        <v>0.4570888876914978</v>
      </c>
      <c r="P596" s="6">
        <v>1.88</v>
      </c>
      <c r="Q596" s="6">
        <v>1.3755419254302979</v>
      </c>
      <c r="R596" s="6">
        <v>1.4752224683761597</v>
      </c>
      <c r="S596" s="6">
        <v>1.0157766342163086</v>
      </c>
      <c r="T596" s="6">
        <v>0.53207480907440186</v>
      </c>
      <c r="U596" s="6">
        <v>0.24356669187545776</v>
      </c>
      <c r="V596" s="6">
        <v>0.22622106969356537</v>
      </c>
      <c r="W596" s="6">
        <v>2.3775482177734375</v>
      </c>
    </row>
    <row r="597" spans="1:23" x14ac:dyDescent="0.2">
      <c r="A597" s="5" t="str">
        <f t="shared" si="9"/>
        <v>Australia2019</v>
      </c>
      <c r="B597" s="5">
        <v>2019</v>
      </c>
      <c r="C597" s="5">
        <v>11</v>
      </c>
      <c r="D597" s="5" t="s">
        <v>29</v>
      </c>
      <c r="E597" s="6">
        <v>7.2280001640319824</v>
      </c>
      <c r="F597" s="6">
        <f>IFERROR(VLOOKUP(A597,'Table_2-1_2023'!$A$2:$L$2200,4,FALSE), "")</f>
        <v>7.2339949607849121</v>
      </c>
      <c r="H597" s="6">
        <v>7.3145875930786133</v>
      </c>
      <c r="I597" s="6">
        <v>7.1414127349853516</v>
      </c>
      <c r="J597" s="6">
        <f>IFERROR(VLOOKUP(A597,'Table_2-1_2023'!$A$2:$L$2200,5,FALSE), "")</f>
        <v>10.807282447814941</v>
      </c>
      <c r="K597" s="6">
        <f>IFERROR(VLOOKUP(A597,'Table_2-1_2023'!$A$2:$L$2200,6,FALSE), "")</f>
        <v>0.94277435541152954</v>
      </c>
      <c r="L597" s="6">
        <f>IFERROR(VLOOKUP(A597,'Table_2-1_2023'!$A$2:$L$2200,7,FALSE), "")</f>
        <v>70.900001525878906</v>
      </c>
      <c r="M597" s="6">
        <f>IFERROR(VLOOKUP(A597,'Table_2-1_2023'!$A$2:$L$2200,8,FALSE), "")</f>
        <v>0.91753691434860229</v>
      </c>
      <c r="N597" s="6">
        <f>IFERROR(VLOOKUP(A597,'Table_2-1_2023'!$A$2:$L$2200,9,FALSE), "")</f>
        <v>0.11690784990787506</v>
      </c>
      <c r="O597" s="6">
        <f>IFERROR(VLOOKUP(A597,'Table_2-1_2023'!$A$2:$L$2200,10,FALSE), "")</f>
        <v>0.43020865321159363</v>
      </c>
      <c r="P597" s="6">
        <v>1.88</v>
      </c>
      <c r="Q597" s="6">
        <v>1.3715454339981079</v>
      </c>
      <c r="R597" s="6">
        <v>1.5479574203491211</v>
      </c>
      <c r="S597" s="6">
        <v>1.0355319976806641</v>
      </c>
      <c r="T597" s="6">
        <v>0.55717164278030396</v>
      </c>
      <c r="U597" s="6">
        <v>0.33154916763305664</v>
      </c>
      <c r="V597" s="6">
        <v>0.28996217250823975</v>
      </c>
      <c r="W597" s="6">
        <v>2.0942869186401367</v>
      </c>
    </row>
    <row r="598" spans="1:23" x14ac:dyDescent="0.2">
      <c r="A598" s="5" t="str">
        <f t="shared" si="9"/>
        <v>Costa Rica2019</v>
      </c>
      <c r="B598" s="5">
        <v>2019</v>
      </c>
      <c r="C598" s="5">
        <v>12</v>
      </c>
      <c r="D598" s="5" t="s">
        <v>40</v>
      </c>
      <c r="E598" s="6">
        <v>7.1673998832702637</v>
      </c>
      <c r="F598" s="6">
        <f>IFERROR(VLOOKUP(A598,'Table_2-1_2023'!$A$2:$L$2200,4,FALSE), "")</f>
        <v>6.9976186752319336</v>
      </c>
      <c r="H598" s="6">
        <v>7.2542076110839844</v>
      </c>
      <c r="I598" s="6">
        <v>7.080592155456543</v>
      </c>
      <c r="J598" s="6">
        <f>IFERROR(VLOOKUP(A598,'Table_2-1_2023'!$A$2:$L$2200,5,FALSE), "")</f>
        <v>9.9435758590698242</v>
      </c>
      <c r="K598" s="6">
        <f>IFERROR(VLOOKUP(A598,'Table_2-1_2023'!$A$2:$L$2200,6,FALSE), "")</f>
        <v>0.90607744455337524</v>
      </c>
      <c r="L598" s="6">
        <f>IFERROR(VLOOKUP(A598,'Table_2-1_2023'!$A$2:$L$2200,7,FALSE), "")</f>
        <v>70</v>
      </c>
      <c r="M598" s="6">
        <f>IFERROR(VLOOKUP(A598,'Table_2-1_2023'!$A$2:$L$2200,8,FALSE), "")</f>
        <v>0.92683011293411255</v>
      </c>
      <c r="N598" s="6">
        <f>IFERROR(VLOOKUP(A598,'Table_2-1_2023'!$A$2:$L$2200,9,FALSE), "")</f>
        <v>-0.15372948348522186</v>
      </c>
      <c r="O598" s="6">
        <f>IFERROR(VLOOKUP(A598,'Table_2-1_2023'!$A$2:$L$2200,10,FALSE), "")</f>
        <v>0.83562833070755005</v>
      </c>
      <c r="P598" s="6">
        <v>1.88</v>
      </c>
      <c r="Q598" s="6">
        <v>1.0342495441436768</v>
      </c>
      <c r="R598" s="6">
        <v>1.4411207437515259</v>
      </c>
      <c r="S598" s="6">
        <v>0.96310573816299438</v>
      </c>
      <c r="T598" s="6">
        <v>0.55803537368774414</v>
      </c>
      <c r="U598" s="6">
        <v>0.14439800381660461</v>
      </c>
      <c r="V598" s="6">
        <v>9.3470610678195953E-2</v>
      </c>
      <c r="W598" s="6">
        <v>2.932985782623291</v>
      </c>
    </row>
    <row r="599" spans="1:23" x14ac:dyDescent="0.2">
      <c r="A599" s="5" t="str">
        <f t="shared" si="9"/>
        <v>Israel2019</v>
      </c>
      <c r="B599" s="5">
        <v>2019</v>
      </c>
      <c r="C599" s="5">
        <v>13</v>
      </c>
      <c r="D599" s="5" t="s">
        <v>21</v>
      </c>
      <c r="E599" s="6">
        <v>7.138700008392334</v>
      </c>
      <c r="F599" s="6">
        <f>IFERROR(VLOOKUP(A599,'Table_2-1_2023'!$A$2:$L$2200,4,FALSE), "")</f>
        <v>7.331779956817627</v>
      </c>
      <c r="H599" s="6">
        <v>7.2059760093688965</v>
      </c>
      <c r="I599" s="6">
        <v>7.0714240074157715</v>
      </c>
      <c r="J599" s="6">
        <f>IFERROR(VLOOKUP(A599,'Table_2-1_2023'!$A$2:$L$2200,5,FALSE), "")</f>
        <v>10.616683959960938</v>
      </c>
      <c r="K599" s="6">
        <f>IFERROR(VLOOKUP(A599,'Table_2-1_2023'!$A$2:$L$2200,6,FALSE), "")</f>
        <v>0.94601064920425415</v>
      </c>
      <c r="L599" s="6">
        <f>IFERROR(VLOOKUP(A599,'Table_2-1_2023'!$A$2:$L$2200,7,FALSE), "")</f>
        <v>72.400001525878906</v>
      </c>
      <c r="M599" s="6">
        <f>IFERROR(VLOOKUP(A599,'Table_2-1_2023'!$A$2:$L$2200,8,FALSE), "")</f>
        <v>0.83449190855026245</v>
      </c>
      <c r="N599" s="6">
        <f>IFERROR(VLOOKUP(A599,'Table_2-1_2023'!$A$2:$L$2200,9,FALSE), "")</f>
        <v>8.0138809978961945E-2</v>
      </c>
      <c r="O599" s="6">
        <f>IFERROR(VLOOKUP(A599,'Table_2-1_2023'!$A$2:$L$2200,10,FALSE), "")</f>
        <v>0.74286776781082153</v>
      </c>
      <c r="P599" s="6">
        <v>1.88</v>
      </c>
      <c r="Q599" s="6">
        <v>1.2758396863937378</v>
      </c>
      <c r="R599" s="6">
        <v>1.4546424150466919</v>
      </c>
      <c r="S599" s="6">
        <v>1.0289690494537354</v>
      </c>
      <c r="T599" s="6">
        <v>0.37057629227638245</v>
      </c>
      <c r="U599" s="6">
        <v>0.26147475838661194</v>
      </c>
      <c r="V599" s="6">
        <v>8.2120552659034729E-2</v>
      </c>
      <c r="W599" s="6">
        <v>2.6650524139404297</v>
      </c>
    </row>
    <row r="600" spans="1:23" x14ac:dyDescent="0.2">
      <c r="A600" s="5" t="str">
        <f t="shared" si="9"/>
        <v>Luxembourg2019</v>
      </c>
      <c r="B600" s="5">
        <v>2019</v>
      </c>
      <c r="C600" s="5">
        <v>14</v>
      </c>
      <c r="D600" s="5" t="s">
        <v>26</v>
      </c>
      <c r="E600" s="6">
        <v>7.0903000831604004</v>
      </c>
      <c r="F600" s="6">
        <f>IFERROR(VLOOKUP(A600,'Table_2-1_2023'!$A$2:$L$2200,4,FALSE), "")</f>
        <v>7.4040155410766602</v>
      </c>
      <c r="H600" s="6">
        <v>7.1524896621704102</v>
      </c>
      <c r="I600" s="6">
        <v>7.0281105041503906</v>
      </c>
      <c r="J600" s="6">
        <f>IFERROR(VLOOKUP(A600,'Table_2-1_2023'!$A$2:$L$2200,5,FALSE), "")</f>
        <v>11.648701667785645</v>
      </c>
      <c r="K600" s="6">
        <f>IFERROR(VLOOKUP(A600,'Table_2-1_2023'!$A$2:$L$2200,6,FALSE), "")</f>
        <v>0.91210454702377319</v>
      </c>
      <c r="L600" s="6">
        <f>IFERROR(VLOOKUP(A600,'Table_2-1_2023'!$A$2:$L$2200,7,FALSE), "")</f>
        <v>71.599998474121094</v>
      </c>
      <c r="M600" s="6">
        <f>IFERROR(VLOOKUP(A600,'Table_2-1_2023'!$A$2:$L$2200,8,FALSE), "")</f>
        <v>0.93032121658325195</v>
      </c>
      <c r="N600" s="6">
        <f>IFERROR(VLOOKUP(A600,'Table_2-1_2023'!$A$2:$L$2200,9,FALSE), "")</f>
        <v>-5.0124425441026688E-2</v>
      </c>
      <c r="O600" s="6">
        <f>IFERROR(VLOOKUP(A600,'Table_2-1_2023'!$A$2:$L$2200,10,FALSE), "")</f>
        <v>0.38959842920303345</v>
      </c>
      <c r="P600" s="6">
        <v>1.88</v>
      </c>
      <c r="Q600" s="6">
        <v>1.6087615489959717</v>
      </c>
      <c r="R600" s="6">
        <v>1.478806734085083</v>
      </c>
      <c r="S600" s="6">
        <v>1.0124820470809937</v>
      </c>
      <c r="T600" s="6">
        <v>0.52616232633590698</v>
      </c>
      <c r="U600" s="6">
        <v>0.19430039823055267</v>
      </c>
      <c r="V600" s="6">
        <v>0.31569656729698181</v>
      </c>
      <c r="W600" s="6">
        <v>1.9540858268737793</v>
      </c>
    </row>
    <row r="601" spans="1:23" x14ac:dyDescent="0.2">
      <c r="A601" s="5" t="str">
        <f t="shared" si="9"/>
        <v>United Kingdom2019</v>
      </c>
      <c r="B601" s="5">
        <v>2019</v>
      </c>
      <c r="C601" s="5">
        <v>15</v>
      </c>
      <c r="D601" s="5" t="s">
        <v>36</v>
      </c>
      <c r="E601" s="6">
        <v>7.0536999702453613</v>
      </c>
      <c r="F601" s="6">
        <f>IFERROR(VLOOKUP(A601,'Table_2-1_2023'!$A$2:$L$2200,4,FALSE), "")</f>
        <v>7.1571512222290039</v>
      </c>
      <c r="H601" s="6">
        <v>7.1256494522094727</v>
      </c>
      <c r="I601" s="6">
        <v>6.98175048828125</v>
      </c>
      <c r="J601" s="6">
        <f>IFERROR(VLOOKUP(A601,'Table_2-1_2023'!$A$2:$L$2200,5,FALSE), "")</f>
        <v>10.765581130981445</v>
      </c>
      <c r="K601" s="6">
        <f>IFERROR(VLOOKUP(A601,'Table_2-1_2023'!$A$2:$L$2200,6,FALSE), "")</f>
        <v>0.94268107414245605</v>
      </c>
      <c r="L601" s="6">
        <f>IFERROR(VLOOKUP(A601,'Table_2-1_2023'!$A$2:$L$2200,7,FALSE), "")</f>
        <v>70.099998474121094</v>
      </c>
      <c r="M601" s="6">
        <f>IFERROR(VLOOKUP(A601,'Table_2-1_2023'!$A$2:$L$2200,8,FALSE), "")</f>
        <v>0.85403954982757568</v>
      </c>
      <c r="N601" s="6">
        <f>IFERROR(VLOOKUP(A601,'Table_2-1_2023'!$A$2:$L$2200,9,FALSE), "")</f>
        <v>0.26526966691017151</v>
      </c>
      <c r="O601" s="6">
        <f>IFERROR(VLOOKUP(A601,'Table_2-1_2023'!$A$2:$L$2200,10,FALSE), "")</f>
        <v>0.48509228229522705</v>
      </c>
      <c r="P601" s="6">
        <v>1.88</v>
      </c>
      <c r="Q601" s="6">
        <v>1.3329524993896484</v>
      </c>
      <c r="R601" s="6">
        <v>1.5375850200653076</v>
      </c>
      <c r="S601" s="6">
        <v>0.99601787328720093</v>
      </c>
      <c r="T601" s="6">
        <v>0.44952207803726196</v>
      </c>
      <c r="U601" s="6">
        <v>0.34824627637863159</v>
      </c>
      <c r="V601" s="6">
        <v>0.2775951623916626</v>
      </c>
      <c r="W601" s="6">
        <v>2.1117339134216309</v>
      </c>
    </row>
    <row r="602" spans="1:23" x14ac:dyDescent="0.2">
      <c r="A602" s="5" t="str">
        <f t="shared" si="9"/>
        <v>Ireland2019</v>
      </c>
      <c r="B602" s="5">
        <v>2019</v>
      </c>
      <c r="C602" s="5">
        <v>16</v>
      </c>
      <c r="D602" s="5" t="s">
        <v>31</v>
      </c>
      <c r="E602" s="6">
        <v>7.0211000442504883</v>
      </c>
      <c r="F602" s="6">
        <f>IFERROR(VLOOKUP(A602,'Table_2-1_2023'!$A$2:$L$2200,4,FALSE), "")</f>
        <v>7.2548413276672363</v>
      </c>
      <c r="H602" s="6">
        <v>7.1015205383300781</v>
      </c>
      <c r="I602" s="6">
        <v>6.9406795501708984</v>
      </c>
      <c r="J602" s="6">
        <f>IFERROR(VLOOKUP(A602,'Table_2-1_2023'!$A$2:$L$2200,5,FALSE), "")</f>
        <v>11.369993209838867</v>
      </c>
      <c r="K602" s="6">
        <f>IFERROR(VLOOKUP(A602,'Table_2-1_2023'!$A$2:$L$2200,6,FALSE), "")</f>
        <v>0.94372636079788208</v>
      </c>
      <c r="L602" s="6">
        <f>IFERROR(VLOOKUP(A602,'Table_2-1_2023'!$A$2:$L$2200,7,FALSE), "")</f>
        <v>71.099998474121094</v>
      </c>
      <c r="M602" s="6">
        <f>IFERROR(VLOOKUP(A602,'Table_2-1_2023'!$A$2:$L$2200,8,FALSE), "")</f>
        <v>0.89245867729187012</v>
      </c>
      <c r="N602" s="6">
        <f>IFERROR(VLOOKUP(A602,'Table_2-1_2023'!$A$2:$L$2200,9,FALSE), "")</f>
        <v>6.8902164697647095E-2</v>
      </c>
      <c r="O602" s="6">
        <f>IFERROR(VLOOKUP(A602,'Table_2-1_2023'!$A$2:$L$2200,10,FALSE), "")</f>
        <v>0.37280356884002686</v>
      </c>
      <c r="P602" s="6">
        <v>1.88</v>
      </c>
      <c r="Q602" s="6">
        <v>1.499218225479126</v>
      </c>
      <c r="R602" s="6">
        <v>1.553267240524292</v>
      </c>
      <c r="S602" s="6">
        <v>0.99931144714355469</v>
      </c>
      <c r="T602" s="6">
        <v>0.51561880111694336</v>
      </c>
      <c r="U602" s="6">
        <v>0.29825177788734436</v>
      </c>
      <c r="V602" s="6">
        <v>0.31024226546287537</v>
      </c>
      <c r="W602" s="6">
        <v>1.845146656036377</v>
      </c>
    </row>
    <row r="603" spans="1:23" x14ac:dyDescent="0.2">
      <c r="A603" s="5" t="str">
        <f t="shared" si="9"/>
        <v>Germany2019</v>
      </c>
      <c r="B603" s="5">
        <v>2019</v>
      </c>
      <c r="C603" s="5">
        <v>17</v>
      </c>
      <c r="D603" s="5" t="s">
        <v>33</v>
      </c>
      <c r="E603" s="6">
        <v>6.9850001335144043</v>
      </c>
      <c r="F603" s="6">
        <f>IFERROR(VLOOKUP(A603,'Table_2-1_2023'!$A$2:$L$2200,4,FALSE), "")</f>
        <v>7.0354723930358887</v>
      </c>
      <c r="H603" s="6">
        <v>7.0451254844665527</v>
      </c>
      <c r="I603" s="6">
        <v>6.9248747825622559</v>
      </c>
      <c r="J603" s="6">
        <f>IFERROR(VLOOKUP(A603,'Table_2-1_2023'!$A$2:$L$2200,5,FALSE), "")</f>
        <v>10.8944091796875</v>
      </c>
      <c r="K603" s="6">
        <f>IFERROR(VLOOKUP(A603,'Table_2-1_2023'!$A$2:$L$2200,6,FALSE), "")</f>
        <v>0.88566732406616211</v>
      </c>
      <c r="L603" s="6">
        <f>IFERROR(VLOOKUP(A603,'Table_2-1_2023'!$A$2:$L$2200,7,FALSE), "")</f>
        <v>70.900001525878906</v>
      </c>
      <c r="M603" s="6">
        <f>IFERROR(VLOOKUP(A603,'Table_2-1_2023'!$A$2:$L$2200,8,FALSE), "")</f>
        <v>0.88475155830383301</v>
      </c>
      <c r="N603" s="6">
        <f>IFERROR(VLOOKUP(A603,'Table_2-1_2023'!$A$2:$L$2200,9,FALSE), "")</f>
        <v>5.2630946040153503E-2</v>
      </c>
      <c r="O603" s="6">
        <f>IFERROR(VLOOKUP(A603,'Table_2-1_2023'!$A$2:$L$2200,10,FALSE), "")</f>
        <v>0.46225515007972717</v>
      </c>
      <c r="P603" s="6">
        <v>1.88</v>
      </c>
      <c r="Q603" s="6">
        <v>1.3725717067718506</v>
      </c>
      <c r="R603" s="6">
        <v>1.4539839029312134</v>
      </c>
      <c r="S603" s="6">
        <v>0.98696285486221313</v>
      </c>
      <c r="T603" s="6">
        <v>0.49527719616889954</v>
      </c>
      <c r="U603" s="6">
        <v>0.26147058606147766</v>
      </c>
      <c r="V603" s="6">
        <v>0.26497900485992432</v>
      </c>
      <c r="W603" s="6">
        <v>2.1498031616210938</v>
      </c>
    </row>
    <row r="604" spans="1:23" x14ac:dyDescent="0.2">
      <c r="A604" s="5" t="str">
        <f t="shared" si="9"/>
        <v>Belgium2019</v>
      </c>
      <c r="B604" s="5">
        <v>2019</v>
      </c>
      <c r="C604" s="5">
        <v>18</v>
      </c>
      <c r="D604" s="5" t="s">
        <v>34</v>
      </c>
      <c r="E604" s="6">
        <v>6.9229998588562012</v>
      </c>
      <c r="F604" s="6">
        <f>IFERROR(VLOOKUP(A604,'Table_2-1_2023'!$A$2:$L$2200,4,FALSE), "")</f>
        <v>6.7721381187438965</v>
      </c>
      <c r="H604" s="6">
        <v>6.9884061813354492</v>
      </c>
      <c r="I604" s="6">
        <v>6.8575935363769531</v>
      </c>
      <c r="J604" s="6">
        <f>IFERROR(VLOOKUP(A604,'Table_2-1_2023'!$A$2:$L$2200,5,FALSE), "")</f>
        <v>10.858560562133789</v>
      </c>
      <c r="K604" s="6">
        <f>IFERROR(VLOOKUP(A604,'Table_2-1_2023'!$A$2:$L$2200,6,FALSE), "")</f>
        <v>0.88423049449920654</v>
      </c>
      <c r="L604" s="6">
        <f>IFERROR(VLOOKUP(A604,'Table_2-1_2023'!$A$2:$L$2200,7,FALSE), "")</f>
        <v>70.599998474121094</v>
      </c>
      <c r="M604" s="6">
        <f>IFERROR(VLOOKUP(A604,'Table_2-1_2023'!$A$2:$L$2200,8,FALSE), "")</f>
        <v>0.77620363235473633</v>
      </c>
      <c r="N604" s="6">
        <f>IFERROR(VLOOKUP(A604,'Table_2-1_2023'!$A$2:$L$2200,9,FALSE), "")</f>
        <v>-0.17625266313552856</v>
      </c>
      <c r="O604" s="6">
        <f>IFERROR(VLOOKUP(A604,'Table_2-1_2023'!$A$2:$L$2200,10,FALSE), "")</f>
        <v>0.67249751091003418</v>
      </c>
      <c r="P604" s="6">
        <v>1.88</v>
      </c>
      <c r="Q604" s="6">
        <v>1.3556736707687378</v>
      </c>
      <c r="R604" s="6">
        <v>1.5043061971664429</v>
      </c>
      <c r="S604" s="6">
        <v>0.98616427183151245</v>
      </c>
      <c r="T604" s="6">
        <v>0.47255909442901611</v>
      </c>
      <c r="U604" s="6">
        <v>0.15979763865470886</v>
      </c>
      <c r="V604" s="6">
        <v>0.20966503024101257</v>
      </c>
      <c r="W604" s="6">
        <v>2.2348794937133789</v>
      </c>
    </row>
    <row r="605" spans="1:23" x14ac:dyDescent="0.2">
      <c r="A605" s="5" t="str">
        <f t="shared" si="9"/>
        <v>United States2019</v>
      </c>
      <c r="B605" s="5">
        <v>2019</v>
      </c>
      <c r="C605" s="5">
        <v>19</v>
      </c>
      <c r="D605" s="5" t="s">
        <v>32</v>
      </c>
      <c r="E605" s="6">
        <v>6.8923001289367676</v>
      </c>
      <c r="F605" s="6">
        <f>IFERROR(VLOOKUP(A605,'Table_2-1_2023'!$A$2:$L$2200,4,FALSE), "")</f>
        <v>6.9437012672424316</v>
      </c>
      <c r="H605" s="6">
        <v>6.9862337112426758</v>
      </c>
      <c r="I605" s="6">
        <v>6.7983665466308594</v>
      </c>
      <c r="J605" s="6">
        <f>IFERROR(VLOOKUP(A605,'Table_2-1_2023'!$A$2:$L$2200,5,FALSE), "")</f>
        <v>11.042573928833008</v>
      </c>
      <c r="K605" s="6">
        <f>IFERROR(VLOOKUP(A605,'Table_2-1_2023'!$A$2:$L$2200,6,FALSE), "")</f>
        <v>0.9166911244392395</v>
      </c>
      <c r="L605" s="6">
        <f>IFERROR(VLOOKUP(A605,'Table_2-1_2023'!$A$2:$L$2200,7,FALSE), "")</f>
        <v>66.099998474121094</v>
      </c>
      <c r="M605" s="6">
        <f>IFERROR(VLOOKUP(A605,'Table_2-1_2023'!$A$2:$L$2200,8,FALSE), "")</f>
        <v>0.8361390233039856</v>
      </c>
      <c r="N605" s="6">
        <f>IFERROR(VLOOKUP(A605,'Table_2-1_2023'!$A$2:$L$2200,9,FALSE), "")</f>
        <v>0.13983830809593201</v>
      </c>
      <c r="O605" s="6">
        <f>IFERROR(VLOOKUP(A605,'Table_2-1_2023'!$A$2:$L$2200,10,FALSE), "")</f>
        <v>0.70671552419662476</v>
      </c>
      <c r="P605" s="6">
        <v>1.88</v>
      </c>
      <c r="Q605" s="6">
        <v>1.4327887296676636</v>
      </c>
      <c r="R605" s="6">
        <v>1.45733642578125</v>
      </c>
      <c r="S605" s="6">
        <v>0.87421649694442749</v>
      </c>
      <c r="T605" s="6">
        <v>0.45415604114532471</v>
      </c>
      <c r="U605" s="6">
        <v>0.27990260720252991</v>
      </c>
      <c r="V605" s="6">
        <v>0.12773467600345612</v>
      </c>
      <c r="W605" s="6">
        <v>2.2661423683166504</v>
      </c>
    </row>
    <row r="606" spans="1:23" x14ac:dyDescent="0.2">
      <c r="A606" s="5" t="str">
        <f t="shared" si="9"/>
        <v>Czech Republic2019</v>
      </c>
      <c r="B606" s="5">
        <v>2019</v>
      </c>
      <c r="C606" s="5">
        <v>20</v>
      </c>
      <c r="D606" s="5" t="s">
        <v>196</v>
      </c>
      <c r="E606" s="6">
        <v>6.8520998954772949</v>
      </c>
      <c r="F606" s="6" t="str">
        <f>IFERROR(VLOOKUP(A606,'Table_2-1_2023'!$A$2:$L$2200,4,FALSE), "")</f>
        <v/>
      </c>
      <c r="H606" s="6">
        <v>6.9209012985229492</v>
      </c>
      <c r="I606" s="6">
        <v>6.7832984924316406</v>
      </c>
      <c r="J606" s="6" t="str">
        <f>IFERROR(VLOOKUP(A606,'Table_2-1_2023'!$A$2:$L$2200,5,FALSE), "")</f>
        <v/>
      </c>
      <c r="K606" s="6" t="str">
        <f>IFERROR(VLOOKUP(A606,'Table_2-1_2023'!$A$2:$L$2200,6,FALSE), "")</f>
        <v/>
      </c>
      <c r="L606" s="6" t="str">
        <f>IFERROR(VLOOKUP(A606,'Table_2-1_2023'!$A$2:$L$2200,7,FALSE), "")</f>
        <v/>
      </c>
      <c r="M606" s="6" t="str">
        <f>IFERROR(VLOOKUP(A606,'Table_2-1_2023'!$A$2:$L$2200,8,FALSE), "")</f>
        <v/>
      </c>
      <c r="N606" s="6" t="str">
        <f>IFERROR(VLOOKUP(A606,'Table_2-1_2023'!$A$2:$L$2200,9,FALSE), "")</f>
        <v/>
      </c>
      <c r="O606" s="6" t="str">
        <f>IFERROR(VLOOKUP(A606,'Table_2-1_2023'!$A$2:$L$2200,10,FALSE), "")</f>
        <v/>
      </c>
      <c r="P606" s="6">
        <v>1.88</v>
      </c>
      <c r="Q606" s="6">
        <v>1.269055962562561</v>
      </c>
      <c r="R606" s="6">
        <v>1.4874300956726074</v>
      </c>
      <c r="S606" s="6">
        <v>0.92019098997116089</v>
      </c>
      <c r="T606" s="6">
        <v>0.4568779468536377</v>
      </c>
      <c r="U606" s="6">
        <v>4.6069566160440445E-2</v>
      </c>
      <c r="V606" s="6">
        <v>3.6491610109806061E-2</v>
      </c>
      <c r="W606" s="6">
        <v>2.6359586715698242</v>
      </c>
    </row>
    <row r="607" spans="1:23" x14ac:dyDescent="0.2">
      <c r="A607" s="5" t="str">
        <f t="shared" si="9"/>
        <v>United Arab Emirates2019</v>
      </c>
      <c r="B607" s="5">
        <v>2019</v>
      </c>
      <c r="C607" s="5">
        <v>21</v>
      </c>
      <c r="D607" s="5" t="s">
        <v>43</v>
      </c>
      <c r="E607" s="6">
        <v>6.8245000839233398</v>
      </c>
      <c r="F607" s="6">
        <f>IFERROR(VLOOKUP(A607,'Table_2-1_2023'!$A$2:$L$2200,4,FALSE), "")</f>
        <v>6.710782527923584</v>
      </c>
      <c r="H607" s="6">
        <v>6.9007453918457031</v>
      </c>
      <c r="I607" s="6">
        <v>6.7482547760009766</v>
      </c>
      <c r="J607" s="6">
        <f>IFERROR(VLOOKUP(A607,'Table_2-1_2023'!$A$2:$L$2200,5,FALSE), "")</f>
        <v>11.181390762329102</v>
      </c>
      <c r="K607" s="6">
        <f>IFERROR(VLOOKUP(A607,'Table_2-1_2023'!$A$2:$L$2200,6,FALSE), "")</f>
        <v>0.86153328418731689</v>
      </c>
      <c r="L607" s="6">
        <f>IFERROR(VLOOKUP(A607,'Table_2-1_2023'!$A$2:$L$2200,7,FALSE), "")</f>
        <v>66</v>
      </c>
      <c r="M607" s="6">
        <f>IFERROR(VLOOKUP(A607,'Table_2-1_2023'!$A$2:$L$2200,8,FALSE), "")</f>
        <v>0.91141951084136963</v>
      </c>
      <c r="N607" s="6">
        <f>IFERROR(VLOOKUP(A607,'Table_2-1_2023'!$A$2:$L$2200,9,FALSE), "")</f>
        <v>0.11929758638143539</v>
      </c>
      <c r="O607" s="6">
        <f>IFERROR(VLOOKUP(A607,'Table_2-1_2023'!$A$2:$L$2200,10,FALSE), "")</f>
        <v>0</v>
      </c>
      <c r="P607" s="6">
        <v>1.88</v>
      </c>
      <c r="Q607" s="6">
        <v>1.5026297569274902</v>
      </c>
      <c r="R607" s="6">
        <v>1.3097637891769409</v>
      </c>
      <c r="S607" s="6">
        <v>0.82481002807617188</v>
      </c>
      <c r="T607" s="6">
        <v>0.5984492301940918</v>
      </c>
      <c r="U607" s="6">
        <v>0.26228779554367065</v>
      </c>
      <c r="V607" s="6">
        <v>0.18167577683925629</v>
      </c>
      <c r="W607" s="6">
        <v>2.1449031829833984</v>
      </c>
    </row>
    <row r="608" spans="1:23" x14ac:dyDescent="0.2">
      <c r="A608" s="5" t="str">
        <f t="shared" si="9"/>
        <v>Malta2019</v>
      </c>
      <c r="B608" s="5">
        <v>2019</v>
      </c>
      <c r="C608" s="5">
        <v>22</v>
      </c>
      <c r="D608" s="5" t="s">
        <v>54</v>
      </c>
      <c r="E608" s="6">
        <v>6.7255997657775879</v>
      </c>
      <c r="F608" s="6">
        <f>IFERROR(VLOOKUP(A608,'Table_2-1_2023'!$A$2:$L$2200,4,FALSE), "")</f>
        <v>6.7329773902893066</v>
      </c>
      <c r="H608" s="6">
        <v>6.8095564842224121</v>
      </c>
      <c r="I608" s="6">
        <v>6.6416430473327637</v>
      </c>
      <c r="J608" s="6">
        <f>IFERROR(VLOOKUP(A608,'Table_2-1_2023'!$A$2:$L$2200,5,FALSE), "")</f>
        <v>10.724014282226563</v>
      </c>
      <c r="K608" s="6">
        <f>IFERROR(VLOOKUP(A608,'Table_2-1_2023'!$A$2:$L$2200,6,FALSE), "")</f>
        <v>0.92157852649688721</v>
      </c>
      <c r="L608" s="6">
        <f>IFERROR(VLOOKUP(A608,'Table_2-1_2023'!$A$2:$L$2200,7,FALSE), "")</f>
        <v>71.5</v>
      </c>
      <c r="M608" s="6">
        <f>IFERROR(VLOOKUP(A608,'Table_2-1_2023'!$A$2:$L$2200,8,FALSE), "")</f>
        <v>0.92396682500839233</v>
      </c>
      <c r="N608" s="6">
        <f>IFERROR(VLOOKUP(A608,'Table_2-1_2023'!$A$2:$L$2200,9,FALSE), "")</f>
        <v>7.957795262336731E-2</v>
      </c>
      <c r="O608" s="6">
        <f>IFERROR(VLOOKUP(A608,'Table_2-1_2023'!$A$2:$L$2200,10,FALSE), "")</f>
        <v>0.68941056728363037</v>
      </c>
      <c r="P608" s="6">
        <v>1.88</v>
      </c>
      <c r="Q608" s="6">
        <v>1.2999410629272461</v>
      </c>
      <c r="R608" s="6">
        <v>1.5196890830993652</v>
      </c>
      <c r="S608" s="6">
        <v>0.99931144714355469</v>
      </c>
      <c r="T608" s="6">
        <v>0.56429374217987061</v>
      </c>
      <c r="U608" s="6">
        <v>0.37533625960350037</v>
      </c>
      <c r="V608" s="6">
        <v>0.15072160959243774</v>
      </c>
      <c r="W608" s="6">
        <v>1.8163161277770996</v>
      </c>
    </row>
    <row r="609" spans="1:23" x14ac:dyDescent="0.2">
      <c r="A609" s="5" t="str">
        <f t="shared" si="9"/>
        <v>Mexico2019</v>
      </c>
      <c r="B609" s="5">
        <v>2019</v>
      </c>
      <c r="C609" s="5">
        <v>23</v>
      </c>
      <c r="D609" s="5" t="s">
        <v>53</v>
      </c>
      <c r="E609" s="6">
        <v>6.5945000648498535</v>
      </c>
      <c r="F609" s="6">
        <f>IFERROR(VLOOKUP(A609,'Table_2-1_2023'!$A$2:$L$2200,4,FALSE), "")</f>
        <v>6.4319453239440918</v>
      </c>
      <c r="H609" s="6">
        <v>6.686737060546875</v>
      </c>
      <c r="I609" s="6">
        <v>6.502263069152832</v>
      </c>
      <c r="J609" s="6">
        <f>IFERROR(VLOOKUP(A609,'Table_2-1_2023'!$A$2:$L$2200,5,FALSE), "")</f>
        <v>9.906707763671875</v>
      </c>
      <c r="K609" s="6">
        <f>IFERROR(VLOOKUP(A609,'Table_2-1_2023'!$A$2:$L$2200,6,FALSE), "")</f>
        <v>0.85168582201004028</v>
      </c>
      <c r="L609" s="6">
        <f>IFERROR(VLOOKUP(A609,'Table_2-1_2023'!$A$2:$L$2200,7,FALSE), "")</f>
        <v>65.800003051757813</v>
      </c>
      <c r="M609" s="6">
        <f>IFERROR(VLOOKUP(A609,'Table_2-1_2023'!$A$2:$L$2200,8,FALSE), "")</f>
        <v>0.90338444709777832</v>
      </c>
      <c r="N609" s="6">
        <f>IFERROR(VLOOKUP(A609,'Table_2-1_2023'!$A$2:$L$2200,9,FALSE), "")</f>
        <v>-0.14559029042720795</v>
      </c>
      <c r="O609" s="6">
        <f>IFERROR(VLOOKUP(A609,'Table_2-1_2023'!$A$2:$L$2200,10,FALSE), "")</f>
        <v>0.80853760242462158</v>
      </c>
      <c r="P609" s="6">
        <v>1.88</v>
      </c>
      <c r="Q609" s="6">
        <v>1.0697900056838989</v>
      </c>
      <c r="R609" s="6">
        <v>1.3230757713317871</v>
      </c>
      <c r="S609" s="6">
        <v>0.8611137866973877</v>
      </c>
      <c r="T609" s="6">
        <v>0.43311780691146851</v>
      </c>
      <c r="U609" s="6">
        <v>7.3544733226299286E-2</v>
      </c>
      <c r="V609" s="6">
        <v>7.2707131505012512E-2</v>
      </c>
      <c r="W609" s="6">
        <v>2.7611980438232422</v>
      </c>
    </row>
    <row r="610" spans="1:23" x14ac:dyDescent="0.2">
      <c r="A610" s="5" t="str">
        <f t="shared" si="9"/>
        <v>France2019</v>
      </c>
      <c r="B610" s="5">
        <v>2019</v>
      </c>
      <c r="C610" s="5">
        <v>24</v>
      </c>
      <c r="D610" s="5" t="s">
        <v>38</v>
      </c>
      <c r="E610" s="6">
        <v>6.5921001434326172</v>
      </c>
      <c r="F610" s="6">
        <f>IFERROR(VLOOKUP(A610,'Table_2-1_2023'!$A$2:$L$2200,4,FALSE), "")</f>
        <v>6.6896443367004395</v>
      </c>
      <c r="H610" s="6">
        <v>6.6666440963745117</v>
      </c>
      <c r="I610" s="6">
        <v>6.5175561904907227</v>
      </c>
      <c r="J610" s="6">
        <f>IFERROR(VLOOKUP(A610,'Table_2-1_2023'!$A$2:$L$2200,5,FALSE), "")</f>
        <v>10.734716415405273</v>
      </c>
      <c r="K610" s="6">
        <f>IFERROR(VLOOKUP(A610,'Table_2-1_2023'!$A$2:$L$2200,6,FALSE), "")</f>
        <v>0.95834809541702271</v>
      </c>
      <c r="L610" s="6">
        <f>IFERROR(VLOOKUP(A610,'Table_2-1_2023'!$A$2:$L$2200,7,FALSE), "")</f>
        <v>72.099998474121094</v>
      </c>
      <c r="M610" s="6">
        <f>IFERROR(VLOOKUP(A610,'Table_2-1_2023'!$A$2:$L$2200,8,FALSE), "")</f>
        <v>0.82724082469940186</v>
      </c>
      <c r="N610" s="6">
        <f>IFERROR(VLOOKUP(A610,'Table_2-1_2023'!$A$2:$L$2200,9,FALSE), "")</f>
        <v>-0.13701759278774261</v>
      </c>
      <c r="O610" s="6">
        <f>IFERROR(VLOOKUP(A610,'Table_2-1_2023'!$A$2:$L$2200,10,FALSE), "")</f>
        <v>0.56827229261398315</v>
      </c>
      <c r="P610" s="6">
        <v>1.88</v>
      </c>
      <c r="Q610" s="6">
        <v>1.3239313364028931</v>
      </c>
      <c r="R610" s="6">
        <v>1.4720518589019775</v>
      </c>
      <c r="S610" s="6">
        <v>1.0454093217849731</v>
      </c>
      <c r="T610" s="6">
        <v>0.43554550409317017</v>
      </c>
      <c r="U610" s="6">
        <v>0.11109529435634613</v>
      </c>
      <c r="V610" s="6">
        <v>0.18318952620029449</v>
      </c>
      <c r="W610" s="6">
        <v>2.0208849906921387</v>
      </c>
    </row>
    <row r="611" spans="1:23" x14ac:dyDescent="0.2">
      <c r="A611" s="5" t="str">
        <f t="shared" si="9"/>
        <v>Taiwan Province of China2019</v>
      </c>
      <c r="B611" s="5">
        <v>2019</v>
      </c>
      <c r="C611" s="5">
        <v>25</v>
      </c>
      <c r="D611" s="5" t="s">
        <v>44</v>
      </c>
      <c r="E611" s="6">
        <v>6.446199893951416</v>
      </c>
      <c r="F611" s="6">
        <f>IFERROR(VLOOKUP(A611,'Table_2-1_2023'!$A$2:$L$2200,4,FALSE), "")</f>
        <v>6.5370898246765137</v>
      </c>
      <c r="H611" s="6">
        <v>6.5278501510620117</v>
      </c>
      <c r="I611" s="6">
        <v>6.3645496368408203</v>
      </c>
      <c r="J611" s="6">
        <f>IFERROR(VLOOKUP(A611,'Table_2-1_2023'!$A$2:$L$2200,5,FALSE), "")</f>
        <v>10.797459602355957</v>
      </c>
      <c r="K611" s="6">
        <f>IFERROR(VLOOKUP(A611,'Table_2-1_2023'!$A$2:$L$2200,6,FALSE), "")</f>
        <v>0.89343059062957764</v>
      </c>
      <c r="L611" s="6">
        <f>IFERROR(VLOOKUP(A611,'Table_2-1_2023'!$A$2:$L$2200,7,FALSE), "")</f>
        <v>0</v>
      </c>
      <c r="M611" s="6">
        <f>IFERROR(VLOOKUP(A611,'Table_2-1_2023'!$A$2:$L$2200,8,FALSE), "")</f>
        <v>0.81448447704315186</v>
      </c>
      <c r="N611" s="6">
        <f>IFERROR(VLOOKUP(A611,'Table_2-1_2023'!$A$2:$L$2200,9,FALSE), "")</f>
        <v>-0.12895780801773071</v>
      </c>
      <c r="O611" s="6">
        <f>IFERROR(VLOOKUP(A611,'Table_2-1_2023'!$A$2:$L$2200,10,FALSE), "")</f>
        <v>0.71811234951019287</v>
      </c>
      <c r="P611" s="6">
        <v>1.88</v>
      </c>
      <c r="Q611" s="6">
        <v>1.368086576461792</v>
      </c>
      <c r="R611" s="6">
        <v>1.4304157495498657</v>
      </c>
      <c r="S611" s="6">
        <v>0.91370326280593872</v>
      </c>
      <c r="T611" s="6">
        <v>0.35055339336395264</v>
      </c>
      <c r="U611" s="6">
        <v>0.24169652163982391</v>
      </c>
      <c r="V611" s="6">
        <v>9.6795901656150818E-2</v>
      </c>
      <c r="W611" s="6">
        <v>2.0449862480163574</v>
      </c>
    </row>
    <row r="612" spans="1:23" x14ac:dyDescent="0.2">
      <c r="A612" s="5" t="str">
        <f t="shared" si="9"/>
        <v>Chile2019</v>
      </c>
      <c r="B612" s="5">
        <v>2019</v>
      </c>
      <c r="C612" s="5">
        <v>26</v>
      </c>
      <c r="D612" s="5" t="s">
        <v>52</v>
      </c>
      <c r="E612" s="6">
        <v>6.4439997673034668</v>
      </c>
      <c r="F612" s="6">
        <f>IFERROR(VLOOKUP(A612,'Table_2-1_2023'!$A$2:$L$2200,4,FALSE), "")</f>
        <v>5.9422502517700195</v>
      </c>
      <c r="H612" s="6">
        <v>6.5336856842041016</v>
      </c>
      <c r="I612" s="6">
        <v>6.354313850402832</v>
      </c>
      <c r="J612" s="6">
        <f>IFERROR(VLOOKUP(A612,'Table_2-1_2023'!$A$2:$L$2200,5,FALSE), "")</f>
        <v>10.119268417358398</v>
      </c>
      <c r="K612" s="6">
        <f>IFERROR(VLOOKUP(A612,'Table_2-1_2023'!$A$2:$L$2200,6,FALSE), "")</f>
        <v>0.86912190914154053</v>
      </c>
      <c r="L612" s="6">
        <f>IFERROR(VLOOKUP(A612,'Table_2-1_2023'!$A$2:$L$2200,7,FALSE), "")</f>
        <v>70</v>
      </c>
      <c r="M612" s="6">
        <f>IFERROR(VLOOKUP(A612,'Table_2-1_2023'!$A$2:$L$2200,8,FALSE), "")</f>
        <v>0.65917676687240601</v>
      </c>
      <c r="N612" s="6">
        <f>IFERROR(VLOOKUP(A612,'Table_2-1_2023'!$A$2:$L$2200,9,FALSE), "")</f>
        <v>-0.10821964591741562</v>
      </c>
      <c r="O612" s="6">
        <f>IFERROR(VLOOKUP(A612,'Table_2-1_2023'!$A$2:$L$2200,10,FALSE), "")</f>
        <v>0.86049157381057739</v>
      </c>
      <c r="P612" s="6">
        <v>1.88</v>
      </c>
      <c r="Q612" s="6">
        <v>1.1589353084564209</v>
      </c>
      <c r="R612" s="6">
        <v>1.3687534332275391</v>
      </c>
      <c r="S612" s="6">
        <v>0.92027735710144043</v>
      </c>
      <c r="T612" s="6">
        <v>0.35658654570579529</v>
      </c>
      <c r="U612" s="6">
        <v>0.18661308288574219</v>
      </c>
      <c r="V612" s="6">
        <v>5.6107141077518463E-2</v>
      </c>
      <c r="W612" s="6">
        <v>2.3966794013977051</v>
      </c>
    </row>
    <row r="613" spans="1:23" x14ac:dyDescent="0.2">
      <c r="A613" s="5" t="str">
        <f t="shared" si="9"/>
        <v>Guatemala2019</v>
      </c>
      <c r="B613" s="5">
        <v>2019</v>
      </c>
      <c r="C613" s="5">
        <v>27</v>
      </c>
      <c r="D613" s="5" t="s">
        <v>60</v>
      </c>
      <c r="E613" s="6">
        <v>6.4362001419067383</v>
      </c>
      <c r="F613" s="6">
        <f>IFERROR(VLOOKUP(A613,'Table_2-1_2023'!$A$2:$L$2200,4,FALSE), "")</f>
        <v>6.2621750831604004</v>
      </c>
      <c r="H613" s="6">
        <v>6.5491499900817871</v>
      </c>
      <c r="I613" s="6">
        <v>6.3232502937316895</v>
      </c>
      <c r="J613" s="6">
        <f>IFERROR(VLOOKUP(A613,'Table_2-1_2023'!$A$2:$L$2200,5,FALSE), "")</f>
        <v>9.0678205490112305</v>
      </c>
      <c r="K613" s="6">
        <f>IFERROR(VLOOKUP(A613,'Table_2-1_2023'!$A$2:$L$2200,6,FALSE), "")</f>
        <v>0.77407437562942505</v>
      </c>
      <c r="L613" s="6">
        <f>IFERROR(VLOOKUP(A613,'Table_2-1_2023'!$A$2:$L$2200,7,FALSE), "")</f>
        <v>62.299999237060547</v>
      </c>
      <c r="M613" s="6">
        <f>IFERROR(VLOOKUP(A613,'Table_2-1_2023'!$A$2:$L$2200,8,FALSE), "")</f>
        <v>0.90067631006240845</v>
      </c>
      <c r="N613" s="6">
        <f>IFERROR(VLOOKUP(A613,'Table_2-1_2023'!$A$2:$L$2200,9,FALSE), "")</f>
        <v>-6.5429918467998505E-2</v>
      </c>
      <c r="O613" s="6">
        <f>IFERROR(VLOOKUP(A613,'Table_2-1_2023'!$A$2:$L$2200,10,FALSE), "")</f>
        <v>0.77257794141769409</v>
      </c>
      <c r="P613" s="6">
        <v>1.88</v>
      </c>
      <c r="Q613" s="6">
        <v>0.80025750398635864</v>
      </c>
      <c r="R613" s="6">
        <v>1.2694772481918335</v>
      </c>
      <c r="S613" s="6">
        <v>0.74579131603240967</v>
      </c>
      <c r="T613" s="6">
        <v>0.53480559587478638</v>
      </c>
      <c r="U613" s="6">
        <v>0.17511150240898132</v>
      </c>
      <c r="V613" s="6">
        <v>7.7836349606513977E-2</v>
      </c>
      <c r="W613" s="6">
        <v>2.8329019546508789</v>
      </c>
    </row>
    <row r="614" spans="1:23" x14ac:dyDescent="0.2">
      <c r="A614" s="5" t="str">
        <f t="shared" si="9"/>
        <v>Saudi Arabia2019</v>
      </c>
      <c r="B614" s="5">
        <v>2019</v>
      </c>
      <c r="C614" s="5">
        <v>28</v>
      </c>
      <c r="D614" s="5" t="s">
        <v>47</v>
      </c>
      <c r="E614" s="6">
        <v>6.3747000694274902</v>
      </c>
      <c r="F614" s="6">
        <f>IFERROR(VLOOKUP(A614,'Table_2-1_2023'!$A$2:$L$2200,4,FALSE), "")</f>
        <v>6.5612473487854004</v>
      </c>
      <c r="H614" s="6">
        <v>6.481081485748291</v>
      </c>
      <c r="I614" s="6">
        <v>6.2683186531066895</v>
      </c>
      <c r="J614" s="6">
        <f>IFERROR(VLOOKUP(A614,'Table_2-1_2023'!$A$2:$L$2200,5,FALSE), "")</f>
        <v>10.713417053222656</v>
      </c>
      <c r="K614" s="6">
        <f>IFERROR(VLOOKUP(A614,'Table_2-1_2023'!$A$2:$L$2200,6,FALSE), "")</f>
        <v>0.91171842813491821</v>
      </c>
      <c r="L614" s="6">
        <f>IFERROR(VLOOKUP(A614,'Table_2-1_2023'!$A$2:$L$2200,7,FALSE), "")</f>
        <v>64</v>
      </c>
      <c r="M614" s="6">
        <f>IFERROR(VLOOKUP(A614,'Table_2-1_2023'!$A$2:$L$2200,8,FALSE), "")</f>
        <v>0.89108657836914063</v>
      </c>
      <c r="N614" s="6">
        <f>IFERROR(VLOOKUP(A614,'Table_2-1_2023'!$A$2:$L$2200,9,FALSE), "")</f>
        <v>-0.14796337485313416</v>
      </c>
      <c r="O614" s="6">
        <f>IFERROR(VLOOKUP(A614,'Table_2-1_2023'!$A$2:$L$2200,10,FALSE), "")</f>
        <v>0</v>
      </c>
      <c r="P614" s="6">
        <v>1.88</v>
      </c>
      <c r="Q614" s="6">
        <v>1.4028933048248291</v>
      </c>
      <c r="R614" s="6">
        <v>1.3565410375595093</v>
      </c>
      <c r="S614" s="6">
        <v>0.79522436857223511</v>
      </c>
      <c r="T614" s="6">
        <v>0.43869119882583618</v>
      </c>
      <c r="U614" s="6">
        <v>8.0383412539958954E-2</v>
      </c>
      <c r="V614" s="6">
        <v>0.13205945491790771</v>
      </c>
      <c r="W614" s="6">
        <v>2.168886661529541</v>
      </c>
    </row>
    <row r="615" spans="1:23" x14ac:dyDescent="0.2">
      <c r="A615" s="5" t="str">
        <f t="shared" si="9"/>
        <v>Qatar2019</v>
      </c>
      <c r="B615" s="5">
        <v>2019</v>
      </c>
      <c r="C615" s="5">
        <v>29</v>
      </c>
      <c r="D615" s="5" t="s">
        <v>184</v>
      </c>
      <c r="E615" s="6">
        <v>6.3744997978210449</v>
      </c>
      <c r="F615" s="6" t="str">
        <f>IFERROR(VLOOKUP(A615,'Table_2-1_2023'!$A$2:$L$2200,4,FALSE), "")</f>
        <v/>
      </c>
      <c r="H615" s="6">
        <v>6.5679764747619629</v>
      </c>
      <c r="I615" s="6">
        <v>6.181023120880127</v>
      </c>
      <c r="J615" s="6" t="str">
        <f>IFERROR(VLOOKUP(A615,'Table_2-1_2023'!$A$2:$L$2200,5,FALSE), "")</f>
        <v/>
      </c>
      <c r="K615" s="6" t="str">
        <f>IFERROR(VLOOKUP(A615,'Table_2-1_2023'!$A$2:$L$2200,6,FALSE), "")</f>
        <v/>
      </c>
      <c r="L615" s="6" t="str">
        <f>IFERROR(VLOOKUP(A615,'Table_2-1_2023'!$A$2:$L$2200,7,FALSE), "")</f>
        <v/>
      </c>
      <c r="M615" s="6" t="str">
        <f>IFERROR(VLOOKUP(A615,'Table_2-1_2023'!$A$2:$L$2200,8,FALSE), "")</f>
        <v/>
      </c>
      <c r="N615" s="6" t="str">
        <f>IFERROR(VLOOKUP(A615,'Table_2-1_2023'!$A$2:$L$2200,9,FALSE), "")</f>
        <v/>
      </c>
      <c r="O615" s="6" t="str">
        <f>IFERROR(VLOOKUP(A615,'Table_2-1_2023'!$A$2:$L$2200,10,FALSE), "")</f>
        <v/>
      </c>
      <c r="P615" s="6">
        <v>1.88</v>
      </c>
      <c r="Q615" s="6">
        <v>1.6840938329696655</v>
      </c>
      <c r="R615" s="6">
        <v>1.3130621910095215</v>
      </c>
      <c r="S615" s="6">
        <v>0.87089931964874268</v>
      </c>
      <c r="T615" s="6">
        <v>0.55530941486358643</v>
      </c>
      <c r="U615" s="6">
        <v>0.21967847645282745</v>
      </c>
      <c r="V615" s="6">
        <v>0.16652020812034607</v>
      </c>
      <c r="W615" s="6">
        <v>1.5649657249450684</v>
      </c>
    </row>
    <row r="616" spans="1:23" x14ac:dyDescent="0.2">
      <c r="A616" s="5" t="str">
        <f t="shared" si="9"/>
        <v>Spain2019</v>
      </c>
      <c r="B616" s="5">
        <v>2019</v>
      </c>
      <c r="C616" s="5">
        <v>30</v>
      </c>
      <c r="D616" s="5" t="s">
        <v>49</v>
      </c>
      <c r="E616" s="6">
        <v>6.354100227355957</v>
      </c>
      <c r="F616" s="6">
        <f>IFERROR(VLOOKUP(A616,'Table_2-1_2023'!$A$2:$L$2200,4,FALSE), "")</f>
        <v>6.4574494361877441</v>
      </c>
      <c r="H616" s="6">
        <v>6.4319500923156738</v>
      </c>
      <c r="I616" s="6">
        <v>6.2762503623962402</v>
      </c>
      <c r="J616" s="6">
        <f>IFERROR(VLOOKUP(A616,'Table_2-1_2023'!$A$2:$L$2200,5,FALSE), "")</f>
        <v>10.615464210510254</v>
      </c>
      <c r="K616" s="6">
        <f>IFERROR(VLOOKUP(A616,'Table_2-1_2023'!$A$2:$L$2200,6,FALSE), "")</f>
        <v>0.94901347160339355</v>
      </c>
      <c r="L616" s="6">
        <f>IFERROR(VLOOKUP(A616,'Table_2-1_2023'!$A$2:$L$2200,7,FALSE), "")</f>
        <v>72.099998474121094</v>
      </c>
      <c r="M616" s="6">
        <f>IFERROR(VLOOKUP(A616,'Table_2-1_2023'!$A$2:$L$2200,8,FALSE), "")</f>
        <v>0.77796673774719238</v>
      </c>
      <c r="N616" s="6">
        <f>IFERROR(VLOOKUP(A616,'Table_2-1_2023'!$A$2:$L$2200,9,FALSE), "")</f>
        <v>-5.2578475326299667E-2</v>
      </c>
      <c r="O616" s="6">
        <f>IFERROR(VLOOKUP(A616,'Table_2-1_2023'!$A$2:$L$2200,10,FALSE), "")</f>
        <v>0.73033761978149414</v>
      </c>
      <c r="P616" s="6">
        <v>1.88</v>
      </c>
      <c r="Q616" s="6">
        <v>1.2857856750488281</v>
      </c>
      <c r="R616" s="6">
        <v>1.4844331741333008</v>
      </c>
      <c r="S616" s="6">
        <v>1.0618714094161987</v>
      </c>
      <c r="T616" s="6">
        <v>0.36209326982498169</v>
      </c>
      <c r="U616" s="6">
        <v>0.15289579331874847</v>
      </c>
      <c r="V616" s="6">
        <v>7.8565262258052826E-2</v>
      </c>
      <c r="W616" s="6">
        <v>1.9285039901733398</v>
      </c>
    </row>
    <row r="617" spans="1:23" x14ac:dyDescent="0.2">
      <c r="A617" s="5" t="str">
        <f t="shared" si="9"/>
        <v>Panama2019</v>
      </c>
      <c r="B617" s="5">
        <v>2019</v>
      </c>
      <c r="C617" s="5">
        <v>31</v>
      </c>
      <c r="D617" s="5" t="s">
        <v>55</v>
      </c>
      <c r="E617" s="6">
        <v>6.3213000297546387</v>
      </c>
      <c r="F617" s="6">
        <f>IFERROR(VLOOKUP(A617,'Table_2-1_2023'!$A$2:$L$2200,4,FALSE), "")</f>
        <v>6.0859551429748535</v>
      </c>
      <c r="H617" s="6">
        <v>6.4333171844482422</v>
      </c>
      <c r="I617" s="6">
        <v>6.2092828750610352</v>
      </c>
      <c r="J617" s="6">
        <f>IFERROR(VLOOKUP(A617,'Table_2-1_2023'!$A$2:$L$2200,5,FALSE), "")</f>
        <v>10.359126091003418</v>
      </c>
      <c r="K617" s="6">
        <f>IFERROR(VLOOKUP(A617,'Table_2-1_2023'!$A$2:$L$2200,6,FALSE), "")</f>
        <v>0.88572138547897339</v>
      </c>
      <c r="L617" s="6">
        <f>IFERROR(VLOOKUP(A617,'Table_2-1_2023'!$A$2:$L$2200,7,FALSE), "")</f>
        <v>68.699996948242188</v>
      </c>
      <c r="M617" s="6">
        <f>IFERROR(VLOOKUP(A617,'Table_2-1_2023'!$A$2:$L$2200,8,FALSE), "")</f>
        <v>0.88296109437942505</v>
      </c>
      <c r="N617" s="6">
        <f>IFERROR(VLOOKUP(A617,'Table_2-1_2023'!$A$2:$L$2200,9,FALSE), "")</f>
        <v>-0.20311513543128967</v>
      </c>
      <c r="O617" s="6">
        <f>IFERROR(VLOOKUP(A617,'Table_2-1_2023'!$A$2:$L$2200,10,FALSE), "")</f>
        <v>0.86882752180099487</v>
      </c>
      <c r="P617" s="6">
        <v>1.88</v>
      </c>
      <c r="Q617" s="6">
        <v>1.1493990421295166</v>
      </c>
      <c r="R617" s="6">
        <v>1.4415618181228638</v>
      </c>
      <c r="S617" s="6">
        <v>0.91040265560150146</v>
      </c>
      <c r="T617" s="6">
        <v>0.51566511392593384</v>
      </c>
      <c r="U617" s="6">
        <v>0.1087908148765564</v>
      </c>
      <c r="V617" s="6">
        <v>5.4285146296024323E-2</v>
      </c>
      <c r="W617" s="6">
        <v>2.1412301063537598</v>
      </c>
    </row>
    <row r="618" spans="1:23" x14ac:dyDescent="0.2">
      <c r="A618" s="5" t="str">
        <f t="shared" si="9"/>
        <v>Brazil2019</v>
      </c>
      <c r="B618" s="5">
        <v>2019</v>
      </c>
      <c r="C618" s="5">
        <v>32</v>
      </c>
      <c r="D618" s="5" t="s">
        <v>66</v>
      </c>
      <c r="E618" s="6">
        <v>6.299799919128418</v>
      </c>
      <c r="F618" s="6">
        <f>IFERROR(VLOOKUP(A618,'Table_2-1_2023'!$A$2:$L$2200,4,FALSE), "")</f>
        <v>6.4511489868164063</v>
      </c>
      <c r="H618" s="6">
        <v>6.4026703834533691</v>
      </c>
      <c r="I618" s="6">
        <v>6.1969294548034668</v>
      </c>
      <c r="J618" s="6">
        <f>IFERROR(VLOOKUP(A618,'Table_2-1_2023'!$A$2:$L$2200,5,FALSE), "")</f>
        <v>9.5945901870727539</v>
      </c>
      <c r="K618" s="6">
        <f>IFERROR(VLOOKUP(A618,'Table_2-1_2023'!$A$2:$L$2200,6,FALSE), "")</f>
        <v>0.89917504787445068</v>
      </c>
      <c r="L618" s="6">
        <f>IFERROR(VLOOKUP(A618,'Table_2-1_2023'!$A$2:$L$2200,7,FALSE), "")</f>
        <v>65.400001525878906</v>
      </c>
      <c r="M618" s="6">
        <f>IFERROR(VLOOKUP(A618,'Table_2-1_2023'!$A$2:$L$2200,8,FALSE), "")</f>
        <v>0.83020603656768799</v>
      </c>
      <c r="N618" s="6">
        <f>IFERROR(VLOOKUP(A618,'Table_2-1_2023'!$A$2:$L$2200,9,FALSE), "")</f>
        <v>-6.5427221357822418E-2</v>
      </c>
      <c r="O618" s="6">
        <f>IFERROR(VLOOKUP(A618,'Table_2-1_2023'!$A$2:$L$2200,10,FALSE), "")</f>
        <v>0.7618405818939209</v>
      </c>
      <c r="P618" s="6">
        <v>1.88</v>
      </c>
      <c r="Q618" s="6">
        <v>1.0041381120681763</v>
      </c>
      <c r="R618" s="6">
        <v>1.4388982057571411</v>
      </c>
      <c r="S618" s="6">
        <v>0.80173367261886597</v>
      </c>
      <c r="T618" s="6">
        <v>0.3898608386516571</v>
      </c>
      <c r="U618" s="6">
        <v>9.9225416779518127E-2</v>
      </c>
      <c r="V618" s="6">
        <v>8.5659220814704895E-2</v>
      </c>
      <c r="W618" s="6">
        <v>2.4802939891815186</v>
      </c>
    </row>
    <row r="619" spans="1:23" x14ac:dyDescent="0.2">
      <c r="A619" s="5" t="str">
        <f t="shared" si="9"/>
        <v>Uruguay2019</v>
      </c>
      <c r="B619" s="5">
        <v>2019</v>
      </c>
      <c r="C619" s="5">
        <v>33</v>
      </c>
      <c r="D619" s="5" t="s">
        <v>45</v>
      </c>
      <c r="E619" s="6">
        <v>6.2933001518249512</v>
      </c>
      <c r="F619" s="6">
        <f>IFERROR(VLOOKUP(A619,'Table_2-1_2023'!$A$2:$L$2200,4,FALSE), "")</f>
        <v>6.600337028503418</v>
      </c>
      <c r="H619" s="6">
        <v>6.3882246017456055</v>
      </c>
      <c r="I619" s="6">
        <v>6.1983757019042969</v>
      </c>
      <c r="J619" s="6">
        <f>IFERROR(VLOOKUP(A619,'Table_2-1_2023'!$A$2:$L$2200,5,FALSE), "")</f>
        <v>10.054344177246094</v>
      </c>
      <c r="K619" s="6">
        <f>IFERROR(VLOOKUP(A619,'Table_2-1_2023'!$A$2:$L$2200,6,FALSE), "")</f>
        <v>0.9334709644317627</v>
      </c>
      <c r="L619" s="6">
        <f>IFERROR(VLOOKUP(A619,'Table_2-1_2023'!$A$2:$L$2200,7,FALSE), "")</f>
        <v>67.5</v>
      </c>
      <c r="M619" s="6">
        <f>IFERROR(VLOOKUP(A619,'Table_2-1_2023'!$A$2:$L$2200,8,FALSE), "")</f>
        <v>0.90267878770828247</v>
      </c>
      <c r="N619" s="6">
        <f>IFERROR(VLOOKUP(A619,'Table_2-1_2023'!$A$2:$L$2200,9,FALSE), "")</f>
        <v>-0.104386106133461</v>
      </c>
      <c r="O619" s="6">
        <f>IFERROR(VLOOKUP(A619,'Table_2-1_2023'!$A$2:$L$2200,10,FALSE), "")</f>
        <v>0.5993996262550354</v>
      </c>
      <c r="P619" s="6">
        <v>1.88</v>
      </c>
      <c r="Q619" s="6">
        <v>1.1243681907653809</v>
      </c>
      <c r="R619" s="6">
        <v>1.464682936668396</v>
      </c>
      <c r="S619" s="6">
        <v>0.89066380262374878</v>
      </c>
      <c r="T619" s="6">
        <v>0.52250230312347412</v>
      </c>
      <c r="U619" s="6">
        <v>0.12650874257087708</v>
      </c>
      <c r="V619" s="6">
        <v>0.15045656263828278</v>
      </c>
      <c r="W619" s="6">
        <v>2.0141539573669434</v>
      </c>
    </row>
    <row r="620" spans="1:23" x14ac:dyDescent="0.2">
      <c r="A620" s="5" t="str">
        <f t="shared" si="9"/>
        <v>Singapore2019</v>
      </c>
      <c r="B620" s="5">
        <v>2019</v>
      </c>
      <c r="C620" s="5">
        <v>34</v>
      </c>
      <c r="D620" s="5" t="s">
        <v>42</v>
      </c>
      <c r="E620" s="6">
        <v>6.2620000839233398</v>
      </c>
      <c r="F620" s="6">
        <f>IFERROR(VLOOKUP(A620,'Table_2-1_2023'!$A$2:$L$2200,4,FALSE), "")</f>
        <v>6.3783597946166992</v>
      </c>
      <c r="H620" s="6">
        <v>6.3242373466491699</v>
      </c>
      <c r="I620" s="6">
        <v>6.1997628211975098</v>
      </c>
      <c r="J620" s="6">
        <f>IFERROR(VLOOKUP(A620,'Table_2-1_2023'!$A$2:$L$2200,5,FALSE), "")</f>
        <v>11.495609283447266</v>
      </c>
      <c r="K620" s="6">
        <f>IFERROR(VLOOKUP(A620,'Table_2-1_2023'!$A$2:$L$2200,6,FALSE), "")</f>
        <v>0.92491835355758667</v>
      </c>
      <c r="L620" s="6">
        <f>IFERROR(VLOOKUP(A620,'Table_2-1_2023'!$A$2:$L$2200,7,FALSE), "")</f>
        <v>73.599998474121094</v>
      </c>
      <c r="M620" s="6">
        <f>IFERROR(VLOOKUP(A620,'Table_2-1_2023'!$A$2:$L$2200,8,FALSE), "")</f>
        <v>0.93804174661636353</v>
      </c>
      <c r="N620" s="6">
        <f>IFERROR(VLOOKUP(A620,'Table_2-1_2023'!$A$2:$L$2200,9,FALSE), "")</f>
        <v>2.1643154323101044E-2</v>
      </c>
      <c r="O620" s="6">
        <f>IFERROR(VLOOKUP(A620,'Table_2-1_2023'!$A$2:$L$2200,10,FALSE), "")</f>
        <v>6.9619603455066681E-2</v>
      </c>
      <c r="P620" s="6">
        <v>1.88</v>
      </c>
      <c r="Q620" s="6">
        <v>1.571575403213501</v>
      </c>
      <c r="R620" s="6">
        <v>1.4632178544998169</v>
      </c>
      <c r="S620" s="6">
        <v>1.1408991813659668</v>
      </c>
      <c r="T620" s="6">
        <v>0.5560605525970459</v>
      </c>
      <c r="U620" s="6">
        <v>0.27058818936347961</v>
      </c>
      <c r="V620" s="6">
        <v>0.4526868462562561</v>
      </c>
      <c r="W620" s="6">
        <v>0.80695390701293945</v>
      </c>
    </row>
    <row r="621" spans="1:23" x14ac:dyDescent="0.2">
      <c r="A621" s="5" t="str">
        <f t="shared" si="9"/>
        <v>El Salvador2019</v>
      </c>
      <c r="B621" s="5">
        <v>2019</v>
      </c>
      <c r="C621" s="5">
        <v>35</v>
      </c>
      <c r="D621" s="5" t="s">
        <v>67</v>
      </c>
      <c r="E621" s="6">
        <v>6.2530999183654785</v>
      </c>
      <c r="F621" s="6">
        <f>IFERROR(VLOOKUP(A621,'Table_2-1_2023'!$A$2:$L$2200,4,FALSE), "")</f>
        <v>6.4548206329345703</v>
      </c>
      <c r="H621" s="6">
        <v>6.3622565269470215</v>
      </c>
      <c r="I621" s="6">
        <v>6.1439433097839355</v>
      </c>
      <c r="J621" s="6">
        <f>IFERROR(VLOOKUP(A621,'Table_2-1_2023'!$A$2:$L$2200,5,FALSE), "")</f>
        <v>9.1073579788208008</v>
      </c>
      <c r="K621" s="6">
        <f>IFERROR(VLOOKUP(A621,'Table_2-1_2023'!$A$2:$L$2200,6,FALSE), "")</f>
        <v>0.76439052820205688</v>
      </c>
      <c r="L621" s="6">
        <f>IFERROR(VLOOKUP(A621,'Table_2-1_2023'!$A$2:$L$2200,7,FALSE), "")</f>
        <v>64.900001525878906</v>
      </c>
      <c r="M621" s="6">
        <f>IFERROR(VLOOKUP(A621,'Table_2-1_2023'!$A$2:$L$2200,8,FALSE), "")</f>
        <v>0.87739068269729614</v>
      </c>
      <c r="N621" s="6">
        <f>IFERROR(VLOOKUP(A621,'Table_2-1_2023'!$A$2:$L$2200,9,FALSE), "")</f>
        <v>-0.11369512230157852</v>
      </c>
      <c r="O621" s="6">
        <f>IFERROR(VLOOKUP(A621,'Table_2-1_2023'!$A$2:$L$2200,10,FALSE), "")</f>
        <v>0.68157649040222168</v>
      </c>
      <c r="P621" s="6">
        <v>1.88</v>
      </c>
      <c r="Q621" s="6">
        <v>0.79424834251403809</v>
      </c>
      <c r="R621" s="6">
        <v>1.2416069507598877</v>
      </c>
      <c r="S621" s="6">
        <v>0.78872811794281006</v>
      </c>
      <c r="T621" s="6">
        <v>0.43015760183334351</v>
      </c>
      <c r="U621" s="6">
        <v>9.3084655702114105E-2</v>
      </c>
      <c r="V621" s="6">
        <v>7.4378430843353271E-2</v>
      </c>
      <c r="W621" s="6">
        <v>2.830937385559082</v>
      </c>
    </row>
    <row r="622" spans="1:23" x14ac:dyDescent="0.2">
      <c r="A622" s="5" t="str">
        <f t="shared" si="9"/>
        <v>Italy2019</v>
      </c>
      <c r="B622" s="5">
        <v>2019</v>
      </c>
      <c r="C622" s="5">
        <v>36</v>
      </c>
      <c r="D622" s="5" t="s">
        <v>50</v>
      </c>
      <c r="E622" s="6">
        <v>6.2234001159667969</v>
      </c>
      <c r="F622" s="6">
        <f>IFERROR(VLOOKUP(A622,'Table_2-1_2023'!$A$2:$L$2200,4,FALSE), "")</f>
        <v>6.4454169273376465</v>
      </c>
      <c r="H622" s="6">
        <v>6.3058738708496094</v>
      </c>
      <c r="I622" s="6">
        <v>6.1409263610839844</v>
      </c>
      <c r="J622" s="6">
        <f>IFERROR(VLOOKUP(A622,'Table_2-1_2023'!$A$2:$L$2200,5,FALSE), "")</f>
        <v>10.662868499755859</v>
      </c>
      <c r="K622" s="6">
        <f>IFERROR(VLOOKUP(A622,'Table_2-1_2023'!$A$2:$L$2200,6,FALSE), "")</f>
        <v>0.83840245008468628</v>
      </c>
      <c r="L622" s="6">
        <f>IFERROR(VLOOKUP(A622,'Table_2-1_2023'!$A$2:$L$2200,7,FALSE), "")</f>
        <v>71.900001525878906</v>
      </c>
      <c r="M622" s="6">
        <f>IFERROR(VLOOKUP(A622,'Table_2-1_2023'!$A$2:$L$2200,8,FALSE), "")</f>
        <v>0.70947885513305664</v>
      </c>
      <c r="N622" s="6">
        <f>IFERROR(VLOOKUP(A622,'Table_2-1_2023'!$A$2:$L$2200,9,FALSE), "")</f>
        <v>-8.6302891373634338E-2</v>
      </c>
      <c r="O622" s="6">
        <f>IFERROR(VLOOKUP(A622,'Table_2-1_2023'!$A$2:$L$2200,10,FALSE), "")</f>
        <v>0.86552804708480835</v>
      </c>
      <c r="P622" s="6">
        <v>1.88</v>
      </c>
      <c r="Q622" s="6">
        <v>1.2944240570068359</v>
      </c>
      <c r="R622" s="6">
        <v>1.4880201816558838</v>
      </c>
      <c r="S622" s="6">
        <v>1.0388253927230835</v>
      </c>
      <c r="T622" s="6">
        <v>0.23078243434429169</v>
      </c>
      <c r="U622" s="6">
        <v>0.15796099603176117</v>
      </c>
      <c r="V622" s="6">
        <v>2.9857875779271126E-2</v>
      </c>
      <c r="W622" s="6">
        <v>1.9835305213928223</v>
      </c>
    </row>
    <row r="623" spans="1:23" x14ac:dyDescent="0.2">
      <c r="A623" s="5" t="str">
        <f t="shared" si="9"/>
        <v>Bahrain2019</v>
      </c>
      <c r="B623" s="5">
        <v>2019</v>
      </c>
      <c r="C623" s="5">
        <v>37</v>
      </c>
      <c r="D623" s="5" t="s">
        <v>59</v>
      </c>
      <c r="E623" s="6">
        <v>6.1993999481201172</v>
      </c>
      <c r="F623" s="6">
        <f>IFERROR(VLOOKUP(A623,'Table_2-1_2023'!$A$2:$L$2200,4,FALSE), "")</f>
        <v>7.0980124473571777</v>
      </c>
      <c r="H623" s="6">
        <v>6.3239130973815918</v>
      </c>
      <c r="I623" s="6">
        <v>6.0748867988586426</v>
      </c>
      <c r="J623" s="6">
        <f>IFERROR(VLOOKUP(A623,'Table_2-1_2023'!$A$2:$L$2200,5,FALSE), "")</f>
        <v>10.815147399902344</v>
      </c>
      <c r="K623" s="6">
        <f>IFERROR(VLOOKUP(A623,'Table_2-1_2023'!$A$2:$L$2200,6,FALSE), "")</f>
        <v>0.8779294490814209</v>
      </c>
      <c r="L623" s="6">
        <f>IFERROR(VLOOKUP(A623,'Table_2-1_2023'!$A$2:$L$2200,7,FALSE), "")</f>
        <v>65.900001525878906</v>
      </c>
      <c r="M623" s="6">
        <f>IFERROR(VLOOKUP(A623,'Table_2-1_2023'!$A$2:$L$2200,8,FALSE), "")</f>
        <v>0.90653550624847412</v>
      </c>
      <c r="N623" s="6">
        <f>IFERROR(VLOOKUP(A623,'Table_2-1_2023'!$A$2:$L$2200,9,FALSE), "")</f>
        <v>3.6391090601682663E-2</v>
      </c>
      <c r="O623" s="6">
        <f>IFERROR(VLOOKUP(A623,'Table_2-1_2023'!$A$2:$L$2200,10,FALSE), "")</f>
        <v>0</v>
      </c>
      <c r="P623" s="6">
        <v>1.88</v>
      </c>
      <c r="Q623" s="6">
        <v>1.361810564994812</v>
      </c>
      <c r="R623" s="6">
        <v>1.3675589561462402</v>
      </c>
      <c r="S623" s="6">
        <v>0.87109726667404175</v>
      </c>
      <c r="T623" s="6">
        <v>0.53569674491882324</v>
      </c>
      <c r="U623" s="6">
        <v>0.25498038530349731</v>
      </c>
      <c r="V623" s="6">
        <v>0.11014357209205627</v>
      </c>
      <c r="W623" s="6">
        <v>1.6980762481689453</v>
      </c>
    </row>
    <row r="624" spans="1:23" x14ac:dyDescent="0.2">
      <c r="A624" s="5" t="str">
        <f t="shared" si="9"/>
        <v>Slovakia2019</v>
      </c>
      <c r="B624" s="5">
        <v>2019</v>
      </c>
      <c r="C624" s="5">
        <v>38</v>
      </c>
      <c r="D624" s="5" t="s">
        <v>46</v>
      </c>
      <c r="E624" s="6">
        <v>6.1975998878479004</v>
      </c>
      <c r="F624" s="6">
        <f>IFERROR(VLOOKUP(A624,'Table_2-1_2023'!$A$2:$L$2200,4,FALSE), "")</f>
        <v>6.2434287071228027</v>
      </c>
      <c r="H624" s="6">
        <v>6.2754302024841309</v>
      </c>
      <c r="I624" s="6">
        <v>6.1197695732116699</v>
      </c>
      <c r="J624" s="6">
        <f>IFERROR(VLOOKUP(A624,'Table_2-1_2023'!$A$2:$L$2200,5,FALSE), "")</f>
        <v>10.372661590576172</v>
      </c>
      <c r="K624" s="6">
        <f>IFERROR(VLOOKUP(A624,'Table_2-1_2023'!$A$2:$L$2200,6,FALSE), "")</f>
        <v>0.93308830261230469</v>
      </c>
      <c r="L624" s="6">
        <f>IFERROR(VLOOKUP(A624,'Table_2-1_2023'!$A$2:$L$2200,7,FALSE), "")</f>
        <v>68.5</v>
      </c>
      <c r="M624" s="6">
        <f>IFERROR(VLOOKUP(A624,'Table_2-1_2023'!$A$2:$L$2200,8,FALSE), "")</f>
        <v>0.7711215615272522</v>
      </c>
      <c r="N624" s="6">
        <f>IFERROR(VLOOKUP(A624,'Table_2-1_2023'!$A$2:$L$2200,9,FALSE), "")</f>
        <v>-0.13115924596786499</v>
      </c>
      <c r="O624" s="6">
        <f>IFERROR(VLOOKUP(A624,'Table_2-1_2023'!$A$2:$L$2200,10,FALSE), "")</f>
        <v>0.92584669589996338</v>
      </c>
      <c r="P624" s="6">
        <v>1.88</v>
      </c>
      <c r="Q624" s="6">
        <v>1.2462291717529297</v>
      </c>
      <c r="R624" s="6">
        <v>1.5043426752090454</v>
      </c>
      <c r="S624" s="6">
        <v>0.88075065612792969</v>
      </c>
      <c r="T624" s="6">
        <v>0.33417916297912598</v>
      </c>
      <c r="U624" s="6">
        <v>0.1209203228354454</v>
      </c>
      <c r="V624" s="6">
        <v>1.4040469191968441E-2</v>
      </c>
      <c r="W624" s="6">
        <v>2.0971827507019043</v>
      </c>
    </row>
    <row r="625" spans="1:23" x14ac:dyDescent="0.2">
      <c r="A625" s="5" t="str">
        <f t="shared" si="9"/>
        <v>Trinidad and Tobago2019</v>
      </c>
      <c r="B625" s="5">
        <v>2019</v>
      </c>
      <c r="C625" s="5">
        <v>39</v>
      </c>
      <c r="D625" s="5" t="s">
        <v>192</v>
      </c>
      <c r="E625" s="6">
        <v>6.1918997764587402</v>
      </c>
      <c r="F625" s="6" t="str">
        <f>IFERROR(VLOOKUP(A625,'Table_2-1_2023'!$A$2:$L$2200,4,FALSE), "")</f>
        <v/>
      </c>
      <c r="H625" s="6">
        <v>6.4162187576293945</v>
      </c>
      <c r="I625" s="6">
        <v>5.9675807952880859</v>
      </c>
      <c r="J625" s="6" t="str">
        <f>IFERROR(VLOOKUP(A625,'Table_2-1_2023'!$A$2:$L$2200,5,FALSE), "")</f>
        <v/>
      </c>
      <c r="K625" s="6" t="str">
        <f>IFERROR(VLOOKUP(A625,'Table_2-1_2023'!$A$2:$L$2200,6,FALSE), "")</f>
        <v/>
      </c>
      <c r="L625" s="6" t="str">
        <f>IFERROR(VLOOKUP(A625,'Table_2-1_2023'!$A$2:$L$2200,7,FALSE), "")</f>
        <v/>
      </c>
      <c r="M625" s="6" t="str">
        <f>IFERROR(VLOOKUP(A625,'Table_2-1_2023'!$A$2:$L$2200,8,FALSE), "")</f>
        <v/>
      </c>
      <c r="N625" s="6" t="str">
        <f>IFERROR(VLOOKUP(A625,'Table_2-1_2023'!$A$2:$L$2200,9,FALSE), "")</f>
        <v/>
      </c>
      <c r="O625" s="6" t="str">
        <f>IFERROR(VLOOKUP(A625,'Table_2-1_2023'!$A$2:$L$2200,10,FALSE), "")</f>
        <v/>
      </c>
      <c r="P625" s="6">
        <v>1.88</v>
      </c>
      <c r="Q625" s="6">
        <v>1.2305561304092407</v>
      </c>
      <c r="R625" s="6">
        <v>1.476664662361145</v>
      </c>
      <c r="S625" s="6">
        <v>0.71285325288772583</v>
      </c>
      <c r="T625" s="6">
        <v>0.48942658305168152</v>
      </c>
      <c r="U625" s="6">
        <v>0.18525601923465729</v>
      </c>
      <c r="V625" s="6">
        <v>1.565060019493103E-2</v>
      </c>
      <c r="W625" s="6">
        <v>2.0814523696899414</v>
      </c>
    </row>
    <row r="626" spans="1:23" x14ac:dyDescent="0.2">
      <c r="A626" s="5" t="str">
        <f t="shared" si="9"/>
        <v>Poland2019</v>
      </c>
      <c r="B626" s="5">
        <v>2019</v>
      </c>
      <c r="C626" s="5">
        <v>40</v>
      </c>
      <c r="D626" s="5" t="s">
        <v>56</v>
      </c>
      <c r="E626" s="6">
        <v>6.1817002296447754</v>
      </c>
      <c r="F626" s="6">
        <f>IFERROR(VLOOKUP(A626,'Table_2-1_2023'!$A$2:$L$2200,4,FALSE), "")</f>
        <v>6.2420940399169922</v>
      </c>
      <c r="H626" s="6">
        <v>6.2692461013793945</v>
      </c>
      <c r="I626" s="6">
        <v>6.0941543579101563</v>
      </c>
      <c r="J626" s="6">
        <f>IFERROR(VLOOKUP(A626,'Table_2-1_2023'!$A$2:$L$2200,5,FALSE), "")</f>
        <v>10.409091949462891</v>
      </c>
      <c r="K626" s="6">
        <f>IFERROR(VLOOKUP(A626,'Table_2-1_2023'!$A$2:$L$2200,6,FALSE), "")</f>
        <v>0.87826824188232422</v>
      </c>
      <c r="L626" s="6">
        <f>IFERROR(VLOOKUP(A626,'Table_2-1_2023'!$A$2:$L$2200,7,FALSE), "")</f>
        <v>68.699996948242188</v>
      </c>
      <c r="M626" s="6">
        <f>IFERROR(VLOOKUP(A626,'Table_2-1_2023'!$A$2:$L$2200,8,FALSE), "")</f>
        <v>0.88288575410842896</v>
      </c>
      <c r="N626" s="6">
        <f>IFERROR(VLOOKUP(A626,'Table_2-1_2023'!$A$2:$L$2200,9,FALSE), "")</f>
        <v>-0.23485651612281799</v>
      </c>
      <c r="O626" s="6">
        <f>IFERROR(VLOOKUP(A626,'Table_2-1_2023'!$A$2:$L$2200,10,FALSE), "")</f>
        <v>0.69605737924575806</v>
      </c>
      <c r="P626" s="6">
        <v>1.88</v>
      </c>
      <c r="Q626" s="6">
        <v>1.2059355974197388</v>
      </c>
      <c r="R626" s="6">
        <v>1.4384797811508179</v>
      </c>
      <c r="S626" s="6">
        <v>0.8840746283531189</v>
      </c>
      <c r="T626" s="6">
        <v>0.48274946212768555</v>
      </c>
      <c r="U626" s="6">
        <v>0.11674395203590393</v>
      </c>
      <c r="V626" s="6">
        <v>5.0494518131017685E-2</v>
      </c>
      <c r="W626" s="6">
        <v>2.0032095909118652</v>
      </c>
    </row>
    <row r="627" spans="1:23" x14ac:dyDescent="0.2">
      <c r="A627" s="5" t="str">
        <f t="shared" si="9"/>
        <v>Uzbekistan2019</v>
      </c>
      <c r="B627" s="5">
        <v>2019</v>
      </c>
      <c r="C627" s="5">
        <v>41</v>
      </c>
      <c r="D627" s="5" t="s">
        <v>71</v>
      </c>
      <c r="E627" s="6">
        <v>6.1740999221801758</v>
      </c>
      <c r="F627" s="6">
        <f>IFERROR(VLOOKUP(A627,'Table_2-1_2023'!$A$2:$L$2200,4,FALSE), "")</f>
        <v>6.1540493965148926</v>
      </c>
      <c r="H627" s="6">
        <v>6.2793760299682617</v>
      </c>
      <c r="I627" s="6">
        <v>6.0688238143920898</v>
      </c>
      <c r="J627" s="6">
        <f>IFERROR(VLOOKUP(A627,'Table_2-1_2023'!$A$2:$L$2200,5,FALSE), "")</f>
        <v>8.9022035598754883</v>
      </c>
      <c r="K627" s="6">
        <f>IFERROR(VLOOKUP(A627,'Table_2-1_2023'!$A$2:$L$2200,6,FALSE), "")</f>
        <v>0.9152759313583374</v>
      </c>
      <c r="L627" s="6">
        <f>IFERROR(VLOOKUP(A627,'Table_2-1_2023'!$A$2:$L$2200,7,FALSE), "")</f>
        <v>64.699996948242188</v>
      </c>
      <c r="M627" s="6">
        <f>IFERROR(VLOOKUP(A627,'Table_2-1_2023'!$A$2:$L$2200,8,FALSE), "")</f>
        <v>0.9702945351600647</v>
      </c>
      <c r="N627" s="6">
        <f>IFERROR(VLOOKUP(A627,'Table_2-1_2023'!$A$2:$L$2200,9,FALSE), "")</f>
        <v>0.29811480641365051</v>
      </c>
      <c r="O627" s="6">
        <f>IFERROR(VLOOKUP(A627,'Table_2-1_2023'!$A$2:$L$2200,10,FALSE), "")</f>
        <v>0.51119685173034668</v>
      </c>
      <c r="P627" s="6">
        <v>1.88</v>
      </c>
      <c r="Q627" s="6">
        <v>0.74511861801147461</v>
      </c>
      <c r="R627" s="6">
        <v>1.5290998220443726</v>
      </c>
      <c r="S627" s="6">
        <v>0.75570344924926758</v>
      </c>
      <c r="T627" s="6">
        <v>0.63124567270278931</v>
      </c>
      <c r="U627" s="6">
        <v>0.32211077213287354</v>
      </c>
      <c r="V627" s="6">
        <v>0.23985747992992401</v>
      </c>
      <c r="W627" s="6">
        <v>1.950984001159668</v>
      </c>
    </row>
    <row r="628" spans="1:23" x14ac:dyDescent="0.2">
      <c r="A628" s="5" t="str">
        <f t="shared" si="9"/>
        <v>Lithuania2019</v>
      </c>
      <c r="B628" s="5">
        <v>2019</v>
      </c>
      <c r="C628" s="5">
        <v>42</v>
      </c>
      <c r="D628" s="5" t="s">
        <v>37</v>
      </c>
      <c r="E628" s="6">
        <v>6.1490001678466797</v>
      </c>
      <c r="F628" s="6">
        <f>IFERROR(VLOOKUP(A628,'Table_2-1_2023'!$A$2:$L$2200,4,FALSE), "")</f>
        <v>6.0640978813171387</v>
      </c>
      <c r="H628" s="6">
        <v>6.2355265617370605</v>
      </c>
      <c r="I628" s="6">
        <v>6.0624737739562988</v>
      </c>
      <c r="J628" s="6">
        <f>IFERROR(VLOOKUP(A628,'Table_2-1_2023'!$A$2:$L$2200,5,FALSE), "")</f>
        <v>10.523646354675293</v>
      </c>
      <c r="K628" s="6">
        <f>IFERROR(VLOOKUP(A628,'Table_2-1_2023'!$A$2:$L$2200,6,FALSE), "")</f>
        <v>0.91757750511169434</v>
      </c>
      <c r="L628" s="6">
        <f>IFERROR(VLOOKUP(A628,'Table_2-1_2023'!$A$2:$L$2200,7,FALSE), "")</f>
        <v>66.699996948242188</v>
      </c>
      <c r="M628" s="6">
        <f>IFERROR(VLOOKUP(A628,'Table_2-1_2023'!$A$2:$L$2200,8,FALSE), "")</f>
        <v>0.78026646375656128</v>
      </c>
      <c r="N628" s="6">
        <f>IFERROR(VLOOKUP(A628,'Table_2-1_2023'!$A$2:$L$2200,9,FALSE), "")</f>
        <v>-0.25595536828041077</v>
      </c>
      <c r="O628" s="6">
        <f>IFERROR(VLOOKUP(A628,'Table_2-1_2023'!$A$2:$L$2200,10,FALSE), "")</f>
        <v>0.782501220703125</v>
      </c>
      <c r="P628" s="6">
        <v>1.88</v>
      </c>
      <c r="Q628" s="6">
        <v>1.2382112741470337</v>
      </c>
      <c r="R628" s="6">
        <v>1.5152732133865356</v>
      </c>
      <c r="S628" s="6">
        <v>0.81809151172637939</v>
      </c>
      <c r="T628" s="6">
        <v>0.29139992594718933</v>
      </c>
      <c r="U628" s="6">
        <v>4.2640890926122665E-2</v>
      </c>
      <c r="V628" s="6">
        <v>4.1811943054199219E-2</v>
      </c>
      <c r="W628" s="6">
        <v>2.2016129493713379</v>
      </c>
    </row>
    <row r="629" spans="1:23" x14ac:dyDescent="0.2">
      <c r="A629" s="5" t="str">
        <f t="shared" si="9"/>
        <v>Colombia2019</v>
      </c>
      <c r="B629" s="5">
        <v>2019</v>
      </c>
      <c r="C629" s="5">
        <v>43</v>
      </c>
      <c r="D629" s="5" t="s">
        <v>89</v>
      </c>
      <c r="E629" s="6">
        <v>6.1248002052307129</v>
      </c>
      <c r="F629" s="6">
        <f>IFERROR(VLOOKUP(A629,'Table_2-1_2023'!$A$2:$L$2200,4,FALSE), "")</f>
        <v>6.3502979278564453</v>
      </c>
      <c r="H629" s="6">
        <v>6.229346752166748</v>
      </c>
      <c r="I629" s="6">
        <v>6.0202536582946777</v>
      </c>
      <c r="J629" s="6">
        <f>IFERROR(VLOOKUP(A629,'Table_2-1_2023'!$A$2:$L$2200,5,FALSE), "")</f>
        <v>9.5898809432983398</v>
      </c>
      <c r="K629" s="6">
        <f>IFERROR(VLOOKUP(A629,'Table_2-1_2023'!$A$2:$L$2200,6,FALSE), "")</f>
        <v>0.87257891893386841</v>
      </c>
      <c r="L629" s="6">
        <f>IFERROR(VLOOKUP(A629,'Table_2-1_2023'!$A$2:$L$2200,7,FALSE), "")</f>
        <v>69</v>
      </c>
      <c r="M629" s="6">
        <f>IFERROR(VLOOKUP(A629,'Table_2-1_2023'!$A$2:$L$2200,8,FALSE), "")</f>
        <v>0.82150071859359741</v>
      </c>
      <c r="N629" s="6">
        <f>IFERROR(VLOOKUP(A629,'Table_2-1_2023'!$A$2:$L$2200,9,FALSE), "")</f>
        <v>-0.17485973238945007</v>
      </c>
      <c r="O629" s="6">
        <f>IFERROR(VLOOKUP(A629,'Table_2-1_2023'!$A$2:$L$2200,10,FALSE), "")</f>
        <v>0.85364615917205811</v>
      </c>
      <c r="P629" s="6">
        <v>1.88</v>
      </c>
      <c r="Q629" s="6">
        <v>0.9853253960609436</v>
      </c>
      <c r="R629" s="6">
        <v>1.4096841812133789</v>
      </c>
      <c r="S629" s="6">
        <v>0.84126615524291992</v>
      </c>
      <c r="T629" s="6">
        <v>0.46964496374130249</v>
      </c>
      <c r="U629" s="6">
        <v>9.8647318780422211E-2</v>
      </c>
      <c r="V629" s="6">
        <v>3.4127898514270782E-2</v>
      </c>
      <c r="W629" s="6">
        <v>2.2861518859863281</v>
      </c>
    </row>
    <row r="630" spans="1:23" x14ac:dyDescent="0.2">
      <c r="A630" s="5" t="str">
        <f t="shared" si="9"/>
        <v>Slovenia2019</v>
      </c>
      <c r="B630" s="5">
        <v>2019</v>
      </c>
      <c r="C630" s="5">
        <v>44</v>
      </c>
      <c r="D630" s="5" t="s">
        <v>39</v>
      </c>
      <c r="E630" s="6">
        <v>6.1177000999450684</v>
      </c>
      <c r="F630" s="6">
        <f>IFERROR(VLOOKUP(A630,'Table_2-1_2023'!$A$2:$L$2200,4,FALSE), "")</f>
        <v>6.6652736663818359</v>
      </c>
      <c r="H630" s="6">
        <v>6.2093653678894043</v>
      </c>
      <c r="I630" s="6">
        <v>6.0260348320007324</v>
      </c>
      <c r="J630" s="6">
        <f>IFERROR(VLOOKUP(A630,'Table_2-1_2023'!$A$2:$L$2200,5,FALSE), "")</f>
        <v>10.57219409942627</v>
      </c>
      <c r="K630" s="6">
        <f>IFERROR(VLOOKUP(A630,'Table_2-1_2023'!$A$2:$L$2200,6,FALSE), "")</f>
        <v>0.94940227270126343</v>
      </c>
      <c r="L630" s="6">
        <f>IFERROR(VLOOKUP(A630,'Table_2-1_2023'!$A$2:$L$2200,7,FALSE), "")</f>
        <v>70.699996948242188</v>
      </c>
      <c r="M630" s="6">
        <f>IFERROR(VLOOKUP(A630,'Table_2-1_2023'!$A$2:$L$2200,8,FALSE), "")</f>
        <v>0.94543051719665527</v>
      </c>
      <c r="N630" s="6">
        <f>IFERROR(VLOOKUP(A630,'Table_2-1_2023'!$A$2:$L$2200,9,FALSE), "")</f>
        <v>-0.10644422471523285</v>
      </c>
      <c r="O630" s="6">
        <f>IFERROR(VLOOKUP(A630,'Table_2-1_2023'!$A$2:$L$2200,10,FALSE), "")</f>
        <v>0.7854418158531189</v>
      </c>
      <c r="P630" s="6">
        <v>1.88</v>
      </c>
      <c r="Q630" s="6">
        <v>1.2578921318054199</v>
      </c>
      <c r="R630" s="6">
        <v>1.5231517553329468</v>
      </c>
      <c r="S630" s="6">
        <v>0.95321792364120483</v>
      </c>
      <c r="T630" s="6">
        <v>0.56389296054840088</v>
      </c>
      <c r="U630" s="6">
        <v>0.14428010582923889</v>
      </c>
      <c r="V630" s="6">
        <v>5.7225722819566727E-2</v>
      </c>
      <c r="W630" s="6">
        <v>1.618016242980957</v>
      </c>
    </row>
    <row r="631" spans="1:23" x14ac:dyDescent="0.2">
      <c r="A631" s="5" t="str">
        <f t="shared" si="9"/>
        <v>Nicaragua2019</v>
      </c>
      <c r="B631" s="5">
        <v>2019</v>
      </c>
      <c r="C631" s="5">
        <v>45</v>
      </c>
      <c r="D631" s="5" t="s">
        <v>57</v>
      </c>
      <c r="E631" s="6">
        <v>6.1050000190734863</v>
      </c>
      <c r="F631" s="6">
        <f>IFERROR(VLOOKUP(A631,'Table_2-1_2023'!$A$2:$L$2200,4,FALSE), "")</f>
        <v>6.1125450134277344</v>
      </c>
      <c r="H631" s="6">
        <v>6.2184581756591797</v>
      </c>
      <c r="I631" s="6">
        <v>5.991541862487793</v>
      </c>
      <c r="J631" s="6">
        <f>IFERROR(VLOOKUP(A631,'Table_2-1_2023'!$A$2:$L$2200,5,FALSE), "")</f>
        <v>8.5846624374389648</v>
      </c>
      <c r="K631" s="6">
        <f>IFERROR(VLOOKUP(A631,'Table_2-1_2023'!$A$2:$L$2200,6,FALSE), "")</f>
        <v>0.87386393547058105</v>
      </c>
      <c r="L631" s="6">
        <f>IFERROR(VLOOKUP(A631,'Table_2-1_2023'!$A$2:$L$2200,7,FALSE), "")</f>
        <v>65.5</v>
      </c>
      <c r="M631" s="6">
        <f>IFERROR(VLOOKUP(A631,'Table_2-1_2023'!$A$2:$L$2200,8,FALSE), "")</f>
        <v>0.88267844915390015</v>
      </c>
      <c r="N631" s="6">
        <f>IFERROR(VLOOKUP(A631,'Table_2-1_2023'!$A$2:$L$2200,9,FALSE), "")</f>
        <v>2.7582021430134773E-2</v>
      </c>
      <c r="O631" s="6">
        <f>IFERROR(VLOOKUP(A631,'Table_2-1_2023'!$A$2:$L$2200,10,FALSE), "")</f>
        <v>0.62198173999786377</v>
      </c>
      <c r="P631" s="6">
        <v>1.88</v>
      </c>
      <c r="Q631" s="6">
        <v>0.6938825249671936</v>
      </c>
      <c r="R631" s="6">
        <v>1.3245289325714111</v>
      </c>
      <c r="S631" s="6">
        <v>0.83470511436462402</v>
      </c>
      <c r="T631" s="6">
        <v>0.43462619185447693</v>
      </c>
      <c r="U631" s="6">
        <v>0.19950640201568604</v>
      </c>
      <c r="V631" s="6">
        <v>0.12738105654716492</v>
      </c>
      <c r="W631" s="6">
        <v>2.4903507232666016</v>
      </c>
    </row>
    <row r="632" spans="1:23" x14ac:dyDescent="0.2">
      <c r="A632" s="5" t="str">
        <f t="shared" si="9"/>
        <v>Kosovo2019</v>
      </c>
      <c r="B632" s="5">
        <v>2019</v>
      </c>
      <c r="C632" s="5">
        <v>46</v>
      </c>
      <c r="D632" s="5" t="s">
        <v>51</v>
      </c>
      <c r="E632" s="6">
        <v>6.0999999046325684</v>
      </c>
      <c r="F632" s="6">
        <f>IFERROR(VLOOKUP(A632,'Table_2-1_2023'!$A$2:$L$2200,4,FALSE), "")</f>
        <v>6.4251441955566406</v>
      </c>
      <c r="H632" s="6">
        <v>6.199129581451416</v>
      </c>
      <c r="I632" s="6">
        <v>6.0008702278137207</v>
      </c>
      <c r="J632" s="6">
        <f>IFERROR(VLOOKUP(A632,'Table_2-1_2023'!$A$2:$L$2200,5,FALSE), "")</f>
        <v>9.3341903686523438</v>
      </c>
      <c r="K632" s="6">
        <f>IFERROR(VLOOKUP(A632,'Table_2-1_2023'!$A$2:$L$2200,6,FALSE), "")</f>
        <v>0.84251117706298828</v>
      </c>
      <c r="L632" s="6">
        <f>IFERROR(VLOOKUP(A632,'Table_2-1_2023'!$A$2:$L$2200,7,FALSE), "")</f>
        <v>0</v>
      </c>
      <c r="M632" s="6">
        <f>IFERROR(VLOOKUP(A632,'Table_2-1_2023'!$A$2:$L$2200,8,FALSE), "")</f>
        <v>0.84118962287902832</v>
      </c>
      <c r="N632" s="6">
        <f>IFERROR(VLOOKUP(A632,'Table_2-1_2023'!$A$2:$L$2200,9,FALSE), "")</f>
        <v>0.24422916769981384</v>
      </c>
      <c r="O632" s="6">
        <f>IFERROR(VLOOKUP(A632,'Table_2-1_2023'!$A$2:$L$2200,10,FALSE), "")</f>
        <v>0.92029726505279541</v>
      </c>
      <c r="P632" s="6">
        <v>1.88</v>
      </c>
      <c r="Q632" s="6">
        <v>0.8823586106300354</v>
      </c>
      <c r="R632" s="6">
        <v>1.232447624206543</v>
      </c>
      <c r="S632" s="6">
        <v>0.75826448202133179</v>
      </c>
      <c r="T632" s="6">
        <v>0.48946723341941833</v>
      </c>
      <c r="U632" s="6">
        <v>0.26200753450393677</v>
      </c>
      <c r="V632" s="6">
        <v>6.4462791197001934E-3</v>
      </c>
      <c r="W632" s="6">
        <v>2.4689886569976807</v>
      </c>
    </row>
    <row r="633" spans="1:23" x14ac:dyDescent="0.2">
      <c r="A633" s="5" t="str">
        <f t="shared" si="9"/>
        <v>Argentina2019</v>
      </c>
      <c r="B633" s="5">
        <v>2019</v>
      </c>
      <c r="C633" s="5">
        <v>47</v>
      </c>
      <c r="D633" s="5" t="s">
        <v>69</v>
      </c>
      <c r="E633" s="6">
        <v>6.0862998962402344</v>
      </c>
      <c r="F633" s="6">
        <f>IFERROR(VLOOKUP(A633,'Table_2-1_2023'!$A$2:$L$2200,4,FALSE), "")</f>
        <v>6.0855607986450195</v>
      </c>
      <c r="H633" s="6">
        <v>6.1915388107299805</v>
      </c>
      <c r="I633" s="6">
        <v>5.9810609817504883</v>
      </c>
      <c r="J633" s="6">
        <f>IFERROR(VLOOKUP(A633,'Table_2-1_2023'!$A$2:$L$2200,5,FALSE), "")</f>
        <v>10.002053260803223</v>
      </c>
      <c r="K633" s="6">
        <f>IFERROR(VLOOKUP(A633,'Table_2-1_2023'!$A$2:$L$2200,6,FALSE), "")</f>
        <v>0.896370530128479</v>
      </c>
      <c r="L633" s="6">
        <f>IFERROR(VLOOKUP(A633,'Table_2-1_2023'!$A$2:$L$2200,7,FALSE), "")</f>
        <v>67.099998474121094</v>
      </c>
      <c r="M633" s="6">
        <f>IFERROR(VLOOKUP(A633,'Table_2-1_2023'!$A$2:$L$2200,8,FALSE), "")</f>
        <v>0.81705260276794434</v>
      </c>
      <c r="N633" s="6">
        <f>IFERROR(VLOOKUP(A633,'Table_2-1_2023'!$A$2:$L$2200,9,FALSE), "")</f>
        <v>-0.21447667479515076</v>
      </c>
      <c r="O633" s="6">
        <f>IFERROR(VLOOKUP(A633,'Table_2-1_2023'!$A$2:$L$2200,10,FALSE), "")</f>
        <v>0.83045977354049683</v>
      </c>
      <c r="P633" s="6">
        <v>1.88</v>
      </c>
      <c r="Q633" s="6">
        <v>1.0915156602859497</v>
      </c>
      <c r="R633" s="6">
        <v>1.4315075874328613</v>
      </c>
      <c r="S633" s="6">
        <v>0.88077932596206665</v>
      </c>
      <c r="T633" s="6">
        <v>0.47063744068145752</v>
      </c>
      <c r="U633" s="6">
        <v>6.5919801592826843E-2</v>
      </c>
      <c r="V633" s="6">
        <v>4.9697425216436386E-2</v>
      </c>
      <c r="W633" s="6">
        <v>2.0962927341461182</v>
      </c>
    </row>
    <row r="634" spans="1:23" x14ac:dyDescent="0.2">
      <c r="A634" s="5" t="str">
        <f t="shared" si="9"/>
        <v>Romania2019</v>
      </c>
      <c r="B634" s="5">
        <v>2019</v>
      </c>
      <c r="C634" s="5">
        <v>48</v>
      </c>
      <c r="D634" s="5" t="s">
        <v>41</v>
      </c>
      <c r="E634" s="6">
        <v>6.069699764251709</v>
      </c>
      <c r="F634" s="6">
        <f>IFERROR(VLOOKUP(A634,'Table_2-1_2023'!$A$2:$L$2200,4,FALSE), "")</f>
        <v>6.1299424171447754</v>
      </c>
      <c r="H634" s="6">
        <v>6.1633362770080566</v>
      </c>
      <c r="I634" s="6">
        <v>5.9760632514953613</v>
      </c>
      <c r="J634" s="6">
        <f>IFERROR(VLOOKUP(A634,'Table_2-1_2023'!$A$2:$L$2200,5,FALSE), "")</f>
        <v>10.309164047241211</v>
      </c>
      <c r="K634" s="6">
        <f>IFERROR(VLOOKUP(A634,'Table_2-1_2023'!$A$2:$L$2200,6,FALSE), "")</f>
        <v>0.84190595149993896</v>
      </c>
      <c r="L634" s="6">
        <f>IFERROR(VLOOKUP(A634,'Table_2-1_2023'!$A$2:$L$2200,7,FALSE), "")</f>
        <v>66.800003051757813</v>
      </c>
      <c r="M634" s="6">
        <f>IFERROR(VLOOKUP(A634,'Table_2-1_2023'!$A$2:$L$2200,8,FALSE), "")</f>
        <v>0.84754317998886108</v>
      </c>
      <c r="N634" s="6">
        <f>IFERROR(VLOOKUP(A634,'Table_2-1_2023'!$A$2:$L$2200,9,FALSE), "")</f>
        <v>-0.22554959356784821</v>
      </c>
      <c r="O634" s="6">
        <f>IFERROR(VLOOKUP(A634,'Table_2-1_2023'!$A$2:$L$2200,10,FALSE), "")</f>
        <v>0.95413070917129517</v>
      </c>
      <c r="P634" s="6">
        <v>1.88</v>
      </c>
      <c r="Q634" s="6">
        <v>1.1618489027023315</v>
      </c>
      <c r="R634" s="6">
        <v>1.2315031290054321</v>
      </c>
      <c r="S634" s="6">
        <v>0.82479023933410645</v>
      </c>
      <c r="T634" s="6">
        <v>0.46215918660163879</v>
      </c>
      <c r="U634" s="6">
        <v>8.2633949816226959E-2</v>
      </c>
      <c r="V634" s="6">
        <v>4.7789700329303741E-3</v>
      </c>
      <c r="W634" s="6">
        <v>2.3020308017730713</v>
      </c>
    </row>
    <row r="635" spans="1:23" x14ac:dyDescent="0.2">
      <c r="A635" s="5" t="str">
        <f t="shared" si="9"/>
        <v>Cyprus2019</v>
      </c>
      <c r="B635" s="5">
        <v>2019</v>
      </c>
      <c r="C635" s="5">
        <v>49</v>
      </c>
      <c r="D635" s="5" t="s">
        <v>63</v>
      </c>
      <c r="E635" s="6">
        <v>6.0458002090454102</v>
      </c>
      <c r="F635" s="6">
        <f>IFERROR(VLOOKUP(A635,'Table_2-1_2023'!$A$2:$L$2200,4,FALSE), "")</f>
        <v>6.1368327140808105</v>
      </c>
      <c r="H635" s="6">
        <v>6.1494383811950684</v>
      </c>
      <c r="I635" s="6">
        <v>5.942162036895752</v>
      </c>
      <c r="J635" s="6">
        <f>IFERROR(VLOOKUP(A635,'Table_2-1_2023'!$A$2:$L$2200,5,FALSE), "")</f>
        <v>10.63938045501709</v>
      </c>
      <c r="K635" s="6">
        <f>IFERROR(VLOOKUP(A635,'Table_2-1_2023'!$A$2:$L$2200,6,FALSE), "")</f>
        <v>0.77607804536819458</v>
      </c>
      <c r="L635" s="6">
        <f>IFERROR(VLOOKUP(A635,'Table_2-1_2023'!$A$2:$L$2200,7,FALSE), "")</f>
        <v>72.400001525878906</v>
      </c>
      <c r="M635" s="6">
        <f>IFERROR(VLOOKUP(A635,'Table_2-1_2023'!$A$2:$L$2200,8,FALSE), "")</f>
        <v>0.74005800485610962</v>
      </c>
      <c r="N635" s="6">
        <f>IFERROR(VLOOKUP(A635,'Table_2-1_2023'!$A$2:$L$2200,9,FALSE), "")</f>
        <v>-1.5705704689025879E-2</v>
      </c>
      <c r="O635" s="6">
        <f>IFERROR(VLOOKUP(A635,'Table_2-1_2023'!$A$2:$L$2200,10,FALSE), "")</f>
        <v>0.86529421806335449</v>
      </c>
      <c r="P635" s="6">
        <v>1.88</v>
      </c>
      <c r="Q635" s="6">
        <v>1.2631559371948242</v>
      </c>
      <c r="R635" s="6">
        <v>1.223085880279541</v>
      </c>
      <c r="S635" s="6">
        <v>1.0421561002731323</v>
      </c>
      <c r="T635" s="6">
        <v>0.40580707788467407</v>
      </c>
      <c r="U635" s="6">
        <v>0.19048202037811279</v>
      </c>
      <c r="V635" s="6">
        <v>4.0621805936098099E-2</v>
      </c>
      <c r="W635" s="6">
        <v>1.8804798126220703</v>
      </c>
    </row>
    <row r="636" spans="1:23" x14ac:dyDescent="0.2">
      <c r="A636" s="5" t="str">
        <f t="shared" si="9"/>
        <v>Ecuador2019</v>
      </c>
      <c r="B636" s="5">
        <v>2019</v>
      </c>
      <c r="C636" s="5">
        <v>50</v>
      </c>
      <c r="D636" s="5" t="s">
        <v>91</v>
      </c>
      <c r="E636" s="6">
        <v>6.0275998115539551</v>
      </c>
      <c r="F636" s="6">
        <f>IFERROR(VLOOKUP(A636,'Table_2-1_2023'!$A$2:$L$2200,4,FALSE), "")</f>
        <v>5.8091311454772949</v>
      </c>
      <c r="H636" s="6">
        <v>6.1300754547119141</v>
      </c>
      <c r="I636" s="6">
        <v>5.9251241683959961</v>
      </c>
      <c r="J636" s="6">
        <f>IFERROR(VLOOKUP(A636,'Table_2-1_2023'!$A$2:$L$2200,5,FALSE), "")</f>
        <v>9.340510368347168</v>
      </c>
      <c r="K636" s="6">
        <f>IFERROR(VLOOKUP(A636,'Table_2-1_2023'!$A$2:$L$2200,6,FALSE), "")</f>
        <v>0.80848580598831177</v>
      </c>
      <c r="L636" s="6">
        <f>IFERROR(VLOOKUP(A636,'Table_2-1_2023'!$A$2:$L$2200,7,FALSE), "")</f>
        <v>68.5</v>
      </c>
      <c r="M636" s="6">
        <f>IFERROR(VLOOKUP(A636,'Table_2-1_2023'!$A$2:$L$2200,8,FALSE), "")</f>
        <v>0.82957369089126587</v>
      </c>
      <c r="N636" s="6">
        <f>IFERROR(VLOOKUP(A636,'Table_2-1_2023'!$A$2:$L$2200,9,FALSE), "")</f>
        <v>-0.11800236254930496</v>
      </c>
      <c r="O636" s="6">
        <f>IFERROR(VLOOKUP(A636,'Table_2-1_2023'!$A$2:$L$2200,10,FALSE), "")</f>
        <v>0.83949500322341919</v>
      </c>
      <c r="P636" s="6">
        <v>1.88</v>
      </c>
      <c r="Q636" s="6">
        <v>0.91179227828979492</v>
      </c>
      <c r="R636" s="6">
        <v>1.312105655670166</v>
      </c>
      <c r="S636" s="6">
        <v>0.86757582426071167</v>
      </c>
      <c r="T636" s="6">
        <v>0.49750596284866333</v>
      </c>
      <c r="U636" s="6">
        <v>0.12623615562915802</v>
      </c>
      <c r="V636" s="6">
        <v>8.7262853980064392E-2</v>
      </c>
      <c r="W636" s="6">
        <v>2.2251143455505371</v>
      </c>
    </row>
    <row r="637" spans="1:23" x14ac:dyDescent="0.2">
      <c r="A637" s="5" t="str">
        <f t="shared" si="9"/>
        <v>Kuwait2019</v>
      </c>
      <c r="B637" s="5">
        <v>2019</v>
      </c>
      <c r="C637" s="5">
        <v>51</v>
      </c>
      <c r="D637" s="5" t="s">
        <v>179</v>
      </c>
      <c r="E637" s="6">
        <v>6.0206999778747559</v>
      </c>
      <c r="F637" s="6">
        <f>IFERROR(VLOOKUP(A637,'Table_2-1_2023'!$A$2:$L$2200,4,FALSE), "")</f>
        <v>6.1061196327209473</v>
      </c>
      <c r="H637" s="6">
        <v>6.1479525566101074</v>
      </c>
      <c r="I637" s="6">
        <v>5.8934473991394043</v>
      </c>
      <c r="J637" s="6">
        <f>IFERROR(VLOOKUP(A637,'Table_2-1_2023'!$A$2:$L$2200,5,FALSE), "")</f>
        <v>10.764578819274902</v>
      </c>
      <c r="K637" s="6">
        <f>IFERROR(VLOOKUP(A637,'Table_2-1_2023'!$A$2:$L$2200,6,FALSE), "")</f>
        <v>0.84151977300643921</v>
      </c>
      <c r="L637" s="6">
        <f>IFERROR(VLOOKUP(A637,'Table_2-1_2023'!$A$2:$L$2200,7,FALSE), "")</f>
        <v>70.099998474121094</v>
      </c>
      <c r="M637" s="6">
        <f>IFERROR(VLOOKUP(A637,'Table_2-1_2023'!$A$2:$L$2200,8,FALSE), "")</f>
        <v>0.86727380752563477</v>
      </c>
      <c r="N637" s="6">
        <f>IFERROR(VLOOKUP(A637,'Table_2-1_2023'!$A$2:$L$2200,9,FALSE), "")</f>
        <v>-0.10472205281257629</v>
      </c>
      <c r="O637" s="6">
        <f>IFERROR(VLOOKUP(A637,'Table_2-1_2023'!$A$2:$L$2200,10,FALSE), "")</f>
        <v>0</v>
      </c>
      <c r="P637" s="6">
        <v>1.88</v>
      </c>
      <c r="Q637" s="6">
        <v>1.5002592802047729</v>
      </c>
      <c r="R637" s="6">
        <v>1.3188837766647339</v>
      </c>
      <c r="S637" s="6">
        <v>0.80834466218948364</v>
      </c>
      <c r="T637" s="6">
        <v>0.49278125166893005</v>
      </c>
      <c r="U637" s="6">
        <v>0.14165779948234558</v>
      </c>
      <c r="V637" s="6">
        <v>9.7401514649391174E-2</v>
      </c>
      <c r="W637" s="6">
        <v>1.6613402366638184</v>
      </c>
    </row>
    <row r="638" spans="1:23" x14ac:dyDescent="0.2">
      <c r="A638" s="5" t="str">
        <f t="shared" si="9"/>
        <v>Thailand2019</v>
      </c>
      <c r="B638" s="5">
        <v>2019</v>
      </c>
      <c r="C638" s="5">
        <v>52</v>
      </c>
      <c r="D638" s="5" t="s">
        <v>77</v>
      </c>
      <c r="E638" s="6">
        <v>6.0079998970031738</v>
      </c>
      <c r="F638" s="6">
        <f>IFERROR(VLOOKUP(A638,'Table_2-1_2023'!$A$2:$L$2200,4,FALSE), "")</f>
        <v>6.0221514701843262</v>
      </c>
      <c r="H638" s="6">
        <v>6.1027035713195801</v>
      </c>
      <c r="I638" s="6">
        <v>5.9132962226867676</v>
      </c>
      <c r="J638" s="6">
        <f>IFERROR(VLOOKUP(A638,'Table_2-1_2023'!$A$2:$L$2200,5,FALSE), "")</f>
        <v>9.7983312606811523</v>
      </c>
      <c r="K638" s="6">
        <f>IFERROR(VLOOKUP(A638,'Table_2-1_2023'!$A$2:$L$2200,6,FALSE), "")</f>
        <v>0.90305101871490479</v>
      </c>
      <c r="L638" s="6">
        <f>IFERROR(VLOOKUP(A638,'Table_2-1_2023'!$A$2:$L$2200,7,FALSE), "")</f>
        <v>68.300003051757813</v>
      </c>
      <c r="M638" s="6">
        <f>IFERROR(VLOOKUP(A638,'Table_2-1_2023'!$A$2:$L$2200,8,FALSE), "")</f>
        <v>0.89824461936950684</v>
      </c>
      <c r="N638" s="6">
        <f>IFERROR(VLOOKUP(A638,'Table_2-1_2023'!$A$2:$L$2200,9,FALSE), "")</f>
        <v>0.30716535449028015</v>
      </c>
      <c r="O638" s="6">
        <f>IFERROR(VLOOKUP(A638,'Table_2-1_2023'!$A$2:$L$2200,10,FALSE), "")</f>
        <v>0.87703979015350342</v>
      </c>
      <c r="P638" s="6">
        <v>1.88</v>
      </c>
      <c r="Q638" s="6">
        <v>1.0497012138366699</v>
      </c>
      <c r="R638" s="6">
        <v>1.4088245630264282</v>
      </c>
      <c r="S638" s="6">
        <v>0.82810062170028687</v>
      </c>
      <c r="T638" s="6">
        <v>0.55716627836227417</v>
      </c>
      <c r="U638" s="6">
        <v>0.35897156596183777</v>
      </c>
      <c r="V638" s="6">
        <v>2.7993433177471161E-2</v>
      </c>
      <c r="W638" s="6">
        <v>1.7772312164306641</v>
      </c>
    </row>
    <row r="639" spans="1:23" x14ac:dyDescent="0.2">
      <c r="A639" s="5" t="str">
        <f t="shared" si="9"/>
        <v>Latvia2019</v>
      </c>
      <c r="B639" s="5">
        <v>2019</v>
      </c>
      <c r="C639" s="5">
        <v>53</v>
      </c>
      <c r="D639" s="5" t="s">
        <v>58</v>
      </c>
      <c r="E639" s="6">
        <v>5.9397001266479492</v>
      </c>
      <c r="F639" s="6">
        <f>IFERROR(VLOOKUP(A639,'Table_2-1_2023'!$A$2:$L$2200,4,FALSE), "")</f>
        <v>5.9697537422180176</v>
      </c>
      <c r="H639" s="6">
        <v>6.0107564926147461</v>
      </c>
      <c r="I639" s="6">
        <v>5.8686437606811523</v>
      </c>
      <c r="J639" s="6">
        <f>IFERROR(VLOOKUP(A639,'Table_2-1_2023'!$A$2:$L$2200,5,FALSE), "")</f>
        <v>10.342988967895508</v>
      </c>
      <c r="K639" s="6">
        <f>IFERROR(VLOOKUP(A639,'Table_2-1_2023'!$A$2:$L$2200,6,FALSE), "")</f>
        <v>0.93550127744674683</v>
      </c>
      <c r="L639" s="6">
        <f>IFERROR(VLOOKUP(A639,'Table_2-1_2023'!$A$2:$L$2200,7,FALSE), "")</f>
        <v>66.199996948242188</v>
      </c>
      <c r="M639" s="6">
        <f>IFERROR(VLOOKUP(A639,'Table_2-1_2023'!$A$2:$L$2200,8,FALSE), "")</f>
        <v>0.69793510437011719</v>
      </c>
      <c r="N639" s="6">
        <f>IFERROR(VLOOKUP(A639,'Table_2-1_2023'!$A$2:$L$2200,9,FALSE), "")</f>
        <v>-0.19838428497314453</v>
      </c>
      <c r="O639" s="6">
        <f>IFERROR(VLOOKUP(A639,'Table_2-1_2023'!$A$2:$L$2200,10,FALSE), "")</f>
        <v>0.78922748565673828</v>
      </c>
      <c r="P639" s="6">
        <v>1.88</v>
      </c>
      <c r="Q639" s="6">
        <v>1.1868281364440918</v>
      </c>
      <c r="R639" s="6">
        <v>1.4647073745727539</v>
      </c>
      <c r="S639" s="6">
        <v>0.81160962581634521</v>
      </c>
      <c r="T639" s="6">
        <v>0.26440346240997314</v>
      </c>
      <c r="U639" s="6">
        <v>7.4923522770404816E-2</v>
      </c>
      <c r="V639" s="6">
        <v>6.3863284885883331E-2</v>
      </c>
      <c r="W639" s="6">
        <v>2.0733928680419922</v>
      </c>
    </row>
    <row r="640" spans="1:23" x14ac:dyDescent="0.2">
      <c r="A640" s="5" t="str">
        <f t="shared" si="9"/>
        <v>South Korea2019</v>
      </c>
      <c r="B640" s="5">
        <v>2019</v>
      </c>
      <c r="C640" s="5">
        <v>54</v>
      </c>
      <c r="D640" s="5" t="s">
        <v>74</v>
      </c>
      <c r="E640" s="6">
        <v>5.8947000503540039</v>
      </c>
      <c r="F640" s="6">
        <f>IFERROR(VLOOKUP(A640,'Table_2-1_2023'!$A$2:$L$2200,4,FALSE), "")</f>
        <v>5.9028167724609375</v>
      </c>
      <c r="H640" s="6">
        <v>5.9844961166381836</v>
      </c>
      <c r="I640" s="6">
        <v>5.8049039840698242</v>
      </c>
      <c r="J640" s="6">
        <f>IFERROR(VLOOKUP(A640,'Table_2-1_2023'!$A$2:$L$2200,5,FALSE), "")</f>
        <v>10.663325309753418</v>
      </c>
      <c r="K640" s="6">
        <f>IFERROR(VLOOKUP(A640,'Table_2-1_2023'!$A$2:$L$2200,6,FALSE), "")</f>
        <v>0.78316086530685425</v>
      </c>
      <c r="L640" s="6">
        <f>IFERROR(VLOOKUP(A640,'Table_2-1_2023'!$A$2:$L$2200,7,FALSE), "")</f>
        <v>73.099998474121094</v>
      </c>
      <c r="M640" s="6">
        <f>IFERROR(VLOOKUP(A640,'Table_2-1_2023'!$A$2:$L$2200,8,FALSE), "")</f>
        <v>0.706032395362854</v>
      </c>
      <c r="N640" s="6">
        <f>IFERROR(VLOOKUP(A640,'Table_2-1_2023'!$A$2:$L$2200,9,FALSE), "")</f>
        <v>-5.9652969241142273E-2</v>
      </c>
      <c r="O640" s="6">
        <f>IFERROR(VLOOKUP(A640,'Table_2-1_2023'!$A$2:$L$2200,10,FALSE), "")</f>
        <v>0.71769613027572632</v>
      </c>
      <c r="P640" s="6">
        <v>1.88</v>
      </c>
      <c r="Q640" s="6">
        <v>1.3009988069534302</v>
      </c>
      <c r="R640" s="6">
        <v>1.2191898822784424</v>
      </c>
      <c r="S640" s="6">
        <v>1.035575270652771</v>
      </c>
      <c r="T640" s="6">
        <v>0.15930020809173584</v>
      </c>
      <c r="U640" s="6">
        <v>0.17469711601734161</v>
      </c>
      <c r="V640" s="6">
        <v>5.6033141911029816E-2</v>
      </c>
      <c r="W640" s="6">
        <v>1.9488699436187744</v>
      </c>
    </row>
    <row r="641" spans="1:23" x14ac:dyDescent="0.2">
      <c r="A641" s="5" t="str">
        <f t="shared" si="9"/>
        <v>Estonia2019</v>
      </c>
      <c r="B641" s="5">
        <v>2019</v>
      </c>
      <c r="C641" s="5">
        <v>55</v>
      </c>
      <c r="D641" s="5" t="s">
        <v>48</v>
      </c>
      <c r="E641" s="6">
        <v>5.8934998512268066</v>
      </c>
      <c r="F641" s="6">
        <f>IFERROR(VLOOKUP(A641,'Table_2-1_2023'!$A$2:$L$2200,4,FALSE), "")</f>
        <v>6.0346412658691406</v>
      </c>
      <c r="H641" s="6">
        <v>5.9654474258422852</v>
      </c>
      <c r="I641" s="6">
        <v>5.8215522766113281</v>
      </c>
      <c r="J641" s="6">
        <f>IFERROR(VLOOKUP(A641,'Table_2-1_2023'!$A$2:$L$2200,5,FALSE), "")</f>
        <v>10.495527267456055</v>
      </c>
      <c r="K641" s="6">
        <f>IFERROR(VLOOKUP(A641,'Table_2-1_2023'!$A$2:$L$2200,6,FALSE), "")</f>
        <v>0.93406432867050171</v>
      </c>
      <c r="L641" s="6">
        <f>IFERROR(VLOOKUP(A641,'Table_2-1_2023'!$A$2:$L$2200,7,FALSE), "")</f>
        <v>69.199996948242188</v>
      </c>
      <c r="M641" s="6">
        <f>IFERROR(VLOOKUP(A641,'Table_2-1_2023'!$A$2:$L$2200,8,FALSE), "")</f>
        <v>0.88650435209274292</v>
      </c>
      <c r="N641" s="6">
        <f>IFERROR(VLOOKUP(A641,'Table_2-1_2023'!$A$2:$L$2200,9,FALSE), "")</f>
        <v>-9.8686397075653076E-2</v>
      </c>
      <c r="O641" s="6">
        <f>IFERROR(VLOOKUP(A641,'Table_2-1_2023'!$A$2:$L$2200,10,FALSE), "")</f>
        <v>0.57575416564941406</v>
      </c>
      <c r="P641" s="6">
        <v>1.88</v>
      </c>
      <c r="Q641" s="6">
        <v>1.2368276119232178</v>
      </c>
      <c r="R641" s="6">
        <v>1.5278337001800537</v>
      </c>
      <c r="S641" s="6">
        <v>0.87420320510864258</v>
      </c>
      <c r="T641" s="6">
        <v>0.49515661597251892</v>
      </c>
      <c r="U641" s="6">
        <v>0.10305261611938477</v>
      </c>
      <c r="V641" s="6">
        <v>0.16081750392913818</v>
      </c>
      <c r="W641" s="6">
        <v>1.4956479072570801</v>
      </c>
    </row>
    <row r="642" spans="1:23" x14ac:dyDescent="0.2">
      <c r="A642" s="5" t="str">
        <f t="shared" si="9"/>
        <v>Jamaica2019</v>
      </c>
      <c r="B642" s="5">
        <v>2019</v>
      </c>
      <c r="C642" s="5">
        <v>56</v>
      </c>
      <c r="D642" s="5" t="s">
        <v>85</v>
      </c>
      <c r="E642" s="6">
        <v>5.8898000717163086</v>
      </c>
      <c r="F642" s="6">
        <f>IFERROR(VLOOKUP(A642,'Table_2-1_2023'!$A$2:$L$2200,4,FALSE), "")</f>
        <v>6.3092389106750488</v>
      </c>
      <c r="H642" s="6">
        <v>6.126157283782959</v>
      </c>
      <c r="I642" s="6">
        <v>5.6534428596496582</v>
      </c>
      <c r="J642" s="6">
        <f>IFERROR(VLOOKUP(A642,'Table_2-1_2023'!$A$2:$L$2200,5,FALSE), "")</f>
        <v>9.2344827651977539</v>
      </c>
      <c r="K642" s="6">
        <f>IFERROR(VLOOKUP(A642,'Table_2-1_2023'!$A$2:$L$2200,6,FALSE), "")</f>
        <v>0.87781447172164917</v>
      </c>
      <c r="L642" s="6">
        <f>IFERROR(VLOOKUP(A642,'Table_2-1_2023'!$A$2:$L$2200,7,FALSE), "")</f>
        <v>66.599998474121094</v>
      </c>
      <c r="M642" s="6">
        <f>IFERROR(VLOOKUP(A642,'Table_2-1_2023'!$A$2:$L$2200,8,FALSE), "")</f>
        <v>0.89067083597183228</v>
      </c>
      <c r="N642" s="6">
        <f>IFERROR(VLOOKUP(A642,'Table_2-1_2023'!$A$2:$L$2200,9,FALSE), "")</f>
        <v>-0.14322943985462189</v>
      </c>
      <c r="O642" s="6">
        <f>IFERROR(VLOOKUP(A642,'Table_2-1_2023'!$A$2:$L$2200,10,FALSE), "")</f>
        <v>0.88533002138137817</v>
      </c>
      <c r="P642" s="6">
        <v>1.88</v>
      </c>
      <c r="Q642" s="6">
        <v>0.83125501871109009</v>
      </c>
      <c r="R642" s="6">
        <v>1.4776520729064941</v>
      </c>
      <c r="S642" s="6">
        <v>0.83138769865036011</v>
      </c>
      <c r="T642" s="6">
        <v>0.48961445689201355</v>
      </c>
      <c r="U642" s="6">
        <v>0.10692114382982254</v>
      </c>
      <c r="V642" s="6">
        <v>2.8243694454431534E-2</v>
      </c>
      <c r="W642" s="6">
        <v>2.1246850490570068</v>
      </c>
    </row>
    <row r="643" spans="1:23" x14ac:dyDescent="0.2">
      <c r="A643" s="5" t="str">
        <f t="shared" ref="A643:A706" si="10">D643&amp;B643</f>
        <v>Mauritius2019</v>
      </c>
      <c r="B643" s="5">
        <v>2019</v>
      </c>
      <c r="C643" s="5">
        <v>57</v>
      </c>
      <c r="D643" s="5" t="s">
        <v>76</v>
      </c>
      <c r="E643" s="6">
        <v>5.8881998062133789</v>
      </c>
      <c r="F643" s="6">
        <f>IFERROR(VLOOKUP(A643,'Table_2-1_2023'!$A$2:$L$2200,4,FALSE), "")</f>
        <v>6.2411651611328125</v>
      </c>
      <c r="H643" s="6">
        <v>5.991206169128418</v>
      </c>
      <c r="I643" s="6">
        <v>5.7851934432983398</v>
      </c>
      <c r="J643" s="6">
        <f>IFERROR(VLOOKUP(A643,'Table_2-1_2023'!$A$2:$L$2200,5,FALSE), "")</f>
        <v>10.072452545166016</v>
      </c>
      <c r="K643" s="6">
        <f>IFERROR(VLOOKUP(A643,'Table_2-1_2023'!$A$2:$L$2200,6,FALSE), "")</f>
        <v>0.91313427686691284</v>
      </c>
      <c r="L643" s="6">
        <f>IFERROR(VLOOKUP(A643,'Table_2-1_2023'!$A$2:$L$2200,7,FALSE), "")</f>
        <v>63.900001525878906</v>
      </c>
      <c r="M643" s="6">
        <f>IFERROR(VLOOKUP(A643,'Table_2-1_2023'!$A$2:$L$2200,8,FALSE), "")</f>
        <v>0.89315789937973022</v>
      </c>
      <c r="N643" s="6">
        <f>IFERROR(VLOOKUP(A643,'Table_2-1_2023'!$A$2:$L$2200,9,FALSE), "")</f>
        <v>-5.8579593896865845E-2</v>
      </c>
      <c r="O643" s="6">
        <f>IFERROR(VLOOKUP(A643,'Table_2-1_2023'!$A$2:$L$2200,10,FALSE), "")</f>
        <v>0.81020081043243408</v>
      </c>
      <c r="P643" s="6">
        <v>1.88</v>
      </c>
      <c r="Q643" s="6">
        <v>1.119823694229126</v>
      </c>
      <c r="R643" s="6">
        <v>1.4016612768173218</v>
      </c>
      <c r="S643" s="6">
        <v>0.79843878746032715</v>
      </c>
      <c r="T643" s="6">
        <v>0.49812078475952148</v>
      </c>
      <c r="U643" s="6">
        <v>0.21530240774154663</v>
      </c>
      <c r="V643" s="6">
        <v>5.9529166668653488E-2</v>
      </c>
      <c r="W643" s="6">
        <v>1.7953605651855469</v>
      </c>
    </row>
    <row r="644" spans="1:23" x14ac:dyDescent="0.2">
      <c r="A644" s="5" t="str">
        <f t="shared" si="10"/>
        <v>Japan2019</v>
      </c>
      <c r="B644" s="5">
        <v>2019</v>
      </c>
      <c r="C644" s="5">
        <v>58</v>
      </c>
      <c r="D644" s="5" t="s">
        <v>64</v>
      </c>
      <c r="E644" s="6">
        <v>5.8860998153686523</v>
      </c>
      <c r="F644" s="6">
        <f>IFERROR(VLOOKUP(A644,'Table_2-1_2023'!$A$2:$L$2200,4,FALSE), "")</f>
        <v>5.9080390930175781</v>
      </c>
      <c r="H644" s="6">
        <v>5.9701366424560547</v>
      </c>
      <c r="I644" s="6">
        <v>5.80206298828125</v>
      </c>
      <c r="J644" s="6">
        <f>IFERROR(VLOOKUP(A644,'Table_2-1_2023'!$A$2:$L$2200,5,FALSE), "")</f>
        <v>10.63819408416748</v>
      </c>
      <c r="K644" s="6">
        <f>IFERROR(VLOOKUP(A644,'Table_2-1_2023'!$A$2:$L$2200,6,FALSE), "")</f>
        <v>0.8776509165763855</v>
      </c>
      <c r="L644" s="6">
        <f>IFERROR(VLOOKUP(A644,'Table_2-1_2023'!$A$2:$L$2200,7,FALSE), "")</f>
        <v>74.099998474121094</v>
      </c>
      <c r="M644" s="6">
        <f>IFERROR(VLOOKUP(A644,'Table_2-1_2023'!$A$2:$L$2200,8,FALSE), "")</f>
        <v>0.80647152662277222</v>
      </c>
      <c r="N644" s="6">
        <f>IFERROR(VLOOKUP(A644,'Table_2-1_2023'!$A$2:$L$2200,9,FALSE), "")</f>
        <v>-0.25925326347351074</v>
      </c>
      <c r="O644" s="6">
        <f>IFERROR(VLOOKUP(A644,'Table_2-1_2023'!$A$2:$L$2200,10,FALSE), "")</f>
        <v>0.61718785762786865</v>
      </c>
      <c r="P644" s="6">
        <v>1.88</v>
      </c>
      <c r="Q644" s="6">
        <v>1.3265050649642944</v>
      </c>
      <c r="R644" s="6">
        <v>1.4185972213745117</v>
      </c>
      <c r="S644" s="6">
        <v>1.0882177352905273</v>
      </c>
      <c r="T644" s="6">
        <v>0.44495955109596252</v>
      </c>
      <c r="U644" s="6">
        <v>6.8852618336677551E-2</v>
      </c>
      <c r="V644" s="6">
        <v>0.14021578431129456</v>
      </c>
      <c r="W644" s="6">
        <v>1.3987269401550293</v>
      </c>
    </row>
    <row r="645" spans="1:23" x14ac:dyDescent="0.2">
      <c r="A645" s="5" t="str">
        <f t="shared" si="10"/>
        <v>Honduras2019</v>
      </c>
      <c r="B645" s="5">
        <v>2019</v>
      </c>
      <c r="C645" s="5">
        <v>59</v>
      </c>
      <c r="D645" s="5" t="s">
        <v>70</v>
      </c>
      <c r="E645" s="6">
        <v>5.8604001998901367</v>
      </c>
      <c r="F645" s="6">
        <f>IFERROR(VLOOKUP(A645,'Table_2-1_2023'!$A$2:$L$2200,4,FALSE), "")</f>
        <v>5.930051326751709</v>
      </c>
      <c r="H645" s="6">
        <v>5.9866061210632324</v>
      </c>
      <c r="I645" s="6">
        <v>5.734194278717041</v>
      </c>
      <c r="J645" s="6">
        <f>IFERROR(VLOOKUP(A645,'Table_2-1_2023'!$A$2:$L$2200,5,FALSE), "")</f>
        <v>8.6329584121704102</v>
      </c>
      <c r="K645" s="6">
        <f>IFERROR(VLOOKUP(A645,'Table_2-1_2023'!$A$2:$L$2200,6,FALSE), "")</f>
        <v>0.79714834690093994</v>
      </c>
      <c r="L645" s="6">
        <f>IFERROR(VLOOKUP(A645,'Table_2-1_2023'!$A$2:$L$2200,7,FALSE), "")</f>
        <v>63</v>
      </c>
      <c r="M645" s="6">
        <f>IFERROR(VLOOKUP(A645,'Table_2-1_2023'!$A$2:$L$2200,8,FALSE), "")</f>
        <v>0.84619003534317017</v>
      </c>
      <c r="N645" s="6">
        <f>IFERROR(VLOOKUP(A645,'Table_2-1_2023'!$A$2:$L$2200,9,FALSE), "")</f>
        <v>6.1670292168855667E-2</v>
      </c>
      <c r="O645" s="6">
        <f>IFERROR(VLOOKUP(A645,'Table_2-1_2023'!$A$2:$L$2200,10,FALSE), "")</f>
        <v>0.81496292352676392</v>
      </c>
      <c r="P645" s="6">
        <v>1.88</v>
      </c>
      <c r="Q645" s="6">
        <v>0.64239323139190674</v>
      </c>
      <c r="R645" s="6">
        <v>1.2361620664596558</v>
      </c>
      <c r="S645" s="6">
        <v>0.82811546325683594</v>
      </c>
      <c r="T645" s="6">
        <v>0.50714266300201416</v>
      </c>
      <c r="U645" s="6">
        <v>0.2456793487071991</v>
      </c>
      <c r="V645" s="6">
        <v>7.832857221364975E-2</v>
      </c>
      <c r="W645" s="6">
        <v>2.3225445747375488</v>
      </c>
    </row>
    <row r="646" spans="1:23" x14ac:dyDescent="0.2">
      <c r="A646" s="5" t="str">
        <f t="shared" si="10"/>
        <v>Kazakhstan2019</v>
      </c>
      <c r="B646" s="5">
        <v>2019</v>
      </c>
      <c r="C646" s="5">
        <v>60</v>
      </c>
      <c r="D646" s="5" t="s">
        <v>61</v>
      </c>
      <c r="E646" s="6">
        <v>5.808800220489502</v>
      </c>
      <c r="F646" s="6">
        <f>IFERROR(VLOOKUP(A646,'Table_2-1_2023'!$A$2:$L$2200,4,FALSE), "")</f>
        <v>6.2722682952880859</v>
      </c>
      <c r="H646" s="6">
        <v>5.8904690742492676</v>
      </c>
      <c r="I646" s="6">
        <v>5.7271313667297363</v>
      </c>
      <c r="J646" s="6">
        <f>IFERROR(VLOOKUP(A646,'Table_2-1_2023'!$A$2:$L$2200,5,FALSE), "")</f>
        <v>10.179291725158691</v>
      </c>
      <c r="K646" s="6">
        <f>IFERROR(VLOOKUP(A646,'Table_2-1_2023'!$A$2:$L$2200,6,FALSE), "")</f>
        <v>0.95105010271072388</v>
      </c>
      <c r="L646" s="6">
        <f>IFERROR(VLOOKUP(A646,'Table_2-1_2023'!$A$2:$L$2200,7,FALSE), "")</f>
        <v>65</v>
      </c>
      <c r="M646" s="6">
        <f>IFERROR(VLOOKUP(A646,'Table_2-1_2023'!$A$2:$L$2200,8,FALSE), "")</f>
        <v>0.85238742828369141</v>
      </c>
      <c r="N646" s="6">
        <f>IFERROR(VLOOKUP(A646,'Table_2-1_2023'!$A$2:$L$2200,9,FALSE), "")</f>
        <v>-5.8803621679544449E-2</v>
      </c>
      <c r="O646" s="6">
        <f>IFERROR(VLOOKUP(A646,'Table_2-1_2023'!$A$2:$L$2200,10,FALSE), "")</f>
        <v>0.70827919244766235</v>
      </c>
      <c r="P646" s="6">
        <v>1.88</v>
      </c>
      <c r="Q646" s="6">
        <v>1.1734730005264282</v>
      </c>
      <c r="R646" s="6">
        <v>1.507715106010437</v>
      </c>
      <c r="S646" s="6">
        <v>0.72936838865280151</v>
      </c>
      <c r="T646" s="6">
        <v>0.40985462069511414</v>
      </c>
      <c r="U646" s="6">
        <v>0.1457512229681015</v>
      </c>
      <c r="V646" s="6">
        <v>9.6313714981079102E-2</v>
      </c>
      <c r="W646" s="6">
        <v>1.7463464736938477</v>
      </c>
    </row>
    <row r="647" spans="1:23" x14ac:dyDescent="0.2">
      <c r="A647" s="5" t="str">
        <f t="shared" si="10"/>
        <v>Bolivia2019</v>
      </c>
      <c r="B647" s="5">
        <v>2019</v>
      </c>
      <c r="C647" s="5">
        <v>61</v>
      </c>
      <c r="D647" s="5" t="s">
        <v>86</v>
      </c>
      <c r="E647" s="6">
        <v>5.7793002128601074</v>
      </c>
      <c r="F647" s="6">
        <f>IFERROR(VLOOKUP(A647,'Table_2-1_2023'!$A$2:$L$2200,4,FALSE), "")</f>
        <v>5.6742706298828125</v>
      </c>
      <c r="H647" s="6">
        <v>5.8758997917175293</v>
      </c>
      <c r="I647" s="6">
        <v>5.6827006340026855</v>
      </c>
      <c r="J647" s="6">
        <f>IFERROR(VLOOKUP(A647,'Table_2-1_2023'!$A$2:$L$2200,5,FALSE), "")</f>
        <v>9.0511980056762695</v>
      </c>
      <c r="K647" s="6">
        <f>IFERROR(VLOOKUP(A647,'Table_2-1_2023'!$A$2:$L$2200,6,FALSE), "")</f>
        <v>0.78430140018463135</v>
      </c>
      <c r="L647" s="6">
        <f>IFERROR(VLOOKUP(A647,'Table_2-1_2023'!$A$2:$L$2200,7,FALSE), "")</f>
        <v>63.299999237060547</v>
      </c>
      <c r="M647" s="6">
        <f>IFERROR(VLOOKUP(A647,'Table_2-1_2023'!$A$2:$L$2200,8,FALSE), "")</f>
        <v>0.88131093978881836</v>
      </c>
      <c r="N647" s="6">
        <f>IFERROR(VLOOKUP(A647,'Table_2-1_2023'!$A$2:$L$2200,9,FALSE), "")</f>
        <v>-8.688606321811676E-2</v>
      </c>
      <c r="O647" s="6">
        <f>IFERROR(VLOOKUP(A647,'Table_2-1_2023'!$A$2:$L$2200,10,FALSE), "")</f>
        <v>0.85722041130065918</v>
      </c>
      <c r="P647" s="6">
        <v>1.88</v>
      </c>
      <c r="Q647" s="6">
        <v>0.77568459510803223</v>
      </c>
      <c r="R647" s="6">
        <v>1.2091937065124512</v>
      </c>
      <c r="S647" s="6">
        <v>0.70629972219467163</v>
      </c>
      <c r="T647" s="6">
        <v>0.5114901065826416</v>
      </c>
      <c r="U647" s="6">
        <v>0.13656088709831238</v>
      </c>
      <c r="V647" s="6">
        <v>6.4449407160282135E-2</v>
      </c>
      <c r="W647" s="6">
        <v>2.3755860328674316</v>
      </c>
    </row>
    <row r="648" spans="1:23" x14ac:dyDescent="0.2">
      <c r="A648" s="5" t="str">
        <f t="shared" si="10"/>
        <v>Hungary2019</v>
      </c>
      <c r="B648" s="5">
        <v>2019</v>
      </c>
      <c r="C648" s="5">
        <v>62</v>
      </c>
      <c r="D648" s="5" t="s">
        <v>68</v>
      </c>
      <c r="E648" s="6">
        <v>5.7582998275756836</v>
      </c>
      <c r="F648" s="6">
        <f>IFERROR(VLOOKUP(A648,'Table_2-1_2023'!$A$2:$L$2200,4,FALSE), "")</f>
        <v>6.0002598762512207</v>
      </c>
      <c r="H648" s="6">
        <v>5.8531942367553711</v>
      </c>
      <c r="I648" s="6">
        <v>5.6634054183959961</v>
      </c>
      <c r="J648" s="6">
        <f>IFERROR(VLOOKUP(A648,'Table_2-1_2023'!$A$2:$L$2200,5,FALSE), "")</f>
        <v>10.393573760986328</v>
      </c>
      <c r="K648" s="6">
        <f>IFERROR(VLOOKUP(A648,'Table_2-1_2023'!$A$2:$L$2200,6,FALSE), "")</f>
        <v>0.94651556015014648</v>
      </c>
      <c r="L648" s="6">
        <f>IFERROR(VLOOKUP(A648,'Table_2-1_2023'!$A$2:$L$2200,7,FALSE), "")</f>
        <v>67.199996948242188</v>
      </c>
      <c r="M648" s="6">
        <f>IFERROR(VLOOKUP(A648,'Table_2-1_2023'!$A$2:$L$2200,8,FALSE), "")</f>
        <v>0.79804104566574097</v>
      </c>
      <c r="N648" s="6">
        <f>IFERROR(VLOOKUP(A648,'Table_2-1_2023'!$A$2:$L$2200,9,FALSE), "")</f>
        <v>-0.19892752170562744</v>
      </c>
      <c r="O648" s="6">
        <f>IFERROR(VLOOKUP(A648,'Table_2-1_2023'!$A$2:$L$2200,10,FALSE), "")</f>
        <v>0.88357144594192505</v>
      </c>
      <c r="P648" s="6">
        <v>1.88</v>
      </c>
      <c r="Q648" s="6">
        <v>1.2010890245437622</v>
      </c>
      <c r="R648" s="6">
        <v>1.4097105264663696</v>
      </c>
      <c r="S648" s="6">
        <v>0.82812398672103882</v>
      </c>
      <c r="T648" s="6">
        <v>0.1994025856256485</v>
      </c>
      <c r="U648" s="6">
        <v>8.0605499446392059E-2</v>
      </c>
      <c r="V648" s="6">
        <v>1.9769251346588135E-2</v>
      </c>
      <c r="W648" s="6">
        <v>2.0196266174316406</v>
      </c>
    </row>
    <row r="649" spans="1:23" x14ac:dyDescent="0.2">
      <c r="A649" s="5" t="str">
        <f t="shared" si="10"/>
        <v>Paraguay2019</v>
      </c>
      <c r="B649" s="5">
        <v>2019</v>
      </c>
      <c r="C649" s="5">
        <v>63</v>
      </c>
      <c r="D649" s="5" t="s">
        <v>83</v>
      </c>
      <c r="E649" s="6">
        <v>5.7427000999450684</v>
      </c>
      <c r="F649" s="6">
        <f>IFERROR(VLOOKUP(A649,'Table_2-1_2023'!$A$2:$L$2200,4,FALSE), "")</f>
        <v>5.652625560760498</v>
      </c>
      <c r="H649" s="6">
        <v>5.8371953964233398</v>
      </c>
      <c r="I649" s="6">
        <v>5.6482048034667969</v>
      </c>
      <c r="J649" s="6">
        <f>IFERROR(VLOOKUP(A649,'Table_2-1_2023'!$A$2:$L$2200,5,FALSE), "")</f>
        <v>9.5185394287109375</v>
      </c>
      <c r="K649" s="6">
        <f>IFERROR(VLOOKUP(A649,'Table_2-1_2023'!$A$2:$L$2200,6,FALSE), "")</f>
        <v>0.89248716831207275</v>
      </c>
      <c r="L649" s="6">
        <f>IFERROR(VLOOKUP(A649,'Table_2-1_2023'!$A$2:$L$2200,7,FALSE), "")</f>
        <v>65.800003051757813</v>
      </c>
      <c r="M649" s="6">
        <f>IFERROR(VLOOKUP(A649,'Table_2-1_2023'!$A$2:$L$2200,8,FALSE), "")</f>
        <v>0.8760526180267334</v>
      </c>
      <c r="N649" s="6">
        <f>IFERROR(VLOOKUP(A649,'Table_2-1_2023'!$A$2:$L$2200,9,FALSE), "")</f>
        <v>1.9861795008182526E-2</v>
      </c>
      <c r="O649" s="6">
        <f>IFERROR(VLOOKUP(A649,'Table_2-1_2023'!$A$2:$L$2200,10,FALSE), "")</f>
        <v>0.88178610801696777</v>
      </c>
      <c r="P649" s="6">
        <v>1.88</v>
      </c>
      <c r="Q649" s="6">
        <v>0.85546678304672241</v>
      </c>
      <c r="R649" s="6">
        <v>1.475348949432373</v>
      </c>
      <c r="S649" s="6">
        <v>0.77650517225265503</v>
      </c>
      <c r="T649" s="6">
        <v>0.51417601108551025</v>
      </c>
      <c r="U649" s="6">
        <v>0.18369303643703461</v>
      </c>
      <c r="V649" s="6">
        <v>8.0241508781909943E-2</v>
      </c>
      <c r="W649" s="6">
        <v>1.8573009967803955</v>
      </c>
    </row>
    <row r="650" spans="1:23" x14ac:dyDescent="0.2">
      <c r="A650" s="5" t="str">
        <f t="shared" si="10"/>
        <v>North Cyprus2019</v>
      </c>
      <c r="B650" s="5">
        <v>2019</v>
      </c>
      <c r="C650" s="5">
        <v>64</v>
      </c>
      <c r="D650" s="5" t="s">
        <v>197</v>
      </c>
      <c r="E650" s="6">
        <v>5.7177000045776367</v>
      </c>
      <c r="F650" s="6" t="str">
        <f>IFERROR(VLOOKUP(A650,'Table_2-1_2023'!$A$2:$L$2200,4,FALSE), "")</f>
        <v/>
      </c>
      <c r="H650" s="6">
        <v>5.8189945220947266</v>
      </c>
      <c r="I650" s="6">
        <v>5.6164054870605469</v>
      </c>
      <c r="J650" s="6" t="str">
        <f>IFERROR(VLOOKUP(A650,'Table_2-1_2023'!$A$2:$L$2200,5,FALSE), "")</f>
        <v/>
      </c>
      <c r="K650" s="6" t="str">
        <f>IFERROR(VLOOKUP(A650,'Table_2-1_2023'!$A$2:$L$2200,6,FALSE), "")</f>
        <v/>
      </c>
      <c r="L650" s="6" t="str">
        <f>IFERROR(VLOOKUP(A650,'Table_2-1_2023'!$A$2:$L$2200,7,FALSE), "")</f>
        <v/>
      </c>
      <c r="M650" s="6" t="str">
        <f>IFERROR(VLOOKUP(A650,'Table_2-1_2023'!$A$2:$L$2200,8,FALSE), "")</f>
        <v/>
      </c>
      <c r="N650" s="6" t="str">
        <f>IFERROR(VLOOKUP(A650,'Table_2-1_2023'!$A$2:$L$2200,9,FALSE), "")</f>
        <v/>
      </c>
      <c r="O650" s="6" t="str">
        <f>IFERROR(VLOOKUP(A650,'Table_2-1_2023'!$A$2:$L$2200,10,FALSE), "")</f>
        <v/>
      </c>
      <c r="P650" s="6">
        <v>1.88</v>
      </c>
      <c r="Q650" s="6">
        <v>1.2631559371948242</v>
      </c>
      <c r="R650" s="6">
        <v>1.2519549131393433</v>
      </c>
      <c r="S650" s="6">
        <v>1.0421561002731323</v>
      </c>
      <c r="T650" s="6">
        <v>0.41748189926147461</v>
      </c>
      <c r="U650" s="6">
        <v>0.19066785275936127</v>
      </c>
      <c r="V650" s="6">
        <v>0.16193762421607971</v>
      </c>
      <c r="W650" s="6">
        <v>1.3903002738952637</v>
      </c>
    </row>
    <row r="651" spans="1:23" x14ac:dyDescent="0.2">
      <c r="A651" s="5" t="str">
        <f t="shared" si="10"/>
        <v>Peru2019</v>
      </c>
      <c r="B651" s="5">
        <v>2019</v>
      </c>
      <c r="C651" s="5">
        <v>65</v>
      </c>
      <c r="D651" s="5" t="s">
        <v>92</v>
      </c>
      <c r="E651" s="6">
        <v>5.6971001625061035</v>
      </c>
      <c r="F651" s="6">
        <f>IFERROR(VLOOKUP(A651,'Table_2-1_2023'!$A$2:$L$2200,4,FALSE), "")</f>
        <v>5.9993815422058105</v>
      </c>
      <c r="H651" s="6">
        <v>5.8114080429077148</v>
      </c>
      <c r="I651" s="6">
        <v>5.5827922821044922</v>
      </c>
      <c r="J651" s="6">
        <f>IFERROR(VLOOKUP(A651,'Table_2-1_2023'!$A$2:$L$2200,5,FALSE), "")</f>
        <v>9.452122688293457</v>
      </c>
      <c r="K651" s="6">
        <f>IFERROR(VLOOKUP(A651,'Table_2-1_2023'!$A$2:$L$2200,6,FALSE), "")</f>
        <v>0.80907595157623291</v>
      </c>
      <c r="L651" s="6">
        <f>IFERROR(VLOOKUP(A651,'Table_2-1_2023'!$A$2:$L$2200,7,FALSE), "")</f>
        <v>69.5</v>
      </c>
      <c r="M651" s="6">
        <f>IFERROR(VLOOKUP(A651,'Table_2-1_2023'!$A$2:$L$2200,8,FALSE), "")</f>
        <v>0.81480592489242554</v>
      </c>
      <c r="N651" s="6">
        <f>IFERROR(VLOOKUP(A651,'Table_2-1_2023'!$A$2:$L$2200,9,FALSE), "")</f>
        <v>-0.13227729499340057</v>
      </c>
      <c r="O651" s="6">
        <f>IFERROR(VLOOKUP(A651,'Table_2-1_2023'!$A$2:$L$2200,10,FALSE), "")</f>
        <v>0.87360191345214844</v>
      </c>
      <c r="P651" s="6">
        <v>1.88</v>
      </c>
      <c r="Q651" s="6">
        <v>0.95980209112167358</v>
      </c>
      <c r="R651" s="6">
        <v>1.2736916542053223</v>
      </c>
      <c r="S651" s="6">
        <v>0.85444951057434082</v>
      </c>
      <c r="T651" s="6">
        <v>0.45453095436096191</v>
      </c>
      <c r="U651" s="6">
        <v>8.3420343697071075E-2</v>
      </c>
      <c r="V651" s="6">
        <v>2.7385920286178589E-2</v>
      </c>
      <c r="W651" s="6">
        <v>2.0437829494476318</v>
      </c>
    </row>
    <row r="652" spans="1:23" x14ac:dyDescent="0.2">
      <c r="A652" s="5" t="str">
        <f t="shared" si="10"/>
        <v>Portugal2019</v>
      </c>
      <c r="B652" s="5">
        <v>2019</v>
      </c>
      <c r="C652" s="5">
        <v>66</v>
      </c>
      <c r="D652" s="5" t="s">
        <v>73</v>
      </c>
      <c r="E652" s="6">
        <v>5.692500114440918</v>
      </c>
      <c r="F652" s="6">
        <f>IFERROR(VLOOKUP(A652,'Table_2-1_2023'!$A$2:$L$2200,4,FALSE), "")</f>
        <v>6.0954732894897461</v>
      </c>
      <c r="H652" s="6">
        <v>5.7921700477600098</v>
      </c>
      <c r="I652" s="6">
        <v>5.5928301811218262</v>
      </c>
      <c r="J652" s="6">
        <f>IFERROR(VLOOKUP(A652,'Table_2-1_2023'!$A$2:$L$2200,5,FALSE), "")</f>
        <v>10.461549758911133</v>
      </c>
      <c r="K652" s="6">
        <f>IFERROR(VLOOKUP(A652,'Table_2-1_2023'!$A$2:$L$2200,6,FALSE), "")</f>
        <v>0.87608259916305542</v>
      </c>
      <c r="L652" s="6">
        <f>IFERROR(VLOOKUP(A652,'Table_2-1_2023'!$A$2:$L$2200,7,FALSE), "")</f>
        <v>71</v>
      </c>
      <c r="M652" s="6">
        <f>IFERROR(VLOOKUP(A652,'Table_2-1_2023'!$A$2:$L$2200,8,FALSE), "")</f>
        <v>0.8823511004447937</v>
      </c>
      <c r="N652" s="6">
        <f>IFERROR(VLOOKUP(A652,'Table_2-1_2023'!$A$2:$L$2200,9,FALSE), "")</f>
        <v>-0.23818117380142212</v>
      </c>
      <c r="O652" s="6">
        <f>IFERROR(VLOOKUP(A652,'Table_2-1_2023'!$A$2:$L$2200,10,FALSE), "")</f>
        <v>0.91516560316085815</v>
      </c>
      <c r="P652" s="6">
        <v>1.88</v>
      </c>
      <c r="Q652" s="6">
        <v>1.2207299470901489</v>
      </c>
      <c r="R652" s="6">
        <v>1.4308034181594849</v>
      </c>
      <c r="S652" s="6">
        <v>0.99930870532989502</v>
      </c>
      <c r="T652" s="6">
        <v>0.50811475515365601</v>
      </c>
      <c r="U652" s="6">
        <v>4.6816758811473846E-2</v>
      </c>
      <c r="V652" s="6">
        <v>2.4964742362499237E-2</v>
      </c>
      <c r="W652" s="6">
        <v>1.4617233276367188</v>
      </c>
    </row>
    <row r="653" spans="1:23" x14ac:dyDescent="0.2">
      <c r="A653" s="5" t="str">
        <f t="shared" si="10"/>
        <v>Pakistan2019</v>
      </c>
      <c r="B653" s="5">
        <v>2019</v>
      </c>
      <c r="C653" s="5">
        <v>67</v>
      </c>
      <c r="D653" s="5" t="s">
        <v>125</v>
      </c>
      <c r="E653" s="6">
        <v>5.6529998779296875</v>
      </c>
      <c r="F653" s="6">
        <f>IFERROR(VLOOKUP(A653,'Table_2-1_2023'!$A$2:$L$2200,4,FALSE), "")</f>
        <v>4.4427175521850586</v>
      </c>
      <c r="H653" s="6">
        <v>5.7319226264953613</v>
      </c>
      <c r="I653" s="6">
        <v>5.5740771293640137</v>
      </c>
      <c r="J653" s="6">
        <f>IFERROR(VLOOKUP(A653,'Table_2-1_2023'!$A$2:$L$2200,5,FALSE), "")</f>
        <v>8.5482158660888672</v>
      </c>
      <c r="K653" s="6">
        <f>IFERROR(VLOOKUP(A653,'Table_2-1_2023'!$A$2:$L$2200,6,FALSE), "")</f>
        <v>0.61729574203491211</v>
      </c>
      <c r="L653" s="6">
        <f>IFERROR(VLOOKUP(A653,'Table_2-1_2023'!$A$2:$L$2200,7,FALSE), "")</f>
        <v>56.900001525878906</v>
      </c>
      <c r="M653" s="6">
        <f>IFERROR(VLOOKUP(A653,'Table_2-1_2023'!$A$2:$L$2200,8,FALSE), "")</f>
        <v>0.68467557430267334</v>
      </c>
      <c r="N653" s="6">
        <f>IFERROR(VLOOKUP(A653,'Table_2-1_2023'!$A$2:$L$2200,9,FALSE), "")</f>
        <v>0.11454856395721436</v>
      </c>
      <c r="O653" s="6">
        <f>IFERROR(VLOOKUP(A653,'Table_2-1_2023'!$A$2:$L$2200,10,FALSE), "")</f>
        <v>0.77599805593490601</v>
      </c>
      <c r="P653" s="6">
        <v>1.88</v>
      </c>
      <c r="Q653" s="6">
        <v>0.6765211820602417</v>
      </c>
      <c r="R653" s="6">
        <v>0.88627249002456665</v>
      </c>
      <c r="S653" s="6">
        <v>0.53502273559570313</v>
      </c>
      <c r="T653" s="6">
        <v>0.31326666474342346</v>
      </c>
      <c r="U653" s="6">
        <v>0.2203739732503891</v>
      </c>
      <c r="V653" s="6">
        <v>9.7903646528720856E-2</v>
      </c>
      <c r="W653" s="6">
        <v>2.9236307144165039</v>
      </c>
    </row>
    <row r="654" spans="1:23" x14ac:dyDescent="0.2">
      <c r="A654" s="5" t="str">
        <f t="shared" si="10"/>
        <v>Russia2019</v>
      </c>
      <c r="B654" s="5">
        <v>2019</v>
      </c>
      <c r="C654" s="5">
        <v>68</v>
      </c>
      <c r="D654" s="5" t="s">
        <v>87</v>
      </c>
      <c r="E654" s="6">
        <v>5.6479001045227051</v>
      </c>
      <c r="F654" s="6">
        <f>IFERROR(VLOOKUP(A654,'Table_2-1_2023'!$A$2:$L$2200,4,FALSE), "")</f>
        <v>5.440523624420166</v>
      </c>
      <c r="H654" s="6">
        <v>5.7125821113586426</v>
      </c>
      <c r="I654" s="6">
        <v>5.5832180976867676</v>
      </c>
      <c r="J654" s="6">
        <f>IFERROR(VLOOKUP(A654,'Table_2-1_2023'!$A$2:$L$2200,5,FALSE), "")</f>
        <v>10.212976455688477</v>
      </c>
      <c r="K654" s="6">
        <f>IFERROR(VLOOKUP(A654,'Table_2-1_2023'!$A$2:$L$2200,6,FALSE), "")</f>
        <v>0.9100988507270813</v>
      </c>
      <c r="L654" s="6">
        <f>IFERROR(VLOOKUP(A654,'Table_2-1_2023'!$A$2:$L$2200,7,FALSE), "")</f>
        <v>64.199996948242188</v>
      </c>
      <c r="M654" s="6">
        <f>IFERROR(VLOOKUP(A654,'Table_2-1_2023'!$A$2:$L$2200,8,FALSE), "")</f>
        <v>0.71476608514785767</v>
      </c>
      <c r="N654" s="6">
        <f>IFERROR(VLOOKUP(A654,'Table_2-1_2023'!$A$2:$L$2200,9,FALSE), "")</f>
        <v>-0.1199396625161171</v>
      </c>
      <c r="O654" s="6">
        <f>IFERROR(VLOOKUP(A654,'Table_2-1_2023'!$A$2:$L$2200,10,FALSE), "")</f>
        <v>0.84770506620407104</v>
      </c>
      <c r="P654" s="6">
        <v>1.88</v>
      </c>
      <c r="Q654" s="6">
        <v>1.1831088066101074</v>
      </c>
      <c r="R654" s="6">
        <v>1.4523704051971436</v>
      </c>
      <c r="S654" s="6">
        <v>0.72610306739807129</v>
      </c>
      <c r="T654" s="6">
        <v>0.33428135514259338</v>
      </c>
      <c r="U654" s="6">
        <v>8.204805850982666E-2</v>
      </c>
      <c r="V654" s="6">
        <v>3.0859721824526787E-2</v>
      </c>
      <c r="W654" s="6">
        <v>1.8391602039337158</v>
      </c>
    </row>
    <row r="655" spans="1:23" x14ac:dyDescent="0.2">
      <c r="A655" s="5" t="str">
        <f t="shared" si="10"/>
        <v>Philippines2019</v>
      </c>
      <c r="B655" s="5">
        <v>2019</v>
      </c>
      <c r="C655" s="5">
        <v>69</v>
      </c>
      <c r="D655" s="5" t="s">
        <v>93</v>
      </c>
      <c r="E655" s="6">
        <v>5.6314001083374023</v>
      </c>
      <c r="F655" s="6">
        <f>IFERROR(VLOOKUP(A655,'Table_2-1_2023'!$A$2:$L$2200,4,FALSE), "")</f>
        <v>6.2677450180053711</v>
      </c>
      <c r="H655" s="6">
        <v>5.7438139915466309</v>
      </c>
      <c r="I655" s="6">
        <v>5.5189862251281738</v>
      </c>
      <c r="J655" s="6">
        <f>IFERROR(VLOOKUP(A655,'Table_2-1_2023'!$A$2:$L$2200,5,FALSE), "")</f>
        <v>9.0747337341308594</v>
      </c>
      <c r="K655" s="6">
        <f>IFERROR(VLOOKUP(A655,'Table_2-1_2023'!$A$2:$L$2200,6,FALSE), "")</f>
        <v>0.84509474039077759</v>
      </c>
      <c r="L655" s="6">
        <f>IFERROR(VLOOKUP(A655,'Table_2-1_2023'!$A$2:$L$2200,7,FALSE), "")</f>
        <v>62</v>
      </c>
      <c r="M655" s="6">
        <f>IFERROR(VLOOKUP(A655,'Table_2-1_2023'!$A$2:$L$2200,8,FALSE), "")</f>
        <v>0.90959858894348145</v>
      </c>
      <c r="N655" s="6">
        <f>IFERROR(VLOOKUP(A655,'Table_2-1_2023'!$A$2:$L$2200,9,FALSE), "")</f>
        <v>-8.4004893898963928E-2</v>
      </c>
      <c r="O655" s="6">
        <f>IFERROR(VLOOKUP(A655,'Table_2-1_2023'!$A$2:$L$2200,10,FALSE), "")</f>
        <v>0.74844211339950562</v>
      </c>
      <c r="P655" s="6">
        <v>1.88</v>
      </c>
      <c r="Q655" s="6">
        <v>0.80736261606216431</v>
      </c>
      <c r="R655" s="6">
        <v>1.2925689220428467</v>
      </c>
      <c r="S655" s="6">
        <v>0.65687787532806396</v>
      </c>
      <c r="T655" s="6">
        <v>0.55818367004394531</v>
      </c>
      <c r="U655" s="6">
        <v>0.1172821968793869</v>
      </c>
      <c r="V655" s="6">
        <v>0.1070081815123558</v>
      </c>
      <c r="W655" s="6">
        <v>2.0921361446380615</v>
      </c>
    </row>
    <row r="656" spans="1:23" x14ac:dyDescent="0.2">
      <c r="A656" s="5" t="str">
        <f t="shared" si="10"/>
        <v>Serbia2019</v>
      </c>
      <c r="B656" s="5">
        <v>2019</v>
      </c>
      <c r="C656" s="5">
        <v>70</v>
      </c>
      <c r="D656" s="5" t="s">
        <v>62</v>
      </c>
      <c r="E656" s="6">
        <v>5.6030001640319824</v>
      </c>
      <c r="F656" s="6">
        <f>IFERROR(VLOOKUP(A656,'Table_2-1_2023'!$A$2:$L$2200,4,FALSE), "")</f>
        <v>6.2414073944091797</v>
      </c>
      <c r="H656" s="6">
        <v>5.705298900604248</v>
      </c>
      <c r="I656" s="6">
        <v>5.5007014274597168</v>
      </c>
      <c r="J656" s="6">
        <f>IFERROR(VLOOKUP(A656,'Table_2-1_2023'!$A$2:$L$2200,5,FALSE), "")</f>
        <v>9.8152074813842773</v>
      </c>
      <c r="K656" s="6">
        <f>IFERROR(VLOOKUP(A656,'Table_2-1_2023'!$A$2:$L$2200,6,FALSE), "")</f>
        <v>0.90329426527023315</v>
      </c>
      <c r="L656" s="6">
        <f>IFERROR(VLOOKUP(A656,'Table_2-1_2023'!$A$2:$L$2200,7,FALSE), "")</f>
        <v>66.900001525878906</v>
      </c>
      <c r="M656" s="6">
        <f>IFERROR(VLOOKUP(A656,'Table_2-1_2023'!$A$2:$L$2200,8,FALSE), "")</f>
        <v>0.75250458717346191</v>
      </c>
      <c r="N656" s="6">
        <f>IFERROR(VLOOKUP(A656,'Table_2-1_2023'!$A$2:$L$2200,9,FALSE), "")</f>
        <v>-4.3919254094362259E-2</v>
      </c>
      <c r="O656" s="6">
        <f>IFERROR(VLOOKUP(A656,'Table_2-1_2023'!$A$2:$L$2200,10,FALSE), "")</f>
        <v>0.81314182281494141</v>
      </c>
      <c r="P656" s="6">
        <v>1.88</v>
      </c>
      <c r="Q656" s="6">
        <v>1.0038105249404907</v>
      </c>
      <c r="R656" s="6">
        <v>1.3829600811004639</v>
      </c>
      <c r="S656" s="6">
        <v>0.85436457395553589</v>
      </c>
      <c r="T656" s="6">
        <v>0.28237348794937134</v>
      </c>
      <c r="U656" s="6">
        <v>0.13676799833774567</v>
      </c>
      <c r="V656" s="6">
        <v>3.859962522983551E-2</v>
      </c>
      <c r="W656" s="6">
        <v>1.9041647911071777</v>
      </c>
    </row>
    <row r="657" spans="1:23" x14ac:dyDescent="0.2">
      <c r="A657" s="5" t="str">
        <f t="shared" si="10"/>
        <v>Moldova2019</v>
      </c>
      <c r="B657" s="5">
        <v>2019</v>
      </c>
      <c r="C657" s="5">
        <v>71</v>
      </c>
      <c r="D657" s="5" t="s">
        <v>80</v>
      </c>
      <c r="E657" s="6">
        <v>5.5285000801086426</v>
      </c>
      <c r="F657" s="6">
        <f>IFERROR(VLOOKUP(A657,'Table_2-1_2023'!$A$2:$L$2200,4,FALSE), "")</f>
        <v>5.8034505844116211</v>
      </c>
      <c r="H657" s="6">
        <v>5.6044316291809082</v>
      </c>
      <c r="I657" s="6">
        <v>5.452568531036377</v>
      </c>
      <c r="J657" s="6">
        <f>IFERROR(VLOOKUP(A657,'Table_2-1_2023'!$A$2:$L$2200,5,FALSE), "")</f>
        <v>9.4750232696533203</v>
      </c>
      <c r="K657" s="6">
        <f>IFERROR(VLOOKUP(A657,'Table_2-1_2023'!$A$2:$L$2200,6,FALSE), "")</f>
        <v>0.80916708707809448</v>
      </c>
      <c r="L657" s="6">
        <f>IFERROR(VLOOKUP(A657,'Table_2-1_2023'!$A$2:$L$2200,7,FALSE), "")</f>
        <v>64.5</v>
      </c>
      <c r="M657" s="6">
        <f>IFERROR(VLOOKUP(A657,'Table_2-1_2023'!$A$2:$L$2200,8,FALSE), "")</f>
        <v>0.78366458415985107</v>
      </c>
      <c r="N657" s="6">
        <f>IFERROR(VLOOKUP(A657,'Table_2-1_2023'!$A$2:$L$2200,9,FALSE), "")</f>
        <v>-9.5575779676437378E-2</v>
      </c>
      <c r="O657" s="6">
        <f>IFERROR(VLOOKUP(A657,'Table_2-1_2023'!$A$2:$L$2200,10,FALSE), "")</f>
        <v>0.88382250070571899</v>
      </c>
      <c r="P657" s="6">
        <v>1.88</v>
      </c>
      <c r="Q657" s="6">
        <v>0.68538427352905273</v>
      </c>
      <c r="R657" s="6">
        <v>1.3279919624328613</v>
      </c>
      <c r="S657" s="6">
        <v>0.73926389217376709</v>
      </c>
      <c r="T657" s="6">
        <v>0.24526801705360413</v>
      </c>
      <c r="U657" s="6">
        <v>0.18054655194282532</v>
      </c>
      <c r="V657" s="6">
        <v>0</v>
      </c>
      <c r="W657" s="6">
        <v>2.3500092029571533</v>
      </c>
    </row>
    <row r="658" spans="1:23" x14ac:dyDescent="0.2">
      <c r="A658" s="5" t="str">
        <f t="shared" si="10"/>
        <v>Libya2019</v>
      </c>
      <c r="B658" s="5">
        <v>2019</v>
      </c>
      <c r="C658" s="5">
        <v>72</v>
      </c>
      <c r="D658" s="5" t="s">
        <v>181</v>
      </c>
      <c r="E658" s="6">
        <v>5.5253000259399414</v>
      </c>
      <c r="F658" s="6">
        <f>IFERROR(VLOOKUP(A658,'Table_2-1_2023'!$A$2:$L$2200,4,FALSE), "")</f>
        <v>5.3302221298217773</v>
      </c>
      <c r="H658" s="6">
        <v>5.6462631225585938</v>
      </c>
      <c r="I658" s="6">
        <v>5.4043369293212891</v>
      </c>
      <c r="J658" s="6">
        <f>IFERROR(VLOOKUP(A658,'Table_2-1_2023'!$A$2:$L$2200,5,FALSE), "")</f>
        <v>10.022844314575195</v>
      </c>
      <c r="K658" s="6">
        <f>IFERROR(VLOOKUP(A658,'Table_2-1_2023'!$A$2:$L$2200,6,FALSE), "")</f>
        <v>0.82671934366226196</v>
      </c>
      <c r="L658" s="6">
        <f>IFERROR(VLOOKUP(A658,'Table_2-1_2023'!$A$2:$L$2200,7,FALSE), "")</f>
        <v>65.199996948242188</v>
      </c>
      <c r="M658" s="6">
        <f>IFERROR(VLOOKUP(A658,'Table_2-1_2023'!$A$2:$L$2200,8,FALSE), "")</f>
        <v>0.76196432113647461</v>
      </c>
      <c r="N658" s="6">
        <f>IFERROR(VLOOKUP(A658,'Table_2-1_2023'!$A$2:$L$2200,9,FALSE), "")</f>
        <v>-0.10455411672592163</v>
      </c>
      <c r="O658" s="6">
        <f>IFERROR(VLOOKUP(A658,'Table_2-1_2023'!$A$2:$L$2200,10,FALSE), "")</f>
        <v>0.6864129900932312</v>
      </c>
      <c r="P658" s="6">
        <v>1.88</v>
      </c>
      <c r="Q658" s="6">
        <v>1.0440441370010376</v>
      </c>
      <c r="R658" s="6">
        <v>1.3032504320144653</v>
      </c>
      <c r="S658" s="6">
        <v>0.67334175109863281</v>
      </c>
      <c r="T658" s="6">
        <v>0.41611817479133606</v>
      </c>
      <c r="U658" s="6">
        <v>0.13269013166427612</v>
      </c>
      <c r="V658" s="6">
        <v>0.15187676250934601</v>
      </c>
      <c r="W658" s="6">
        <v>1.8039615154266357</v>
      </c>
    </row>
    <row r="659" spans="1:23" x14ac:dyDescent="0.2">
      <c r="A659" s="5" t="str">
        <f t="shared" si="10"/>
        <v>Montenegro2019</v>
      </c>
      <c r="B659" s="5">
        <v>2019</v>
      </c>
      <c r="C659" s="5">
        <v>73</v>
      </c>
      <c r="D659" s="5" t="s">
        <v>84</v>
      </c>
      <c r="E659" s="6">
        <v>5.5229001045227051</v>
      </c>
      <c r="F659" s="6">
        <f>IFERROR(VLOOKUP(A659,'Table_2-1_2023'!$A$2:$L$2200,4,FALSE), "")</f>
        <v>5.3860249519348145</v>
      </c>
      <c r="H659" s="6">
        <v>5.6205945014953613</v>
      </c>
      <c r="I659" s="6">
        <v>5.4252057075500488</v>
      </c>
      <c r="J659" s="6">
        <f>IFERROR(VLOOKUP(A659,'Table_2-1_2023'!$A$2:$L$2200,5,FALSE), "")</f>
        <v>9.977564811706543</v>
      </c>
      <c r="K659" s="6">
        <f>IFERROR(VLOOKUP(A659,'Table_2-1_2023'!$A$2:$L$2200,6,FALSE), "")</f>
        <v>0.83162492513656616</v>
      </c>
      <c r="L659" s="6">
        <f>IFERROR(VLOOKUP(A659,'Table_2-1_2023'!$A$2:$L$2200,7,FALSE), "")</f>
        <v>67</v>
      </c>
      <c r="M659" s="6">
        <f>IFERROR(VLOOKUP(A659,'Table_2-1_2023'!$A$2:$L$2200,8,FALSE), "")</f>
        <v>0.69416248798370361</v>
      </c>
      <c r="N659" s="6">
        <f>IFERROR(VLOOKUP(A659,'Table_2-1_2023'!$A$2:$L$2200,9,FALSE), "")</f>
        <v>-0.10895887762308121</v>
      </c>
      <c r="O659" s="6">
        <f>IFERROR(VLOOKUP(A659,'Table_2-1_2023'!$A$2:$L$2200,10,FALSE), "")</f>
        <v>0.81999737024307251</v>
      </c>
      <c r="P659" s="6">
        <v>1.88</v>
      </c>
      <c r="Q659" s="6">
        <v>1.0505534410476685</v>
      </c>
      <c r="R659" s="6">
        <v>1.3607190847396851</v>
      </c>
      <c r="S659" s="6">
        <v>0.8708985447883606</v>
      </c>
      <c r="T659" s="6">
        <v>0.19693668186664581</v>
      </c>
      <c r="U659" s="6">
        <v>0.14225153625011444</v>
      </c>
      <c r="V659" s="6">
        <v>7.995326817035675E-2</v>
      </c>
      <c r="W659" s="6">
        <v>1.8215599060058594</v>
      </c>
    </row>
    <row r="660" spans="1:23" x14ac:dyDescent="0.2">
      <c r="A660" s="5" t="str">
        <f t="shared" si="10"/>
        <v>Tajikistan2019</v>
      </c>
      <c r="B660" s="5">
        <v>2019</v>
      </c>
      <c r="C660" s="5">
        <v>74</v>
      </c>
      <c r="D660" s="5" t="s">
        <v>97</v>
      </c>
      <c r="E660" s="6">
        <v>5.4672999382019043</v>
      </c>
      <c r="F660" s="6">
        <f>IFERROR(VLOOKUP(A660,'Table_2-1_2023'!$A$2:$L$2200,4,FALSE), "")</f>
        <v>5.4640154838562012</v>
      </c>
      <c r="H660" s="6">
        <v>5.568359375</v>
      </c>
      <c r="I660" s="6">
        <v>5.3662405014038086</v>
      </c>
      <c r="J660" s="6">
        <f>IFERROR(VLOOKUP(A660,'Table_2-1_2023'!$A$2:$L$2200,5,FALSE), "")</f>
        <v>8.1817989349365234</v>
      </c>
      <c r="K660" s="6">
        <f>IFERROR(VLOOKUP(A660,'Table_2-1_2023'!$A$2:$L$2200,6,FALSE), "")</f>
        <v>0.87982290983200073</v>
      </c>
      <c r="L660" s="6">
        <f>IFERROR(VLOOKUP(A660,'Table_2-1_2023'!$A$2:$L$2200,7,FALSE), "")</f>
        <v>62</v>
      </c>
      <c r="M660" s="6">
        <f>IFERROR(VLOOKUP(A660,'Table_2-1_2023'!$A$2:$L$2200,8,FALSE), "")</f>
        <v>0</v>
      </c>
      <c r="N660" s="6">
        <f>IFERROR(VLOOKUP(A660,'Table_2-1_2023'!$A$2:$L$2200,9,FALSE), "")</f>
        <v>-5.0671122968196869E-2</v>
      </c>
      <c r="O660" s="6">
        <f>IFERROR(VLOOKUP(A660,'Table_2-1_2023'!$A$2:$L$2200,10,FALSE), "")</f>
        <v>0.49002936482429504</v>
      </c>
      <c r="P660" s="6">
        <v>1.88</v>
      </c>
      <c r="Q660" s="6">
        <v>0.49311771988868713</v>
      </c>
      <c r="R660" s="6">
        <v>1.0975717306137085</v>
      </c>
      <c r="S660" s="6">
        <v>0.71780276298522949</v>
      </c>
      <c r="T660" s="6">
        <v>0.38855943083763123</v>
      </c>
      <c r="U660" s="6">
        <v>0.2297053337097168</v>
      </c>
      <c r="V660" s="6">
        <v>0.14385977387428284</v>
      </c>
      <c r="W660" s="6">
        <v>2.3966412544250488</v>
      </c>
    </row>
    <row r="661" spans="1:23" x14ac:dyDescent="0.2">
      <c r="A661" s="5" t="str">
        <f t="shared" si="10"/>
        <v>Croatia2019</v>
      </c>
      <c r="B661" s="5">
        <v>2019</v>
      </c>
      <c r="C661" s="5">
        <v>75</v>
      </c>
      <c r="D661" s="5" t="s">
        <v>65</v>
      </c>
      <c r="E661" s="6">
        <v>5.4317998886108398</v>
      </c>
      <c r="F661" s="6">
        <f>IFERROR(VLOOKUP(A661,'Table_2-1_2023'!$A$2:$L$2200,4,FALSE), "")</f>
        <v>5.6257438659667969</v>
      </c>
      <c r="H661" s="6">
        <v>5.5098776817321777</v>
      </c>
      <c r="I661" s="6">
        <v>5.353722095489502</v>
      </c>
      <c r="J661" s="6">
        <f>IFERROR(VLOOKUP(A661,'Table_2-1_2023'!$A$2:$L$2200,5,FALSE), "")</f>
        <v>10.287142753601074</v>
      </c>
      <c r="K661" s="6">
        <f>IFERROR(VLOOKUP(A661,'Table_2-1_2023'!$A$2:$L$2200,6,FALSE), "")</f>
        <v>0.93598872423171997</v>
      </c>
      <c r="L661" s="6">
        <f>IFERROR(VLOOKUP(A661,'Table_2-1_2023'!$A$2:$L$2200,7,FALSE), "")</f>
        <v>68.599998474121094</v>
      </c>
      <c r="M661" s="6">
        <f>IFERROR(VLOOKUP(A661,'Table_2-1_2023'!$A$2:$L$2200,8,FALSE), "")</f>
        <v>0.73930060863494873</v>
      </c>
      <c r="N661" s="6">
        <f>IFERROR(VLOOKUP(A661,'Table_2-1_2023'!$A$2:$L$2200,9,FALSE), "")</f>
        <v>-0.14335259795188904</v>
      </c>
      <c r="O661" s="6">
        <f>IFERROR(VLOOKUP(A661,'Table_2-1_2023'!$A$2:$L$2200,10,FALSE), "")</f>
        <v>0.93161463737487793</v>
      </c>
      <c r="P661" s="6">
        <v>1.88</v>
      </c>
      <c r="Q661" s="6">
        <v>1.1546821594238281</v>
      </c>
      <c r="R661" s="6">
        <v>1.265782356262207</v>
      </c>
      <c r="S661" s="6">
        <v>0.91378819942474365</v>
      </c>
      <c r="T661" s="6">
        <v>0.29615768790245056</v>
      </c>
      <c r="U661" s="6">
        <v>0.11942384392023087</v>
      </c>
      <c r="V661" s="6">
        <v>2.2072920575737953E-2</v>
      </c>
      <c r="W661" s="6">
        <v>1.6599085330963135</v>
      </c>
    </row>
    <row r="662" spans="1:23" x14ac:dyDescent="0.2">
      <c r="A662" s="5" t="str">
        <f t="shared" si="10"/>
        <v>Hong Kong S.A.R. of China2019</v>
      </c>
      <c r="B662" s="5">
        <v>2019</v>
      </c>
      <c r="C662" s="5">
        <v>76</v>
      </c>
      <c r="D662" s="5" t="s">
        <v>99</v>
      </c>
      <c r="E662" s="6">
        <v>5.4303998947143555</v>
      </c>
      <c r="F662" s="6">
        <f>IFERROR(VLOOKUP(A662,'Table_2-1_2023'!$A$2:$L$2200,4,FALSE), "")</f>
        <v>5.6593170166015625</v>
      </c>
      <c r="H662" s="6">
        <v>5.5233230590820313</v>
      </c>
      <c r="I662" s="6">
        <v>5.3374767303466797</v>
      </c>
      <c r="J662" s="6">
        <f>IFERROR(VLOOKUP(A662,'Table_2-1_2023'!$A$2:$L$2200,5,FALSE), "")</f>
        <v>10.995218276977539</v>
      </c>
      <c r="K662" s="6">
        <f>IFERROR(VLOOKUP(A662,'Table_2-1_2023'!$A$2:$L$2200,6,FALSE), "")</f>
        <v>0.85582566261291504</v>
      </c>
      <c r="L662" s="6">
        <f>IFERROR(VLOOKUP(A662,'Table_2-1_2023'!$A$2:$L$2200,7,FALSE), "")</f>
        <v>0</v>
      </c>
      <c r="M662" s="6">
        <f>IFERROR(VLOOKUP(A662,'Table_2-1_2023'!$A$2:$L$2200,8,FALSE), "")</f>
        <v>0.7268521785736084</v>
      </c>
      <c r="N662" s="6">
        <f>IFERROR(VLOOKUP(A662,'Table_2-1_2023'!$A$2:$L$2200,9,FALSE), "")</f>
        <v>6.3231945037841797E-2</v>
      </c>
      <c r="O662" s="6">
        <f>IFERROR(VLOOKUP(A662,'Table_2-1_2023'!$A$2:$L$2200,10,FALSE), "")</f>
        <v>0.43197363615036011</v>
      </c>
      <c r="P662" s="6">
        <v>1.88</v>
      </c>
      <c r="Q662" s="6">
        <v>1.4379992485046387</v>
      </c>
      <c r="R662" s="6">
        <v>1.2765927314758301</v>
      </c>
      <c r="S662" s="6">
        <v>1.1221398115158081</v>
      </c>
      <c r="T662" s="6">
        <v>0.43962770700454712</v>
      </c>
      <c r="U662" s="6">
        <v>0.25767052173614502</v>
      </c>
      <c r="V662" s="6">
        <v>0.28732952475547791</v>
      </c>
      <c r="W662" s="6">
        <v>0.60906887054443359</v>
      </c>
    </row>
    <row r="663" spans="1:23" x14ac:dyDescent="0.2">
      <c r="A663" s="5" t="str">
        <f t="shared" si="10"/>
        <v>Dominican Republic2019</v>
      </c>
      <c r="B663" s="5">
        <v>2019</v>
      </c>
      <c r="C663" s="5">
        <v>77</v>
      </c>
      <c r="D663" s="5" t="s">
        <v>90</v>
      </c>
      <c r="E663" s="6">
        <v>5.425300121307373</v>
      </c>
      <c r="F663" s="6">
        <f>IFERROR(VLOOKUP(A663,'Table_2-1_2023'!$A$2:$L$2200,4,FALSE), "")</f>
        <v>6.004237174987793</v>
      </c>
      <c r="H663" s="6">
        <v>5.5593314170837402</v>
      </c>
      <c r="I663" s="6">
        <v>5.2912688255310059</v>
      </c>
      <c r="J663" s="6">
        <f>IFERROR(VLOOKUP(A663,'Table_2-1_2023'!$A$2:$L$2200,5,FALSE), "")</f>
        <v>9.8075857162475586</v>
      </c>
      <c r="K663" s="6">
        <f>IFERROR(VLOOKUP(A663,'Table_2-1_2023'!$A$2:$L$2200,6,FALSE), "")</f>
        <v>0.8840898871421814</v>
      </c>
      <c r="L663" s="6">
        <f>IFERROR(VLOOKUP(A663,'Table_2-1_2023'!$A$2:$L$2200,7,FALSE), "")</f>
        <v>64</v>
      </c>
      <c r="M663" s="6">
        <f>IFERROR(VLOOKUP(A663,'Table_2-1_2023'!$A$2:$L$2200,8,FALSE), "")</f>
        <v>0.87740623950958252</v>
      </c>
      <c r="N663" s="6">
        <f>IFERROR(VLOOKUP(A663,'Table_2-1_2023'!$A$2:$L$2200,9,FALSE), "")</f>
        <v>-0.12519977986812592</v>
      </c>
      <c r="O663" s="6">
        <f>IFERROR(VLOOKUP(A663,'Table_2-1_2023'!$A$2:$L$2200,10,FALSE), "")</f>
        <v>0.74561536312103271</v>
      </c>
      <c r="P663" s="6">
        <v>1.88</v>
      </c>
      <c r="Q663" s="6">
        <v>1.0154225826263428</v>
      </c>
      <c r="R663" s="6">
        <v>1.4014763832092285</v>
      </c>
      <c r="S663" s="6">
        <v>0.77867406606674194</v>
      </c>
      <c r="T663" s="6">
        <v>0.49689295887947083</v>
      </c>
      <c r="U663" s="6">
        <v>0.1129332035779953</v>
      </c>
      <c r="V663" s="6">
        <v>0.10140404105186462</v>
      </c>
      <c r="W663" s="6">
        <v>1.5185155868530273</v>
      </c>
    </row>
    <row r="664" spans="1:23" x14ac:dyDescent="0.2">
      <c r="A664" s="5" t="str">
        <f t="shared" si="10"/>
        <v>Bosnia and Herzegovina2019</v>
      </c>
      <c r="B664" s="5">
        <v>2019</v>
      </c>
      <c r="C664" s="5">
        <v>78</v>
      </c>
      <c r="D664" s="5" t="s">
        <v>88</v>
      </c>
      <c r="E664" s="6">
        <v>5.3864998817443848</v>
      </c>
      <c r="F664" s="6">
        <f>IFERROR(VLOOKUP(A664,'Table_2-1_2023'!$A$2:$L$2200,4,FALSE), "")</f>
        <v>6.0155224800109863</v>
      </c>
      <c r="H664" s="6">
        <v>5.4772758483886719</v>
      </c>
      <c r="I664" s="6">
        <v>5.2957239151000977</v>
      </c>
      <c r="J664" s="6">
        <f>IFERROR(VLOOKUP(A664,'Table_2-1_2023'!$A$2:$L$2200,5,FALSE), "")</f>
        <v>9.5911531448364258</v>
      </c>
      <c r="K664" s="6">
        <f>IFERROR(VLOOKUP(A664,'Table_2-1_2023'!$A$2:$L$2200,6,FALSE), "")</f>
        <v>0.87314194440841675</v>
      </c>
      <c r="L664" s="6">
        <f>IFERROR(VLOOKUP(A664,'Table_2-1_2023'!$A$2:$L$2200,7,FALSE), "")</f>
        <v>67.199996948242188</v>
      </c>
      <c r="M664" s="6">
        <f>IFERROR(VLOOKUP(A664,'Table_2-1_2023'!$A$2:$L$2200,8,FALSE), "")</f>
        <v>0.72156322002410889</v>
      </c>
      <c r="N664" s="6">
        <f>IFERROR(VLOOKUP(A664,'Table_2-1_2023'!$A$2:$L$2200,9,FALSE), "")</f>
        <v>7.7330939471721649E-2</v>
      </c>
      <c r="O664" s="6">
        <f>IFERROR(VLOOKUP(A664,'Table_2-1_2023'!$A$2:$L$2200,10,FALSE), "")</f>
        <v>0.96290802955627441</v>
      </c>
      <c r="P664" s="6">
        <v>1.88</v>
      </c>
      <c r="Q664" s="6">
        <v>0.94507753849029541</v>
      </c>
      <c r="R664" s="6">
        <v>1.2116062641143799</v>
      </c>
      <c r="S664" s="6">
        <v>0.84456223249435425</v>
      </c>
      <c r="T664" s="6">
        <v>0.21231631934642792</v>
      </c>
      <c r="U664" s="6">
        <v>0.26288926601409912</v>
      </c>
      <c r="V664" s="6">
        <v>5.5229975841939449E-3</v>
      </c>
      <c r="W664" s="6">
        <v>1.9045743942260742</v>
      </c>
    </row>
    <row r="665" spans="1:23" x14ac:dyDescent="0.2">
      <c r="A665" s="5" t="str">
        <f t="shared" si="10"/>
        <v>Turkey2019</v>
      </c>
      <c r="B665" s="5">
        <v>2019</v>
      </c>
      <c r="C665" s="5">
        <v>79</v>
      </c>
      <c r="D665" s="5" t="s">
        <v>158</v>
      </c>
      <c r="E665" s="6">
        <v>5.3726000785827637</v>
      </c>
      <c r="F665" s="6" t="str">
        <f>IFERROR(VLOOKUP(A665,'Table_2-1_2023'!$A$2:$L$2200,4,FALSE), "")</f>
        <v/>
      </c>
      <c r="H665" s="6">
        <v>5.4655275344848633</v>
      </c>
      <c r="I665" s="6">
        <v>5.2796726226806641</v>
      </c>
      <c r="J665" s="6" t="str">
        <f>IFERROR(VLOOKUP(A665,'Table_2-1_2023'!$A$2:$L$2200,5,FALSE), "")</f>
        <v/>
      </c>
      <c r="K665" s="6" t="str">
        <f>IFERROR(VLOOKUP(A665,'Table_2-1_2023'!$A$2:$L$2200,6,FALSE), "")</f>
        <v/>
      </c>
      <c r="L665" s="6" t="str">
        <f>IFERROR(VLOOKUP(A665,'Table_2-1_2023'!$A$2:$L$2200,7,FALSE), "")</f>
        <v/>
      </c>
      <c r="M665" s="6" t="str">
        <f>IFERROR(VLOOKUP(A665,'Table_2-1_2023'!$A$2:$L$2200,8,FALSE), "")</f>
        <v/>
      </c>
      <c r="N665" s="6" t="str">
        <f>IFERROR(VLOOKUP(A665,'Table_2-1_2023'!$A$2:$L$2200,9,FALSE), "")</f>
        <v/>
      </c>
      <c r="O665" s="6" t="str">
        <f>IFERROR(VLOOKUP(A665,'Table_2-1_2023'!$A$2:$L$2200,10,FALSE), "")</f>
        <v/>
      </c>
      <c r="P665" s="6">
        <v>1.88</v>
      </c>
      <c r="Q665" s="6">
        <v>1.1834851503372192</v>
      </c>
      <c r="R665" s="6">
        <v>1.3604251146316528</v>
      </c>
      <c r="S665" s="6">
        <v>0.80836200714111328</v>
      </c>
      <c r="T665" s="6">
        <v>0.19486100971698761</v>
      </c>
      <c r="U665" s="6">
        <v>8.3449296653270721E-2</v>
      </c>
      <c r="V665" s="6">
        <v>0.10605128854513168</v>
      </c>
      <c r="W665" s="6">
        <v>1.6359405517578125</v>
      </c>
    </row>
    <row r="666" spans="1:23" x14ac:dyDescent="0.2">
      <c r="A666" s="5" t="str">
        <f t="shared" si="10"/>
        <v>Malaysia2019</v>
      </c>
      <c r="B666" s="5">
        <v>2019</v>
      </c>
      <c r="C666" s="5">
        <v>80</v>
      </c>
      <c r="D666" s="5" t="s">
        <v>72</v>
      </c>
      <c r="E666" s="6">
        <v>5.3387999534606934</v>
      </c>
      <c r="F666" s="6">
        <f>IFERROR(VLOOKUP(A666,'Table_2-1_2023'!$A$2:$L$2200,4,FALSE), "")</f>
        <v>5.4279541969299316</v>
      </c>
      <c r="H666" s="6">
        <v>5.4612321853637695</v>
      </c>
      <c r="I666" s="6">
        <v>5.2163677215576172</v>
      </c>
      <c r="J666" s="6">
        <f>IFERROR(VLOOKUP(A666,'Table_2-1_2023'!$A$2:$L$2200,5,FALSE), "")</f>
        <v>10.228262901306152</v>
      </c>
      <c r="K666" s="6">
        <f>IFERROR(VLOOKUP(A666,'Table_2-1_2023'!$A$2:$L$2200,6,FALSE), "")</f>
        <v>0.84249883890151978</v>
      </c>
      <c r="L666" s="6">
        <f>IFERROR(VLOOKUP(A666,'Table_2-1_2023'!$A$2:$L$2200,7,FALSE), "")</f>
        <v>65.699996948242188</v>
      </c>
      <c r="M666" s="6">
        <f>IFERROR(VLOOKUP(A666,'Table_2-1_2023'!$A$2:$L$2200,8,FALSE), "")</f>
        <v>0.91577869653701782</v>
      </c>
      <c r="N666" s="6">
        <f>IFERROR(VLOOKUP(A666,'Table_2-1_2023'!$A$2:$L$2200,9,FALSE), "")</f>
        <v>0.12122005969285965</v>
      </c>
      <c r="O666" s="6">
        <f>IFERROR(VLOOKUP(A666,'Table_2-1_2023'!$A$2:$L$2200,10,FALSE), "")</f>
        <v>0.7819439172744751</v>
      </c>
      <c r="P666" s="6">
        <v>1.88</v>
      </c>
      <c r="Q666" s="6">
        <v>1.2205895185470581</v>
      </c>
      <c r="R666" s="6">
        <v>1.171200156211853</v>
      </c>
      <c r="S666" s="6">
        <v>0.82809507846832275</v>
      </c>
      <c r="T666" s="6">
        <v>0.5081673264503479</v>
      </c>
      <c r="U666" s="6">
        <v>0.26006284356117249</v>
      </c>
      <c r="V666" s="6">
        <v>2.4296320974826813E-2</v>
      </c>
      <c r="W666" s="6">
        <v>1.3264064788818359</v>
      </c>
    </row>
    <row r="667" spans="1:23" x14ac:dyDescent="0.2">
      <c r="A667" s="5" t="str">
        <f t="shared" si="10"/>
        <v>Belarus2019</v>
      </c>
      <c r="B667" s="5">
        <v>2019</v>
      </c>
      <c r="C667" s="5">
        <v>81</v>
      </c>
      <c r="D667" s="5" t="s">
        <v>169</v>
      </c>
      <c r="E667" s="6">
        <v>5.3225002288818359</v>
      </c>
      <c r="F667" s="6">
        <f>IFERROR(VLOOKUP(A667,'Table_2-1_2023'!$A$2:$L$2200,4,FALSE), "")</f>
        <v>5.8214530944824219</v>
      </c>
      <c r="H667" s="6">
        <v>5.3924221992492676</v>
      </c>
      <c r="I667" s="6">
        <v>5.2525782585144043</v>
      </c>
      <c r="J667" s="6">
        <f>IFERROR(VLOOKUP(A667,'Table_2-1_2023'!$A$2:$L$2200,5,FALSE), "")</f>
        <v>9.8667821884155273</v>
      </c>
      <c r="K667" s="6">
        <f>IFERROR(VLOOKUP(A667,'Table_2-1_2023'!$A$2:$L$2200,6,FALSE), "")</f>
        <v>0.91674047708511353</v>
      </c>
      <c r="L667" s="6">
        <f>IFERROR(VLOOKUP(A667,'Table_2-1_2023'!$A$2:$L$2200,7,FALSE), "")</f>
        <v>66</v>
      </c>
      <c r="M667" s="6">
        <f>IFERROR(VLOOKUP(A667,'Table_2-1_2023'!$A$2:$L$2200,8,FALSE), "")</f>
        <v>0.65693360567092896</v>
      </c>
      <c r="N667" s="6">
        <f>IFERROR(VLOOKUP(A667,'Table_2-1_2023'!$A$2:$L$2200,9,FALSE), "")</f>
        <v>-0.18993586301803589</v>
      </c>
      <c r="O667" s="6">
        <f>IFERROR(VLOOKUP(A667,'Table_2-1_2023'!$A$2:$L$2200,10,FALSE), "")</f>
        <v>0.54590475559234619</v>
      </c>
      <c r="P667" s="6">
        <v>1.88</v>
      </c>
      <c r="Q667" s="6">
        <v>1.0670274496078491</v>
      </c>
      <c r="R667" s="6">
        <v>1.4654421806335449</v>
      </c>
      <c r="S667" s="6">
        <v>0.78866863250732422</v>
      </c>
      <c r="T667" s="6">
        <v>0.23486590385437012</v>
      </c>
      <c r="U667" s="6">
        <v>9.413253515958786E-2</v>
      </c>
      <c r="V667" s="6">
        <v>0.14159302413463593</v>
      </c>
      <c r="W667" s="6">
        <v>1.5308034420013428</v>
      </c>
    </row>
    <row r="668" spans="1:23" x14ac:dyDescent="0.2">
      <c r="A668" s="5" t="str">
        <f t="shared" si="10"/>
        <v>Greece2019</v>
      </c>
      <c r="B668" s="5">
        <v>2019</v>
      </c>
      <c r="C668" s="5">
        <v>82</v>
      </c>
      <c r="D668" s="5" t="s">
        <v>75</v>
      </c>
      <c r="E668" s="6">
        <v>5.2866997718811035</v>
      </c>
      <c r="F668" s="6">
        <f>IFERROR(VLOOKUP(A668,'Table_2-1_2023'!$A$2:$L$2200,4,FALSE), "")</f>
        <v>5.9521574974060059</v>
      </c>
      <c r="H668" s="6">
        <v>5.3824877738952637</v>
      </c>
      <c r="I668" s="6">
        <v>5.1909117698669434</v>
      </c>
      <c r="J668" s="6">
        <f>IFERROR(VLOOKUP(A668,'Table_2-1_2023'!$A$2:$L$2200,5,FALSE), "")</f>
        <v>10.299629211425781</v>
      </c>
      <c r="K668" s="6">
        <f>IFERROR(VLOOKUP(A668,'Table_2-1_2023'!$A$2:$L$2200,6,FALSE), "")</f>
        <v>0.89080953598022461</v>
      </c>
      <c r="L668" s="6">
        <f>IFERROR(VLOOKUP(A668,'Table_2-1_2023'!$A$2:$L$2200,7,FALSE), "")</f>
        <v>70.900001525878906</v>
      </c>
      <c r="M668" s="6">
        <f>IFERROR(VLOOKUP(A668,'Table_2-1_2023'!$A$2:$L$2200,8,FALSE), "")</f>
        <v>0.61358410120010376</v>
      </c>
      <c r="N668" s="6">
        <f>IFERROR(VLOOKUP(A668,'Table_2-1_2023'!$A$2:$L$2200,9,FALSE), "")</f>
        <v>-0.29115593433380127</v>
      </c>
      <c r="O668" s="6">
        <f>IFERROR(VLOOKUP(A668,'Table_2-1_2023'!$A$2:$L$2200,10,FALSE), "")</f>
        <v>0.8480038046836853</v>
      </c>
      <c r="P668" s="6">
        <v>1.88</v>
      </c>
      <c r="Q668" s="6">
        <v>1.1813290119171143</v>
      </c>
      <c r="R668" s="6">
        <v>1.1562496423721313</v>
      </c>
      <c r="S668" s="6">
        <v>0.99931097030639648</v>
      </c>
      <c r="T668" s="6">
        <v>6.7072667181491852E-2</v>
      </c>
      <c r="U668" s="6">
        <v>0</v>
      </c>
      <c r="V668" s="6">
        <v>3.4424342215061188E-2</v>
      </c>
      <c r="W668" s="6">
        <v>1.8483617305755615</v>
      </c>
    </row>
    <row r="669" spans="1:23" x14ac:dyDescent="0.2">
      <c r="A669" s="5" t="str">
        <f t="shared" si="10"/>
        <v>Mongolia2019</v>
      </c>
      <c r="B669" s="5">
        <v>2019</v>
      </c>
      <c r="C669" s="5">
        <v>83</v>
      </c>
      <c r="D669" s="5" t="s">
        <v>78</v>
      </c>
      <c r="E669" s="6">
        <v>5.2853999137878418</v>
      </c>
      <c r="F669" s="6">
        <f>IFERROR(VLOOKUP(A669,'Table_2-1_2023'!$A$2:$L$2200,4,FALSE), "")</f>
        <v>5.5629053115844727</v>
      </c>
      <c r="H669" s="6">
        <v>5.3624277114868164</v>
      </c>
      <c r="I669" s="6">
        <v>5.2083721160888672</v>
      </c>
      <c r="J669" s="6">
        <f>IFERROR(VLOOKUP(A669,'Table_2-1_2023'!$A$2:$L$2200,5,FALSE), "")</f>
        <v>9.430119514465332</v>
      </c>
      <c r="K669" s="6">
        <f>IFERROR(VLOOKUP(A669,'Table_2-1_2023'!$A$2:$L$2200,6,FALSE), "")</f>
        <v>0.94575810432434082</v>
      </c>
      <c r="L669" s="6">
        <f>IFERROR(VLOOKUP(A669,'Table_2-1_2023'!$A$2:$L$2200,7,FALSE), "")</f>
        <v>60.299999237060547</v>
      </c>
      <c r="M669" s="6">
        <f>IFERROR(VLOOKUP(A669,'Table_2-1_2023'!$A$2:$L$2200,8,FALSE), "")</f>
        <v>0.71067517995834351</v>
      </c>
      <c r="N669" s="6">
        <f>IFERROR(VLOOKUP(A669,'Table_2-1_2023'!$A$2:$L$2200,9,FALSE), "")</f>
        <v>0.14490604400634766</v>
      </c>
      <c r="O669" s="6">
        <f>IFERROR(VLOOKUP(A669,'Table_2-1_2023'!$A$2:$L$2200,10,FALSE), "")</f>
        <v>0.87316691875457764</v>
      </c>
      <c r="P669" s="6">
        <v>1.88</v>
      </c>
      <c r="Q669" s="6">
        <v>0.94782376289367676</v>
      </c>
      <c r="R669" s="6">
        <v>1.5306382179260254</v>
      </c>
      <c r="S669" s="6">
        <v>0.66676384210586548</v>
      </c>
      <c r="T669" s="6">
        <v>0.31653246283531189</v>
      </c>
      <c r="U669" s="6">
        <v>0.23522083461284637</v>
      </c>
      <c r="V669" s="6">
        <v>3.7966381758451462E-2</v>
      </c>
      <c r="W669" s="6">
        <v>1.5504601001739502</v>
      </c>
    </row>
    <row r="670" spans="1:23" x14ac:dyDescent="0.2">
      <c r="A670" s="5" t="str">
        <f t="shared" si="10"/>
        <v>Macedonia2019</v>
      </c>
      <c r="B670" s="5">
        <v>2019</v>
      </c>
      <c r="C670" s="5">
        <v>84</v>
      </c>
      <c r="D670" s="5" t="s">
        <v>200</v>
      </c>
      <c r="E670" s="6">
        <v>5.2736001014709473</v>
      </c>
      <c r="F670" s="6" t="str">
        <f>IFERROR(VLOOKUP(A670,'Table_2-1_2023'!$A$2:$L$2200,4,FALSE), "")</f>
        <v/>
      </c>
      <c r="H670" s="6">
        <v>5.3647603988647461</v>
      </c>
      <c r="I670" s="6">
        <v>5.1824398040771484</v>
      </c>
      <c r="J670" s="6" t="str">
        <f>IFERROR(VLOOKUP(A670,'Table_2-1_2023'!$A$2:$L$2200,5,FALSE), "")</f>
        <v/>
      </c>
      <c r="K670" s="6" t="str">
        <f>IFERROR(VLOOKUP(A670,'Table_2-1_2023'!$A$2:$L$2200,6,FALSE), "")</f>
        <v/>
      </c>
      <c r="L670" s="6" t="str">
        <f>IFERROR(VLOOKUP(A670,'Table_2-1_2023'!$A$2:$L$2200,7,FALSE), "")</f>
        <v/>
      </c>
      <c r="M670" s="6" t="str">
        <f>IFERROR(VLOOKUP(A670,'Table_2-1_2023'!$A$2:$L$2200,8,FALSE), "")</f>
        <v/>
      </c>
      <c r="N670" s="6" t="str">
        <f>IFERROR(VLOOKUP(A670,'Table_2-1_2023'!$A$2:$L$2200,9,FALSE), "")</f>
        <v/>
      </c>
      <c r="O670" s="6" t="str">
        <f>IFERROR(VLOOKUP(A670,'Table_2-1_2023'!$A$2:$L$2200,10,FALSE), "")</f>
        <v/>
      </c>
      <c r="P670" s="6">
        <v>1.88</v>
      </c>
      <c r="Q670" s="6">
        <v>0.98312139511108398</v>
      </c>
      <c r="R670" s="6">
        <v>1.2939188480377197</v>
      </c>
      <c r="S670" s="6">
        <v>0.83793139457702637</v>
      </c>
      <c r="T670" s="6">
        <v>0.34485006332397461</v>
      </c>
      <c r="U670" s="6">
        <v>0.18477611243724823</v>
      </c>
      <c r="V670" s="6">
        <v>3.3954691141843796E-2</v>
      </c>
      <c r="W670" s="6">
        <v>1.5950677394866943</v>
      </c>
    </row>
    <row r="671" spans="1:23" x14ac:dyDescent="0.2">
      <c r="A671" s="5" t="str">
        <f t="shared" si="10"/>
        <v>Nigeria2019</v>
      </c>
      <c r="B671" s="5">
        <v>2019</v>
      </c>
      <c r="C671" s="5">
        <v>85</v>
      </c>
      <c r="D671" s="5" t="s">
        <v>112</v>
      </c>
      <c r="E671" s="6">
        <v>5.2645998001098633</v>
      </c>
      <c r="F671" s="6">
        <f>IFERROR(VLOOKUP(A671,'Table_2-1_2023'!$A$2:$L$2200,4,FALSE), "")</f>
        <v>4.266484260559082</v>
      </c>
      <c r="H671" s="6">
        <v>5.3894295692443848</v>
      </c>
      <c r="I671" s="6">
        <v>5.1397700309753418</v>
      </c>
      <c r="J671" s="6">
        <f>IFERROR(VLOOKUP(A671,'Table_2-1_2023'!$A$2:$L$2200,5,FALSE), "")</f>
        <v>8.5323514938354492</v>
      </c>
      <c r="K671" s="6">
        <f>IFERROR(VLOOKUP(A671,'Table_2-1_2023'!$A$2:$L$2200,6,FALSE), "")</f>
        <v>0.73499518632888794</v>
      </c>
      <c r="L671" s="6">
        <f>IFERROR(VLOOKUP(A671,'Table_2-1_2023'!$A$2:$L$2200,7,FALSE), "")</f>
        <v>54.400001525878906</v>
      </c>
      <c r="M671" s="6">
        <f>IFERROR(VLOOKUP(A671,'Table_2-1_2023'!$A$2:$L$2200,8,FALSE), "")</f>
        <v>0.74626928567886353</v>
      </c>
      <c r="N671" s="6">
        <f>IFERROR(VLOOKUP(A671,'Table_2-1_2023'!$A$2:$L$2200,9,FALSE), "")</f>
        <v>2.1866293624043465E-2</v>
      </c>
      <c r="O671" s="6">
        <f>IFERROR(VLOOKUP(A671,'Table_2-1_2023'!$A$2:$L$2200,10,FALSE), "")</f>
        <v>0.873035728931427</v>
      </c>
      <c r="P671" s="6">
        <v>1.88</v>
      </c>
      <c r="Q671" s="6">
        <v>0.69642347097396851</v>
      </c>
      <c r="R671" s="6">
        <v>1.1110408306121826</v>
      </c>
      <c r="S671" s="6">
        <v>0.24514655768871307</v>
      </c>
      <c r="T671" s="6">
        <v>0.42600524425506592</v>
      </c>
      <c r="U671" s="6">
        <v>0.21532602608203888</v>
      </c>
      <c r="V671" s="6">
        <v>4.082430899143219E-2</v>
      </c>
      <c r="W671" s="6">
        <v>2.529876708984375</v>
      </c>
    </row>
    <row r="672" spans="1:23" x14ac:dyDescent="0.2">
      <c r="A672" s="5" t="str">
        <f t="shared" si="10"/>
        <v>Kyrgyzstan2019</v>
      </c>
      <c r="B672" s="5">
        <v>2019</v>
      </c>
      <c r="C672" s="5">
        <v>86</v>
      </c>
      <c r="D672" s="5" t="s">
        <v>79</v>
      </c>
      <c r="E672" s="6">
        <v>5.2607002258300781</v>
      </c>
      <c r="F672" s="6">
        <f>IFERROR(VLOOKUP(A672,'Table_2-1_2023'!$A$2:$L$2200,4,FALSE), "")</f>
        <v>5.6852207183837891</v>
      </c>
      <c r="H672" s="6">
        <v>5.3479375839233398</v>
      </c>
      <c r="I672" s="6">
        <v>5.1734628677368164</v>
      </c>
      <c r="J672" s="6">
        <f>IFERROR(VLOOKUP(A672,'Table_2-1_2023'!$A$2:$L$2200,5,FALSE), "")</f>
        <v>8.5675754547119141</v>
      </c>
      <c r="K672" s="6">
        <f>IFERROR(VLOOKUP(A672,'Table_2-1_2023'!$A$2:$L$2200,6,FALSE), "")</f>
        <v>0.87702786922454834</v>
      </c>
      <c r="L672" s="6">
        <f>IFERROR(VLOOKUP(A672,'Table_2-1_2023'!$A$2:$L$2200,7,FALSE), "")</f>
        <v>65.800003051757813</v>
      </c>
      <c r="M672" s="6">
        <f>IFERROR(VLOOKUP(A672,'Table_2-1_2023'!$A$2:$L$2200,8,FALSE), "")</f>
        <v>0.92043626308441162</v>
      </c>
      <c r="N672" s="6">
        <f>IFERROR(VLOOKUP(A672,'Table_2-1_2023'!$A$2:$L$2200,9,FALSE), "")</f>
        <v>-4.8542637377977371E-3</v>
      </c>
      <c r="O672" s="6">
        <f>IFERROR(VLOOKUP(A672,'Table_2-1_2023'!$A$2:$L$2200,10,FALSE), "")</f>
        <v>0.8845399022102356</v>
      </c>
      <c r="P672" s="6">
        <v>1.88</v>
      </c>
      <c r="Q672" s="6">
        <v>0.55057054758071899</v>
      </c>
      <c r="R672" s="6">
        <v>1.4378741979598999</v>
      </c>
      <c r="S672" s="6">
        <v>0.72267407178878784</v>
      </c>
      <c r="T672" s="6">
        <v>0.50775974988937378</v>
      </c>
      <c r="U672" s="6">
        <v>0.30006030201911926</v>
      </c>
      <c r="V672" s="6">
        <v>2.2747870534658432E-2</v>
      </c>
      <c r="W672" s="6">
        <v>1.7189805507659912</v>
      </c>
    </row>
    <row r="673" spans="1:23" x14ac:dyDescent="0.2">
      <c r="A673" s="5" t="str">
        <f t="shared" si="10"/>
        <v>Turkmenistan2019</v>
      </c>
      <c r="B673" s="5">
        <v>2019</v>
      </c>
      <c r="C673" s="5">
        <v>87</v>
      </c>
      <c r="D673" s="5" t="s">
        <v>193</v>
      </c>
      <c r="E673" s="6">
        <v>5.2466998100280762</v>
      </c>
      <c r="F673" s="6">
        <f>IFERROR(VLOOKUP(A673,'Table_2-1_2023'!$A$2:$L$2200,4,FALSE), "")</f>
        <v>5.4742999076843262</v>
      </c>
      <c r="H673" s="6">
        <v>5.302095890045166</v>
      </c>
      <c r="I673" s="6">
        <v>5.1913037300109863</v>
      </c>
      <c r="J673" s="6">
        <f>IFERROR(VLOOKUP(A673,'Table_2-1_2023'!$A$2:$L$2200,5,FALSE), "")</f>
        <v>9.6153125762939453</v>
      </c>
      <c r="K673" s="6">
        <f>IFERROR(VLOOKUP(A673,'Table_2-1_2023'!$A$2:$L$2200,6,FALSE), "")</f>
        <v>0.98150175809860229</v>
      </c>
      <c r="L673" s="6">
        <f>IFERROR(VLOOKUP(A673,'Table_2-1_2023'!$A$2:$L$2200,7,FALSE), "")</f>
        <v>62.099998474121094</v>
      </c>
      <c r="M673" s="6">
        <f>IFERROR(VLOOKUP(A673,'Table_2-1_2023'!$A$2:$L$2200,8,FALSE), "")</f>
        <v>0.89152687788009644</v>
      </c>
      <c r="N673" s="6">
        <f>IFERROR(VLOOKUP(A673,'Table_2-1_2023'!$A$2:$L$2200,9,FALSE), "")</f>
        <v>0.28413242101669312</v>
      </c>
      <c r="O673" s="6">
        <f>IFERROR(VLOOKUP(A673,'Table_2-1_2023'!$A$2:$L$2200,10,FALSE), "")</f>
        <v>0</v>
      </c>
      <c r="P673" s="6">
        <v>1.88</v>
      </c>
      <c r="Q673" s="6">
        <v>1.051551342010498</v>
      </c>
      <c r="R673" s="6">
        <v>1.5383149385452271</v>
      </c>
      <c r="S673" s="6">
        <v>0.65685546398162842</v>
      </c>
      <c r="T673" s="6">
        <v>0.39448338747024536</v>
      </c>
      <c r="U673" s="6">
        <v>0.24405889213085175</v>
      </c>
      <c r="V673" s="6">
        <v>2.7744973078370094E-2</v>
      </c>
      <c r="W673" s="6">
        <v>1.3337080478668213</v>
      </c>
    </row>
    <row r="674" spans="1:23" x14ac:dyDescent="0.2">
      <c r="A674" s="5" t="str">
        <f t="shared" si="10"/>
        <v>Algeria2019</v>
      </c>
      <c r="B674" s="5">
        <v>2019</v>
      </c>
      <c r="C674" s="5">
        <v>88</v>
      </c>
      <c r="D674" s="5" t="s">
        <v>98</v>
      </c>
      <c r="E674" s="6">
        <v>5.2112998962402344</v>
      </c>
      <c r="F674" s="6">
        <f>IFERROR(VLOOKUP(A674,'Table_2-1_2023'!$A$2:$L$2200,4,FALSE), "")</f>
        <v>4.7446274757385254</v>
      </c>
      <c r="H674" s="6">
        <v>5.303558349609375</v>
      </c>
      <c r="I674" s="6">
        <v>5.1190414428710938</v>
      </c>
      <c r="J674" s="6">
        <f>IFERROR(VLOOKUP(A674,'Table_2-1_2023'!$A$2:$L$2200,5,FALSE), "")</f>
        <v>9.361109733581543</v>
      </c>
      <c r="K674" s="6">
        <f>IFERROR(VLOOKUP(A674,'Table_2-1_2023'!$A$2:$L$2200,6,FALSE), "")</f>
        <v>0.80325865745544434</v>
      </c>
      <c r="L674" s="6">
        <f>IFERROR(VLOOKUP(A674,'Table_2-1_2023'!$A$2:$L$2200,7,FALSE), "")</f>
        <v>66.400001525878906</v>
      </c>
      <c r="M674" s="6">
        <f>IFERROR(VLOOKUP(A674,'Table_2-1_2023'!$A$2:$L$2200,8,FALSE), "")</f>
        <v>0.38508343696594238</v>
      </c>
      <c r="N674" s="6">
        <f>IFERROR(VLOOKUP(A674,'Table_2-1_2023'!$A$2:$L$2200,9,FALSE), "")</f>
        <v>2.6843760861083865E-4</v>
      </c>
      <c r="O674" s="6">
        <f>IFERROR(VLOOKUP(A674,'Table_2-1_2023'!$A$2:$L$2200,10,FALSE), "")</f>
        <v>0.74060934782028198</v>
      </c>
      <c r="P674" s="6">
        <v>1.88</v>
      </c>
      <c r="Q674" s="6">
        <v>1.00151526927948</v>
      </c>
      <c r="R674" s="6">
        <v>1.1596182584762573</v>
      </c>
      <c r="S674" s="6">
        <v>0.78528159856796265</v>
      </c>
      <c r="T674" s="6">
        <v>8.5532538592815399E-2</v>
      </c>
      <c r="U674" s="6">
        <v>7.2641812264919281E-2</v>
      </c>
      <c r="V674" s="6">
        <v>0.11442774534225464</v>
      </c>
      <c r="W674" s="6">
        <v>1.9923069477081299</v>
      </c>
    </row>
    <row r="675" spans="1:23" x14ac:dyDescent="0.2">
      <c r="A675" s="5" t="str">
        <f t="shared" si="10"/>
        <v>Morocco2019</v>
      </c>
      <c r="B675" s="5">
        <v>2019</v>
      </c>
      <c r="C675" s="5">
        <v>89</v>
      </c>
      <c r="D675" s="5" t="s">
        <v>117</v>
      </c>
      <c r="E675" s="6">
        <v>5.2080998420715332</v>
      </c>
      <c r="F675" s="6">
        <f>IFERROR(VLOOKUP(A675,'Table_2-1_2023'!$A$2:$L$2200,4,FALSE), "")</f>
        <v>5.0567517280578613</v>
      </c>
      <c r="H675" s="6">
        <v>5.3084053993225098</v>
      </c>
      <c r="I675" s="6">
        <v>5.1077942848205566</v>
      </c>
      <c r="J675" s="6">
        <f>IFERROR(VLOOKUP(A675,'Table_2-1_2023'!$A$2:$L$2200,5,FALSE), "")</f>
        <v>9.014033317565918</v>
      </c>
      <c r="K675" s="6">
        <f>IFERROR(VLOOKUP(A675,'Table_2-1_2023'!$A$2:$L$2200,6,FALSE), "")</f>
        <v>0.53480404615402222</v>
      </c>
      <c r="L675" s="6">
        <f>IFERROR(VLOOKUP(A675,'Table_2-1_2023'!$A$2:$L$2200,7,FALSE), "")</f>
        <v>63.700000762939453</v>
      </c>
      <c r="M675" s="6">
        <f>IFERROR(VLOOKUP(A675,'Table_2-1_2023'!$A$2:$L$2200,8,FALSE), "")</f>
        <v>0.75674784183502197</v>
      </c>
      <c r="N675" s="6">
        <f>IFERROR(VLOOKUP(A675,'Table_2-1_2023'!$A$2:$L$2200,9,FALSE), "")</f>
        <v>-0.2534954845905304</v>
      </c>
      <c r="O675" s="6">
        <f>IFERROR(VLOOKUP(A675,'Table_2-1_2023'!$A$2:$L$2200,10,FALSE), "")</f>
        <v>0.75686740875244141</v>
      </c>
      <c r="P675" s="6">
        <v>1.88</v>
      </c>
      <c r="Q675" s="6">
        <v>0.80119335651397705</v>
      </c>
      <c r="R675" s="6">
        <v>0.78200531005859375</v>
      </c>
      <c r="S675" s="6">
        <v>0.78166848421096802</v>
      </c>
      <c r="T675" s="6">
        <v>0.41760566830635071</v>
      </c>
      <c r="U675" s="6">
        <v>3.5600699484348297E-2</v>
      </c>
      <c r="V675" s="6">
        <v>7.6084554195404053E-2</v>
      </c>
      <c r="W675" s="6">
        <v>2.3139874935150146</v>
      </c>
    </row>
    <row r="676" spans="1:23" x14ac:dyDescent="0.2">
      <c r="A676" s="5" t="str">
        <f t="shared" si="10"/>
        <v>Azerbaijan2019</v>
      </c>
      <c r="B676" s="5">
        <v>2019</v>
      </c>
      <c r="C676" s="5">
        <v>90</v>
      </c>
      <c r="D676" s="5" t="s">
        <v>168</v>
      </c>
      <c r="E676" s="6">
        <v>5.2076997756958008</v>
      </c>
      <c r="F676" s="6">
        <f>IFERROR(VLOOKUP(A676,'Table_2-1_2023'!$A$2:$L$2200,4,FALSE), "")</f>
        <v>5.1733894348144531</v>
      </c>
      <c r="H676" s="6">
        <v>5.2789874076843262</v>
      </c>
      <c r="I676" s="6">
        <v>5.1364121437072754</v>
      </c>
      <c r="J676" s="6">
        <f>IFERROR(VLOOKUP(A676,'Table_2-1_2023'!$A$2:$L$2200,5,FALSE), "")</f>
        <v>9.5778989791870117</v>
      </c>
      <c r="K676" s="6">
        <f>IFERROR(VLOOKUP(A676,'Table_2-1_2023'!$A$2:$L$2200,6,FALSE), "")</f>
        <v>0.88675642013549805</v>
      </c>
      <c r="L676" s="6">
        <f>IFERROR(VLOOKUP(A676,'Table_2-1_2023'!$A$2:$L$2200,7,FALSE), "")</f>
        <v>63.599998474121094</v>
      </c>
      <c r="M676" s="6">
        <f>IFERROR(VLOOKUP(A676,'Table_2-1_2023'!$A$2:$L$2200,8,FALSE), "")</f>
        <v>0.8542485237121582</v>
      </c>
      <c r="N676" s="6">
        <f>IFERROR(VLOOKUP(A676,'Table_2-1_2023'!$A$2:$L$2200,9,FALSE), "")</f>
        <v>-0.21762880682945251</v>
      </c>
      <c r="O676" s="6">
        <f>IFERROR(VLOOKUP(A676,'Table_2-1_2023'!$A$2:$L$2200,10,FALSE), "")</f>
        <v>0.45726066827774048</v>
      </c>
      <c r="P676" s="6">
        <v>1.88</v>
      </c>
      <c r="Q676" s="6">
        <v>1.0428029298782349</v>
      </c>
      <c r="R676" s="6">
        <v>1.1473350524902344</v>
      </c>
      <c r="S676" s="6">
        <v>0.76887297630310059</v>
      </c>
      <c r="T676" s="6">
        <v>0.35147228837013245</v>
      </c>
      <c r="U676" s="6">
        <v>3.5471923649311066E-2</v>
      </c>
      <c r="V676" s="6">
        <v>0.18213945627212524</v>
      </c>
      <c r="W676" s="6">
        <v>1.6796190738677979</v>
      </c>
    </row>
    <row r="677" spans="1:23" x14ac:dyDescent="0.2">
      <c r="A677" s="5" t="str">
        <f t="shared" si="10"/>
        <v>Lebanon2019</v>
      </c>
      <c r="B677" s="5">
        <v>2019</v>
      </c>
      <c r="C677" s="5">
        <v>91</v>
      </c>
      <c r="D677" s="5" t="s">
        <v>153</v>
      </c>
      <c r="E677" s="6">
        <v>5.1972999572753906</v>
      </c>
      <c r="F677" s="6">
        <f>IFERROR(VLOOKUP(A677,'Table_2-1_2023'!$A$2:$L$2200,4,FALSE), "")</f>
        <v>4.0242195129394531</v>
      </c>
      <c r="H677" s="6">
        <v>5.284174919128418</v>
      </c>
      <c r="I677" s="6">
        <v>5.1104249954223633</v>
      </c>
      <c r="J677" s="6">
        <f>IFERROR(VLOOKUP(A677,'Table_2-1_2023'!$A$2:$L$2200,5,FALSE), "")</f>
        <v>9.7510471343994141</v>
      </c>
      <c r="K677" s="6">
        <f>IFERROR(VLOOKUP(A677,'Table_2-1_2023'!$A$2:$L$2200,6,FALSE), "")</f>
        <v>0.86596852540969849</v>
      </c>
      <c r="L677" s="6">
        <f>IFERROR(VLOOKUP(A677,'Table_2-1_2023'!$A$2:$L$2200,7,FALSE), "")</f>
        <v>66</v>
      </c>
      <c r="M677" s="6">
        <f>IFERROR(VLOOKUP(A677,'Table_2-1_2023'!$A$2:$L$2200,8,FALSE), "")</f>
        <v>0.44700148701667786</v>
      </c>
      <c r="N677" s="6">
        <f>IFERROR(VLOOKUP(A677,'Table_2-1_2023'!$A$2:$L$2200,9,FALSE), "")</f>
        <v>-9.5516189932823181E-2</v>
      </c>
      <c r="O677" s="6">
        <f>IFERROR(VLOOKUP(A677,'Table_2-1_2023'!$A$2:$L$2200,10,FALSE), "")</f>
        <v>0.89041560888290405</v>
      </c>
      <c r="P677" s="6">
        <v>1.88</v>
      </c>
      <c r="Q677" s="6">
        <v>0.98688709735870361</v>
      </c>
      <c r="R677" s="6">
        <v>1.2241863012313843</v>
      </c>
      <c r="S677" s="6">
        <v>0.8149145245552063</v>
      </c>
      <c r="T677" s="6">
        <v>0.21576499938964844</v>
      </c>
      <c r="U677" s="6">
        <v>0.16607177257537842</v>
      </c>
      <c r="V677" s="6">
        <v>2.7371738106012344E-2</v>
      </c>
      <c r="W677" s="6">
        <v>1.7621111869812012</v>
      </c>
    </row>
    <row r="678" spans="1:23" x14ac:dyDescent="0.2">
      <c r="A678" s="5" t="str">
        <f t="shared" si="10"/>
        <v>Indonesia2019</v>
      </c>
      <c r="B678" s="5">
        <v>2019</v>
      </c>
      <c r="C678" s="5">
        <v>92</v>
      </c>
      <c r="D678" s="5" t="s">
        <v>101</v>
      </c>
      <c r="E678" s="6">
        <v>5.1923999786376953</v>
      </c>
      <c r="F678" s="6">
        <f>IFERROR(VLOOKUP(A678,'Table_2-1_2023'!$A$2:$L$2200,4,FALSE), "")</f>
        <v>5.3465127944946289</v>
      </c>
      <c r="H678" s="6">
        <v>5.2999267578125</v>
      </c>
      <c r="I678" s="6">
        <v>5.0848731994628906</v>
      </c>
      <c r="J678" s="6">
        <f>IFERROR(VLOOKUP(A678,'Table_2-1_2023'!$A$2:$L$2200,5,FALSE), "")</f>
        <v>9.3807401657104492</v>
      </c>
      <c r="K678" s="6">
        <f>IFERROR(VLOOKUP(A678,'Table_2-1_2023'!$A$2:$L$2200,6,FALSE), "")</f>
        <v>0.80191802978515625</v>
      </c>
      <c r="L678" s="6">
        <f>IFERROR(VLOOKUP(A678,'Table_2-1_2023'!$A$2:$L$2200,7,FALSE), "")</f>
        <v>62.799999237060547</v>
      </c>
      <c r="M678" s="6">
        <f>IFERROR(VLOOKUP(A678,'Table_2-1_2023'!$A$2:$L$2200,8,FALSE), "")</f>
        <v>0.86585915088653564</v>
      </c>
      <c r="N678" s="6">
        <f>IFERROR(VLOOKUP(A678,'Table_2-1_2023'!$A$2:$L$2200,9,FALSE), "")</f>
        <v>0.55196303129196167</v>
      </c>
      <c r="O678" s="6">
        <f>IFERROR(VLOOKUP(A678,'Table_2-1_2023'!$A$2:$L$2200,10,FALSE), "")</f>
        <v>0.86078476905822754</v>
      </c>
      <c r="P678" s="6">
        <v>1.88</v>
      </c>
      <c r="Q678" s="6">
        <v>0.93059098720550537</v>
      </c>
      <c r="R678" s="6">
        <v>1.2026041746139526</v>
      </c>
      <c r="S678" s="6">
        <v>0.6602177619934082</v>
      </c>
      <c r="T678" s="6">
        <v>0.4906190037727356</v>
      </c>
      <c r="U678" s="6">
        <v>0.49813446402549744</v>
      </c>
      <c r="V678" s="6">
        <v>2.8487361967563629E-2</v>
      </c>
      <c r="W678" s="6">
        <v>1.3817558288574219</v>
      </c>
    </row>
    <row r="679" spans="1:23" x14ac:dyDescent="0.2">
      <c r="A679" s="5" t="str">
        <f t="shared" si="10"/>
        <v>China2019</v>
      </c>
      <c r="B679" s="5">
        <v>2019</v>
      </c>
      <c r="C679" s="5">
        <v>93</v>
      </c>
      <c r="D679" s="5" t="s">
        <v>81</v>
      </c>
      <c r="E679" s="6">
        <v>5.1908998489379883</v>
      </c>
      <c r="F679" s="6">
        <f>IFERROR(VLOOKUP(A679,'Table_2-1_2023'!$A$2:$L$2200,4,FALSE), "")</f>
        <v>5.1441202163696289</v>
      </c>
      <c r="H679" s="6">
        <v>5.2403888702392578</v>
      </c>
      <c r="I679" s="6">
        <v>5.1414108276367188</v>
      </c>
      <c r="J679" s="6">
        <f>IFERROR(VLOOKUP(A679,'Table_2-1_2023'!$A$2:$L$2200,5,FALSE), "")</f>
        <v>9.6789531707763672</v>
      </c>
      <c r="K679" s="6">
        <f>IFERROR(VLOOKUP(A679,'Table_2-1_2023'!$A$2:$L$2200,6,FALSE), "")</f>
        <v>0.82193589210510254</v>
      </c>
      <c r="L679" s="6">
        <f>IFERROR(VLOOKUP(A679,'Table_2-1_2023'!$A$2:$L$2200,7,FALSE), "")</f>
        <v>68.5</v>
      </c>
      <c r="M679" s="6">
        <f>IFERROR(VLOOKUP(A679,'Table_2-1_2023'!$A$2:$L$2200,8,FALSE), "")</f>
        <v>0.92735624313354492</v>
      </c>
      <c r="N679" s="6">
        <f>IFERROR(VLOOKUP(A679,'Table_2-1_2023'!$A$2:$L$2200,9,FALSE), "")</f>
        <v>-0.17578017711639404</v>
      </c>
      <c r="O679" s="6">
        <f>IFERROR(VLOOKUP(A679,'Table_2-1_2023'!$A$2:$L$2200,10,FALSE), "")</f>
        <v>0</v>
      </c>
      <c r="P679" s="6">
        <v>1.88</v>
      </c>
      <c r="Q679" s="6">
        <v>1.0285098552703857</v>
      </c>
      <c r="R679" s="6">
        <v>1.1247637271881104</v>
      </c>
      <c r="S679" s="6">
        <v>0.89332485198974609</v>
      </c>
      <c r="T679" s="6">
        <v>0.52117449045181274</v>
      </c>
      <c r="U679" s="6">
        <v>5.7790212333202362E-2</v>
      </c>
      <c r="V679" s="6">
        <v>9.9618129432201385E-2</v>
      </c>
      <c r="W679" s="6">
        <v>1.46567702293396</v>
      </c>
    </row>
    <row r="680" spans="1:23" x14ac:dyDescent="0.2">
      <c r="A680" s="5" t="str">
        <f t="shared" si="10"/>
        <v>Vietnam2019</v>
      </c>
      <c r="B680" s="5">
        <v>2019</v>
      </c>
      <c r="C680" s="5">
        <v>94</v>
      </c>
      <c r="D680" s="5" t="s">
        <v>82</v>
      </c>
      <c r="E680" s="6">
        <v>5.175300121307373</v>
      </c>
      <c r="F680" s="6">
        <f>IFERROR(VLOOKUP(A680,'Table_2-1_2023'!$A$2:$L$2200,4,FALSE), "")</f>
        <v>5.4674510955810547</v>
      </c>
      <c r="H680" s="6">
        <v>5.247281551361084</v>
      </c>
      <c r="I680" s="6">
        <v>5.1033186912536621</v>
      </c>
      <c r="J680" s="6">
        <f>IFERROR(VLOOKUP(A680,'Table_2-1_2023'!$A$2:$L$2200,5,FALSE), "")</f>
        <v>9.2352285385131836</v>
      </c>
      <c r="K680" s="6">
        <f>IFERROR(VLOOKUP(A680,'Table_2-1_2023'!$A$2:$L$2200,6,FALSE), "")</f>
        <v>0.84759211540222168</v>
      </c>
      <c r="L680" s="6">
        <f>IFERROR(VLOOKUP(A680,'Table_2-1_2023'!$A$2:$L$2200,7,FALSE), "")</f>
        <v>65.300003051757813</v>
      </c>
      <c r="M680" s="6">
        <f>IFERROR(VLOOKUP(A680,'Table_2-1_2023'!$A$2:$L$2200,8,FALSE), "")</f>
        <v>0.95246917009353638</v>
      </c>
      <c r="N680" s="6">
        <f>IFERROR(VLOOKUP(A680,'Table_2-1_2023'!$A$2:$L$2200,9,FALSE), "")</f>
        <v>-0.14585429430007935</v>
      </c>
      <c r="O680" s="6">
        <f>IFERROR(VLOOKUP(A680,'Table_2-1_2023'!$A$2:$L$2200,10,FALSE), "")</f>
        <v>0.78788924217224121</v>
      </c>
      <c r="P680" s="6">
        <v>1.88</v>
      </c>
      <c r="Q680" s="6">
        <v>0.74077701568603516</v>
      </c>
      <c r="R680" s="6">
        <v>1.3462165594100952</v>
      </c>
      <c r="S680" s="6">
        <v>0.85100293159484863</v>
      </c>
      <c r="T680" s="6">
        <v>0.54279917478561401</v>
      </c>
      <c r="U680" s="6">
        <v>0.14743527770042419</v>
      </c>
      <c r="V680" s="6">
        <v>7.3240973055362701E-2</v>
      </c>
      <c r="W680" s="6">
        <v>1.4737808704376221</v>
      </c>
    </row>
    <row r="681" spans="1:23" x14ac:dyDescent="0.2">
      <c r="A681" s="5" t="str">
        <f t="shared" si="10"/>
        <v>Bhutan2019</v>
      </c>
      <c r="B681" s="5">
        <v>2019</v>
      </c>
      <c r="C681" s="5">
        <v>95</v>
      </c>
      <c r="D681" s="5" t="s">
        <v>171</v>
      </c>
      <c r="E681" s="6">
        <v>5.0820999145507813</v>
      </c>
      <c r="F681" s="6" t="str">
        <f>IFERROR(VLOOKUP(A681,'Table_2-1_2023'!$A$2:$L$2200,4,FALSE), "")</f>
        <v/>
      </c>
      <c r="H681" s="6">
        <v>5.1955628395080566</v>
      </c>
      <c r="I681" s="6">
        <v>4.9686369895935059</v>
      </c>
      <c r="J681" s="6" t="str">
        <f>IFERROR(VLOOKUP(A681,'Table_2-1_2023'!$A$2:$L$2200,5,FALSE), "")</f>
        <v/>
      </c>
      <c r="K681" s="6" t="str">
        <f>IFERROR(VLOOKUP(A681,'Table_2-1_2023'!$A$2:$L$2200,6,FALSE), "")</f>
        <v/>
      </c>
      <c r="L681" s="6" t="str">
        <f>IFERROR(VLOOKUP(A681,'Table_2-1_2023'!$A$2:$L$2200,7,FALSE), "")</f>
        <v/>
      </c>
      <c r="M681" s="6" t="str">
        <f>IFERROR(VLOOKUP(A681,'Table_2-1_2023'!$A$2:$L$2200,8,FALSE), "")</f>
        <v/>
      </c>
      <c r="N681" s="6" t="str">
        <f>IFERROR(VLOOKUP(A681,'Table_2-1_2023'!$A$2:$L$2200,9,FALSE), "")</f>
        <v/>
      </c>
      <c r="O681" s="6" t="str">
        <f>IFERROR(VLOOKUP(A681,'Table_2-1_2023'!$A$2:$L$2200,10,FALSE), "")</f>
        <v/>
      </c>
      <c r="P681" s="6">
        <v>1.88</v>
      </c>
      <c r="Q681" s="6">
        <v>0.81328386068344116</v>
      </c>
      <c r="R681" s="6">
        <v>1.320763111114502</v>
      </c>
      <c r="S681" s="6">
        <v>0.60419666767120361</v>
      </c>
      <c r="T681" s="6">
        <v>0.45654451847076416</v>
      </c>
      <c r="U681" s="6">
        <v>0.37048295140266418</v>
      </c>
      <c r="V681" s="6">
        <v>0.16720789670944214</v>
      </c>
      <c r="W681" s="6">
        <v>1.3496494293212891</v>
      </c>
    </row>
    <row r="682" spans="1:23" x14ac:dyDescent="0.2">
      <c r="A682" s="5" t="str">
        <f t="shared" si="10"/>
        <v>Cameroon2019</v>
      </c>
      <c r="B682" s="5">
        <v>2019</v>
      </c>
      <c r="C682" s="5">
        <v>96</v>
      </c>
      <c r="D682" s="5" t="s">
        <v>113</v>
      </c>
      <c r="E682" s="6">
        <v>5.0437002182006836</v>
      </c>
      <c r="F682" s="6">
        <f>IFERROR(VLOOKUP(A682,'Table_2-1_2023'!$A$2:$L$2200,4,FALSE), "")</f>
        <v>4.9367375373840332</v>
      </c>
      <c r="H682" s="6">
        <v>5.1698999404907227</v>
      </c>
      <c r="I682" s="6">
        <v>4.9175004959106445</v>
      </c>
      <c r="J682" s="6">
        <f>IFERROR(VLOOKUP(A682,'Table_2-1_2023'!$A$2:$L$2200,5,FALSE), "")</f>
        <v>8.2312450408935547</v>
      </c>
      <c r="K682" s="6">
        <f>IFERROR(VLOOKUP(A682,'Table_2-1_2023'!$A$2:$L$2200,6,FALSE), "")</f>
        <v>0.71096473932266235</v>
      </c>
      <c r="L682" s="6">
        <f>IFERROR(VLOOKUP(A682,'Table_2-1_2023'!$A$2:$L$2200,7,FALSE), "")</f>
        <v>54.5</v>
      </c>
      <c r="M682" s="6">
        <f>IFERROR(VLOOKUP(A682,'Table_2-1_2023'!$A$2:$L$2200,8,FALSE), "")</f>
        <v>0.71150028705596924</v>
      </c>
      <c r="N682" s="6">
        <f>IFERROR(VLOOKUP(A682,'Table_2-1_2023'!$A$2:$L$2200,9,FALSE), "")</f>
        <v>-1.1995640583336353E-2</v>
      </c>
      <c r="O682" s="6">
        <f>IFERROR(VLOOKUP(A682,'Table_2-1_2023'!$A$2:$L$2200,10,FALSE), "")</f>
        <v>0.81717026233673096</v>
      </c>
      <c r="P682" s="6">
        <v>1.88</v>
      </c>
      <c r="Q682" s="6">
        <v>0.54896003007888794</v>
      </c>
      <c r="R682" s="6">
        <v>0.91011065244674683</v>
      </c>
      <c r="S682" s="6">
        <v>0.33050289750099182</v>
      </c>
      <c r="T682" s="6">
        <v>0.38098070025444031</v>
      </c>
      <c r="U682" s="6">
        <v>0.18687231838703156</v>
      </c>
      <c r="V682" s="6">
        <v>3.6784157156944275E-2</v>
      </c>
      <c r="W682" s="6">
        <v>2.6494622230529785</v>
      </c>
    </row>
    <row r="683" spans="1:23" x14ac:dyDescent="0.2">
      <c r="A683" s="5" t="str">
        <f t="shared" si="10"/>
        <v>Bulgaria2019</v>
      </c>
      <c r="B683" s="5">
        <v>2019</v>
      </c>
      <c r="C683" s="5">
        <v>97</v>
      </c>
      <c r="D683" s="5" t="s">
        <v>94</v>
      </c>
      <c r="E683" s="6">
        <v>5.0110001564025879</v>
      </c>
      <c r="F683" s="6">
        <f>IFERROR(VLOOKUP(A683,'Table_2-1_2023'!$A$2:$L$2200,4,FALSE), "")</f>
        <v>5.1084380149841309</v>
      </c>
      <c r="H683" s="6">
        <v>5.0976986885070801</v>
      </c>
      <c r="I683" s="6">
        <v>4.9243016242980957</v>
      </c>
      <c r="J683" s="6">
        <f>IFERROR(VLOOKUP(A683,'Table_2-1_2023'!$A$2:$L$2200,5,FALSE), "")</f>
        <v>10.054929733276367</v>
      </c>
      <c r="K683" s="6">
        <f>IFERROR(VLOOKUP(A683,'Table_2-1_2023'!$A$2:$L$2200,6,FALSE), "")</f>
        <v>0.9482043981552124</v>
      </c>
      <c r="L683" s="6">
        <f>IFERROR(VLOOKUP(A683,'Table_2-1_2023'!$A$2:$L$2200,7,FALSE), "")</f>
        <v>66.300003051757813</v>
      </c>
      <c r="M683" s="6">
        <f>IFERROR(VLOOKUP(A683,'Table_2-1_2023'!$A$2:$L$2200,8,FALSE), "")</f>
        <v>0.82192987203598022</v>
      </c>
      <c r="N683" s="6">
        <f>IFERROR(VLOOKUP(A683,'Table_2-1_2023'!$A$2:$L$2200,9,FALSE), "")</f>
        <v>-0.11281867325305939</v>
      </c>
      <c r="O683" s="6">
        <f>IFERROR(VLOOKUP(A683,'Table_2-1_2023'!$A$2:$L$2200,10,FALSE), "")</f>
        <v>0.94280648231506348</v>
      </c>
      <c r="P683" s="6">
        <v>1.88</v>
      </c>
      <c r="Q683" s="6">
        <v>1.0915120840072632</v>
      </c>
      <c r="R683" s="6">
        <v>1.5134251117706299</v>
      </c>
      <c r="S683" s="6">
        <v>0.81492054462432861</v>
      </c>
      <c r="T683" s="6">
        <v>0.31078457832336426</v>
      </c>
      <c r="U683" s="6">
        <v>8.0736301839351654E-2</v>
      </c>
      <c r="V683" s="6">
        <v>4.3610329739749432E-3</v>
      </c>
      <c r="W683" s="6">
        <v>1.1952710151672363</v>
      </c>
    </row>
    <row r="684" spans="1:23" x14ac:dyDescent="0.2">
      <c r="A684" s="5" t="str">
        <f t="shared" si="10"/>
        <v>Ghana2019</v>
      </c>
      <c r="B684" s="5">
        <v>2019</v>
      </c>
      <c r="C684" s="5">
        <v>98</v>
      </c>
      <c r="D684" s="5" t="s">
        <v>124</v>
      </c>
      <c r="E684" s="6">
        <v>4.996300220489502</v>
      </c>
      <c r="F684" s="6">
        <f>IFERROR(VLOOKUP(A684,'Table_2-1_2023'!$A$2:$L$2200,4,FALSE), "")</f>
        <v>4.9668097496032715</v>
      </c>
      <c r="H684" s="6">
        <v>5.1367626190185547</v>
      </c>
      <c r="I684" s="6">
        <v>4.8558378219604492</v>
      </c>
      <c r="J684" s="6">
        <f>IFERROR(VLOOKUP(A684,'Table_2-1_2023'!$A$2:$L$2200,5,FALSE), "")</f>
        <v>8.5840930938720703</v>
      </c>
      <c r="K684" s="6">
        <f>IFERROR(VLOOKUP(A684,'Table_2-1_2023'!$A$2:$L$2200,6,FALSE), "")</f>
        <v>0.74624782800674438</v>
      </c>
      <c r="L684" s="6">
        <f>IFERROR(VLOOKUP(A684,'Table_2-1_2023'!$A$2:$L$2200,7,FALSE), "")</f>
        <v>58</v>
      </c>
      <c r="M684" s="6">
        <f>IFERROR(VLOOKUP(A684,'Table_2-1_2023'!$A$2:$L$2200,8,FALSE), "")</f>
        <v>0.78744775056838989</v>
      </c>
      <c r="N684" s="6">
        <f>IFERROR(VLOOKUP(A684,'Table_2-1_2023'!$A$2:$L$2200,9,FALSE), "")</f>
        <v>0.114406518638134</v>
      </c>
      <c r="O684" s="6">
        <f>IFERROR(VLOOKUP(A684,'Table_2-1_2023'!$A$2:$L$2200,10,FALSE), "")</f>
        <v>0.85666584968566895</v>
      </c>
      <c r="P684" s="6">
        <v>1.88</v>
      </c>
      <c r="Q684" s="6">
        <v>0.61132776737213135</v>
      </c>
      <c r="R684" s="6">
        <v>0.86797922849655151</v>
      </c>
      <c r="S684" s="6">
        <v>0.48564037680625916</v>
      </c>
      <c r="T684" s="6">
        <v>0.38050034642219543</v>
      </c>
      <c r="U684" s="6">
        <v>0.24458979070186615</v>
      </c>
      <c r="V684" s="6">
        <v>3.9540015161037445E-2</v>
      </c>
      <c r="W684" s="6">
        <v>2.3666830062866211</v>
      </c>
    </row>
    <row r="685" spans="1:23" x14ac:dyDescent="0.2">
      <c r="A685" s="5" t="str">
        <f t="shared" si="10"/>
        <v>Ivory Coast2019</v>
      </c>
      <c r="B685" s="5">
        <v>2019</v>
      </c>
      <c r="C685" s="5">
        <v>99</v>
      </c>
      <c r="D685" s="5" t="s">
        <v>110</v>
      </c>
      <c r="E685" s="6">
        <v>4.9437999725341797</v>
      </c>
      <c r="F685" s="6">
        <f>IFERROR(VLOOKUP(A685,'Table_2-1_2023'!$A$2:$L$2200,4,FALSE), "")</f>
        <v>5.3920121192932129</v>
      </c>
      <c r="H685" s="6">
        <v>5.0723919868469238</v>
      </c>
      <c r="I685" s="6">
        <v>4.8152079582214355</v>
      </c>
      <c r="J685" s="6">
        <f>IFERROR(VLOOKUP(A685,'Table_2-1_2023'!$A$2:$L$2200,5,FALSE), "")</f>
        <v>8.5422048568725586</v>
      </c>
      <c r="K685" s="6">
        <f>IFERROR(VLOOKUP(A685,'Table_2-1_2023'!$A$2:$L$2200,6,FALSE), "")</f>
        <v>0.67938601970672607</v>
      </c>
      <c r="L685" s="6">
        <f>IFERROR(VLOOKUP(A685,'Table_2-1_2023'!$A$2:$L$2200,7,FALSE), "")</f>
        <v>54.799999237060547</v>
      </c>
      <c r="M685" s="6">
        <f>IFERROR(VLOOKUP(A685,'Table_2-1_2023'!$A$2:$L$2200,8,FALSE), "")</f>
        <v>0.73571199178695679</v>
      </c>
      <c r="N685" s="6">
        <f>IFERROR(VLOOKUP(A685,'Table_2-1_2023'!$A$2:$L$2200,9,FALSE), "")</f>
        <v>-1.8124701455235481E-2</v>
      </c>
      <c r="O685" s="6">
        <f>IFERROR(VLOOKUP(A685,'Table_2-1_2023'!$A$2:$L$2200,10,FALSE), "")</f>
        <v>0.79927122592926025</v>
      </c>
      <c r="P685" s="6">
        <v>1.88</v>
      </c>
      <c r="Q685" s="6">
        <v>0.56926286220550537</v>
      </c>
      <c r="R685" s="6">
        <v>0.80750638246536255</v>
      </c>
      <c r="S685" s="6">
        <v>0.23180216550827026</v>
      </c>
      <c r="T685" s="6">
        <v>0.35183760523796082</v>
      </c>
      <c r="U685" s="6">
        <v>0.15391044318675995</v>
      </c>
      <c r="V685" s="6">
        <v>9.0380817651748657E-2</v>
      </c>
      <c r="W685" s="6">
        <v>2.7390573024749756</v>
      </c>
    </row>
    <row r="686" spans="1:23" x14ac:dyDescent="0.2">
      <c r="A686" s="5" t="str">
        <f t="shared" si="10"/>
        <v>Nepal2019</v>
      </c>
      <c r="B686" s="5">
        <v>2019</v>
      </c>
      <c r="C686" s="5">
        <v>100</v>
      </c>
      <c r="D686" s="5" t="s">
        <v>95</v>
      </c>
      <c r="E686" s="6">
        <v>4.9127001762390137</v>
      </c>
      <c r="F686" s="6">
        <f>IFERROR(VLOOKUP(A686,'Table_2-1_2023'!$A$2:$L$2200,4,FALSE), "")</f>
        <v>5.4487247467041016</v>
      </c>
      <c r="H686" s="6">
        <v>5.0310826301574707</v>
      </c>
      <c r="I686" s="6">
        <v>4.7943177223205566</v>
      </c>
      <c r="J686" s="6">
        <f>IFERROR(VLOOKUP(A686,'Table_2-1_2023'!$A$2:$L$2200,5,FALSE), "")</f>
        <v>8.2743778228759766</v>
      </c>
      <c r="K686" s="6">
        <f>IFERROR(VLOOKUP(A686,'Table_2-1_2023'!$A$2:$L$2200,6,FALSE), "")</f>
        <v>0.77227306365966797</v>
      </c>
      <c r="L686" s="6">
        <f>IFERROR(VLOOKUP(A686,'Table_2-1_2023'!$A$2:$L$2200,7,FALSE), "")</f>
        <v>61.299999237060547</v>
      </c>
      <c r="M686" s="6">
        <f>IFERROR(VLOOKUP(A686,'Table_2-1_2023'!$A$2:$L$2200,8,FALSE), "")</f>
        <v>0.79034769535064697</v>
      </c>
      <c r="N686" s="6">
        <f>IFERROR(VLOOKUP(A686,'Table_2-1_2023'!$A$2:$L$2200,9,FALSE), "")</f>
        <v>0.15495780110359192</v>
      </c>
      <c r="O686" s="6">
        <f>IFERROR(VLOOKUP(A686,'Table_2-1_2023'!$A$2:$L$2200,10,FALSE), "")</f>
        <v>0.71184247732162476</v>
      </c>
      <c r="P686" s="6">
        <v>1.88</v>
      </c>
      <c r="Q686" s="6">
        <v>0.44560432434082031</v>
      </c>
      <c r="R686" s="6">
        <v>1.2255668640136719</v>
      </c>
      <c r="S686" s="6">
        <v>0.67734217643737793</v>
      </c>
      <c r="T686" s="6">
        <v>0.43929457664489746</v>
      </c>
      <c r="U686" s="6">
        <v>0.28469514846801758</v>
      </c>
      <c r="V686" s="6">
        <v>8.9128196239471436E-2</v>
      </c>
      <c r="W686" s="6">
        <v>1.7511122226715088</v>
      </c>
    </row>
    <row r="687" spans="1:23" x14ac:dyDescent="0.2">
      <c r="A687" s="5" t="str">
        <f t="shared" si="10"/>
        <v>Jordan2019</v>
      </c>
      <c r="B687" s="5">
        <v>2019</v>
      </c>
      <c r="C687" s="5">
        <v>101</v>
      </c>
      <c r="D687" s="5" t="s">
        <v>140</v>
      </c>
      <c r="E687" s="6">
        <v>4.9057002067565918</v>
      </c>
      <c r="F687" s="6">
        <f>IFERROR(VLOOKUP(A687,'Table_2-1_2023'!$A$2:$L$2200,4,FALSE), "")</f>
        <v>4.4525480270385742</v>
      </c>
      <c r="H687" s="6">
        <v>5.0190515518188477</v>
      </c>
      <c r="I687" s="6">
        <v>4.7923488616943359</v>
      </c>
      <c r="J687" s="6">
        <f>IFERROR(VLOOKUP(A687,'Table_2-1_2023'!$A$2:$L$2200,5,FALSE), "")</f>
        <v>9.1644182205200195</v>
      </c>
      <c r="K687" s="6">
        <f>IFERROR(VLOOKUP(A687,'Table_2-1_2023'!$A$2:$L$2200,6,FALSE), "")</f>
        <v>0.79255968332290649</v>
      </c>
      <c r="L687" s="6">
        <f>IFERROR(VLOOKUP(A687,'Table_2-1_2023'!$A$2:$L$2200,7,FALSE), "")</f>
        <v>67.599998474121094</v>
      </c>
      <c r="M687" s="6">
        <f>IFERROR(VLOOKUP(A687,'Table_2-1_2023'!$A$2:$L$2200,8,FALSE), "")</f>
        <v>0.72575581073760986</v>
      </c>
      <c r="N687" s="6">
        <f>IFERROR(VLOOKUP(A687,'Table_2-1_2023'!$A$2:$L$2200,9,FALSE), "")</f>
        <v>-0.16508795320987701</v>
      </c>
      <c r="O687" s="6">
        <f>IFERROR(VLOOKUP(A687,'Table_2-1_2023'!$A$2:$L$2200,10,FALSE), "")</f>
        <v>0</v>
      </c>
      <c r="P687" s="6">
        <v>1.88</v>
      </c>
      <c r="Q687" s="6">
        <v>0.8370177149772644</v>
      </c>
      <c r="R687" s="6">
        <v>1.2246304750442505</v>
      </c>
      <c r="S687" s="6">
        <v>0.81493210792541504</v>
      </c>
      <c r="T687" s="6">
        <v>0.38308563828468323</v>
      </c>
      <c r="U687" s="6">
        <v>0.10985977202653885</v>
      </c>
      <c r="V687" s="6">
        <v>0.13003258407115936</v>
      </c>
      <c r="W687" s="6">
        <v>1.4061009883880615</v>
      </c>
    </row>
    <row r="688" spans="1:23" x14ac:dyDescent="0.2">
      <c r="A688" s="5" t="str">
        <f t="shared" si="10"/>
        <v>Benin2019</v>
      </c>
      <c r="B688" s="5">
        <v>2019</v>
      </c>
      <c r="C688" s="5">
        <v>102</v>
      </c>
      <c r="D688" s="5" t="s">
        <v>133</v>
      </c>
      <c r="E688" s="6">
        <v>4.8832001686096191</v>
      </c>
      <c r="F688" s="6">
        <f>IFERROR(VLOOKUP(A688,'Table_2-1_2023'!$A$2:$L$2200,4,FALSE), "")</f>
        <v>4.9763607978820801</v>
      </c>
      <c r="H688" s="6">
        <v>5.0216751098632813</v>
      </c>
      <c r="I688" s="6">
        <v>4.744725227355957</v>
      </c>
      <c r="J688" s="6">
        <f>IFERROR(VLOOKUP(A688,'Table_2-1_2023'!$A$2:$L$2200,5,FALSE), "")</f>
        <v>8.0571994781494141</v>
      </c>
      <c r="K688" s="6">
        <f>IFERROR(VLOOKUP(A688,'Table_2-1_2023'!$A$2:$L$2200,6,FALSE), "")</f>
        <v>0.4421539306640625</v>
      </c>
      <c r="L688" s="6">
        <f>IFERROR(VLOOKUP(A688,'Table_2-1_2023'!$A$2:$L$2200,7,FALSE), "")</f>
        <v>55.5</v>
      </c>
      <c r="M688" s="6">
        <f>IFERROR(VLOOKUP(A688,'Table_2-1_2023'!$A$2:$L$2200,8,FALSE), "")</f>
        <v>0.77035999298095703</v>
      </c>
      <c r="N688" s="6">
        <f>IFERROR(VLOOKUP(A688,'Table_2-1_2023'!$A$2:$L$2200,9,FALSE), "")</f>
        <v>-1.5219426713883877E-2</v>
      </c>
      <c r="O688" s="6">
        <f>IFERROR(VLOOKUP(A688,'Table_2-1_2023'!$A$2:$L$2200,10,FALSE), "")</f>
        <v>0.69834697246551514</v>
      </c>
      <c r="P688" s="6">
        <v>1.88</v>
      </c>
      <c r="Q688" s="6">
        <v>0.39327305555343628</v>
      </c>
      <c r="R688" s="6">
        <v>0.43746122717857361</v>
      </c>
      <c r="S688" s="6">
        <v>0.39660194516181946</v>
      </c>
      <c r="T688" s="6">
        <v>0.3494412899017334</v>
      </c>
      <c r="U688" s="6">
        <v>0.17539404332637787</v>
      </c>
      <c r="V688" s="6">
        <v>8.1533588469028473E-2</v>
      </c>
      <c r="W688" s="6">
        <v>3.0494983196258545</v>
      </c>
    </row>
    <row r="689" spans="1:23" x14ac:dyDescent="0.2">
      <c r="A689" s="5" t="str">
        <f t="shared" si="10"/>
        <v>Congo (Brazzaville)2019</v>
      </c>
      <c r="B689" s="5">
        <v>2019</v>
      </c>
      <c r="C689" s="5">
        <v>103</v>
      </c>
      <c r="D689" s="5" t="s">
        <v>103</v>
      </c>
      <c r="E689" s="6">
        <v>4.811500072479248</v>
      </c>
      <c r="F689" s="6">
        <f>IFERROR(VLOOKUP(A689,'Table_2-1_2023'!$A$2:$L$2200,4,FALSE), "")</f>
        <v>5.2126226425170898</v>
      </c>
      <c r="H689" s="6">
        <v>4.955009937286377</v>
      </c>
      <c r="I689" s="6">
        <v>4.6679902076721191</v>
      </c>
      <c r="J689" s="6">
        <f>IFERROR(VLOOKUP(A689,'Table_2-1_2023'!$A$2:$L$2200,5,FALSE), "")</f>
        <v>8.214752197265625</v>
      </c>
      <c r="K689" s="6">
        <f>IFERROR(VLOOKUP(A689,'Table_2-1_2023'!$A$2:$L$2200,6,FALSE), "")</f>
        <v>0.62476807832717896</v>
      </c>
      <c r="L689" s="6">
        <f>IFERROR(VLOOKUP(A689,'Table_2-1_2023'!$A$2:$L$2200,7,FALSE), "")</f>
        <v>56.200000762939453</v>
      </c>
      <c r="M689" s="6">
        <f>IFERROR(VLOOKUP(A689,'Table_2-1_2023'!$A$2:$L$2200,8,FALSE), "")</f>
        <v>0.68645197153091431</v>
      </c>
      <c r="N689" s="6">
        <f>IFERROR(VLOOKUP(A689,'Table_2-1_2023'!$A$2:$L$2200,9,FALSE), "")</f>
        <v>-5.6287225335836411E-2</v>
      </c>
      <c r="O689" s="6">
        <f>IFERROR(VLOOKUP(A689,'Table_2-1_2023'!$A$2:$L$2200,10,FALSE), "")</f>
        <v>0.740589439868927</v>
      </c>
      <c r="P689" s="6">
        <v>1.88</v>
      </c>
      <c r="Q689" s="6">
        <v>0.67264991998672485</v>
      </c>
      <c r="R689" s="6">
        <v>0.79886817932128906</v>
      </c>
      <c r="S689" s="6">
        <v>0.50815284252166748</v>
      </c>
      <c r="T689" s="6">
        <v>0.37183520197868347</v>
      </c>
      <c r="U689" s="6">
        <v>0.10494236648082733</v>
      </c>
      <c r="V689" s="6">
        <v>9.2648983001708984E-2</v>
      </c>
      <c r="W689" s="6">
        <v>2.2623929977416992</v>
      </c>
    </row>
    <row r="690" spans="1:23" x14ac:dyDescent="0.2">
      <c r="A690" s="5" t="str">
        <f t="shared" si="10"/>
        <v>Gabon2019</v>
      </c>
      <c r="B690" s="5">
        <v>2019</v>
      </c>
      <c r="C690" s="5">
        <v>104</v>
      </c>
      <c r="D690" s="5" t="s">
        <v>111</v>
      </c>
      <c r="E690" s="6">
        <v>4.7992000579833984</v>
      </c>
      <c r="F690" s="6">
        <f>IFERROR(VLOOKUP(A690,'Table_2-1_2023'!$A$2:$L$2200,4,FALSE), "")</f>
        <v>4.914393424987793</v>
      </c>
      <c r="H690" s="6">
        <v>4.9116945266723633</v>
      </c>
      <c r="I690" s="6">
        <v>4.6867055892944336</v>
      </c>
      <c r="J690" s="6">
        <f>IFERROR(VLOOKUP(A690,'Table_2-1_2023'!$A$2:$L$2200,5,FALSE), "")</f>
        <v>9.5803852081298828</v>
      </c>
      <c r="K690" s="6">
        <f>IFERROR(VLOOKUP(A690,'Table_2-1_2023'!$A$2:$L$2200,6,FALSE), "")</f>
        <v>0.76305168867111206</v>
      </c>
      <c r="L690" s="6">
        <f>IFERROR(VLOOKUP(A690,'Table_2-1_2023'!$A$2:$L$2200,7,FALSE), "")</f>
        <v>57.599998474121094</v>
      </c>
      <c r="M690" s="6">
        <f>IFERROR(VLOOKUP(A690,'Table_2-1_2023'!$A$2:$L$2200,8,FALSE), "")</f>
        <v>0.73634988069534302</v>
      </c>
      <c r="N690" s="6">
        <f>IFERROR(VLOOKUP(A690,'Table_2-1_2023'!$A$2:$L$2200,9,FALSE), "")</f>
        <v>-0.20389296114444733</v>
      </c>
      <c r="O690" s="6">
        <f>IFERROR(VLOOKUP(A690,'Table_2-1_2023'!$A$2:$L$2200,10,FALSE), "")</f>
        <v>0.84625422954559326</v>
      </c>
      <c r="P690" s="6">
        <v>1.88</v>
      </c>
      <c r="Q690" s="6">
        <v>1.0566534996032715</v>
      </c>
      <c r="R690" s="6">
        <v>1.1828833818435669</v>
      </c>
      <c r="S690" s="6">
        <v>0.57118666172027588</v>
      </c>
      <c r="T690" s="6">
        <v>0.29466962814331055</v>
      </c>
      <c r="U690" s="6">
        <v>4.2844232171773911E-2</v>
      </c>
      <c r="V690" s="6">
        <v>5.4627705365419388E-2</v>
      </c>
      <c r="W690" s="6">
        <v>1.5963401794433594</v>
      </c>
    </row>
    <row r="691" spans="1:23" x14ac:dyDescent="0.2">
      <c r="A691" s="5" t="str">
        <f t="shared" si="10"/>
        <v>Laos2019</v>
      </c>
      <c r="B691" s="5">
        <v>2019</v>
      </c>
      <c r="C691" s="5">
        <v>105</v>
      </c>
      <c r="D691" s="5" t="s">
        <v>106</v>
      </c>
      <c r="E691" s="6">
        <v>4.796299934387207</v>
      </c>
      <c r="F691" s="6">
        <f>IFERROR(VLOOKUP(A691,'Table_2-1_2023'!$A$2:$L$2200,4,FALSE), "")</f>
        <v>5.1968560218811035</v>
      </c>
      <c r="H691" s="6">
        <v>4.881432056427002</v>
      </c>
      <c r="I691" s="6">
        <v>4.7111678123474121</v>
      </c>
      <c r="J691" s="6">
        <f>IFERROR(VLOOKUP(A691,'Table_2-1_2023'!$A$2:$L$2200,5,FALSE), "")</f>
        <v>8.9670028686523438</v>
      </c>
      <c r="K691" s="6">
        <f>IFERROR(VLOOKUP(A691,'Table_2-1_2023'!$A$2:$L$2200,6,FALSE), "")</f>
        <v>0.72944390773773193</v>
      </c>
      <c r="L691" s="6">
        <f>IFERROR(VLOOKUP(A691,'Table_2-1_2023'!$A$2:$L$2200,7,FALSE), "")</f>
        <v>60.5</v>
      </c>
      <c r="M691" s="6">
        <f>IFERROR(VLOOKUP(A691,'Table_2-1_2023'!$A$2:$L$2200,8,FALSE), "")</f>
        <v>0.90615344047546387</v>
      </c>
      <c r="N691" s="6">
        <f>IFERROR(VLOOKUP(A691,'Table_2-1_2023'!$A$2:$L$2200,9,FALSE), "")</f>
        <v>5.8197066187858582E-2</v>
      </c>
      <c r="O691" s="6">
        <f>IFERROR(VLOOKUP(A691,'Table_2-1_2023'!$A$2:$L$2200,10,FALSE), "")</f>
        <v>0.62023371458053589</v>
      </c>
      <c r="P691" s="6">
        <v>1.88</v>
      </c>
      <c r="Q691" s="6">
        <v>0.76420754194259644</v>
      </c>
      <c r="R691" s="6">
        <v>1.0303604602813721</v>
      </c>
      <c r="S691" s="6">
        <v>0.55128723382949829</v>
      </c>
      <c r="T691" s="6">
        <v>0.54730844497680664</v>
      </c>
      <c r="U691" s="6">
        <v>0.26620745658874512</v>
      </c>
      <c r="V691" s="6">
        <v>0.16427168250083923</v>
      </c>
      <c r="W691" s="6">
        <v>1.4726157188415527</v>
      </c>
    </row>
    <row r="692" spans="1:23" x14ac:dyDescent="0.2">
      <c r="A692" s="5" t="str">
        <f t="shared" si="10"/>
        <v>South Africa2019</v>
      </c>
      <c r="B692" s="5">
        <v>2019</v>
      </c>
      <c r="C692" s="5">
        <v>106</v>
      </c>
      <c r="D692" s="5" t="s">
        <v>102</v>
      </c>
      <c r="E692" s="6">
        <v>4.7221999168395996</v>
      </c>
      <c r="F692" s="6">
        <f>IFERROR(VLOOKUP(A692,'Table_2-1_2023'!$A$2:$L$2200,4,FALSE), "")</f>
        <v>5.0348634719848633</v>
      </c>
      <c r="H692" s="6">
        <v>4.8375687599182129</v>
      </c>
      <c r="I692" s="6">
        <v>4.6068310737609863</v>
      </c>
      <c r="J692" s="6">
        <f>IFERROR(VLOOKUP(A692,'Table_2-1_2023'!$A$2:$L$2200,5,FALSE), "")</f>
        <v>9.5361995697021484</v>
      </c>
      <c r="K692" s="6">
        <f>IFERROR(VLOOKUP(A692,'Table_2-1_2023'!$A$2:$L$2200,6,FALSE), "")</f>
        <v>0.84771972894668579</v>
      </c>
      <c r="L692" s="6">
        <f>IFERROR(VLOOKUP(A692,'Table_2-1_2023'!$A$2:$L$2200,7,FALSE), "")</f>
        <v>56.200000762939453</v>
      </c>
      <c r="M692" s="6">
        <f>IFERROR(VLOOKUP(A692,'Table_2-1_2023'!$A$2:$L$2200,8,FALSE), "")</f>
        <v>0.73833853006362915</v>
      </c>
      <c r="N692" s="6">
        <f>IFERROR(VLOOKUP(A692,'Table_2-1_2023'!$A$2:$L$2200,9,FALSE), "")</f>
        <v>-0.14464670419692993</v>
      </c>
      <c r="O692" s="6">
        <f>IFERROR(VLOOKUP(A692,'Table_2-1_2023'!$A$2:$L$2200,10,FALSE), "")</f>
        <v>0.81982362270355225</v>
      </c>
      <c r="P692" s="6">
        <v>1.88</v>
      </c>
      <c r="Q692" s="6">
        <v>0.95968049764633179</v>
      </c>
      <c r="R692" s="6">
        <v>1.3506761789321899</v>
      </c>
      <c r="S692" s="6">
        <v>0.46916759014129639</v>
      </c>
      <c r="T692" s="6">
        <v>0.38936680555343628</v>
      </c>
      <c r="U692" s="6">
        <v>0.12998898327350616</v>
      </c>
      <c r="V692" s="6">
        <v>5.4727621376514435E-2</v>
      </c>
      <c r="W692" s="6">
        <v>1.368621826171875</v>
      </c>
    </row>
    <row r="693" spans="1:23" x14ac:dyDescent="0.2">
      <c r="A693" s="5" t="str">
        <f t="shared" si="10"/>
        <v>Albania2019</v>
      </c>
      <c r="B693" s="5">
        <v>2019</v>
      </c>
      <c r="C693" s="5">
        <v>107</v>
      </c>
      <c r="D693" s="5" t="s">
        <v>100</v>
      </c>
      <c r="E693" s="6">
        <v>4.718599796295166</v>
      </c>
      <c r="F693" s="6">
        <f>IFERROR(VLOOKUP(A693,'Table_2-1_2023'!$A$2:$L$2200,4,FALSE), "")</f>
        <v>4.9953179359436035</v>
      </c>
      <c r="H693" s="6">
        <v>4.8292727470397949</v>
      </c>
      <c r="I693" s="6">
        <v>4.6079268455505371</v>
      </c>
      <c r="J693" s="6">
        <f>IFERROR(VLOOKUP(A693,'Table_2-1_2023'!$A$2:$L$2200,5,FALSE), "")</f>
        <v>9.5219097137451172</v>
      </c>
      <c r="K693" s="6">
        <f>IFERROR(VLOOKUP(A693,'Table_2-1_2023'!$A$2:$L$2200,6,FALSE), "")</f>
        <v>0.68636488914489746</v>
      </c>
      <c r="L693" s="6">
        <f>IFERROR(VLOOKUP(A693,'Table_2-1_2023'!$A$2:$L$2200,7,FALSE), "")</f>
        <v>69.099998474121094</v>
      </c>
      <c r="M693" s="6">
        <f>IFERROR(VLOOKUP(A693,'Table_2-1_2023'!$A$2:$L$2200,8,FALSE), "")</f>
        <v>0.77735143899917603</v>
      </c>
      <c r="N693" s="6">
        <f>IFERROR(VLOOKUP(A693,'Table_2-1_2023'!$A$2:$L$2200,9,FALSE), "")</f>
        <v>-0.1009097695350647</v>
      </c>
      <c r="O693" s="6">
        <f>IFERROR(VLOOKUP(A693,'Table_2-1_2023'!$A$2:$L$2200,10,FALSE), "")</f>
        <v>0.91428428888320923</v>
      </c>
      <c r="P693" s="6">
        <v>1.88</v>
      </c>
      <c r="Q693" s="6">
        <v>0.94710111618041992</v>
      </c>
      <c r="R693" s="6">
        <v>0.84768074750900269</v>
      </c>
      <c r="S693" s="6">
        <v>0.87420845031738281</v>
      </c>
      <c r="T693" s="6">
        <v>0.38333901762962341</v>
      </c>
      <c r="U693" s="6">
        <v>0.17815889418125153</v>
      </c>
      <c r="V693" s="6">
        <v>2.7083948254585266E-2</v>
      </c>
      <c r="W693" s="6">
        <v>1.4610018730163574</v>
      </c>
    </row>
    <row r="694" spans="1:23" x14ac:dyDescent="0.2">
      <c r="A694" s="5" t="str">
        <f t="shared" si="10"/>
        <v>Venezuela2019</v>
      </c>
      <c r="B694" s="5">
        <v>2019</v>
      </c>
      <c r="C694" s="5">
        <v>108</v>
      </c>
      <c r="D694" s="5" t="s">
        <v>105</v>
      </c>
      <c r="E694" s="6">
        <v>4.7066001892089844</v>
      </c>
      <c r="F694" s="6">
        <f>IFERROR(VLOOKUP(A694,'Table_2-1_2023'!$A$2:$L$2200,4,FALSE), "")</f>
        <v>5.080803394317627</v>
      </c>
      <c r="H694" s="6">
        <v>4.8345417976379395</v>
      </c>
      <c r="I694" s="6">
        <v>4.5786585807800293</v>
      </c>
      <c r="J694" s="6">
        <f>IFERROR(VLOOKUP(A694,'Table_2-1_2023'!$A$2:$L$2200,5,FALSE), "")</f>
        <v>5.5267233848571777</v>
      </c>
      <c r="K694" s="6">
        <f>IFERROR(VLOOKUP(A694,'Table_2-1_2023'!$A$2:$L$2200,6,FALSE), "")</f>
        <v>0.88767153024673462</v>
      </c>
      <c r="L694" s="6">
        <f>IFERROR(VLOOKUP(A694,'Table_2-1_2023'!$A$2:$L$2200,7,FALSE), "")</f>
        <v>64.400001525878906</v>
      </c>
      <c r="M694" s="6">
        <f>IFERROR(VLOOKUP(A694,'Table_2-1_2023'!$A$2:$L$2200,8,FALSE), "")</f>
        <v>0.62552618980407715</v>
      </c>
      <c r="N694" s="6">
        <f>IFERROR(VLOOKUP(A694,'Table_2-1_2023'!$A$2:$L$2200,9,FALSE), "")</f>
        <v>0.12837123870849609</v>
      </c>
      <c r="O694" s="6">
        <f>IFERROR(VLOOKUP(A694,'Table_2-1_2023'!$A$2:$L$2200,10,FALSE), "")</f>
        <v>0.83934038877487183</v>
      </c>
      <c r="P694" s="6">
        <v>1.88</v>
      </c>
      <c r="Q694" s="6">
        <v>0.95950222015380859</v>
      </c>
      <c r="R694" s="6">
        <v>1.4270738363265991</v>
      </c>
      <c r="S694" s="6">
        <v>0.80505359172821045</v>
      </c>
      <c r="T694" s="6">
        <v>0.15359291434288025</v>
      </c>
      <c r="U694" s="6">
        <v>6.4210705459117889E-2</v>
      </c>
      <c r="V694" s="6">
        <v>4.7284096479415894E-2</v>
      </c>
      <c r="W694" s="6">
        <v>1.24989914894104</v>
      </c>
    </row>
    <row r="695" spans="1:23" x14ac:dyDescent="0.2">
      <c r="A695" s="5" t="str">
        <f t="shared" si="10"/>
        <v>Cambodia2019</v>
      </c>
      <c r="B695" s="5">
        <v>2019</v>
      </c>
      <c r="C695" s="5">
        <v>109</v>
      </c>
      <c r="D695" s="5" t="s">
        <v>132</v>
      </c>
      <c r="E695" s="6">
        <v>4.6998000144958496</v>
      </c>
      <c r="F695" s="6">
        <f>IFERROR(VLOOKUP(A695,'Table_2-1_2023'!$A$2:$L$2200,4,FALSE), "")</f>
        <v>4.9982848167419434</v>
      </c>
      <c r="H695" s="6">
        <v>4.8102340698242188</v>
      </c>
      <c r="I695" s="6">
        <v>4.5893659591674805</v>
      </c>
      <c r="J695" s="6">
        <f>IFERROR(VLOOKUP(A695,'Table_2-1_2023'!$A$2:$L$2200,5,FALSE), "")</f>
        <v>8.4038667678833008</v>
      </c>
      <c r="K695" s="6">
        <f>IFERROR(VLOOKUP(A695,'Table_2-1_2023'!$A$2:$L$2200,6,FALSE), "")</f>
        <v>0.75917547941207886</v>
      </c>
      <c r="L695" s="6">
        <f>IFERROR(VLOOKUP(A695,'Table_2-1_2023'!$A$2:$L$2200,7,FALSE), "")</f>
        <v>61.5</v>
      </c>
      <c r="M695" s="6">
        <f>IFERROR(VLOOKUP(A695,'Table_2-1_2023'!$A$2:$L$2200,8,FALSE), "")</f>
        <v>0.9567992091178894</v>
      </c>
      <c r="N695" s="6">
        <f>IFERROR(VLOOKUP(A695,'Table_2-1_2023'!$A$2:$L$2200,9,FALSE), "")</f>
        <v>9.721674956381321E-3</v>
      </c>
      <c r="O695" s="6">
        <f>IFERROR(VLOOKUP(A695,'Table_2-1_2023'!$A$2:$L$2200,10,FALSE), "")</f>
        <v>0.82844448089599609</v>
      </c>
      <c r="P695" s="6">
        <v>1.88</v>
      </c>
      <c r="Q695" s="6">
        <v>0.57381337881088257</v>
      </c>
      <c r="R695" s="6">
        <v>1.1224476099014282</v>
      </c>
      <c r="S695" s="6">
        <v>0.6371006965637207</v>
      </c>
      <c r="T695" s="6">
        <v>0.6087072491645813</v>
      </c>
      <c r="U695" s="6">
        <v>0.23167926073074341</v>
      </c>
      <c r="V695" s="6">
        <v>6.1587721109390259E-2</v>
      </c>
      <c r="W695" s="6">
        <v>1.4645013809204102</v>
      </c>
    </row>
    <row r="696" spans="1:23" x14ac:dyDescent="0.2">
      <c r="A696" s="5" t="str">
        <f t="shared" si="10"/>
        <v>Palestinian Territories2019</v>
      </c>
      <c r="B696" s="5">
        <v>2019</v>
      </c>
      <c r="C696" s="5">
        <v>110</v>
      </c>
      <c r="D696" s="5" t="s">
        <v>198</v>
      </c>
      <c r="E696" s="6">
        <v>4.6963000297546387</v>
      </c>
      <c r="F696" s="6" t="str">
        <f>IFERROR(VLOOKUP(A696,'Table_2-1_2023'!$A$2:$L$2200,4,FALSE), "")</f>
        <v/>
      </c>
      <c r="H696" s="6">
        <v>4.8058981895446777</v>
      </c>
      <c r="I696" s="6">
        <v>4.5867018699645996</v>
      </c>
      <c r="J696" s="6" t="str">
        <f>IFERROR(VLOOKUP(A696,'Table_2-1_2023'!$A$2:$L$2200,5,FALSE), "")</f>
        <v/>
      </c>
      <c r="K696" s="6" t="str">
        <f>IFERROR(VLOOKUP(A696,'Table_2-1_2023'!$A$2:$L$2200,6,FALSE), "")</f>
        <v/>
      </c>
      <c r="L696" s="6" t="str">
        <f>IFERROR(VLOOKUP(A696,'Table_2-1_2023'!$A$2:$L$2200,7,FALSE), "")</f>
        <v/>
      </c>
      <c r="M696" s="6" t="str">
        <f>IFERROR(VLOOKUP(A696,'Table_2-1_2023'!$A$2:$L$2200,8,FALSE), "")</f>
        <v/>
      </c>
      <c r="N696" s="6" t="str">
        <f>IFERROR(VLOOKUP(A696,'Table_2-1_2023'!$A$2:$L$2200,9,FALSE), "")</f>
        <v/>
      </c>
      <c r="O696" s="6" t="str">
        <f>IFERROR(VLOOKUP(A696,'Table_2-1_2023'!$A$2:$L$2200,10,FALSE), "")</f>
        <v/>
      </c>
      <c r="P696" s="6">
        <v>1.88</v>
      </c>
      <c r="Q696" s="6">
        <v>0.65658861398696899</v>
      </c>
      <c r="R696" s="6">
        <v>1.2470420598983765</v>
      </c>
      <c r="S696" s="6">
        <v>0.67169541120529175</v>
      </c>
      <c r="T696" s="6">
        <v>0.2249346524477005</v>
      </c>
      <c r="U696" s="6">
        <v>0.10288607329130173</v>
      </c>
      <c r="V696" s="6">
        <v>6.6178463399410248E-2</v>
      </c>
      <c r="W696" s="6">
        <v>1.7269904613494873</v>
      </c>
    </row>
    <row r="697" spans="1:23" x14ac:dyDescent="0.2">
      <c r="A697" s="5" t="str">
        <f t="shared" si="10"/>
        <v>Senegal2019</v>
      </c>
      <c r="B697" s="5">
        <v>2019</v>
      </c>
      <c r="C697" s="5">
        <v>111</v>
      </c>
      <c r="D697" s="5" t="s">
        <v>119</v>
      </c>
      <c r="E697" s="6">
        <v>4.6810998916625977</v>
      </c>
      <c r="F697" s="6">
        <f>IFERROR(VLOOKUP(A697,'Table_2-1_2023'!$A$2:$L$2200,4,FALSE), "")</f>
        <v>5.488736629486084</v>
      </c>
      <c r="H697" s="6">
        <v>4.7644925117492676</v>
      </c>
      <c r="I697" s="6">
        <v>4.5977072715759277</v>
      </c>
      <c r="J697" s="6">
        <f>IFERROR(VLOOKUP(A697,'Table_2-1_2023'!$A$2:$L$2200,5,FALSE), "")</f>
        <v>8.1404561996459961</v>
      </c>
      <c r="K697" s="6">
        <f>IFERROR(VLOOKUP(A697,'Table_2-1_2023'!$A$2:$L$2200,6,FALSE), "")</f>
        <v>0.6876140832901001</v>
      </c>
      <c r="L697" s="6">
        <f>IFERROR(VLOOKUP(A697,'Table_2-1_2023'!$A$2:$L$2200,7,FALSE), "")</f>
        <v>59.400001525878906</v>
      </c>
      <c r="M697" s="6">
        <f>IFERROR(VLOOKUP(A697,'Table_2-1_2023'!$A$2:$L$2200,8,FALSE), "")</f>
        <v>0.75884175300598145</v>
      </c>
      <c r="N697" s="6">
        <f>IFERROR(VLOOKUP(A697,'Table_2-1_2023'!$A$2:$L$2200,9,FALSE), "")</f>
        <v>-2.1609559655189514E-2</v>
      </c>
      <c r="O697" s="6">
        <f>IFERROR(VLOOKUP(A697,'Table_2-1_2023'!$A$2:$L$2200,10,FALSE), "")</f>
        <v>0.7956734299659729</v>
      </c>
      <c r="P697" s="6">
        <v>1.88</v>
      </c>
      <c r="Q697" s="6">
        <v>0.44995412230491638</v>
      </c>
      <c r="R697" s="6">
        <v>1.1342391967773438</v>
      </c>
      <c r="S697" s="6">
        <v>0.57108354568481445</v>
      </c>
      <c r="T697" s="6">
        <v>0.29167097806930542</v>
      </c>
      <c r="U697" s="6">
        <v>0.15307527780532837</v>
      </c>
      <c r="V697" s="6">
        <v>7.1784302592277527E-2</v>
      </c>
      <c r="W697" s="6">
        <v>2.0092642307281494</v>
      </c>
    </row>
    <row r="698" spans="1:23" x14ac:dyDescent="0.2">
      <c r="A698" s="5" t="str">
        <f t="shared" si="10"/>
        <v>Somalia2019</v>
      </c>
      <c r="B698" s="5">
        <v>2019</v>
      </c>
      <c r="C698" s="5">
        <v>112</v>
      </c>
      <c r="D698" s="5" t="s">
        <v>186</v>
      </c>
      <c r="E698" s="6">
        <v>4.6679000854492188</v>
      </c>
      <c r="F698" s="6" t="str">
        <f>IFERROR(VLOOKUP(A698,'Table_2-1_2023'!$A$2:$L$2200,4,FALSE), "")</f>
        <v/>
      </c>
      <c r="H698" s="6">
        <v>4.8110475540161133</v>
      </c>
      <c r="I698" s="6">
        <v>4.5247526168823242</v>
      </c>
      <c r="J698" s="6" t="str">
        <f>IFERROR(VLOOKUP(A698,'Table_2-1_2023'!$A$2:$L$2200,5,FALSE), "")</f>
        <v/>
      </c>
      <c r="K698" s="6" t="str">
        <f>IFERROR(VLOOKUP(A698,'Table_2-1_2023'!$A$2:$L$2200,6,FALSE), "")</f>
        <v/>
      </c>
      <c r="L698" s="6" t="str">
        <f>IFERROR(VLOOKUP(A698,'Table_2-1_2023'!$A$2:$L$2200,7,FALSE), "")</f>
        <v/>
      </c>
      <c r="M698" s="6" t="str">
        <f>IFERROR(VLOOKUP(A698,'Table_2-1_2023'!$A$2:$L$2200,8,FALSE), "")</f>
        <v/>
      </c>
      <c r="N698" s="6" t="str">
        <f>IFERROR(VLOOKUP(A698,'Table_2-1_2023'!$A$2:$L$2200,9,FALSE), "")</f>
        <v/>
      </c>
      <c r="O698" s="6" t="str">
        <f>IFERROR(VLOOKUP(A698,'Table_2-1_2023'!$A$2:$L$2200,10,FALSE), "")</f>
        <v/>
      </c>
      <c r="P698" s="6">
        <v>1.88</v>
      </c>
      <c r="Q698" s="6">
        <v>0</v>
      </c>
      <c r="R698" s="6">
        <v>0.69779980182647705</v>
      </c>
      <c r="S698" s="6">
        <v>0.26834893226623535</v>
      </c>
      <c r="T698" s="6">
        <v>0.55932515859603882</v>
      </c>
      <c r="U698" s="6">
        <v>0.24306419491767883</v>
      </c>
      <c r="V698" s="6">
        <v>0.2704988420009613</v>
      </c>
      <c r="W698" s="6">
        <v>2.6289041042327881</v>
      </c>
    </row>
    <row r="699" spans="1:23" x14ac:dyDescent="0.2">
      <c r="A699" s="5" t="str">
        <f t="shared" si="10"/>
        <v>Namibia2019</v>
      </c>
      <c r="B699" s="5">
        <v>2019</v>
      </c>
      <c r="C699" s="5">
        <v>113</v>
      </c>
      <c r="D699" s="5" t="s">
        <v>122</v>
      </c>
      <c r="E699" s="6">
        <v>4.6392002105712891</v>
      </c>
      <c r="F699" s="6">
        <f>IFERROR(VLOOKUP(A699,'Table_2-1_2023'!$A$2:$L$2200,4,FALSE), "")</f>
        <v>4.4358110427856445</v>
      </c>
      <c r="H699" s="6">
        <v>4.7771716117858887</v>
      </c>
      <c r="I699" s="6">
        <v>4.5012288093566895</v>
      </c>
      <c r="J699" s="6">
        <f>IFERROR(VLOOKUP(A699,'Table_2-1_2023'!$A$2:$L$2200,5,FALSE), "")</f>
        <v>9.2112979888916016</v>
      </c>
      <c r="K699" s="6">
        <f>IFERROR(VLOOKUP(A699,'Table_2-1_2023'!$A$2:$L$2200,6,FALSE), "")</f>
        <v>0.84459215402603149</v>
      </c>
      <c r="L699" s="6">
        <f>IFERROR(VLOOKUP(A699,'Table_2-1_2023'!$A$2:$L$2200,7,FALSE), "")</f>
        <v>56.099998474121094</v>
      </c>
      <c r="M699" s="6">
        <f>IFERROR(VLOOKUP(A699,'Table_2-1_2023'!$A$2:$L$2200,8,FALSE), "")</f>
        <v>0.73903453350067139</v>
      </c>
      <c r="N699" s="6">
        <f>IFERROR(VLOOKUP(A699,'Table_2-1_2023'!$A$2:$L$2200,9,FALSE), "")</f>
        <v>-0.17935948073863983</v>
      </c>
      <c r="O699" s="6">
        <f>IFERROR(VLOOKUP(A699,'Table_2-1_2023'!$A$2:$L$2200,10,FALSE), "")</f>
        <v>0.8790706992149353</v>
      </c>
      <c r="P699" s="6">
        <v>1.88</v>
      </c>
      <c r="Q699" s="6">
        <v>0.87853676080703735</v>
      </c>
      <c r="R699" s="6">
        <v>1.3127956390380859</v>
      </c>
      <c r="S699" s="6">
        <v>0.47746896743774414</v>
      </c>
      <c r="T699" s="6">
        <v>0.40089476108551025</v>
      </c>
      <c r="U699" s="6">
        <v>7.0063583552837372E-2</v>
      </c>
      <c r="V699" s="6">
        <v>5.6221496313810349E-2</v>
      </c>
      <c r="W699" s="6">
        <v>1.4432432651519775</v>
      </c>
    </row>
    <row r="700" spans="1:23" x14ac:dyDescent="0.2">
      <c r="A700" s="5" t="str">
        <f t="shared" si="10"/>
        <v>Niger2019</v>
      </c>
      <c r="B700" s="5">
        <v>2019</v>
      </c>
      <c r="C700" s="5">
        <v>114</v>
      </c>
      <c r="D700" s="5" t="s">
        <v>126</v>
      </c>
      <c r="E700" s="6">
        <v>4.627500057220459</v>
      </c>
      <c r="F700" s="6">
        <f>IFERROR(VLOOKUP(A700,'Table_2-1_2023'!$A$2:$L$2200,4,FALSE), "")</f>
        <v>5.0035443305969238</v>
      </c>
      <c r="H700" s="6">
        <v>4.7652444839477539</v>
      </c>
      <c r="I700" s="6">
        <v>4.4897556304931641</v>
      </c>
      <c r="J700" s="6">
        <f>IFERROR(VLOOKUP(A700,'Table_2-1_2023'!$A$2:$L$2200,5,FALSE), "")</f>
        <v>7.1045103073120117</v>
      </c>
      <c r="K700" s="6">
        <f>IFERROR(VLOOKUP(A700,'Table_2-1_2023'!$A$2:$L$2200,6,FALSE), "")</f>
        <v>0.67695873975753784</v>
      </c>
      <c r="L700" s="6">
        <f>IFERROR(VLOOKUP(A700,'Table_2-1_2023'!$A$2:$L$2200,7,FALSE), "")</f>
        <v>55.5</v>
      </c>
      <c r="M700" s="6">
        <f>IFERROR(VLOOKUP(A700,'Table_2-1_2023'!$A$2:$L$2200,8,FALSE), "")</f>
        <v>0.83136188983917236</v>
      </c>
      <c r="N700" s="6">
        <f>IFERROR(VLOOKUP(A700,'Table_2-1_2023'!$A$2:$L$2200,9,FALSE), "")</f>
        <v>2.4871084839105606E-2</v>
      </c>
      <c r="O700" s="6">
        <f>IFERROR(VLOOKUP(A700,'Table_2-1_2023'!$A$2:$L$2200,10,FALSE), "")</f>
        <v>0.72885513305664063</v>
      </c>
      <c r="P700" s="6">
        <v>1.88</v>
      </c>
      <c r="Q700" s="6">
        <v>0.13806347548961639</v>
      </c>
      <c r="R700" s="6">
        <v>0.77360224723815918</v>
      </c>
      <c r="S700" s="6">
        <v>0.36562997102737427</v>
      </c>
      <c r="T700" s="6">
        <v>0.31837731599807739</v>
      </c>
      <c r="U700" s="6">
        <v>0.18792504072189331</v>
      </c>
      <c r="V700" s="6">
        <v>0.10234395414590836</v>
      </c>
      <c r="W700" s="6">
        <v>2.741546630859375</v>
      </c>
    </row>
    <row r="701" spans="1:23" x14ac:dyDescent="0.2">
      <c r="A701" s="5" t="str">
        <f t="shared" si="10"/>
        <v>Burkina Faso2019</v>
      </c>
      <c r="B701" s="5">
        <v>2019</v>
      </c>
      <c r="C701" s="5">
        <v>115</v>
      </c>
      <c r="D701" s="5" t="s">
        <v>121</v>
      </c>
      <c r="E701" s="6">
        <v>4.5868000984191895</v>
      </c>
      <c r="F701" s="6">
        <f>IFERROR(VLOOKUP(A701,'Table_2-1_2023'!$A$2:$L$2200,4,FALSE), "")</f>
        <v>4.7408928871154785</v>
      </c>
      <c r="H701" s="6">
        <v>4.6947174072265625</v>
      </c>
      <c r="I701" s="6">
        <v>4.4788827896118164</v>
      </c>
      <c r="J701" s="6">
        <f>IFERROR(VLOOKUP(A701,'Table_2-1_2023'!$A$2:$L$2200,5,FALSE), "")</f>
        <v>7.654472827911377</v>
      </c>
      <c r="K701" s="6">
        <f>IFERROR(VLOOKUP(A701,'Table_2-1_2023'!$A$2:$L$2200,6,FALSE), "")</f>
        <v>0.68310236930847168</v>
      </c>
      <c r="L701" s="6">
        <f>IFERROR(VLOOKUP(A701,'Table_2-1_2023'!$A$2:$L$2200,7,FALSE), "")</f>
        <v>54.900001525878906</v>
      </c>
      <c r="M701" s="6">
        <f>IFERROR(VLOOKUP(A701,'Table_2-1_2023'!$A$2:$L$2200,8,FALSE), "")</f>
        <v>0.67754685878753662</v>
      </c>
      <c r="N701" s="6">
        <f>IFERROR(VLOOKUP(A701,'Table_2-1_2023'!$A$2:$L$2200,9,FALSE), "")</f>
        <v>-3.0976003035902977E-3</v>
      </c>
      <c r="O701" s="6">
        <f>IFERROR(VLOOKUP(A701,'Table_2-1_2023'!$A$2:$L$2200,10,FALSE), "")</f>
        <v>0.72939658164978027</v>
      </c>
      <c r="P701" s="6">
        <v>1.88</v>
      </c>
      <c r="Q701" s="6">
        <v>0.33089983463287354</v>
      </c>
      <c r="R701" s="6">
        <v>1.0559166669845581</v>
      </c>
      <c r="S701" s="6">
        <v>0.37997090816497803</v>
      </c>
      <c r="T701" s="6">
        <v>0.25453770160675049</v>
      </c>
      <c r="U701" s="6">
        <v>0.17732083797454834</v>
      </c>
      <c r="V701" s="6">
        <v>0.11317538470029831</v>
      </c>
      <c r="W701" s="6">
        <v>2.2749497890472412</v>
      </c>
    </row>
    <row r="702" spans="1:23" x14ac:dyDescent="0.2">
      <c r="A702" s="5" t="str">
        <f t="shared" si="10"/>
        <v>Armenia2019</v>
      </c>
      <c r="B702" s="5">
        <v>2019</v>
      </c>
      <c r="C702" s="5">
        <v>116</v>
      </c>
      <c r="D702" s="5" t="s">
        <v>96</v>
      </c>
      <c r="E702" s="6">
        <v>4.5594000816345215</v>
      </c>
      <c r="F702" s="6">
        <f>IFERROR(VLOOKUP(A702,'Table_2-1_2023'!$A$2:$L$2200,4,FALSE), "")</f>
        <v>5.4880867004394531</v>
      </c>
      <c r="H702" s="6">
        <v>4.6516132354736328</v>
      </c>
      <c r="I702" s="6">
        <v>4.4671869277954102</v>
      </c>
      <c r="J702" s="6">
        <f>IFERROR(VLOOKUP(A702,'Table_2-1_2023'!$A$2:$L$2200,5,FALSE), "")</f>
        <v>9.5692415237426758</v>
      </c>
      <c r="K702" s="6">
        <f>IFERROR(VLOOKUP(A702,'Table_2-1_2023'!$A$2:$L$2200,6,FALSE), "")</f>
        <v>0.78160387277603149</v>
      </c>
      <c r="L702" s="6">
        <f>IFERROR(VLOOKUP(A702,'Table_2-1_2023'!$A$2:$L$2200,7,FALSE), "")</f>
        <v>67.099998474121094</v>
      </c>
      <c r="M702" s="6">
        <f>IFERROR(VLOOKUP(A702,'Table_2-1_2023'!$A$2:$L$2200,8,FALSE), "")</f>
        <v>0.84432411193847656</v>
      </c>
      <c r="N702" s="6">
        <f>IFERROR(VLOOKUP(A702,'Table_2-1_2023'!$A$2:$L$2200,9,FALSE), "")</f>
        <v>-0.17902678251266479</v>
      </c>
      <c r="O702" s="6">
        <f>IFERROR(VLOOKUP(A702,'Table_2-1_2023'!$A$2:$L$2200,10,FALSE), "")</f>
        <v>0.58347272872924805</v>
      </c>
      <c r="P702" s="6">
        <v>1.88</v>
      </c>
      <c r="Q702" s="6">
        <v>0.85010898113250732</v>
      </c>
      <c r="R702" s="6">
        <v>1.054939866065979</v>
      </c>
      <c r="S702" s="6">
        <v>0.81492829322814941</v>
      </c>
      <c r="T702" s="6">
        <v>0.28262510895729065</v>
      </c>
      <c r="U702" s="6">
        <v>9.5032989978790283E-2</v>
      </c>
      <c r="V702" s="6">
        <v>6.3795328140258789E-2</v>
      </c>
      <c r="W702" s="6">
        <v>1.3979957103729248</v>
      </c>
    </row>
    <row r="703" spans="1:23" x14ac:dyDescent="0.2">
      <c r="A703" s="5" t="str">
        <f t="shared" si="10"/>
        <v>Iran2019</v>
      </c>
      <c r="B703" s="5">
        <v>2019</v>
      </c>
      <c r="C703" s="5">
        <v>117</v>
      </c>
      <c r="D703" s="5" t="s">
        <v>118</v>
      </c>
      <c r="E703" s="6">
        <v>4.5479998588562012</v>
      </c>
      <c r="F703" s="6">
        <f>IFERROR(VLOOKUP(A703,'Table_2-1_2023'!$A$2:$L$2200,4,FALSE), "")</f>
        <v>5.0061459541320801</v>
      </c>
      <c r="H703" s="6">
        <v>4.6593694686889648</v>
      </c>
      <c r="I703" s="6">
        <v>4.4366302490234375</v>
      </c>
      <c r="J703" s="6">
        <f>IFERROR(VLOOKUP(A703,'Table_2-1_2023'!$A$2:$L$2200,5,FALSE), "")</f>
        <v>9.5528202056884766</v>
      </c>
      <c r="K703" s="6">
        <f>IFERROR(VLOOKUP(A703,'Table_2-1_2023'!$A$2:$L$2200,6,FALSE), "")</f>
        <v>0.69829314947128296</v>
      </c>
      <c r="L703" s="6">
        <f>IFERROR(VLOOKUP(A703,'Table_2-1_2023'!$A$2:$L$2200,7,FALSE), "")</f>
        <v>66.300003051757813</v>
      </c>
      <c r="M703" s="6">
        <f>IFERROR(VLOOKUP(A703,'Table_2-1_2023'!$A$2:$L$2200,8,FALSE), "")</f>
        <v>0.62328207492828369</v>
      </c>
      <c r="N703" s="6">
        <f>IFERROR(VLOOKUP(A703,'Table_2-1_2023'!$A$2:$L$2200,9,FALSE), "")</f>
        <v>0.13069304823875427</v>
      </c>
      <c r="O703" s="6">
        <f>IFERROR(VLOOKUP(A703,'Table_2-1_2023'!$A$2:$L$2200,10,FALSE), "")</f>
        <v>0.72830653190612793</v>
      </c>
      <c r="P703" s="6">
        <v>1.88</v>
      </c>
      <c r="Q703" s="6">
        <v>1.099961519241333</v>
      </c>
      <c r="R703" s="6">
        <v>0.8420640230178833</v>
      </c>
      <c r="S703" s="6">
        <v>0.7853391170501709</v>
      </c>
      <c r="T703" s="6">
        <v>0.30488878488540649</v>
      </c>
      <c r="U703" s="6">
        <v>0.26981943845748901</v>
      </c>
      <c r="V703" s="6">
        <v>0.1249668225646019</v>
      </c>
      <c r="W703" s="6">
        <v>1.1209964752197266</v>
      </c>
    </row>
    <row r="704" spans="1:23" x14ac:dyDescent="0.2">
      <c r="A704" s="5" t="str">
        <f t="shared" si="10"/>
        <v>Guinea2019</v>
      </c>
      <c r="B704" s="5">
        <v>2019</v>
      </c>
      <c r="C704" s="5">
        <v>118</v>
      </c>
      <c r="D704" s="5" t="s">
        <v>108</v>
      </c>
      <c r="E704" s="6">
        <v>4.5343999862670898</v>
      </c>
      <c r="F704" s="6">
        <f>IFERROR(VLOOKUP(A704,'Table_2-1_2023'!$A$2:$L$2200,4,FALSE), "")</f>
        <v>4.7676844596862793</v>
      </c>
      <c r="H704" s="6">
        <v>4.6669301986694336</v>
      </c>
      <c r="I704" s="6">
        <v>4.4018697738647461</v>
      </c>
      <c r="J704" s="6">
        <f>IFERROR(VLOOKUP(A704,'Table_2-1_2023'!$A$2:$L$2200,5,FALSE), "")</f>
        <v>7.8419408798217773</v>
      </c>
      <c r="K704" s="6">
        <f>IFERROR(VLOOKUP(A704,'Table_2-1_2023'!$A$2:$L$2200,6,FALSE), "")</f>
        <v>0.65512418746948242</v>
      </c>
      <c r="L704" s="6">
        <f>IFERROR(VLOOKUP(A704,'Table_2-1_2023'!$A$2:$L$2200,7,FALSE), "")</f>
        <v>53.299999237060547</v>
      </c>
      <c r="M704" s="6">
        <f>IFERROR(VLOOKUP(A704,'Table_2-1_2023'!$A$2:$L$2200,8,FALSE), "")</f>
        <v>0.69139909744262695</v>
      </c>
      <c r="N704" s="6">
        <f>IFERROR(VLOOKUP(A704,'Table_2-1_2023'!$A$2:$L$2200,9,FALSE), "")</f>
        <v>9.5537140965461731E-2</v>
      </c>
      <c r="O704" s="6">
        <f>IFERROR(VLOOKUP(A704,'Table_2-1_2023'!$A$2:$L$2200,10,FALSE), "")</f>
        <v>0.75558549165725708</v>
      </c>
      <c r="P704" s="6">
        <v>1.88</v>
      </c>
      <c r="Q704" s="6">
        <v>0.37984472513198853</v>
      </c>
      <c r="R704" s="6">
        <v>0.82872563600540161</v>
      </c>
      <c r="S704" s="6">
        <v>0.37532520294189453</v>
      </c>
      <c r="T704" s="6">
        <v>0.33238941431045532</v>
      </c>
      <c r="U704" s="6">
        <v>0.20654252171516418</v>
      </c>
      <c r="V704" s="6">
        <v>8.6326546967029572E-2</v>
      </c>
      <c r="W704" s="6">
        <v>2.325223445892334</v>
      </c>
    </row>
    <row r="705" spans="1:23" x14ac:dyDescent="0.2">
      <c r="A705" s="5" t="str">
        <f t="shared" si="10"/>
        <v>Georgia2019</v>
      </c>
      <c r="B705" s="5">
        <v>2019</v>
      </c>
      <c r="C705" s="5">
        <v>119</v>
      </c>
      <c r="D705" s="5" t="s">
        <v>107</v>
      </c>
      <c r="E705" s="6">
        <v>4.5191001892089844</v>
      </c>
      <c r="F705" s="6">
        <f>IFERROR(VLOOKUP(A705,'Table_2-1_2023'!$A$2:$L$2200,4,FALSE), "")</f>
        <v>4.8918356895446777</v>
      </c>
      <c r="H705" s="6">
        <v>4.6027779579162598</v>
      </c>
      <c r="I705" s="6">
        <v>4.435422420501709</v>
      </c>
      <c r="J705" s="6">
        <f>IFERROR(VLOOKUP(A705,'Table_2-1_2023'!$A$2:$L$2200,5,FALSE), "")</f>
        <v>9.6150894165039063</v>
      </c>
      <c r="K705" s="6">
        <f>IFERROR(VLOOKUP(A705,'Table_2-1_2023'!$A$2:$L$2200,6,FALSE), "")</f>
        <v>0.67497605085372925</v>
      </c>
      <c r="L705" s="6">
        <f>IFERROR(VLOOKUP(A705,'Table_2-1_2023'!$A$2:$L$2200,7,FALSE), "")</f>
        <v>64.699996948242188</v>
      </c>
      <c r="M705" s="6">
        <f>IFERROR(VLOOKUP(A705,'Table_2-1_2023'!$A$2:$L$2200,8,FALSE), "")</f>
        <v>0.81053411960601807</v>
      </c>
      <c r="N705" s="6">
        <f>IFERROR(VLOOKUP(A705,'Table_2-1_2023'!$A$2:$L$2200,9,FALSE), "")</f>
        <v>-0.26291167736053467</v>
      </c>
      <c r="O705" s="6">
        <f>IFERROR(VLOOKUP(A705,'Table_2-1_2023'!$A$2:$L$2200,10,FALSE), "")</f>
        <v>0.64722317457199097</v>
      </c>
      <c r="P705" s="6">
        <v>1.88</v>
      </c>
      <c r="Q705" s="6">
        <v>0.88586872816085815</v>
      </c>
      <c r="R705" s="6">
        <v>0.66565001010894775</v>
      </c>
      <c r="S705" s="6">
        <v>0.75237971544265747</v>
      </c>
      <c r="T705" s="6">
        <v>0.34612241387367249</v>
      </c>
      <c r="U705" s="6">
        <v>4.315635934472084E-2</v>
      </c>
      <c r="V705" s="6">
        <v>0.16381590068340302</v>
      </c>
      <c r="W705" s="6">
        <v>1.6620731353759766</v>
      </c>
    </row>
    <row r="706" spans="1:23" x14ac:dyDescent="0.2">
      <c r="A706" s="5" t="str">
        <f t="shared" si="10"/>
        <v>Gambia2019</v>
      </c>
      <c r="B706" s="5">
        <v>2019</v>
      </c>
      <c r="C706" s="5">
        <v>120</v>
      </c>
      <c r="D706" s="5" t="s">
        <v>136</v>
      </c>
      <c r="E706" s="6">
        <v>4.5163002014160156</v>
      </c>
      <c r="F706" s="6">
        <f>IFERROR(VLOOKUP(A706,'Table_2-1_2023'!$A$2:$L$2200,4,FALSE), "")</f>
        <v>5.1636271476745605</v>
      </c>
      <c r="H706" s="6">
        <v>4.6680111885070801</v>
      </c>
      <c r="I706" s="6">
        <v>4.3645892143249512</v>
      </c>
      <c r="J706" s="6">
        <f>IFERROR(VLOOKUP(A706,'Table_2-1_2023'!$A$2:$L$2200,5,FALSE), "")</f>
        <v>7.6417126655578613</v>
      </c>
      <c r="K706" s="6">
        <f>IFERROR(VLOOKUP(A706,'Table_2-1_2023'!$A$2:$L$2200,6,FALSE), "")</f>
        <v>0.69387012720108032</v>
      </c>
      <c r="L706" s="6">
        <f>IFERROR(VLOOKUP(A706,'Table_2-1_2023'!$A$2:$L$2200,7,FALSE), "")</f>
        <v>57</v>
      </c>
      <c r="M706" s="6">
        <f>IFERROR(VLOOKUP(A706,'Table_2-1_2023'!$A$2:$L$2200,8,FALSE), "")</f>
        <v>0.67659527063369751</v>
      </c>
      <c r="N706" s="6">
        <f>IFERROR(VLOOKUP(A706,'Table_2-1_2023'!$A$2:$L$2200,9,FALSE), "")</f>
        <v>0.41265541315078735</v>
      </c>
      <c r="O706" s="6">
        <f>IFERROR(VLOOKUP(A706,'Table_2-1_2023'!$A$2:$L$2200,10,FALSE), "")</f>
        <v>0.79810810089111328</v>
      </c>
      <c r="P706" s="6">
        <v>1.88</v>
      </c>
      <c r="Q706" s="6">
        <v>0.30781331658363342</v>
      </c>
      <c r="R706" s="6">
        <v>0.93905901908874512</v>
      </c>
      <c r="S706" s="6">
        <v>0.4279957115650177</v>
      </c>
      <c r="T706" s="6">
        <v>0.38225099444389343</v>
      </c>
      <c r="U706" s="6">
        <v>0.26864105463027954</v>
      </c>
      <c r="V706" s="6">
        <v>0.16713032126426697</v>
      </c>
      <c r="W706" s="6">
        <v>2.0234217643737793</v>
      </c>
    </row>
    <row r="707" spans="1:23" x14ac:dyDescent="0.2">
      <c r="A707" s="5" t="str">
        <f t="shared" ref="A707:A770" si="11">D707&amp;B707</f>
        <v>Kenya2019</v>
      </c>
      <c r="B707" s="5">
        <v>2019</v>
      </c>
      <c r="C707" s="5">
        <v>121</v>
      </c>
      <c r="D707" s="5" t="s">
        <v>128</v>
      </c>
      <c r="E707" s="6">
        <v>4.5086002349853516</v>
      </c>
      <c r="F707" s="6">
        <f>IFERROR(VLOOKUP(A707,'Table_2-1_2023'!$A$2:$L$2200,4,FALSE), "")</f>
        <v>4.6188502311706543</v>
      </c>
      <c r="H707" s="6">
        <v>4.6263856887817383</v>
      </c>
      <c r="I707" s="6">
        <v>4.3908147811889648</v>
      </c>
      <c r="J707" s="6">
        <f>IFERROR(VLOOKUP(A707,'Table_2-1_2023'!$A$2:$L$2200,5,FALSE), "")</f>
        <v>8.4340753555297852</v>
      </c>
      <c r="K707" s="6">
        <f>IFERROR(VLOOKUP(A707,'Table_2-1_2023'!$A$2:$L$2200,6,FALSE), "")</f>
        <v>0.67593163251876831</v>
      </c>
      <c r="L707" s="6">
        <f>IFERROR(VLOOKUP(A707,'Table_2-1_2023'!$A$2:$L$2200,7,FALSE), "")</f>
        <v>57.700000762939453</v>
      </c>
      <c r="M707" s="6">
        <f>IFERROR(VLOOKUP(A707,'Table_2-1_2023'!$A$2:$L$2200,8,FALSE), "")</f>
        <v>0.81775748729705811</v>
      </c>
      <c r="N707" s="6">
        <f>IFERROR(VLOOKUP(A707,'Table_2-1_2023'!$A$2:$L$2200,9,FALSE), "")</f>
        <v>0.30341789126396179</v>
      </c>
      <c r="O707" s="6">
        <f>IFERROR(VLOOKUP(A707,'Table_2-1_2023'!$A$2:$L$2200,10,FALSE), "")</f>
        <v>0.79437029361724854</v>
      </c>
      <c r="P707" s="6">
        <v>1.88</v>
      </c>
      <c r="Q707" s="6">
        <v>0.51165091991424561</v>
      </c>
      <c r="R707" s="6">
        <v>0.98305630683898926</v>
      </c>
      <c r="S707" s="6">
        <v>0.58107262849807739</v>
      </c>
      <c r="T707" s="6">
        <v>0.43064102530479431</v>
      </c>
      <c r="U707" s="6">
        <v>0.37239187955856323</v>
      </c>
      <c r="V707" s="6">
        <v>5.3494811058044434E-2</v>
      </c>
      <c r="W707" s="6">
        <v>1.5763156414031982</v>
      </c>
    </row>
    <row r="708" spans="1:23" x14ac:dyDescent="0.2">
      <c r="A708" s="5" t="str">
        <f t="shared" si="11"/>
        <v>Mauritania2019</v>
      </c>
      <c r="B708" s="5">
        <v>2019</v>
      </c>
      <c r="C708" s="5">
        <v>122</v>
      </c>
      <c r="D708" s="5" t="s">
        <v>120</v>
      </c>
      <c r="E708" s="6">
        <v>4.490300178527832</v>
      </c>
      <c r="F708" s="6">
        <f>IFERROR(VLOOKUP(A708,'Table_2-1_2023'!$A$2:$L$2200,4,FALSE), "")</f>
        <v>4.1526193618774414</v>
      </c>
      <c r="H708" s="6">
        <v>4.5913434028625488</v>
      </c>
      <c r="I708" s="6">
        <v>4.3892569541931152</v>
      </c>
      <c r="J708" s="6">
        <f>IFERROR(VLOOKUP(A708,'Table_2-1_2023'!$A$2:$L$2200,5,FALSE), "")</f>
        <v>8.6135292053222656</v>
      </c>
      <c r="K708" s="6">
        <f>IFERROR(VLOOKUP(A708,'Table_2-1_2023'!$A$2:$L$2200,6,FALSE), "")</f>
        <v>0.79810196161270142</v>
      </c>
      <c r="L708" s="6">
        <f>IFERROR(VLOOKUP(A708,'Table_2-1_2023'!$A$2:$L$2200,7,FALSE), "")</f>
        <v>59.799999237060547</v>
      </c>
      <c r="M708" s="6">
        <f>IFERROR(VLOOKUP(A708,'Table_2-1_2023'!$A$2:$L$2200,8,FALSE), "")</f>
        <v>0.62750518321990967</v>
      </c>
      <c r="N708" s="6">
        <f>IFERROR(VLOOKUP(A708,'Table_2-1_2023'!$A$2:$L$2200,9,FALSE), "")</f>
        <v>-0.10843499749898911</v>
      </c>
      <c r="O708" s="6">
        <f>IFERROR(VLOOKUP(A708,'Table_2-1_2023'!$A$2:$L$2200,10,FALSE), "")</f>
        <v>0.74289029836654663</v>
      </c>
      <c r="P708" s="6">
        <v>1.88</v>
      </c>
      <c r="Q708" s="6">
        <v>0.56963461637496948</v>
      </c>
      <c r="R708" s="6">
        <v>1.1672216653823853</v>
      </c>
      <c r="S708" s="6">
        <v>0.48874542117118835</v>
      </c>
      <c r="T708" s="6">
        <v>6.5775267779827118E-2</v>
      </c>
      <c r="U708" s="6">
        <v>0.10558415204286575</v>
      </c>
      <c r="V708" s="6">
        <v>8.8155649602413177E-2</v>
      </c>
      <c r="W708" s="6">
        <v>2.0051753520965576</v>
      </c>
    </row>
    <row r="709" spans="1:23" x14ac:dyDescent="0.2">
      <c r="A709" s="5" t="str">
        <f t="shared" si="11"/>
        <v>Mozambique2019</v>
      </c>
      <c r="B709" s="5">
        <v>2019</v>
      </c>
      <c r="C709" s="5">
        <v>123</v>
      </c>
      <c r="D709" s="5" t="s">
        <v>114</v>
      </c>
      <c r="E709" s="6">
        <v>4.4661998748779297</v>
      </c>
      <c r="F709" s="6">
        <f>IFERROR(VLOOKUP(A709,'Table_2-1_2023'!$A$2:$L$2200,4,FALSE), "")</f>
        <v>4.9321327209472656</v>
      </c>
      <c r="H709" s="6">
        <v>4.6423015594482422</v>
      </c>
      <c r="I709" s="6">
        <v>4.2900981903076172</v>
      </c>
      <c r="J709" s="6">
        <f>IFERROR(VLOOKUP(A709,'Table_2-1_2023'!$A$2:$L$2200,5,FALSE), "")</f>
        <v>7.1586580276489258</v>
      </c>
      <c r="K709" s="6">
        <f>IFERROR(VLOOKUP(A709,'Table_2-1_2023'!$A$2:$L$2200,6,FALSE), "")</f>
        <v>0.74230372905731201</v>
      </c>
      <c r="L709" s="6">
        <f>IFERROR(VLOOKUP(A709,'Table_2-1_2023'!$A$2:$L$2200,7,FALSE), "")</f>
        <v>50.400001525878906</v>
      </c>
      <c r="M709" s="6">
        <f>IFERROR(VLOOKUP(A709,'Table_2-1_2023'!$A$2:$L$2200,8,FALSE), "")</f>
        <v>0.86981022357940674</v>
      </c>
      <c r="N709" s="6">
        <f>IFERROR(VLOOKUP(A709,'Table_2-1_2023'!$A$2:$L$2200,9,FALSE), "")</f>
        <v>7.1251377463340759E-2</v>
      </c>
      <c r="O709" s="6">
        <f>IFERROR(VLOOKUP(A709,'Table_2-1_2023'!$A$2:$L$2200,10,FALSE), "")</f>
        <v>0.68190044164657593</v>
      </c>
      <c r="P709" s="6">
        <v>1.88</v>
      </c>
      <c r="Q709" s="6">
        <v>0.20364461839199066</v>
      </c>
      <c r="R709" s="6">
        <v>0.98566216230392456</v>
      </c>
      <c r="S709" s="6">
        <v>0.39012670516967773</v>
      </c>
      <c r="T709" s="6">
        <v>0.49375003576278687</v>
      </c>
      <c r="U709" s="6">
        <v>0.19734860956668854</v>
      </c>
      <c r="V709" s="6">
        <v>0.13776154816150665</v>
      </c>
      <c r="W709" s="6">
        <v>2.0579347610473633</v>
      </c>
    </row>
    <row r="710" spans="1:23" x14ac:dyDescent="0.2">
      <c r="A710" s="5" t="str">
        <f t="shared" si="11"/>
        <v>Tunisia2019</v>
      </c>
      <c r="B710" s="5">
        <v>2019</v>
      </c>
      <c r="C710" s="5">
        <v>124</v>
      </c>
      <c r="D710" s="5" t="s">
        <v>127</v>
      </c>
      <c r="E710" s="6">
        <v>4.4605998992919922</v>
      </c>
      <c r="F710" s="6">
        <f>IFERROR(VLOOKUP(A710,'Table_2-1_2023'!$A$2:$L$2200,4,FALSE), "")</f>
        <v>4.3154797554016113</v>
      </c>
      <c r="H710" s="6">
        <v>4.5483870506286621</v>
      </c>
      <c r="I710" s="6">
        <v>4.3728127479553223</v>
      </c>
      <c r="J710" s="6">
        <f>IFERROR(VLOOKUP(A710,'Table_2-1_2023'!$A$2:$L$2200,5,FALSE), "")</f>
        <v>9.3147745132446289</v>
      </c>
      <c r="K710" s="6">
        <f>IFERROR(VLOOKUP(A710,'Table_2-1_2023'!$A$2:$L$2200,6,FALSE), "")</f>
        <v>0.60958927869796753</v>
      </c>
      <c r="L710" s="6">
        <f>IFERROR(VLOOKUP(A710,'Table_2-1_2023'!$A$2:$L$2200,7,FALSE), "")</f>
        <v>66.900001525878906</v>
      </c>
      <c r="M710" s="6">
        <f>IFERROR(VLOOKUP(A710,'Table_2-1_2023'!$A$2:$L$2200,8,FALSE), "")</f>
        <v>0.65933173894882202</v>
      </c>
      <c r="N710" s="6">
        <f>IFERROR(VLOOKUP(A710,'Table_2-1_2023'!$A$2:$L$2200,9,FALSE), "")</f>
        <v>-0.21417449414730072</v>
      </c>
      <c r="O710" s="6">
        <f>IFERROR(VLOOKUP(A710,'Table_2-1_2023'!$A$2:$L$2200,10,FALSE), "")</f>
        <v>0.88890475034713745</v>
      </c>
      <c r="P710" s="6">
        <v>1.88</v>
      </c>
      <c r="Q710" s="6">
        <v>0.9209895133972168</v>
      </c>
      <c r="R710" s="6">
        <v>0.99992448091506958</v>
      </c>
      <c r="S710" s="6">
        <v>0.81488507986068726</v>
      </c>
      <c r="T710" s="6">
        <v>0.16698451340198517</v>
      </c>
      <c r="U710" s="6">
        <v>5.8790862560272217E-2</v>
      </c>
      <c r="V710" s="6">
        <v>5.4872497916221619E-2</v>
      </c>
      <c r="W710" s="6">
        <v>1.4441604614257813</v>
      </c>
    </row>
    <row r="711" spans="1:23" x14ac:dyDescent="0.2">
      <c r="A711" s="5" t="str">
        <f t="shared" si="11"/>
        <v>Bangladesh2019</v>
      </c>
      <c r="B711" s="5">
        <v>2019</v>
      </c>
      <c r="C711" s="5">
        <v>125</v>
      </c>
      <c r="D711" s="5" t="s">
        <v>135</v>
      </c>
      <c r="E711" s="6">
        <v>4.4558000564575195</v>
      </c>
      <c r="F711" s="6">
        <f>IFERROR(VLOOKUP(A711,'Table_2-1_2023'!$A$2:$L$2200,4,FALSE), "")</f>
        <v>5.1142168045043945</v>
      </c>
      <c r="H711" s="6">
        <v>4.5381507873535156</v>
      </c>
      <c r="I711" s="6">
        <v>4.3734493255615234</v>
      </c>
      <c r="J711" s="6">
        <f>IFERROR(VLOOKUP(A711,'Table_2-1_2023'!$A$2:$L$2200,5,FALSE), "")</f>
        <v>8.6065235137939453</v>
      </c>
      <c r="K711" s="6">
        <f>IFERROR(VLOOKUP(A711,'Table_2-1_2023'!$A$2:$L$2200,6,FALSE), "")</f>
        <v>0.67317217588424683</v>
      </c>
      <c r="L711" s="6">
        <f>IFERROR(VLOOKUP(A711,'Table_2-1_2023'!$A$2:$L$2200,7,FALSE), "")</f>
        <v>64.300003051757813</v>
      </c>
      <c r="M711" s="6">
        <f>IFERROR(VLOOKUP(A711,'Table_2-1_2023'!$A$2:$L$2200,8,FALSE), "")</f>
        <v>0.90193665027618408</v>
      </c>
      <c r="N711" s="6">
        <f>IFERROR(VLOOKUP(A711,'Table_2-1_2023'!$A$2:$L$2200,9,FALSE), "")</f>
        <v>-6.3901789486408234E-2</v>
      </c>
      <c r="O711" s="6">
        <f>IFERROR(VLOOKUP(A711,'Table_2-1_2023'!$A$2:$L$2200,10,FALSE), "")</f>
        <v>0.65600460767745972</v>
      </c>
      <c r="P711" s="6">
        <v>1.88</v>
      </c>
      <c r="Q711" s="6">
        <v>0.56226962804794312</v>
      </c>
      <c r="R711" s="6">
        <v>0.92824506759643555</v>
      </c>
      <c r="S711" s="6">
        <v>0.72272855043411255</v>
      </c>
      <c r="T711" s="6">
        <v>0.52739155292510986</v>
      </c>
      <c r="U711" s="6">
        <v>0.16577266156673431</v>
      </c>
      <c r="V711" s="6">
        <v>0.14340163767337799</v>
      </c>
      <c r="W711" s="6">
        <v>1.4060297012329102</v>
      </c>
    </row>
    <row r="712" spans="1:23" x14ac:dyDescent="0.2">
      <c r="A712" s="5" t="str">
        <f t="shared" si="11"/>
        <v>Iraq2019</v>
      </c>
      <c r="B712" s="5">
        <v>2019</v>
      </c>
      <c r="C712" s="5">
        <v>126</v>
      </c>
      <c r="D712" s="5" t="s">
        <v>115</v>
      </c>
      <c r="E712" s="6">
        <v>4.4372000694274902</v>
      </c>
      <c r="F712" s="6" t="str">
        <f>IFERROR(VLOOKUP(A712,'Table_2-1_2023'!$A$2:$L$2200,4,FALSE), "")</f>
        <v/>
      </c>
      <c r="H712" s="6">
        <v>4.6103692054748535</v>
      </c>
      <c r="I712" s="6">
        <v>4.264030933380127</v>
      </c>
      <c r="J712" s="6" t="str">
        <f>IFERROR(VLOOKUP(A712,'Table_2-1_2023'!$A$2:$L$2200,5,FALSE), "")</f>
        <v/>
      </c>
      <c r="K712" s="6" t="str">
        <f>IFERROR(VLOOKUP(A712,'Table_2-1_2023'!$A$2:$L$2200,6,FALSE), "")</f>
        <v/>
      </c>
      <c r="L712" s="6" t="str">
        <f>IFERROR(VLOOKUP(A712,'Table_2-1_2023'!$A$2:$L$2200,7,FALSE), "")</f>
        <v/>
      </c>
      <c r="M712" s="6" t="str">
        <f>IFERROR(VLOOKUP(A712,'Table_2-1_2023'!$A$2:$L$2200,8,FALSE), "")</f>
        <v/>
      </c>
      <c r="N712" s="6" t="str">
        <f>IFERROR(VLOOKUP(A712,'Table_2-1_2023'!$A$2:$L$2200,9,FALSE), "")</f>
        <v/>
      </c>
      <c r="O712" s="6" t="str">
        <f>IFERROR(VLOOKUP(A712,'Table_2-1_2023'!$A$2:$L$2200,10,FALSE), "")</f>
        <v/>
      </c>
      <c r="P712" s="6">
        <v>1.88</v>
      </c>
      <c r="Q712" s="6">
        <v>1.0431352853775024</v>
      </c>
      <c r="R712" s="6">
        <v>0.97981381416320801</v>
      </c>
      <c r="S712" s="6">
        <v>0.5744558572769165</v>
      </c>
      <c r="T712" s="6">
        <v>0.24063681066036224</v>
      </c>
      <c r="U712" s="6">
        <v>0.14808274805545807</v>
      </c>
      <c r="V712" s="6">
        <v>8.8887102901935577E-2</v>
      </c>
      <c r="W712" s="6">
        <v>1.3621859550476074</v>
      </c>
    </row>
    <row r="713" spans="1:23" x14ac:dyDescent="0.2">
      <c r="A713" s="5" t="str">
        <f t="shared" si="11"/>
        <v>Congo (Kinshasa)2019</v>
      </c>
      <c r="B713" s="5">
        <v>2019</v>
      </c>
      <c r="C713" s="5">
        <v>127</v>
      </c>
      <c r="D713" s="5" t="s">
        <v>150</v>
      </c>
      <c r="E713" s="6">
        <v>4.4180998802185059</v>
      </c>
      <c r="F713" s="6" t="str">
        <f>IFERROR(VLOOKUP(A713,'Table_2-1_2023'!$A$2:$L$2200,4,FALSE), "")</f>
        <v/>
      </c>
      <c r="H713" s="6">
        <v>4.543480396270752</v>
      </c>
      <c r="I713" s="6">
        <v>4.2927193641662598</v>
      </c>
      <c r="J713" s="6" t="str">
        <f>IFERROR(VLOOKUP(A713,'Table_2-1_2023'!$A$2:$L$2200,5,FALSE), "")</f>
        <v/>
      </c>
      <c r="K713" s="6" t="str">
        <f>IFERROR(VLOOKUP(A713,'Table_2-1_2023'!$A$2:$L$2200,6,FALSE), "")</f>
        <v/>
      </c>
      <c r="L713" s="6" t="str">
        <f>IFERROR(VLOOKUP(A713,'Table_2-1_2023'!$A$2:$L$2200,7,FALSE), "")</f>
        <v/>
      </c>
      <c r="M713" s="6" t="str">
        <f>IFERROR(VLOOKUP(A713,'Table_2-1_2023'!$A$2:$L$2200,8,FALSE), "")</f>
        <v/>
      </c>
      <c r="N713" s="6" t="str">
        <f>IFERROR(VLOOKUP(A713,'Table_2-1_2023'!$A$2:$L$2200,9,FALSE), "")</f>
        <v/>
      </c>
      <c r="O713" s="6" t="str">
        <f>IFERROR(VLOOKUP(A713,'Table_2-1_2023'!$A$2:$L$2200,10,FALSE), "")</f>
        <v/>
      </c>
      <c r="P713" s="6">
        <v>1.88</v>
      </c>
      <c r="Q713" s="6">
        <v>9.4079144299030304E-2</v>
      </c>
      <c r="R713" s="6">
        <v>1.1248258352279663</v>
      </c>
      <c r="S713" s="6">
        <v>0.35714644193649292</v>
      </c>
      <c r="T713" s="6">
        <v>0.26852336525917053</v>
      </c>
      <c r="U713" s="6">
        <v>0.21244412660598755</v>
      </c>
      <c r="V713" s="6">
        <v>5.3244970738887787E-2</v>
      </c>
      <c r="W713" s="6">
        <v>2.3078761100769043</v>
      </c>
    </row>
    <row r="714" spans="1:23" x14ac:dyDescent="0.2">
      <c r="A714" s="5" t="str">
        <f t="shared" si="11"/>
        <v>Mali2019</v>
      </c>
      <c r="B714" s="5">
        <v>2019</v>
      </c>
      <c r="C714" s="5">
        <v>128</v>
      </c>
      <c r="D714" s="5" t="s">
        <v>137</v>
      </c>
      <c r="E714" s="6">
        <v>4.3903999328613281</v>
      </c>
      <c r="F714" s="6">
        <f>IFERROR(VLOOKUP(A714,'Table_2-1_2023'!$A$2:$L$2200,4,FALSE), "")</f>
        <v>4.9879918098449707</v>
      </c>
      <c r="H714" s="6">
        <v>4.4982171058654785</v>
      </c>
      <c r="I714" s="6">
        <v>4.2825827598571777</v>
      </c>
      <c r="J714" s="6">
        <f>IFERROR(VLOOKUP(A714,'Table_2-1_2023'!$A$2:$L$2200,5,FALSE), "")</f>
        <v>7.7048330307006836</v>
      </c>
      <c r="K714" s="6">
        <f>IFERROR(VLOOKUP(A714,'Table_2-1_2023'!$A$2:$L$2200,6,FALSE), "")</f>
        <v>0.75455808639526367</v>
      </c>
      <c r="L714" s="6">
        <f>IFERROR(VLOOKUP(A714,'Table_2-1_2023'!$A$2:$L$2200,7,FALSE), "")</f>
        <v>54.599998474121094</v>
      </c>
      <c r="M714" s="6">
        <f>IFERROR(VLOOKUP(A714,'Table_2-1_2023'!$A$2:$L$2200,8,FALSE), "")</f>
        <v>0.67040508985519409</v>
      </c>
      <c r="N714" s="6">
        <f>IFERROR(VLOOKUP(A714,'Table_2-1_2023'!$A$2:$L$2200,9,FALSE), "")</f>
        <v>-3.6142200231552124E-2</v>
      </c>
      <c r="O714" s="6">
        <f>IFERROR(VLOOKUP(A714,'Table_2-1_2023'!$A$2:$L$2200,10,FALSE), "")</f>
        <v>0.84634000062942505</v>
      </c>
      <c r="P714" s="6">
        <v>1.88</v>
      </c>
      <c r="Q714" s="6">
        <v>0.38486212491989136</v>
      </c>
      <c r="R714" s="6">
        <v>1.1047201156616211</v>
      </c>
      <c r="S714" s="6">
        <v>0.30786097049713135</v>
      </c>
      <c r="T714" s="6">
        <v>0.32731315493583679</v>
      </c>
      <c r="U714" s="6">
        <v>0.15306846797466278</v>
      </c>
      <c r="V714" s="6">
        <v>5.1940895617008209E-2</v>
      </c>
      <c r="W714" s="6">
        <v>2.0606546401977539</v>
      </c>
    </row>
    <row r="715" spans="1:23" x14ac:dyDescent="0.2">
      <c r="A715" s="5" t="str">
        <f t="shared" si="11"/>
        <v>Sierra Leone2019</v>
      </c>
      <c r="B715" s="5">
        <v>2019</v>
      </c>
      <c r="C715" s="5">
        <v>129</v>
      </c>
      <c r="D715" s="5" t="s">
        <v>152</v>
      </c>
      <c r="E715" s="6">
        <v>4.3741998672485352</v>
      </c>
      <c r="F715" s="6">
        <f>IFERROR(VLOOKUP(A715,'Table_2-1_2023'!$A$2:$L$2200,4,FALSE), "")</f>
        <v>3.4473814964294434</v>
      </c>
      <c r="H715" s="6">
        <v>4.5101661682128906</v>
      </c>
      <c r="I715" s="6">
        <v>4.2382335662841797</v>
      </c>
      <c r="J715" s="6">
        <f>IFERROR(VLOOKUP(A715,'Table_2-1_2023'!$A$2:$L$2200,5,FALSE), "")</f>
        <v>7.4119701385498047</v>
      </c>
      <c r="K715" s="6">
        <f>IFERROR(VLOOKUP(A715,'Table_2-1_2023'!$A$2:$L$2200,6,FALSE), "")</f>
        <v>0.61077976226806641</v>
      </c>
      <c r="L715" s="6">
        <f>IFERROR(VLOOKUP(A715,'Table_2-1_2023'!$A$2:$L$2200,7,FALSE), "")</f>
        <v>52.900001525878906</v>
      </c>
      <c r="M715" s="6">
        <f>IFERROR(VLOOKUP(A715,'Table_2-1_2023'!$A$2:$L$2200,8,FALSE), "")</f>
        <v>0.7177695631980896</v>
      </c>
      <c r="N715" s="6">
        <f>IFERROR(VLOOKUP(A715,'Table_2-1_2023'!$A$2:$L$2200,9,FALSE), "")</f>
        <v>7.5263604521751404E-2</v>
      </c>
      <c r="O715" s="6">
        <f>IFERROR(VLOOKUP(A715,'Table_2-1_2023'!$A$2:$L$2200,10,FALSE), "")</f>
        <v>0.87386143207550049</v>
      </c>
      <c r="P715" s="6">
        <v>1.88</v>
      </c>
      <c r="Q715" s="6">
        <v>0.26826202869415283</v>
      </c>
      <c r="R715" s="6">
        <v>0.84116870164871216</v>
      </c>
      <c r="S715" s="6">
        <v>0.24218608438968658</v>
      </c>
      <c r="T715" s="6">
        <v>0.30913156270980835</v>
      </c>
      <c r="U715" s="6">
        <v>0.25224354863166809</v>
      </c>
      <c r="V715" s="6">
        <v>4.5018825680017471E-2</v>
      </c>
      <c r="W715" s="6">
        <v>2.4161844253540039</v>
      </c>
    </row>
    <row r="716" spans="1:23" x14ac:dyDescent="0.2">
      <c r="A716" s="5" t="str">
        <f t="shared" si="11"/>
        <v>Sri Lanka2019</v>
      </c>
      <c r="B716" s="5">
        <v>2019</v>
      </c>
      <c r="C716" s="5">
        <v>130</v>
      </c>
      <c r="D716" s="5" t="s">
        <v>129</v>
      </c>
      <c r="E716" s="6">
        <v>4.3659000396728516</v>
      </c>
      <c r="F716" s="6">
        <f>IFERROR(VLOOKUP(A716,'Table_2-1_2023'!$A$2:$L$2200,4,FALSE), "")</f>
        <v>4.2132992744445801</v>
      </c>
      <c r="H716" s="6">
        <v>4.4896378517150879</v>
      </c>
      <c r="I716" s="6">
        <v>4.2421622276306152</v>
      </c>
      <c r="J716" s="6">
        <f>IFERROR(VLOOKUP(A716,'Table_2-1_2023'!$A$2:$L$2200,5,FALSE), "")</f>
        <v>9.5206899642944336</v>
      </c>
      <c r="K716" s="6">
        <f>IFERROR(VLOOKUP(A716,'Table_2-1_2023'!$A$2:$L$2200,6,FALSE), "")</f>
        <v>0.81493914127349854</v>
      </c>
      <c r="L716" s="6">
        <f>IFERROR(VLOOKUP(A716,'Table_2-1_2023'!$A$2:$L$2200,7,FALSE), "")</f>
        <v>67</v>
      </c>
      <c r="M716" s="6">
        <f>IFERROR(VLOOKUP(A716,'Table_2-1_2023'!$A$2:$L$2200,8,FALSE), "")</f>
        <v>0.82427734136581421</v>
      </c>
      <c r="N716" s="6">
        <f>IFERROR(VLOOKUP(A716,'Table_2-1_2023'!$A$2:$L$2200,9,FALSE), "")</f>
        <v>4.4960733503103256E-2</v>
      </c>
      <c r="O716" s="6">
        <f>IFERROR(VLOOKUP(A716,'Table_2-1_2023'!$A$2:$L$2200,10,FALSE), "")</f>
        <v>0.86334228515625</v>
      </c>
      <c r="P716" s="6">
        <v>1.88</v>
      </c>
      <c r="Q716" s="6">
        <v>0.94941037893295288</v>
      </c>
      <c r="R716" s="6">
        <v>1.264864444732666</v>
      </c>
      <c r="S716" s="6">
        <v>0.83141404390335083</v>
      </c>
      <c r="T716" s="6">
        <v>0.47038665413856506</v>
      </c>
      <c r="U716" s="6">
        <v>0.24393492937088013</v>
      </c>
      <c r="V716" s="6">
        <v>4.6525083482265472E-2</v>
      </c>
      <c r="W716" s="6">
        <v>0.5593259334564209</v>
      </c>
    </row>
    <row r="717" spans="1:23" x14ac:dyDescent="0.2">
      <c r="A717" s="5" t="str">
        <f t="shared" si="11"/>
        <v>Myanmar2019</v>
      </c>
      <c r="B717" s="5">
        <v>2019</v>
      </c>
      <c r="C717" s="5">
        <v>131</v>
      </c>
      <c r="D717" s="5" t="s">
        <v>134</v>
      </c>
      <c r="E717" s="6">
        <v>4.3604001998901367</v>
      </c>
      <c r="F717" s="6">
        <f>IFERROR(VLOOKUP(A717,'Table_2-1_2023'!$A$2:$L$2200,4,FALSE), "")</f>
        <v>4.4342374801635742</v>
      </c>
      <c r="H717" s="6">
        <v>4.4420700073242188</v>
      </c>
      <c r="I717" s="6">
        <v>4.2787303924560547</v>
      </c>
      <c r="J717" s="6">
        <f>IFERROR(VLOOKUP(A717,'Table_2-1_2023'!$A$2:$L$2200,5,FALSE), "")</f>
        <v>8.4825057983398438</v>
      </c>
      <c r="K717" s="6">
        <f>IFERROR(VLOOKUP(A717,'Table_2-1_2023'!$A$2:$L$2200,6,FALSE), "")</f>
        <v>0.76299488544464111</v>
      </c>
      <c r="L717" s="6">
        <f>IFERROR(VLOOKUP(A717,'Table_2-1_2023'!$A$2:$L$2200,7,FALSE), "")</f>
        <v>60.900001525878906</v>
      </c>
      <c r="M717" s="6">
        <f>IFERROR(VLOOKUP(A717,'Table_2-1_2023'!$A$2:$L$2200,8,FALSE), "")</f>
        <v>0.89906430244445801</v>
      </c>
      <c r="N717" s="6">
        <f>IFERROR(VLOOKUP(A717,'Table_2-1_2023'!$A$2:$L$2200,9,FALSE), "")</f>
        <v>0.56326490640640259</v>
      </c>
      <c r="O717" s="6">
        <f>IFERROR(VLOOKUP(A717,'Table_2-1_2023'!$A$2:$L$2200,10,FALSE), "")</f>
        <v>0.68179583549499512</v>
      </c>
      <c r="P717" s="6">
        <v>1.88</v>
      </c>
      <c r="Q717" s="6">
        <v>0.70986014604568481</v>
      </c>
      <c r="R717" s="6">
        <v>1.1805499792098999</v>
      </c>
      <c r="S717" s="6">
        <v>0.55467969179153442</v>
      </c>
      <c r="T717" s="6">
        <v>0.52541297674179077</v>
      </c>
      <c r="U717" s="6">
        <v>0.56582498550415039</v>
      </c>
      <c r="V717" s="6">
        <v>0.17220009863376617</v>
      </c>
      <c r="W717" s="6">
        <v>0.65190434455871582</v>
      </c>
    </row>
    <row r="718" spans="1:23" x14ac:dyDescent="0.2">
      <c r="A718" s="5" t="str">
        <f t="shared" si="11"/>
        <v>Chad2019</v>
      </c>
      <c r="B718" s="5">
        <v>2019</v>
      </c>
      <c r="C718" s="5">
        <v>132</v>
      </c>
      <c r="D718" s="5" t="s">
        <v>131</v>
      </c>
      <c r="E718" s="6">
        <v>4.3495001792907715</v>
      </c>
      <c r="F718" s="6">
        <f>IFERROR(VLOOKUP(A718,'Table_2-1_2023'!$A$2:$L$2200,4,FALSE), "")</f>
        <v>4.2507991790771484</v>
      </c>
      <c r="H718" s="6">
        <v>4.4839591979980469</v>
      </c>
      <c r="I718" s="6">
        <v>4.2150411605834961</v>
      </c>
      <c r="J718" s="6">
        <f>IFERROR(VLOOKUP(A718,'Table_2-1_2023'!$A$2:$L$2200,5,FALSE), "")</f>
        <v>7.3537201881408691</v>
      </c>
      <c r="K718" s="6">
        <f>IFERROR(VLOOKUP(A718,'Table_2-1_2023'!$A$2:$L$2200,6,FALSE), "")</f>
        <v>0.64045208692550659</v>
      </c>
      <c r="L718" s="6">
        <f>IFERROR(VLOOKUP(A718,'Table_2-1_2023'!$A$2:$L$2200,7,FALSE), "")</f>
        <v>52</v>
      </c>
      <c r="M718" s="6">
        <f>IFERROR(VLOOKUP(A718,'Table_2-1_2023'!$A$2:$L$2200,8,FALSE), "")</f>
        <v>0.53724569082260132</v>
      </c>
      <c r="N718" s="6">
        <f>IFERROR(VLOOKUP(A718,'Table_2-1_2023'!$A$2:$L$2200,9,FALSE), "")</f>
        <v>5.4406818002462387E-2</v>
      </c>
      <c r="O718" s="6">
        <f>IFERROR(VLOOKUP(A718,'Table_2-1_2023'!$A$2:$L$2200,10,FALSE), "")</f>
        <v>0.83228349685668945</v>
      </c>
      <c r="P718" s="6">
        <v>1.88</v>
      </c>
      <c r="Q718" s="6">
        <v>0.34995996952056885</v>
      </c>
      <c r="R718" s="6">
        <v>0.7664458155632019</v>
      </c>
      <c r="S718" s="6">
        <v>0.1918342113494873</v>
      </c>
      <c r="T718" s="6">
        <v>0.1737397313117981</v>
      </c>
      <c r="U718" s="6">
        <v>0.19825297594070435</v>
      </c>
      <c r="V718" s="6">
        <v>7.8134395182132721E-2</v>
      </c>
      <c r="W718" s="6">
        <v>2.5911645889282227</v>
      </c>
    </row>
    <row r="719" spans="1:23" x14ac:dyDescent="0.2">
      <c r="A719" s="5" t="str">
        <f t="shared" si="11"/>
        <v>Ukraine2019</v>
      </c>
      <c r="B719" s="5">
        <v>2019</v>
      </c>
      <c r="C719" s="5">
        <v>133</v>
      </c>
      <c r="D719" s="5" t="s">
        <v>109</v>
      </c>
      <c r="E719" s="6">
        <v>4.3322000503540039</v>
      </c>
      <c r="F719" s="6">
        <f>IFERROR(VLOOKUP(A719,'Table_2-1_2023'!$A$2:$L$2200,4,FALSE), "")</f>
        <v>4.7017621994018555</v>
      </c>
      <c r="H719" s="6">
        <v>4.4295992851257324</v>
      </c>
      <c r="I719" s="6">
        <v>4.2348008155822754</v>
      </c>
      <c r="J719" s="6">
        <f>IFERROR(VLOOKUP(A719,'Table_2-1_2023'!$A$2:$L$2200,5,FALSE), "")</f>
        <v>9.4575872421264648</v>
      </c>
      <c r="K719" s="6">
        <f>IFERROR(VLOOKUP(A719,'Table_2-1_2023'!$A$2:$L$2200,6,FALSE), "")</f>
        <v>0.88272649049758911</v>
      </c>
      <c r="L719" s="6">
        <f>IFERROR(VLOOKUP(A719,'Table_2-1_2023'!$A$2:$L$2200,7,FALSE), "")</f>
        <v>64.300003051757813</v>
      </c>
      <c r="M719" s="6">
        <f>IFERROR(VLOOKUP(A719,'Table_2-1_2023'!$A$2:$L$2200,8,FALSE), "")</f>
        <v>0.71531176567077637</v>
      </c>
      <c r="N719" s="6">
        <f>IFERROR(VLOOKUP(A719,'Table_2-1_2023'!$A$2:$L$2200,9,FALSE), "")</f>
        <v>-8.4162026643753052E-2</v>
      </c>
      <c r="O719" s="6">
        <f>IFERROR(VLOOKUP(A719,'Table_2-1_2023'!$A$2:$L$2200,10,FALSE), "")</f>
        <v>0.88500493764877319</v>
      </c>
      <c r="P719" s="6">
        <v>1.88</v>
      </c>
      <c r="Q719" s="6">
        <v>0.82032746076583862</v>
      </c>
      <c r="R719" s="6">
        <v>1.3904718160629272</v>
      </c>
      <c r="S719" s="6">
        <v>0.73914635181427002</v>
      </c>
      <c r="T719" s="6">
        <v>0.17799082398414612</v>
      </c>
      <c r="U719" s="6">
        <v>0.18685722351074219</v>
      </c>
      <c r="V719" s="6">
        <v>9.7553953528404236E-3</v>
      </c>
      <c r="W719" s="6">
        <v>1.0076835155487061</v>
      </c>
    </row>
    <row r="720" spans="1:23" x14ac:dyDescent="0.2">
      <c r="A720" s="5" t="str">
        <f t="shared" si="11"/>
        <v>Ethiopia2019</v>
      </c>
      <c r="B720" s="5">
        <v>2019</v>
      </c>
      <c r="C720" s="5">
        <v>134</v>
      </c>
      <c r="D720" s="5" t="s">
        <v>141</v>
      </c>
      <c r="E720" s="6">
        <v>4.2857999801635742</v>
      </c>
      <c r="F720" s="6">
        <f>IFERROR(VLOOKUP(A720,'Table_2-1_2023'!$A$2:$L$2200,4,FALSE), "")</f>
        <v>4.0995550155639648</v>
      </c>
      <c r="H720" s="6">
        <v>4.3653774261474609</v>
      </c>
      <c r="I720" s="6">
        <v>4.2062225341796875</v>
      </c>
      <c r="J720" s="6">
        <f>IFERROR(VLOOKUP(A720,'Table_2-1_2023'!$A$2:$L$2200,5,FALSE), "")</f>
        <v>7.6878409385681152</v>
      </c>
      <c r="K720" s="6">
        <f>IFERROR(VLOOKUP(A720,'Table_2-1_2023'!$A$2:$L$2200,6,FALSE), "")</f>
        <v>0.7480577826499939</v>
      </c>
      <c r="L720" s="6">
        <f>IFERROR(VLOOKUP(A720,'Table_2-1_2023'!$A$2:$L$2200,7,FALSE), "")</f>
        <v>59.900001525878906</v>
      </c>
      <c r="M720" s="6">
        <f>IFERROR(VLOOKUP(A720,'Table_2-1_2023'!$A$2:$L$2200,8,FALSE), "")</f>
        <v>0.75351554155349731</v>
      </c>
      <c r="N720" s="6">
        <f>IFERROR(VLOOKUP(A720,'Table_2-1_2023'!$A$2:$L$2200,9,FALSE), "")</f>
        <v>5.2131813019514084E-2</v>
      </c>
      <c r="O720" s="6">
        <f>IFERROR(VLOOKUP(A720,'Table_2-1_2023'!$A$2:$L$2200,10,FALSE), "")</f>
        <v>0.73184531927108765</v>
      </c>
      <c r="P720" s="6">
        <v>1.88</v>
      </c>
      <c r="Q720" s="6">
        <v>0.33641579747200012</v>
      </c>
      <c r="R720" s="6">
        <v>1.0330665111541748</v>
      </c>
      <c r="S720" s="6">
        <v>0.53186994791030884</v>
      </c>
      <c r="T720" s="6">
        <v>0.34412917494773865</v>
      </c>
      <c r="U720" s="6">
        <v>0.20864854753017426</v>
      </c>
      <c r="V720" s="6">
        <v>0.10024529695510864</v>
      </c>
      <c r="W720" s="6">
        <v>1.7314181327819824</v>
      </c>
    </row>
    <row r="721" spans="1:23" x14ac:dyDescent="0.2">
      <c r="A721" s="5" t="str">
        <f t="shared" si="11"/>
        <v>Swaziland2019</v>
      </c>
      <c r="B721" s="5">
        <v>2019</v>
      </c>
      <c r="C721" s="5">
        <v>135</v>
      </c>
      <c r="D721" s="5" t="s">
        <v>199</v>
      </c>
      <c r="E721" s="6">
        <v>4.2115998268127441</v>
      </c>
      <c r="F721" s="6" t="str">
        <f>IFERROR(VLOOKUP(A721,'Table_2-1_2023'!$A$2:$L$2200,4,FALSE), "")</f>
        <v/>
      </c>
      <c r="H721" s="6">
        <v>4.3922028541564941</v>
      </c>
      <c r="I721" s="6">
        <v>4.0309967994689941</v>
      </c>
      <c r="J721" s="6" t="str">
        <f>IFERROR(VLOOKUP(A721,'Table_2-1_2023'!$A$2:$L$2200,5,FALSE), "")</f>
        <v/>
      </c>
      <c r="K721" s="6" t="str">
        <f>IFERROR(VLOOKUP(A721,'Table_2-1_2023'!$A$2:$L$2200,6,FALSE), "")</f>
        <v/>
      </c>
      <c r="L721" s="6" t="str">
        <f>IFERROR(VLOOKUP(A721,'Table_2-1_2023'!$A$2:$L$2200,7,FALSE), "")</f>
        <v/>
      </c>
      <c r="M721" s="6" t="str">
        <f>IFERROR(VLOOKUP(A721,'Table_2-1_2023'!$A$2:$L$2200,8,FALSE), "")</f>
        <v/>
      </c>
      <c r="N721" s="6" t="str">
        <f>IFERROR(VLOOKUP(A721,'Table_2-1_2023'!$A$2:$L$2200,9,FALSE), "")</f>
        <v/>
      </c>
      <c r="O721" s="6" t="str">
        <f>IFERROR(VLOOKUP(A721,'Table_2-1_2023'!$A$2:$L$2200,10,FALSE), "")</f>
        <v/>
      </c>
      <c r="P721" s="6">
        <v>1.88</v>
      </c>
      <c r="Q721" s="6">
        <v>0.81079816818237305</v>
      </c>
      <c r="R721" s="6">
        <v>1.1492388248443604</v>
      </c>
      <c r="S721" s="6">
        <v>0</v>
      </c>
      <c r="T721" s="6">
        <v>0.31334426999092102</v>
      </c>
      <c r="U721" s="6">
        <v>7.3977142572402954E-2</v>
      </c>
      <c r="V721" s="6">
        <v>0.13468272984027863</v>
      </c>
      <c r="W721" s="6">
        <v>1.7295238971710205</v>
      </c>
    </row>
    <row r="722" spans="1:23" x14ac:dyDescent="0.2">
      <c r="A722" s="5" t="str">
        <f t="shared" si="11"/>
        <v>Uganda2019</v>
      </c>
      <c r="B722" s="5">
        <v>2019</v>
      </c>
      <c r="C722" s="5">
        <v>136</v>
      </c>
      <c r="D722" s="5" t="s">
        <v>130</v>
      </c>
      <c r="E722" s="6">
        <v>4.1894001960754395</v>
      </c>
      <c r="F722" s="6">
        <f>IFERROR(VLOOKUP(A722,'Table_2-1_2023'!$A$2:$L$2200,4,FALSE), "")</f>
        <v>4.9480514526367188</v>
      </c>
      <c r="H722" s="6">
        <v>4.3189868927001953</v>
      </c>
      <c r="I722" s="6">
        <v>4.0598134994506836</v>
      </c>
      <c r="J722" s="6">
        <f>IFERROR(VLOOKUP(A722,'Table_2-1_2023'!$A$2:$L$2200,5,FALSE), "")</f>
        <v>7.7186923027038574</v>
      </c>
      <c r="K722" s="6">
        <f>IFERROR(VLOOKUP(A722,'Table_2-1_2023'!$A$2:$L$2200,6,FALSE), "")</f>
        <v>0.80548739433288574</v>
      </c>
      <c r="L722" s="6">
        <f>IFERROR(VLOOKUP(A722,'Table_2-1_2023'!$A$2:$L$2200,7,FALSE), "")</f>
        <v>58.200000762939453</v>
      </c>
      <c r="M722" s="6">
        <f>IFERROR(VLOOKUP(A722,'Table_2-1_2023'!$A$2:$L$2200,8,FALSE), "")</f>
        <v>0.70437663793563843</v>
      </c>
      <c r="N722" s="6">
        <f>IFERROR(VLOOKUP(A722,'Table_2-1_2023'!$A$2:$L$2200,9,FALSE), "")</f>
        <v>0.13490189611911774</v>
      </c>
      <c r="O722" s="6">
        <f>IFERROR(VLOOKUP(A722,'Table_2-1_2023'!$A$2:$L$2200,10,FALSE), "")</f>
        <v>0.82561260461807251</v>
      </c>
      <c r="P722" s="6">
        <v>1.88</v>
      </c>
      <c r="Q722" s="6">
        <v>0.33238711953163147</v>
      </c>
      <c r="R722" s="6">
        <v>1.0694080591201782</v>
      </c>
      <c r="S722" s="6">
        <v>0.44281217455863953</v>
      </c>
      <c r="T722" s="6">
        <v>0.3558051586151123</v>
      </c>
      <c r="U722" s="6">
        <v>0.25214561820030212</v>
      </c>
      <c r="V722" s="6">
        <v>5.985342338681221E-2</v>
      </c>
      <c r="W722" s="6">
        <v>1.6769499778747559</v>
      </c>
    </row>
    <row r="723" spans="1:23" x14ac:dyDescent="0.2">
      <c r="A723" s="5" t="str">
        <f t="shared" si="11"/>
        <v>Egypt2019</v>
      </c>
      <c r="B723" s="5">
        <v>2019</v>
      </c>
      <c r="C723" s="5">
        <v>137</v>
      </c>
      <c r="D723" s="5" t="s">
        <v>138</v>
      </c>
      <c r="E723" s="6">
        <v>4.1655001640319824</v>
      </c>
      <c r="F723" s="6">
        <f>IFERROR(VLOOKUP(A723,'Table_2-1_2023'!$A$2:$L$2200,4,FALSE), "")</f>
        <v>4.3278317451477051</v>
      </c>
      <c r="H723" s="6">
        <v>4.2523298263549805</v>
      </c>
      <c r="I723" s="6">
        <v>4.0786705017089844</v>
      </c>
      <c r="J723" s="6">
        <f>IFERROR(VLOOKUP(A723,'Table_2-1_2023'!$A$2:$L$2200,5,FALSE), "")</f>
        <v>9.3219442367553711</v>
      </c>
      <c r="K723" s="6">
        <f>IFERROR(VLOOKUP(A723,'Table_2-1_2023'!$A$2:$L$2200,6,FALSE), "")</f>
        <v>0.7721286416053772</v>
      </c>
      <c r="L723" s="6">
        <f>IFERROR(VLOOKUP(A723,'Table_2-1_2023'!$A$2:$L$2200,7,FALSE), "")</f>
        <v>63</v>
      </c>
      <c r="M723" s="6">
        <f>IFERROR(VLOOKUP(A723,'Table_2-1_2023'!$A$2:$L$2200,8,FALSE), "")</f>
        <v>0.77395105361938477</v>
      </c>
      <c r="N723" s="6">
        <f>IFERROR(VLOOKUP(A723,'Table_2-1_2023'!$A$2:$L$2200,9,FALSE), "")</f>
        <v>-0.19814470410346985</v>
      </c>
      <c r="O723" s="6">
        <f>IFERROR(VLOOKUP(A723,'Table_2-1_2023'!$A$2:$L$2200,10,FALSE), "")</f>
        <v>0</v>
      </c>
      <c r="P723" s="6">
        <v>1.88</v>
      </c>
      <c r="Q723" s="6">
        <v>0.91252374649047852</v>
      </c>
      <c r="R723" s="6">
        <v>1.0390129089355469</v>
      </c>
      <c r="S723" s="6">
        <v>0.643696129322052</v>
      </c>
      <c r="T723" s="6">
        <v>0.24102796614170074</v>
      </c>
      <c r="U723" s="6">
        <v>7.5686559081077576E-2</v>
      </c>
      <c r="V723" s="6">
        <v>6.6828012466430664E-2</v>
      </c>
      <c r="W723" s="6">
        <v>1.1866881847381592</v>
      </c>
    </row>
    <row r="724" spans="1:23" x14ac:dyDescent="0.2">
      <c r="A724" s="5" t="str">
        <f t="shared" si="11"/>
        <v>Zambia2019</v>
      </c>
      <c r="B724" s="5">
        <v>2019</v>
      </c>
      <c r="C724" s="5">
        <v>138</v>
      </c>
      <c r="D724" s="5" t="s">
        <v>145</v>
      </c>
      <c r="E724" s="6">
        <v>4.1065998077392578</v>
      </c>
      <c r="F724" s="6">
        <f>IFERROR(VLOOKUP(A724,'Table_2-1_2023'!$A$2:$L$2200,4,FALSE), "")</f>
        <v>3.3067965507507324</v>
      </c>
      <c r="H724" s="6">
        <v>4.23199462890625</v>
      </c>
      <c r="I724" s="6">
        <v>3.9812049865722656</v>
      </c>
      <c r="J724" s="6">
        <f>IFERROR(VLOOKUP(A724,'Table_2-1_2023'!$A$2:$L$2200,5,FALSE), "")</f>
        <v>8.1233673095703125</v>
      </c>
      <c r="K724" s="6">
        <f>IFERROR(VLOOKUP(A724,'Table_2-1_2023'!$A$2:$L$2200,6,FALSE), "")</f>
        <v>0.6378943920135498</v>
      </c>
      <c r="L724" s="6">
        <f>IFERROR(VLOOKUP(A724,'Table_2-1_2023'!$A$2:$L$2200,7,FALSE), "")</f>
        <v>54.400001525878906</v>
      </c>
      <c r="M724" s="6">
        <f>IFERROR(VLOOKUP(A724,'Table_2-1_2023'!$A$2:$L$2200,8,FALSE), "")</f>
        <v>0.81103980541229248</v>
      </c>
      <c r="N724" s="6">
        <f>IFERROR(VLOOKUP(A724,'Table_2-1_2023'!$A$2:$L$2200,9,FALSE), "")</f>
        <v>7.7647730708122253E-2</v>
      </c>
      <c r="O724" s="6">
        <f>IFERROR(VLOOKUP(A724,'Table_2-1_2023'!$A$2:$L$2200,10,FALSE), "")</f>
        <v>0.83195602893829346</v>
      </c>
      <c r="P724" s="6">
        <v>1.88</v>
      </c>
      <c r="Q724" s="6">
        <v>0.577597975730896</v>
      </c>
      <c r="R724" s="6">
        <v>1.058080792427063</v>
      </c>
      <c r="S724" s="6">
        <v>0.4263775646686554</v>
      </c>
      <c r="T724" s="6">
        <v>0.4305284321308136</v>
      </c>
      <c r="U724" s="6">
        <v>0.24711413681507111</v>
      </c>
      <c r="V724" s="6">
        <v>8.6555615067481995E-2</v>
      </c>
      <c r="W724" s="6">
        <v>1.2803528308868408</v>
      </c>
    </row>
    <row r="725" spans="1:23" x14ac:dyDescent="0.2">
      <c r="A725" s="5" t="str">
        <f t="shared" si="11"/>
        <v>Togo2019</v>
      </c>
      <c r="B725" s="5">
        <v>2019</v>
      </c>
      <c r="C725" s="5">
        <v>139</v>
      </c>
      <c r="D725" s="5" t="s">
        <v>139</v>
      </c>
      <c r="E725" s="6">
        <v>4.08489990234375</v>
      </c>
      <c r="F725" s="6">
        <f>IFERROR(VLOOKUP(A725,'Table_2-1_2023'!$A$2:$L$2200,4,FALSE), "")</f>
        <v>4.1794939041137695</v>
      </c>
      <c r="H725" s="6">
        <v>4.1974391937255859</v>
      </c>
      <c r="I725" s="6">
        <v>3.9723606109619141</v>
      </c>
      <c r="J725" s="6">
        <f>IFERROR(VLOOKUP(A725,'Table_2-1_2023'!$A$2:$L$2200,5,FALSE), "")</f>
        <v>7.6403751373291016</v>
      </c>
      <c r="K725" s="6">
        <f>IFERROR(VLOOKUP(A725,'Table_2-1_2023'!$A$2:$L$2200,6,FALSE), "")</f>
        <v>0.53870218992233276</v>
      </c>
      <c r="L725" s="6">
        <f>IFERROR(VLOOKUP(A725,'Table_2-1_2023'!$A$2:$L$2200,7,FALSE), "")</f>
        <v>56.200000762939453</v>
      </c>
      <c r="M725" s="6">
        <f>IFERROR(VLOOKUP(A725,'Table_2-1_2023'!$A$2:$L$2200,8,FALSE), "")</f>
        <v>0.6174197793006897</v>
      </c>
      <c r="N725" s="6">
        <f>IFERROR(VLOOKUP(A725,'Table_2-1_2023'!$A$2:$L$2200,9,FALSE), "")</f>
        <v>4.4211331754922867E-2</v>
      </c>
      <c r="O725" s="6">
        <f>IFERROR(VLOOKUP(A725,'Table_2-1_2023'!$A$2:$L$2200,10,FALSE), "")</f>
        <v>0.73667502403259277</v>
      </c>
      <c r="P725" s="6">
        <v>1.88</v>
      </c>
      <c r="Q725" s="6">
        <v>0.27526131272315979</v>
      </c>
      <c r="R725" s="6">
        <v>0.57235199213027954</v>
      </c>
      <c r="S725" s="6">
        <v>0.4097820520401001</v>
      </c>
      <c r="T725" s="6">
        <v>0.29296672344207764</v>
      </c>
      <c r="U725" s="6">
        <v>0.17662511765956879</v>
      </c>
      <c r="V725" s="6">
        <v>8.5305377840995789E-2</v>
      </c>
      <c r="W725" s="6">
        <v>2.2725577354431152</v>
      </c>
    </row>
    <row r="726" spans="1:23" x14ac:dyDescent="0.2">
      <c r="A726" s="5" t="str">
        <f t="shared" si="11"/>
        <v>India2019</v>
      </c>
      <c r="B726" s="5">
        <v>2019</v>
      </c>
      <c r="C726" s="5">
        <v>140</v>
      </c>
      <c r="D726" s="5" t="s">
        <v>143</v>
      </c>
      <c r="E726" s="6">
        <v>4.015200138092041</v>
      </c>
      <c r="F726" s="6">
        <f>IFERROR(VLOOKUP(A726,'Table_2-1_2023'!$A$2:$L$2200,4,FALSE), "")</f>
        <v>3.2487697601318359</v>
      </c>
      <c r="H726" s="6">
        <v>4.0622429847717285</v>
      </c>
      <c r="I726" s="6">
        <v>3.9681572914123535</v>
      </c>
      <c r="J726" s="6">
        <f>IFERROR(VLOOKUP(A726,'Table_2-1_2023'!$A$2:$L$2200,5,FALSE), "")</f>
        <v>8.7961311340332031</v>
      </c>
      <c r="K726" s="6">
        <f>IFERROR(VLOOKUP(A726,'Table_2-1_2023'!$A$2:$L$2200,6,FALSE), "")</f>
        <v>0.56078076362609863</v>
      </c>
      <c r="L726" s="6">
        <f>IFERROR(VLOOKUP(A726,'Table_2-1_2023'!$A$2:$L$2200,7,FALSE), "")</f>
        <v>60.299999237060547</v>
      </c>
      <c r="M726" s="6">
        <f>IFERROR(VLOOKUP(A726,'Table_2-1_2023'!$A$2:$L$2200,8,FALSE), "")</f>
        <v>0.87554031610488892</v>
      </c>
      <c r="N726" s="6">
        <f>IFERROR(VLOOKUP(A726,'Table_2-1_2023'!$A$2:$L$2200,9,FALSE), "")</f>
        <v>0.1107199639081955</v>
      </c>
      <c r="O726" s="6">
        <f>IFERROR(VLOOKUP(A726,'Table_2-1_2023'!$A$2:$L$2200,10,FALSE), "")</f>
        <v>0.75197941064834595</v>
      </c>
      <c r="P726" s="6">
        <v>1.88</v>
      </c>
      <c r="Q726" s="6">
        <v>0.75491201877593994</v>
      </c>
      <c r="R726" s="6">
        <v>0.76492679119110107</v>
      </c>
      <c r="S726" s="6">
        <v>0.58767074346542358</v>
      </c>
      <c r="T726" s="6">
        <v>0.49766060709953308</v>
      </c>
      <c r="U726" s="6">
        <v>0.19950287044048309</v>
      </c>
      <c r="V726" s="6">
        <v>8.4715224802494049E-2</v>
      </c>
      <c r="W726" s="6">
        <v>1.1257917881011963</v>
      </c>
    </row>
    <row r="727" spans="1:23" x14ac:dyDescent="0.2">
      <c r="A727" s="5" t="str">
        <f t="shared" si="11"/>
        <v>Liberia2019</v>
      </c>
      <c r="B727" s="5">
        <v>2019</v>
      </c>
      <c r="C727" s="5">
        <v>141</v>
      </c>
      <c r="D727" s="5" t="s">
        <v>142</v>
      </c>
      <c r="E727" s="6">
        <v>3.9753000736236572</v>
      </c>
      <c r="F727" s="6">
        <f>IFERROR(VLOOKUP(A727,'Table_2-1_2023'!$A$2:$L$2200,4,FALSE), "")</f>
        <v>5.1214609146118164</v>
      </c>
      <c r="H727" s="6">
        <v>4.1148509979248047</v>
      </c>
      <c r="I727" s="6">
        <v>3.8357491493225098</v>
      </c>
      <c r="J727" s="6">
        <f>IFERROR(VLOOKUP(A727,'Table_2-1_2023'!$A$2:$L$2200,5,FALSE), "")</f>
        <v>7.2831993103027344</v>
      </c>
      <c r="K727" s="6">
        <f>IFERROR(VLOOKUP(A727,'Table_2-1_2023'!$A$2:$L$2200,6,FALSE), "")</f>
        <v>0.71247375011444092</v>
      </c>
      <c r="L727" s="6">
        <f>IFERROR(VLOOKUP(A727,'Table_2-1_2023'!$A$2:$L$2200,7,FALSE), "")</f>
        <v>54.900001525878906</v>
      </c>
      <c r="M727" s="6">
        <f>IFERROR(VLOOKUP(A727,'Table_2-1_2023'!$A$2:$L$2200,8,FALSE), "")</f>
        <v>0.70587456226348877</v>
      </c>
      <c r="N727" s="6">
        <f>IFERROR(VLOOKUP(A727,'Table_2-1_2023'!$A$2:$L$2200,9,FALSE), "")</f>
        <v>4.7898873686790466E-2</v>
      </c>
      <c r="O727" s="6">
        <f>IFERROR(VLOOKUP(A727,'Table_2-1_2023'!$A$2:$L$2200,10,FALSE), "")</f>
        <v>0.82846897840499878</v>
      </c>
      <c r="P727" s="6">
        <v>1.88</v>
      </c>
      <c r="Q727" s="6">
        <v>7.2922348976135254E-2</v>
      </c>
      <c r="R727" s="6">
        <v>0.921916663646698</v>
      </c>
      <c r="S727" s="6">
        <v>0.44301465153694153</v>
      </c>
      <c r="T727" s="6">
        <v>0.36970251798629761</v>
      </c>
      <c r="U727" s="6">
        <v>0.23317834734916687</v>
      </c>
      <c r="V727" s="6">
        <v>3.2873477786779404E-2</v>
      </c>
      <c r="W727" s="6">
        <v>1.9016623497009277</v>
      </c>
    </row>
    <row r="728" spans="1:23" x14ac:dyDescent="0.2">
      <c r="A728" s="5" t="str">
        <f t="shared" si="11"/>
        <v>Comoros2019</v>
      </c>
      <c r="B728" s="5">
        <v>2019</v>
      </c>
      <c r="C728" s="5">
        <v>142</v>
      </c>
      <c r="D728" s="5" t="s">
        <v>147</v>
      </c>
      <c r="E728" s="6">
        <v>3.9728000164031982</v>
      </c>
      <c r="F728" s="6">
        <f>IFERROR(VLOOKUP(A728,'Table_2-1_2023'!$A$2:$L$2200,4,FALSE), "")</f>
        <v>4.6086163520812988</v>
      </c>
      <c r="H728" s="6">
        <v>4.1961627006530762</v>
      </c>
      <c r="I728" s="6">
        <v>3.7494373321533203</v>
      </c>
      <c r="J728" s="6">
        <f>IFERROR(VLOOKUP(A728,'Table_2-1_2023'!$A$2:$L$2200,5,FALSE), "")</f>
        <v>8.0988407135009766</v>
      </c>
      <c r="K728" s="6">
        <f>IFERROR(VLOOKUP(A728,'Table_2-1_2023'!$A$2:$L$2200,6,FALSE), "")</f>
        <v>0.63201296329498291</v>
      </c>
      <c r="L728" s="6">
        <f>IFERROR(VLOOKUP(A728,'Table_2-1_2023'!$A$2:$L$2200,7,FALSE), "")</f>
        <v>58.900001525878906</v>
      </c>
      <c r="M728" s="6">
        <f>IFERROR(VLOOKUP(A728,'Table_2-1_2023'!$A$2:$L$2200,8,FALSE), "")</f>
        <v>0.5382615327835083</v>
      </c>
      <c r="N728" s="6">
        <f>IFERROR(VLOOKUP(A728,'Table_2-1_2023'!$A$2:$L$2200,9,FALSE), "")</f>
        <v>7.053779810667038E-2</v>
      </c>
      <c r="O728" s="6">
        <f>IFERROR(VLOOKUP(A728,'Table_2-1_2023'!$A$2:$L$2200,10,FALSE), "")</f>
        <v>0.76223248243331909</v>
      </c>
      <c r="P728" s="6">
        <v>1.88</v>
      </c>
      <c r="Q728" s="6">
        <v>0.27448424696922302</v>
      </c>
      <c r="R728" s="6">
        <v>0.75713390111923218</v>
      </c>
      <c r="S728" s="6">
        <v>0.50541794300079346</v>
      </c>
      <c r="T728" s="6">
        <v>0.1416412889957428</v>
      </c>
      <c r="U728" s="6">
        <v>0.27491196990013123</v>
      </c>
      <c r="V728" s="6">
        <v>7.8098602592945099E-2</v>
      </c>
      <c r="W728" s="6">
        <v>1.941131591796875</v>
      </c>
    </row>
    <row r="729" spans="1:23" x14ac:dyDescent="0.2">
      <c r="A729" s="5" t="str">
        <f t="shared" si="11"/>
        <v>Madagascar2019</v>
      </c>
      <c r="B729" s="5">
        <v>2019</v>
      </c>
      <c r="C729" s="5">
        <v>143</v>
      </c>
      <c r="D729" s="5" t="s">
        <v>144</v>
      </c>
      <c r="E729" s="6">
        <v>3.9326999187469482</v>
      </c>
      <c r="F729" s="6">
        <f>IFERROR(VLOOKUP(A729,'Table_2-1_2023'!$A$2:$L$2200,4,FALSE), "")</f>
        <v>4.3390874862670898</v>
      </c>
      <c r="H729" s="6">
        <v>4.0328502655029297</v>
      </c>
      <c r="I729" s="6">
        <v>3.8325498104095459</v>
      </c>
      <c r="J729" s="6">
        <f>IFERROR(VLOOKUP(A729,'Table_2-1_2023'!$A$2:$L$2200,5,FALSE), "")</f>
        <v>7.3686370849609375</v>
      </c>
      <c r="K729" s="6">
        <f>IFERROR(VLOOKUP(A729,'Table_2-1_2023'!$A$2:$L$2200,6,FALSE), "")</f>
        <v>0.70061010122299194</v>
      </c>
      <c r="L729" s="6">
        <f>IFERROR(VLOOKUP(A729,'Table_2-1_2023'!$A$2:$L$2200,7,FALSE), "")</f>
        <v>57.299999237060547</v>
      </c>
      <c r="M729" s="6">
        <f>IFERROR(VLOOKUP(A729,'Table_2-1_2023'!$A$2:$L$2200,8,FALSE), "")</f>
        <v>0.54953521490097046</v>
      </c>
      <c r="N729" s="6">
        <f>IFERROR(VLOOKUP(A729,'Table_2-1_2023'!$A$2:$L$2200,9,FALSE), "")</f>
        <v>-1.119281817227602E-2</v>
      </c>
      <c r="O729" s="6">
        <f>IFERROR(VLOOKUP(A729,'Table_2-1_2023'!$A$2:$L$2200,10,FALSE), "")</f>
        <v>0.71998268365859985</v>
      </c>
      <c r="P729" s="6">
        <v>1.88</v>
      </c>
      <c r="Q729" s="6">
        <v>0.27407562732696533</v>
      </c>
      <c r="R729" s="6">
        <v>0.91610705852508545</v>
      </c>
      <c r="S729" s="6">
        <v>0.55454802513122559</v>
      </c>
      <c r="T729" s="6">
        <v>0.14779369533061981</v>
      </c>
      <c r="U729" s="6">
        <v>0.16899451613426208</v>
      </c>
      <c r="V729" s="6">
        <v>4.0512949228286743E-2</v>
      </c>
      <c r="W729" s="6">
        <v>1.8306303024291992</v>
      </c>
    </row>
    <row r="730" spans="1:23" x14ac:dyDescent="0.2">
      <c r="A730" s="5" t="str">
        <f t="shared" si="11"/>
        <v>Lesotho2019</v>
      </c>
      <c r="B730" s="5">
        <v>2019</v>
      </c>
      <c r="C730" s="5">
        <v>144</v>
      </c>
      <c r="D730" s="5" t="s">
        <v>180</v>
      </c>
      <c r="E730" s="6">
        <v>3.8018999099731445</v>
      </c>
      <c r="F730" s="6">
        <f>IFERROR(VLOOKUP(A730,'Table_2-1_2023'!$A$2:$L$2200,4,FALSE), "")</f>
        <v>3.5117805004119873</v>
      </c>
      <c r="H730" s="6">
        <v>3.9627392292022705</v>
      </c>
      <c r="I730" s="6">
        <v>3.6410605907440186</v>
      </c>
      <c r="J730" s="6">
        <f>IFERROR(VLOOKUP(A730,'Table_2-1_2023'!$A$2:$L$2200,5,FALSE), "")</f>
        <v>7.8372068405151367</v>
      </c>
      <c r="K730" s="6">
        <f>IFERROR(VLOOKUP(A730,'Table_2-1_2023'!$A$2:$L$2200,6,FALSE), "")</f>
        <v>0.78970539569854736</v>
      </c>
      <c r="L730" s="6">
        <f>IFERROR(VLOOKUP(A730,'Table_2-1_2023'!$A$2:$L$2200,7,FALSE), "")</f>
        <v>44.200000762939453</v>
      </c>
      <c r="M730" s="6">
        <f>IFERROR(VLOOKUP(A730,'Table_2-1_2023'!$A$2:$L$2200,8,FALSE), "")</f>
        <v>0.71631354093551636</v>
      </c>
      <c r="N730" s="6">
        <f>IFERROR(VLOOKUP(A730,'Table_2-1_2023'!$A$2:$L$2200,9,FALSE), "")</f>
        <v>-0.12601886689662933</v>
      </c>
      <c r="O730" s="6">
        <f>IFERROR(VLOOKUP(A730,'Table_2-1_2023'!$A$2:$L$2200,10,FALSE), "")</f>
        <v>0.91495144367218018</v>
      </c>
      <c r="P730" s="6">
        <v>1.88</v>
      </c>
      <c r="Q730" s="6">
        <v>0.48894408345222473</v>
      </c>
      <c r="R730" s="6">
        <v>1.1690101623535156</v>
      </c>
      <c r="S730" s="6">
        <v>0.16773137450218201</v>
      </c>
      <c r="T730" s="6">
        <v>0.35864508152008057</v>
      </c>
      <c r="U730" s="6">
        <v>0.10737446695566177</v>
      </c>
      <c r="V730" s="6">
        <v>9.3268811702728271E-2</v>
      </c>
      <c r="W730" s="6">
        <v>1.416886568069458</v>
      </c>
    </row>
    <row r="731" spans="1:23" x14ac:dyDescent="0.2">
      <c r="A731" s="5" t="str">
        <f t="shared" si="11"/>
        <v>Burundi2019</v>
      </c>
      <c r="B731" s="5">
        <v>2019</v>
      </c>
      <c r="C731" s="5">
        <v>145</v>
      </c>
      <c r="D731" s="5" t="s">
        <v>172</v>
      </c>
      <c r="E731" s="6">
        <v>3.7753000259399414</v>
      </c>
      <c r="F731" s="6" t="str">
        <f>IFERROR(VLOOKUP(A731,'Table_2-1_2023'!$A$2:$L$2200,4,FALSE), "")</f>
        <v/>
      </c>
      <c r="H731" s="6">
        <v>3.985260009765625</v>
      </c>
      <c r="I731" s="6">
        <v>3.5653400421142578</v>
      </c>
      <c r="J731" s="6" t="str">
        <f>IFERROR(VLOOKUP(A731,'Table_2-1_2023'!$A$2:$L$2200,5,FALSE), "")</f>
        <v/>
      </c>
      <c r="K731" s="6" t="str">
        <f>IFERROR(VLOOKUP(A731,'Table_2-1_2023'!$A$2:$L$2200,6,FALSE), "")</f>
        <v/>
      </c>
      <c r="L731" s="6" t="str">
        <f>IFERROR(VLOOKUP(A731,'Table_2-1_2023'!$A$2:$L$2200,7,FALSE), "")</f>
        <v/>
      </c>
      <c r="M731" s="6" t="str">
        <f>IFERROR(VLOOKUP(A731,'Table_2-1_2023'!$A$2:$L$2200,8,FALSE), "")</f>
        <v/>
      </c>
      <c r="N731" s="6" t="str">
        <f>IFERROR(VLOOKUP(A731,'Table_2-1_2023'!$A$2:$L$2200,9,FALSE), "")</f>
        <v/>
      </c>
      <c r="O731" s="6" t="str">
        <f>IFERROR(VLOOKUP(A731,'Table_2-1_2023'!$A$2:$L$2200,10,FALSE), "")</f>
        <v/>
      </c>
      <c r="P731" s="6">
        <v>1.88</v>
      </c>
      <c r="Q731" s="6">
        <v>4.5821871608495712E-2</v>
      </c>
      <c r="R731" s="6">
        <v>0.44745975732803345</v>
      </c>
      <c r="S731" s="6">
        <v>0.38029822707176208</v>
      </c>
      <c r="T731" s="6">
        <v>0.21990875899791718</v>
      </c>
      <c r="U731" s="6">
        <v>0.17604026198387146</v>
      </c>
      <c r="V731" s="6">
        <v>0.18036894500255585</v>
      </c>
      <c r="W731" s="6">
        <v>2.3253853321075439</v>
      </c>
    </row>
    <row r="732" spans="1:23" x14ac:dyDescent="0.2">
      <c r="A732" s="5" t="str">
        <f t="shared" si="11"/>
        <v>Zimbabwe2019</v>
      </c>
      <c r="B732" s="5">
        <v>2019</v>
      </c>
      <c r="C732" s="5">
        <v>146</v>
      </c>
      <c r="D732" s="5" t="s">
        <v>151</v>
      </c>
      <c r="E732" s="6">
        <v>3.6631999015808105</v>
      </c>
      <c r="F732" s="6">
        <f>IFERROR(VLOOKUP(A732,'Table_2-1_2023'!$A$2:$L$2200,4,FALSE), "")</f>
        <v>2.6935231685638428</v>
      </c>
      <c r="H732" s="6">
        <v>3.7803387641906738</v>
      </c>
      <c r="I732" s="6">
        <v>3.5460610389709473</v>
      </c>
      <c r="J732" s="6">
        <f>IFERROR(VLOOKUP(A732,'Table_2-1_2023'!$A$2:$L$2200,5,FALSE), "")</f>
        <v>7.6977553367614746</v>
      </c>
      <c r="K732" s="6">
        <f>IFERROR(VLOOKUP(A732,'Table_2-1_2023'!$A$2:$L$2200,6,FALSE), "")</f>
        <v>0.7591623067855835</v>
      </c>
      <c r="L732" s="6">
        <f>IFERROR(VLOOKUP(A732,'Table_2-1_2023'!$A$2:$L$2200,7,FALSE), "")</f>
        <v>53.099998474121094</v>
      </c>
      <c r="M732" s="6">
        <f>IFERROR(VLOOKUP(A732,'Table_2-1_2023'!$A$2:$L$2200,8,FALSE), "")</f>
        <v>0.63190758228302002</v>
      </c>
      <c r="N732" s="6">
        <f>IFERROR(VLOOKUP(A732,'Table_2-1_2023'!$A$2:$L$2200,9,FALSE), "")</f>
        <v>-4.7463852912187576E-2</v>
      </c>
      <c r="O732" s="6">
        <f>IFERROR(VLOOKUP(A732,'Table_2-1_2023'!$A$2:$L$2200,10,FALSE), "")</f>
        <v>0.83065187931060791</v>
      </c>
      <c r="P732" s="6">
        <v>1.88</v>
      </c>
      <c r="Q732" s="6">
        <v>0.36578470468521118</v>
      </c>
      <c r="R732" s="6">
        <v>1.1139962673187256</v>
      </c>
      <c r="S732" s="6">
        <v>0.43306922912597656</v>
      </c>
      <c r="T732" s="6">
        <v>0.36083963513374329</v>
      </c>
      <c r="U732" s="6">
        <v>0.15106090903282166</v>
      </c>
      <c r="V732" s="6">
        <v>8.9291244745254517E-2</v>
      </c>
      <c r="W732" s="6">
        <v>1.1491093635559082</v>
      </c>
    </row>
    <row r="733" spans="1:23" x14ac:dyDescent="0.2">
      <c r="A733" s="5" t="str">
        <f t="shared" si="11"/>
        <v>Haiti2019</v>
      </c>
      <c r="B733" s="5">
        <v>2019</v>
      </c>
      <c r="C733" s="5">
        <v>147</v>
      </c>
      <c r="D733" s="5" t="s">
        <v>178</v>
      </c>
      <c r="E733" s="6">
        <v>3.5968999862670898</v>
      </c>
      <c r="F733" s="6" t="str">
        <f>IFERROR(VLOOKUP(A733,'Table_2-1_2023'!$A$2:$L$2200,4,FALSE), "")</f>
        <v/>
      </c>
      <c r="H733" s="6">
        <v>3.7505359649658203</v>
      </c>
      <c r="I733" s="6">
        <v>3.4432640075683594</v>
      </c>
      <c r="J733" s="6" t="str">
        <f>IFERROR(VLOOKUP(A733,'Table_2-1_2023'!$A$2:$L$2200,5,FALSE), "")</f>
        <v/>
      </c>
      <c r="K733" s="6" t="str">
        <f>IFERROR(VLOOKUP(A733,'Table_2-1_2023'!$A$2:$L$2200,6,FALSE), "")</f>
        <v/>
      </c>
      <c r="L733" s="6" t="str">
        <f>IFERROR(VLOOKUP(A733,'Table_2-1_2023'!$A$2:$L$2200,7,FALSE), "")</f>
        <v/>
      </c>
      <c r="M733" s="6" t="str">
        <f>IFERROR(VLOOKUP(A733,'Table_2-1_2023'!$A$2:$L$2200,8,FALSE), "")</f>
        <v/>
      </c>
      <c r="N733" s="6" t="str">
        <f>IFERROR(VLOOKUP(A733,'Table_2-1_2023'!$A$2:$L$2200,9,FALSE), "")</f>
        <v/>
      </c>
      <c r="O733" s="6" t="str">
        <f>IFERROR(VLOOKUP(A733,'Table_2-1_2023'!$A$2:$L$2200,10,FALSE), "")</f>
        <v/>
      </c>
      <c r="P733" s="6">
        <v>1.88</v>
      </c>
      <c r="Q733" s="6">
        <v>0.32293105125427246</v>
      </c>
      <c r="R733" s="6">
        <v>0.68832105398178101</v>
      </c>
      <c r="S733" s="6">
        <v>0.44938337802886963</v>
      </c>
      <c r="T733" s="6">
        <v>2.5854423642158508E-2</v>
      </c>
      <c r="U733" s="6">
        <v>0.41949784755706787</v>
      </c>
      <c r="V733" s="6">
        <v>0.11023885756731033</v>
      </c>
      <c r="W733" s="6">
        <v>1.5806465148925781</v>
      </c>
    </row>
    <row r="734" spans="1:23" x14ac:dyDescent="0.2">
      <c r="A734" s="5" t="str">
        <f t="shared" si="11"/>
        <v>Botswana2019</v>
      </c>
      <c r="B734" s="5">
        <v>2019</v>
      </c>
      <c r="C734" s="5">
        <v>148</v>
      </c>
      <c r="D734" s="5" t="s">
        <v>149</v>
      </c>
      <c r="E734" s="6">
        <v>3.4883999824523926</v>
      </c>
      <c r="F734" s="6">
        <f>IFERROR(VLOOKUP(A734,'Table_2-1_2023'!$A$2:$L$2200,4,FALSE), "")</f>
        <v>3.4710848331451416</v>
      </c>
      <c r="H734" s="6">
        <v>3.6114356517791748</v>
      </c>
      <c r="I734" s="6">
        <v>3.3653643131256104</v>
      </c>
      <c r="J734" s="6">
        <f>IFERROR(VLOOKUP(A734,'Table_2-1_2023'!$A$2:$L$2200,5,FALSE), "")</f>
        <v>9.6236410140991211</v>
      </c>
      <c r="K734" s="6">
        <f>IFERROR(VLOOKUP(A734,'Table_2-1_2023'!$A$2:$L$2200,6,FALSE), "")</f>
        <v>0.77366721630096436</v>
      </c>
      <c r="L734" s="6">
        <f>IFERROR(VLOOKUP(A734,'Table_2-1_2023'!$A$2:$L$2200,7,FALSE), "")</f>
        <v>53.900001525878906</v>
      </c>
      <c r="M734" s="6">
        <f>IFERROR(VLOOKUP(A734,'Table_2-1_2023'!$A$2:$L$2200,8,FALSE), "")</f>
        <v>0.83254265785217285</v>
      </c>
      <c r="N734" s="6">
        <f>IFERROR(VLOOKUP(A734,'Table_2-1_2023'!$A$2:$L$2200,9,FALSE), "")</f>
        <v>-0.23079471290111542</v>
      </c>
      <c r="O734" s="6">
        <f>IFERROR(VLOOKUP(A734,'Table_2-1_2023'!$A$2:$L$2200,10,FALSE), "")</f>
        <v>0.79207950830459595</v>
      </c>
      <c r="P734" s="6">
        <v>1.88</v>
      </c>
      <c r="Q734" s="6">
        <v>1.0409445762634277</v>
      </c>
      <c r="R734" s="6">
        <v>1.1453176736831665</v>
      </c>
      <c r="S734" s="6">
        <v>0.53840243816375732</v>
      </c>
      <c r="T734" s="6">
        <v>0.45544317364692688</v>
      </c>
      <c r="U734" s="6">
        <v>2.4992935359477997E-2</v>
      </c>
      <c r="V734" s="6">
        <v>0.10003755241632462</v>
      </c>
      <c r="W734" s="6">
        <v>0.18326735496520996</v>
      </c>
    </row>
    <row r="735" spans="1:23" x14ac:dyDescent="0.2">
      <c r="A735" s="5" t="str">
        <f t="shared" si="11"/>
        <v>Syria2019</v>
      </c>
      <c r="B735" s="5">
        <v>2019</v>
      </c>
      <c r="C735" s="5">
        <v>149</v>
      </c>
      <c r="D735" s="5" t="s">
        <v>191</v>
      </c>
      <c r="E735" s="6">
        <v>3.461899995803833</v>
      </c>
      <c r="F735" s="6" t="str">
        <f>IFERROR(VLOOKUP(A735,'Table_2-1_2023'!$A$2:$L$2200,4,FALSE), "")</f>
        <v/>
      </c>
      <c r="H735" s="6">
        <v>3.6635687351226807</v>
      </c>
      <c r="I735" s="6">
        <v>3.2602312564849854</v>
      </c>
      <c r="J735" s="6" t="str">
        <f>IFERROR(VLOOKUP(A735,'Table_2-1_2023'!$A$2:$L$2200,5,FALSE), "")</f>
        <v/>
      </c>
      <c r="K735" s="6" t="str">
        <f>IFERROR(VLOOKUP(A735,'Table_2-1_2023'!$A$2:$L$2200,6,FALSE), "")</f>
        <v/>
      </c>
      <c r="L735" s="6" t="str">
        <f>IFERROR(VLOOKUP(A735,'Table_2-1_2023'!$A$2:$L$2200,7,FALSE), "")</f>
        <v/>
      </c>
      <c r="M735" s="6" t="str">
        <f>IFERROR(VLOOKUP(A735,'Table_2-1_2023'!$A$2:$L$2200,8,FALSE), "")</f>
        <v/>
      </c>
      <c r="N735" s="6" t="str">
        <f>IFERROR(VLOOKUP(A735,'Table_2-1_2023'!$A$2:$L$2200,9,FALSE), "")</f>
        <v/>
      </c>
      <c r="O735" s="6" t="str">
        <f>IFERROR(VLOOKUP(A735,'Table_2-1_2023'!$A$2:$L$2200,10,FALSE), "")</f>
        <v/>
      </c>
      <c r="P735" s="6">
        <v>1.88</v>
      </c>
      <c r="Q735" s="6">
        <v>0.61875617504119873</v>
      </c>
      <c r="R735" s="6">
        <v>0.37767958641052246</v>
      </c>
      <c r="S735" s="6">
        <v>0.43956544995307922</v>
      </c>
      <c r="T735" s="6">
        <v>1.2818205170333385E-2</v>
      </c>
      <c r="U735" s="6">
        <v>0.33079186081886292</v>
      </c>
      <c r="V735" s="6">
        <v>0.140809565782547</v>
      </c>
      <c r="W735" s="6">
        <v>1.5414919853210449</v>
      </c>
    </row>
    <row r="736" spans="1:23" x14ac:dyDescent="0.2">
      <c r="A736" s="5" t="str">
        <f t="shared" si="11"/>
        <v>Malawi2019</v>
      </c>
      <c r="B736" s="5">
        <v>2019</v>
      </c>
      <c r="C736" s="5">
        <v>150</v>
      </c>
      <c r="D736" s="5" t="s">
        <v>148</v>
      </c>
      <c r="E736" s="6">
        <v>3.4098000526428223</v>
      </c>
      <c r="F736" s="6">
        <f>IFERROR(VLOOKUP(A736,'Table_2-1_2023'!$A$2:$L$2200,4,FALSE), "")</f>
        <v>3.8691236972808838</v>
      </c>
      <c r="H736" s="6">
        <v>3.5254180431365967</v>
      </c>
      <c r="I736" s="6">
        <v>3.2941820621490479</v>
      </c>
      <c r="J736" s="6">
        <f>IFERROR(VLOOKUP(A736,'Table_2-1_2023'!$A$2:$L$2200,5,FALSE), "")</f>
        <v>7.324953556060791</v>
      </c>
      <c r="K736" s="6">
        <f>IFERROR(VLOOKUP(A736,'Table_2-1_2023'!$A$2:$L$2200,6,FALSE), "")</f>
        <v>0.54895609617233276</v>
      </c>
      <c r="L736" s="6">
        <f>IFERROR(VLOOKUP(A736,'Table_2-1_2023'!$A$2:$L$2200,7,FALSE), "")</f>
        <v>57.099998474121094</v>
      </c>
      <c r="M736" s="6">
        <f>IFERROR(VLOOKUP(A736,'Table_2-1_2023'!$A$2:$L$2200,8,FALSE), "")</f>
        <v>0.76486420631408691</v>
      </c>
      <c r="N736" s="6">
        <f>IFERROR(VLOOKUP(A736,'Table_2-1_2023'!$A$2:$L$2200,9,FALSE), "")</f>
        <v>-2.3410871624946594E-2</v>
      </c>
      <c r="O736" s="6">
        <f>IFERROR(VLOOKUP(A736,'Table_2-1_2023'!$A$2:$L$2200,10,FALSE), "")</f>
        <v>0.680247962474823</v>
      </c>
      <c r="P736" s="6">
        <v>1.88</v>
      </c>
      <c r="Q736" s="6">
        <v>0.19097334146499634</v>
      </c>
      <c r="R736" s="6">
        <v>0.56013673543930054</v>
      </c>
      <c r="S736" s="6">
        <v>0.49538609385490417</v>
      </c>
      <c r="T736" s="6">
        <v>0.44342529773712158</v>
      </c>
      <c r="U736" s="6">
        <v>0.21809551119804382</v>
      </c>
      <c r="V736" s="6">
        <v>8.9183799922466278E-2</v>
      </c>
      <c r="W736" s="6">
        <v>1.4126186370849609</v>
      </c>
    </row>
    <row r="737" spans="1:23" x14ac:dyDescent="0.2">
      <c r="A737" s="5" t="str">
        <f t="shared" si="11"/>
        <v>Yemen2019</v>
      </c>
      <c r="B737" s="5">
        <v>2019</v>
      </c>
      <c r="C737" s="5">
        <v>151</v>
      </c>
      <c r="D737" s="5" t="s">
        <v>194</v>
      </c>
      <c r="E737" s="6">
        <v>3.3798000812530518</v>
      </c>
      <c r="F737" s="6">
        <f>IFERROR(VLOOKUP(A737,'Table_2-1_2023'!$A$2:$L$2200,4,FALSE), "")</f>
        <v>4.1969127655029297</v>
      </c>
      <c r="H737" s="6">
        <v>3.4788298606872559</v>
      </c>
      <c r="I737" s="6">
        <v>3.2807703018188477</v>
      </c>
      <c r="J737" s="6">
        <f>IFERROR(VLOOKUP(A737,'Table_2-1_2023'!$A$2:$L$2200,5,FALSE), "")</f>
        <v>7.4479727745056152</v>
      </c>
      <c r="K737" s="6">
        <f>IFERROR(VLOOKUP(A737,'Table_2-1_2023'!$A$2:$L$2200,6,FALSE), "")</f>
        <v>0.87004280090332031</v>
      </c>
      <c r="L737" s="6">
        <f>IFERROR(VLOOKUP(A737,'Table_2-1_2023'!$A$2:$L$2200,7,FALSE), "")</f>
        <v>57.5</v>
      </c>
      <c r="M737" s="6">
        <f>IFERROR(VLOOKUP(A737,'Table_2-1_2023'!$A$2:$L$2200,8,FALSE), "")</f>
        <v>0.65130823850631714</v>
      </c>
      <c r="N737" s="6">
        <f>IFERROR(VLOOKUP(A737,'Table_2-1_2023'!$A$2:$L$2200,9,FALSE), "")</f>
        <v>-0.10291540622711182</v>
      </c>
      <c r="O737" s="6">
        <f>IFERROR(VLOOKUP(A737,'Table_2-1_2023'!$A$2:$L$2200,10,FALSE), "")</f>
        <v>0.79822826385498047</v>
      </c>
      <c r="P737" s="6">
        <v>1.88</v>
      </c>
      <c r="Q737" s="6">
        <v>0.28691050410270691</v>
      </c>
      <c r="R737" s="6">
        <v>1.1626684665679932</v>
      </c>
      <c r="S737" s="6">
        <v>0.46253997087478638</v>
      </c>
      <c r="T737" s="6">
        <v>0.14306974411010742</v>
      </c>
      <c r="U737" s="6">
        <v>0.10846546292304993</v>
      </c>
      <c r="V737" s="6">
        <v>7.7344313263893127E-2</v>
      </c>
      <c r="W737" s="6">
        <v>1.1388423442840576</v>
      </c>
    </row>
    <row r="738" spans="1:23" x14ac:dyDescent="0.2">
      <c r="A738" s="5" t="str">
        <f t="shared" si="11"/>
        <v>Rwanda2019</v>
      </c>
      <c r="B738" s="5">
        <v>2019</v>
      </c>
      <c r="C738" s="5">
        <v>152</v>
      </c>
      <c r="D738" s="5" t="s">
        <v>185</v>
      </c>
      <c r="E738" s="6">
        <v>3.3338000774383545</v>
      </c>
      <c r="F738" s="6">
        <f>IFERROR(VLOOKUP(A738,'Table_2-1_2023'!$A$2:$L$2200,4,FALSE), "")</f>
        <v>3.2681522369384766</v>
      </c>
      <c r="H738" s="6">
        <v>3.4251880645751953</v>
      </c>
      <c r="I738" s="6">
        <v>3.2424120903015137</v>
      </c>
      <c r="J738" s="6">
        <f>IFERROR(VLOOKUP(A738,'Table_2-1_2023'!$A$2:$L$2200,5,FALSE), "")</f>
        <v>7.6922965049743652</v>
      </c>
      <c r="K738" s="6">
        <f>IFERROR(VLOOKUP(A738,'Table_2-1_2023'!$A$2:$L$2200,6,FALSE), "")</f>
        <v>0.48945823311805725</v>
      </c>
      <c r="L738" s="6">
        <f>IFERROR(VLOOKUP(A738,'Table_2-1_2023'!$A$2:$L$2200,7,FALSE), "")</f>
        <v>60.200000762939453</v>
      </c>
      <c r="M738" s="6">
        <f>IFERROR(VLOOKUP(A738,'Table_2-1_2023'!$A$2:$L$2200,8,FALSE), "")</f>
        <v>0.868999183177948</v>
      </c>
      <c r="N738" s="6">
        <f>IFERROR(VLOOKUP(A738,'Table_2-1_2023'!$A$2:$L$2200,9,FALSE), "")</f>
        <v>6.3509397208690643E-2</v>
      </c>
      <c r="O738" s="6">
        <f>IFERROR(VLOOKUP(A738,'Table_2-1_2023'!$A$2:$L$2200,10,FALSE), "")</f>
        <v>0.16797089576721191</v>
      </c>
      <c r="P738" s="6">
        <v>1.88</v>
      </c>
      <c r="Q738" s="6">
        <v>0.35948818922042847</v>
      </c>
      <c r="R738" s="6">
        <v>0.71104776859283447</v>
      </c>
      <c r="S738" s="6">
        <v>0.61399585008621216</v>
      </c>
      <c r="T738" s="6">
        <v>0.5545697808265686</v>
      </c>
      <c r="U738" s="6">
        <v>0.21665450930595398</v>
      </c>
      <c r="V738" s="6">
        <v>0.41082575917243958</v>
      </c>
      <c r="W738" s="6">
        <v>0.467254638671875</v>
      </c>
    </row>
    <row r="739" spans="1:23" x14ac:dyDescent="0.2">
      <c r="A739" s="5" t="str">
        <f t="shared" si="11"/>
        <v>Tanzania2019</v>
      </c>
      <c r="B739" s="5">
        <v>2019</v>
      </c>
      <c r="C739" s="5">
        <v>153</v>
      </c>
      <c r="D739" s="5" t="s">
        <v>146</v>
      </c>
      <c r="E739" s="6">
        <v>3.2307000160217285</v>
      </c>
      <c r="F739" s="6">
        <f>IFERROR(VLOOKUP(A739,'Table_2-1_2023'!$A$2:$L$2200,4,FALSE), "")</f>
        <v>3.6401548385620117</v>
      </c>
      <c r="H739" s="6">
        <v>3.347132682800293</v>
      </c>
      <c r="I739" s="6">
        <v>3.1142673492431641</v>
      </c>
      <c r="J739" s="6">
        <f>IFERROR(VLOOKUP(A739,'Table_2-1_2023'!$A$2:$L$2200,5,FALSE), "")</f>
        <v>7.8546395301818848</v>
      </c>
      <c r="K739" s="6">
        <f>IFERROR(VLOOKUP(A739,'Table_2-1_2023'!$A$2:$L$2200,6,FALSE), "")</f>
        <v>0.68726754188537598</v>
      </c>
      <c r="L739" s="6">
        <f>IFERROR(VLOOKUP(A739,'Table_2-1_2023'!$A$2:$L$2200,7,FALSE), "")</f>
        <v>58.5</v>
      </c>
      <c r="M739" s="6">
        <f>IFERROR(VLOOKUP(A739,'Table_2-1_2023'!$A$2:$L$2200,8,FALSE), "")</f>
        <v>0.8501325249671936</v>
      </c>
      <c r="N739" s="6">
        <f>IFERROR(VLOOKUP(A739,'Table_2-1_2023'!$A$2:$L$2200,9,FALSE), "")</f>
        <v>0.10082658380270004</v>
      </c>
      <c r="O739" s="6">
        <f>IFERROR(VLOOKUP(A739,'Table_2-1_2023'!$A$2:$L$2200,10,FALSE), "")</f>
        <v>0.58929359912872314</v>
      </c>
      <c r="P739" s="6">
        <v>1.88</v>
      </c>
      <c r="Q739" s="6">
        <v>0.47585374116897583</v>
      </c>
      <c r="R739" s="6">
        <v>0.88485509157180786</v>
      </c>
      <c r="S739" s="6">
        <v>0.49877250194549561</v>
      </c>
      <c r="T739" s="6">
        <v>0.41715070605278015</v>
      </c>
      <c r="U739" s="6">
        <v>0.27629375457763672</v>
      </c>
      <c r="V739" s="6">
        <v>0.14716677367687225</v>
      </c>
      <c r="W739" s="6">
        <v>0.53064441680908203</v>
      </c>
    </row>
    <row r="740" spans="1:23" x14ac:dyDescent="0.2">
      <c r="A740" s="5" t="str">
        <f t="shared" si="11"/>
        <v>Afghanistan2019</v>
      </c>
      <c r="B740" s="5">
        <v>2019</v>
      </c>
      <c r="C740" s="5">
        <v>154</v>
      </c>
      <c r="D740" s="5" t="s">
        <v>154</v>
      </c>
      <c r="E740" s="6">
        <v>3.2032999992370605</v>
      </c>
      <c r="F740" s="6">
        <f>IFERROR(VLOOKUP(A740,'Table_2-1_2023'!$A$2:$L$2200,4,FALSE), "")</f>
        <v>2.3750917911529541</v>
      </c>
      <c r="H740" s="6">
        <v>3.2775120735168457</v>
      </c>
      <c r="I740" s="6">
        <v>3.1290879249572754</v>
      </c>
      <c r="J740" s="6">
        <f>IFERROR(VLOOKUP(A740,'Table_2-1_2023'!$A$2:$L$2200,5,FALSE), "")</f>
        <v>7.6400856971740723</v>
      </c>
      <c r="K740" s="6">
        <f>IFERROR(VLOOKUP(A740,'Table_2-1_2023'!$A$2:$L$2200,6,FALSE), "")</f>
        <v>0.41997286677360535</v>
      </c>
      <c r="L740" s="6">
        <f>IFERROR(VLOOKUP(A740,'Table_2-1_2023'!$A$2:$L$2200,7,FALSE), "")</f>
        <v>53.900001525878906</v>
      </c>
      <c r="M740" s="6">
        <f>IFERROR(VLOOKUP(A740,'Table_2-1_2023'!$A$2:$L$2200,8,FALSE), "")</f>
        <v>0.3936561644077301</v>
      </c>
      <c r="N740" s="6">
        <f>IFERROR(VLOOKUP(A740,'Table_2-1_2023'!$A$2:$L$2200,9,FALSE), "")</f>
        <v>-0.10601644963026047</v>
      </c>
      <c r="O740" s="6">
        <f>IFERROR(VLOOKUP(A740,'Table_2-1_2023'!$A$2:$L$2200,10,FALSE), "")</f>
        <v>0.92384910583496094</v>
      </c>
      <c r="P740" s="6">
        <v>1.88</v>
      </c>
      <c r="Q740" s="6">
        <v>0.3496309220790863</v>
      </c>
      <c r="R740" s="6">
        <v>0.51700323820114136</v>
      </c>
      <c r="S740" s="6">
        <v>0.36061626672744751</v>
      </c>
      <c r="T740" s="6">
        <v>0</v>
      </c>
      <c r="U740" s="6">
        <v>0.15815141797065735</v>
      </c>
      <c r="V740" s="6">
        <v>2.4875212460756302E-2</v>
      </c>
      <c r="W740" s="6">
        <v>1.7930601835250854</v>
      </c>
    </row>
    <row r="741" spans="1:23" x14ac:dyDescent="0.2">
      <c r="A741" s="5" t="str">
        <f t="shared" si="11"/>
        <v>Central African Republic2019</v>
      </c>
      <c r="B741" s="5">
        <v>2019</v>
      </c>
      <c r="C741" s="5">
        <v>155</v>
      </c>
      <c r="D741" s="5" t="s">
        <v>173</v>
      </c>
      <c r="E741" s="6">
        <v>3.0829999446868896</v>
      </c>
      <c r="F741" s="6" t="str">
        <f>IFERROR(VLOOKUP(A741,'Table_2-1_2023'!$A$2:$L$2200,4,FALSE), "")</f>
        <v/>
      </c>
      <c r="H741" s="6">
        <v>3.2265818119049072</v>
      </c>
      <c r="I741" s="6">
        <v>2.9394180774688721</v>
      </c>
      <c r="J741" s="6" t="str">
        <f>IFERROR(VLOOKUP(A741,'Table_2-1_2023'!$A$2:$L$2200,5,FALSE), "")</f>
        <v/>
      </c>
      <c r="K741" s="6" t="str">
        <f>IFERROR(VLOOKUP(A741,'Table_2-1_2023'!$A$2:$L$2200,6,FALSE), "")</f>
        <v/>
      </c>
      <c r="L741" s="6" t="str">
        <f>IFERROR(VLOOKUP(A741,'Table_2-1_2023'!$A$2:$L$2200,7,FALSE), "")</f>
        <v/>
      </c>
      <c r="M741" s="6" t="str">
        <f>IFERROR(VLOOKUP(A741,'Table_2-1_2023'!$A$2:$L$2200,8,FALSE), "")</f>
        <v/>
      </c>
      <c r="N741" s="6" t="str">
        <f>IFERROR(VLOOKUP(A741,'Table_2-1_2023'!$A$2:$L$2200,9,FALSE), "")</f>
        <v/>
      </c>
      <c r="O741" s="6" t="str">
        <f>IFERROR(VLOOKUP(A741,'Table_2-1_2023'!$A$2:$L$2200,10,FALSE), "")</f>
        <v/>
      </c>
      <c r="P741" s="6">
        <v>1.88</v>
      </c>
      <c r="Q741" s="6">
        <v>2.6408310979604721E-2</v>
      </c>
      <c r="R741" s="6">
        <v>0</v>
      </c>
      <c r="S741" s="6">
        <v>0.10534553974866867</v>
      </c>
      <c r="T741" s="6">
        <v>0.22527660429477692</v>
      </c>
      <c r="U741" s="6">
        <v>0.23505006730556488</v>
      </c>
      <c r="V741" s="6">
        <v>3.5267803817987442E-2</v>
      </c>
      <c r="W741" s="6">
        <v>2.4556493759155273</v>
      </c>
    </row>
    <row r="742" spans="1:23" x14ac:dyDescent="0.2">
      <c r="A742" s="5" t="str">
        <f t="shared" si="11"/>
        <v>South Sudan2019</v>
      </c>
      <c r="B742" s="5">
        <v>2019</v>
      </c>
      <c r="C742" s="5">
        <v>156</v>
      </c>
      <c r="D742" s="5" t="s">
        <v>188</v>
      </c>
      <c r="E742" s="6">
        <v>2.85260009765625</v>
      </c>
      <c r="F742" s="6" t="str">
        <f>IFERROR(VLOOKUP(A742,'Table_2-1_2023'!$A$2:$L$2200,4,FALSE), "")</f>
        <v/>
      </c>
      <c r="H742" s="6">
        <v>3.0046150684356689</v>
      </c>
      <c r="I742" s="6">
        <v>2.7005851268768311</v>
      </c>
      <c r="J742" s="6" t="str">
        <f>IFERROR(VLOOKUP(A742,'Table_2-1_2023'!$A$2:$L$2200,5,FALSE), "")</f>
        <v/>
      </c>
      <c r="K742" s="6" t="str">
        <f>IFERROR(VLOOKUP(A742,'Table_2-1_2023'!$A$2:$L$2200,6,FALSE), "")</f>
        <v/>
      </c>
      <c r="L742" s="6" t="str">
        <f>IFERROR(VLOOKUP(A742,'Table_2-1_2023'!$A$2:$L$2200,7,FALSE), "")</f>
        <v/>
      </c>
      <c r="M742" s="6" t="str">
        <f>IFERROR(VLOOKUP(A742,'Table_2-1_2023'!$A$2:$L$2200,8,FALSE), "")</f>
        <v/>
      </c>
      <c r="N742" s="6" t="str">
        <f>IFERROR(VLOOKUP(A742,'Table_2-1_2023'!$A$2:$L$2200,9,FALSE), "")</f>
        <v/>
      </c>
      <c r="O742" s="6" t="str">
        <f>IFERROR(VLOOKUP(A742,'Table_2-1_2023'!$A$2:$L$2200,10,FALSE), "")</f>
        <v/>
      </c>
      <c r="P742" s="6">
        <v>1.88</v>
      </c>
      <c r="Q742" s="6">
        <v>0.30584263801574707</v>
      </c>
      <c r="R742" s="6">
        <v>0.5749359130859375</v>
      </c>
      <c r="S742" s="6">
        <v>0.29464808106422424</v>
      </c>
      <c r="T742" s="6">
        <v>1.0213722474873066E-2</v>
      </c>
      <c r="U742" s="6">
        <v>0.20208372175693512</v>
      </c>
      <c r="V742" s="6">
        <v>9.0528905391693115E-2</v>
      </c>
      <c r="W742" s="6">
        <v>1.3743411302566528</v>
      </c>
    </row>
    <row r="743" spans="1:23" x14ac:dyDescent="0.2">
      <c r="A743" s="5" t="str">
        <f t="shared" si="11"/>
        <v>Finland2018</v>
      </c>
      <c r="B743" s="5">
        <v>2018</v>
      </c>
      <c r="C743" s="5">
        <v>1</v>
      </c>
      <c r="D743" s="5" t="s">
        <v>18</v>
      </c>
      <c r="E743" s="6">
        <v>7.6321001052856445</v>
      </c>
      <c r="F743" s="6">
        <f>IFERROR(VLOOKUP(A743,'Table_2-1_2023'!$A$2:$L$2200,4,FALSE), "")</f>
        <v>7.8581070899963379</v>
      </c>
      <c r="G743" s="6">
        <v>3.2047413289546967E-2</v>
      </c>
      <c r="H743" s="6">
        <v>7.6949130353331565</v>
      </c>
      <c r="I743" s="6">
        <v>7.5692871752381325</v>
      </c>
      <c r="J743" s="6">
        <v>10.588473320007324</v>
      </c>
      <c r="K743" s="6">
        <v>0.95614933967590332</v>
      </c>
      <c r="L743" s="6">
        <v>71.517501831054688</v>
      </c>
      <c r="M743" s="6">
        <v>0.94669371843338013</v>
      </c>
      <c r="N743" s="6">
        <v>0.42138099670410156</v>
      </c>
      <c r="O743" s="6">
        <v>0.22127005457878113</v>
      </c>
      <c r="P743" s="6">
        <v>1.92</v>
      </c>
      <c r="Q743" s="6">
        <v>1.3050953149795532</v>
      </c>
      <c r="R743" s="6">
        <v>1.5921342372894287</v>
      </c>
      <c r="S743" s="6">
        <v>0.87445366382598877</v>
      </c>
      <c r="T743" s="6">
        <v>0.68063348531723022</v>
      </c>
      <c r="U743" s="6">
        <v>0.19163806736469269</v>
      </c>
      <c r="V743" s="6">
        <v>0.39296099543571472</v>
      </c>
      <c r="W743" s="6">
        <v>2.5951862335205078</v>
      </c>
    </row>
    <row r="744" spans="1:23" x14ac:dyDescent="0.2">
      <c r="A744" s="5" t="str">
        <f t="shared" si="11"/>
        <v>Norway2018</v>
      </c>
      <c r="B744" s="5">
        <v>2018</v>
      </c>
      <c r="C744" s="5">
        <v>2</v>
      </c>
      <c r="D744" s="5" t="s">
        <v>24</v>
      </c>
      <c r="E744" s="6">
        <v>7.5936999320983887</v>
      </c>
      <c r="F744" s="6">
        <f>IFERROR(VLOOKUP(A744,'Table_2-1_2023'!$A$2:$L$2200,4,FALSE), "")</f>
        <v>7.4442620277404785</v>
      </c>
      <c r="G744" s="6">
        <v>3.2335277646780014E-2</v>
      </c>
      <c r="H744" s="6">
        <v>7.6570770762860771</v>
      </c>
      <c r="I744" s="6">
        <v>7.5303227879107002</v>
      </c>
      <c r="J744" s="6">
        <v>11.071931838989258</v>
      </c>
      <c r="K744" s="6">
        <v>0.95214700698852539</v>
      </c>
      <c r="L744" s="6">
        <v>71.086585998535156</v>
      </c>
      <c r="M744" s="6">
        <v>0.9515613317489624</v>
      </c>
      <c r="N744" s="6">
        <v>0.62553656101226807</v>
      </c>
      <c r="O744" s="6">
        <v>0.31961032748222351</v>
      </c>
      <c r="P744" s="6">
        <v>1.92</v>
      </c>
      <c r="Q744" s="6">
        <v>1.4556267261505127</v>
      </c>
      <c r="R744" s="6">
        <v>1.5823396444320679</v>
      </c>
      <c r="S744" s="6">
        <v>0.86076271533966064</v>
      </c>
      <c r="T744" s="6">
        <v>0.6864202618598938</v>
      </c>
      <c r="U744" s="6">
        <v>0.285636305809021</v>
      </c>
      <c r="V744" s="6">
        <v>0.33968719840049744</v>
      </c>
      <c r="W744" s="6">
        <v>2.3832416534423828</v>
      </c>
    </row>
    <row r="745" spans="1:23" x14ac:dyDescent="0.2">
      <c r="A745" s="5" t="str">
        <f t="shared" si="11"/>
        <v>Denmark2018</v>
      </c>
      <c r="B745" s="5">
        <v>2018</v>
      </c>
      <c r="C745" s="5">
        <v>3</v>
      </c>
      <c r="D745" s="5" t="s">
        <v>19</v>
      </c>
      <c r="E745" s="6">
        <v>7.555300235748291</v>
      </c>
      <c r="F745" s="6">
        <f>IFERROR(VLOOKUP(A745,'Table_2-1_2023'!$A$2:$L$2200,4,FALSE), "")</f>
        <v>7.6487855911254883</v>
      </c>
      <c r="G745" s="6">
        <v>3.4689430147409439E-2</v>
      </c>
      <c r="H745" s="6">
        <v>7.6232915188372132</v>
      </c>
      <c r="I745" s="6">
        <v>7.4873089526593688</v>
      </c>
      <c r="J745" s="6">
        <v>10.736395835876465</v>
      </c>
      <c r="K745" s="6">
        <v>0.95546227693557739</v>
      </c>
      <c r="L745" s="6">
        <v>71.312271118164063</v>
      </c>
      <c r="M745" s="6">
        <v>0.94889527559280396</v>
      </c>
      <c r="N745" s="6">
        <v>0.57905405759811401</v>
      </c>
      <c r="O745" s="6">
        <v>0.19366224110126495</v>
      </c>
      <c r="P745" s="6">
        <v>1.92</v>
      </c>
      <c r="Q745" s="6">
        <v>1.3511530160903931</v>
      </c>
      <c r="R745" s="6">
        <v>1.5904527902603149</v>
      </c>
      <c r="S745" s="6">
        <v>0.86793315410614014</v>
      </c>
      <c r="T745" s="6">
        <v>0.6832507848739624</v>
      </c>
      <c r="U745" s="6">
        <v>0.28439167141914368</v>
      </c>
      <c r="V745" s="6">
        <v>0.40791699290275574</v>
      </c>
      <c r="W745" s="6">
        <v>2.3701791763305664</v>
      </c>
    </row>
    <row r="746" spans="1:23" x14ac:dyDescent="0.2">
      <c r="A746" s="5" t="str">
        <f t="shared" si="11"/>
        <v>Iceland2018</v>
      </c>
      <c r="B746" s="5">
        <v>2018</v>
      </c>
      <c r="C746" s="5">
        <v>4</v>
      </c>
      <c r="D746" s="5" t="s">
        <v>20</v>
      </c>
      <c r="E746" s="6">
        <v>7.4952001571655273</v>
      </c>
      <c r="F746" s="6" t="str">
        <f>IFERROR(VLOOKUP(A746,'Table_2-1_2023'!$A$2:$L$2200,4,FALSE), "")</f>
        <v/>
      </c>
      <c r="G746" s="6">
        <v>4.9659974873065948E-2</v>
      </c>
      <c r="H746" s="6">
        <v>7.5925337079167363</v>
      </c>
      <c r="I746" s="6">
        <v>7.3978666064143184</v>
      </c>
      <c r="J746" s="6">
        <v>10.711178779602051</v>
      </c>
      <c r="K746" s="6">
        <v>0.977497398853302</v>
      </c>
      <c r="L746" s="6">
        <v>72.7559814453125</v>
      </c>
      <c r="M746" s="6">
        <v>0.9432186484336853</v>
      </c>
      <c r="N746" s="6">
        <v>0.68481844663619995</v>
      </c>
      <c r="O746" s="6">
        <v>0.69187778234481812</v>
      </c>
      <c r="P746" s="6">
        <v>1.92</v>
      </c>
      <c r="Q746" s="6">
        <v>1.3433012962341309</v>
      </c>
      <c r="R746" s="6">
        <v>1.6443780660629272</v>
      </c>
      <c r="S746" s="6">
        <v>0.9138023853302002</v>
      </c>
      <c r="T746" s="6">
        <v>0.67650216817855835</v>
      </c>
      <c r="U746" s="6">
        <v>0.3532332181930542</v>
      </c>
      <c r="V746" s="6">
        <v>0.13801898062229156</v>
      </c>
      <c r="W746" s="6">
        <v>2.4259896278381348</v>
      </c>
    </row>
    <row r="747" spans="1:23" x14ac:dyDescent="0.2">
      <c r="A747" s="5" t="str">
        <f t="shared" si="11"/>
        <v>Switzerland2018</v>
      </c>
      <c r="B747" s="5">
        <v>2018</v>
      </c>
      <c r="C747" s="5">
        <v>5</v>
      </c>
      <c r="D747" s="5" t="s">
        <v>25</v>
      </c>
      <c r="E747" s="6">
        <v>7.487299919128418</v>
      </c>
      <c r="F747" s="6">
        <f>IFERROR(VLOOKUP(A747,'Table_2-1_2023'!$A$2:$L$2200,4,FALSE), "")</f>
        <v>7.5085868835449219</v>
      </c>
      <c r="G747" s="6">
        <v>4.2190700769424438E-2</v>
      </c>
      <c r="H747" s="6">
        <v>7.5699936926364897</v>
      </c>
      <c r="I747" s="6">
        <v>7.4046061456203462</v>
      </c>
      <c r="J747" s="6">
        <v>10.956633567810059</v>
      </c>
      <c r="K747" s="6">
        <v>0.93852293491363525</v>
      </c>
      <c r="L747" s="6">
        <v>73.173759460449219</v>
      </c>
      <c r="M747" s="6">
        <v>0.92915219068527222</v>
      </c>
      <c r="N747" s="6">
        <v>0.54996675252914429</v>
      </c>
      <c r="O747" s="6">
        <v>0.28824770450592041</v>
      </c>
      <c r="P747" s="6">
        <v>1.92</v>
      </c>
      <c r="Q747" s="6">
        <v>1.419727087020874</v>
      </c>
      <c r="R747" s="6">
        <v>1.548998236656189</v>
      </c>
      <c r="S747" s="6">
        <v>0.92707592248916626</v>
      </c>
      <c r="T747" s="6">
        <v>0.65977948904037476</v>
      </c>
      <c r="U747" s="6">
        <v>0.255525141954422</v>
      </c>
      <c r="V747" s="6">
        <v>0.35667726397514343</v>
      </c>
      <c r="W747" s="6">
        <v>2.3195285797119141</v>
      </c>
    </row>
    <row r="748" spans="1:23" x14ac:dyDescent="0.2">
      <c r="A748" s="5" t="str">
        <f t="shared" si="11"/>
        <v>Netherlands2018</v>
      </c>
      <c r="B748" s="5">
        <v>2018</v>
      </c>
      <c r="C748" s="5">
        <v>6</v>
      </c>
      <c r="D748" s="5" t="s">
        <v>22</v>
      </c>
      <c r="E748" s="6">
        <v>7.4412999153137207</v>
      </c>
      <c r="F748" s="6">
        <f>IFERROR(VLOOKUP(A748,'Table_2-1_2023'!$A$2:$L$2200,4,FALSE), "")</f>
        <v>7.463097095489502</v>
      </c>
      <c r="G748" s="6">
        <v>2.9108615592122078E-2</v>
      </c>
      <c r="H748" s="6">
        <v>7.4983528018742795</v>
      </c>
      <c r="I748" s="6">
        <v>7.3842470287531619</v>
      </c>
      <c r="J748" s="6">
        <v>10.767728805541992</v>
      </c>
      <c r="K748" s="6">
        <v>0.91371077299118042</v>
      </c>
      <c r="L748" s="6">
        <v>71.6199951171875</v>
      </c>
      <c r="M748" s="6">
        <v>0.91088688373565674</v>
      </c>
      <c r="N748" s="6">
        <v>0.65676873922348022</v>
      </c>
      <c r="O748" s="6">
        <v>0.40284854173660278</v>
      </c>
      <c r="P748" s="6">
        <v>1.92</v>
      </c>
      <c r="Q748" s="6">
        <v>1.3609089851379395</v>
      </c>
      <c r="R748" s="6">
        <v>1.4882769584655762</v>
      </c>
      <c r="S748" s="6">
        <v>0.87771004438400269</v>
      </c>
      <c r="T748" s="6">
        <v>0.63806504011154175</v>
      </c>
      <c r="U748" s="6">
        <v>0.33335757255554199</v>
      </c>
      <c r="V748" s="6">
        <v>0.29459461569786072</v>
      </c>
      <c r="W748" s="6">
        <v>2.44842529296875</v>
      </c>
    </row>
    <row r="749" spans="1:23" x14ac:dyDescent="0.2">
      <c r="A749" s="5" t="str">
        <f t="shared" si="11"/>
        <v>Canada2018</v>
      </c>
      <c r="B749" s="5">
        <v>2018</v>
      </c>
      <c r="C749" s="5">
        <v>7</v>
      </c>
      <c r="D749" s="5" t="s">
        <v>30</v>
      </c>
      <c r="E749" s="6">
        <v>7.3284997940063477</v>
      </c>
      <c r="F749" s="6">
        <f>IFERROR(VLOOKUP(A749,'Table_2-1_2023'!$A$2:$L$2200,4,FALSE), "")</f>
        <v>7.1754965782165527</v>
      </c>
      <c r="G749" s="6">
        <v>4.7058839350938797E-2</v>
      </c>
      <c r="H749" s="6">
        <v>7.4207351191341875</v>
      </c>
      <c r="I749" s="6">
        <v>7.2362644688785078</v>
      </c>
      <c r="J749" s="6">
        <v>10.669781684875488</v>
      </c>
      <c r="K749" s="6">
        <v>0.93154019117355347</v>
      </c>
      <c r="L749" s="6">
        <v>72.190803527832031</v>
      </c>
      <c r="M749" s="6">
        <v>0.92350596189498901</v>
      </c>
      <c r="N749" s="6">
        <v>0.62568104267120361</v>
      </c>
      <c r="O749" s="6">
        <v>0.40965574979782104</v>
      </c>
      <c r="P749" s="6">
        <v>1.92</v>
      </c>
      <c r="Q749" s="6">
        <v>1.3304117918014526</v>
      </c>
      <c r="R749" s="6">
        <v>1.5319098234176636</v>
      </c>
      <c r="S749" s="6">
        <v>0.89584565162658691</v>
      </c>
      <c r="T749" s="6">
        <v>0.65306705236434937</v>
      </c>
      <c r="U749" s="6">
        <v>0.3206372857093811</v>
      </c>
      <c r="V749" s="6">
        <v>0.29090696573257446</v>
      </c>
      <c r="W749" s="6">
        <v>2.3057498931884766</v>
      </c>
    </row>
    <row r="750" spans="1:23" x14ac:dyDescent="0.2">
      <c r="A750" s="5" t="str">
        <f t="shared" si="11"/>
        <v>New Zealand2018</v>
      </c>
      <c r="B750" s="5">
        <v>2018</v>
      </c>
      <c r="C750" s="5">
        <v>8</v>
      </c>
      <c r="D750" s="5" t="s">
        <v>27</v>
      </c>
      <c r="E750" s="6">
        <v>7.3238000869750977</v>
      </c>
      <c r="F750" s="6">
        <f>IFERROR(VLOOKUP(A750,'Table_2-1_2023'!$A$2:$L$2200,4,FALSE), "")</f>
        <v>7.3702859878540039</v>
      </c>
      <c r="G750" s="6">
        <v>3.9210069924592972E-2</v>
      </c>
      <c r="H750" s="6">
        <v>7.4006518240272996</v>
      </c>
      <c r="I750" s="6">
        <v>7.2469483499228957</v>
      </c>
      <c r="J750" s="6">
        <v>10.469387054443359</v>
      </c>
      <c r="K750" s="6">
        <v>0.95961874723434448</v>
      </c>
      <c r="L750" s="6">
        <v>71.568550109863281</v>
      </c>
      <c r="M750" s="6">
        <v>0.93679642677307129</v>
      </c>
      <c r="N750" s="6">
        <v>0.68252462148666382</v>
      </c>
      <c r="O750" s="6">
        <v>0.22887660562992096</v>
      </c>
      <c r="P750" s="6">
        <v>1.92</v>
      </c>
      <c r="Q750" s="6">
        <v>1.2680160999298096</v>
      </c>
      <c r="R750" s="6">
        <v>1.600624680519104</v>
      </c>
      <c r="S750" s="6">
        <v>0.87607556581497192</v>
      </c>
      <c r="T750" s="6">
        <v>0.66886723041534424</v>
      </c>
      <c r="U750" s="6">
        <v>0.36517027020454407</v>
      </c>
      <c r="V750" s="6">
        <v>0.38884034752845764</v>
      </c>
      <c r="W750" s="6">
        <v>2.1561679840087891</v>
      </c>
    </row>
    <row r="751" spans="1:23" x14ac:dyDescent="0.2">
      <c r="A751" s="5" t="str">
        <f t="shared" si="11"/>
        <v>Sweden2018</v>
      </c>
      <c r="B751" s="5">
        <v>2018</v>
      </c>
      <c r="C751" s="5">
        <v>9</v>
      </c>
      <c r="D751" s="5" t="s">
        <v>23</v>
      </c>
      <c r="E751" s="6">
        <v>7.3144998550415039</v>
      </c>
      <c r="F751" s="6">
        <f>IFERROR(VLOOKUP(A751,'Table_2-1_2023'!$A$2:$L$2200,4,FALSE), "")</f>
        <v>7.3747920989990234</v>
      </c>
      <c r="G751" s="6">
        <v>3.7647809833288193E-2</v>
      </c>
      <c r="H751" s="6">
        <v>7.3882895623147489</v>
      </c>
      <c r="I751" s="6">
        <v>7.2407101477682589</v>
      </c>
      <c r="J751" s="6">
        <v>10.750161170959473</v>
      </c>
      <c r="K751" s="6">
        <v>0.91910618543624878</v>
      </c>
      <c r="L751" s="6">
        <v>72.745269775390625</v>
      </c>
      <c r="M751" s="6">
        <v>0.92883658409118652</v>
      </c>
      <c r="N751" s="6">
        <v>0.58078229427337646</v>
      </c>
      <c r="O751" s="6">
        <v>0.23926638066768646</v>
      </c>
      <c r="P751" s="6">
        <v>1.92</v>
      </c>
      <c r="Q751" s="6">
        <v>1.3554390668869019</v>
      </c>
      <c r="R751" s="6">
        <v>1.5014808177947998</v>
      </c>
      <c r="S751" s="6">
        <v>0.91346204280853271</v>
      </c>
      <c r="T751" s="6">
        <v>0.65940427780151367</v>
      </c>
      <c r="U751" s="6">
        <v>0.28466752171516418</v>
      </c>
      <c r="V751" s="6">
        <v>0.3832118809223175</v>
      </c>
      <c r="W751" s="6">
        <v>2.2168583869934082</v>
      </c>
    </row>
    <row r="752" spans="1:23" x14ac:dyDescent="0.2">
      <c r="A752" s="5" t="str">
        <f t="shared" si="11"/>
        <v>Australia2018</v>
      </c>
      <c r="B752" s="5">
        <v>2018</v>
      </c>
      <c r="C752" s="5">
        <v>10</v>
      </c>
      <c r="D752" s="5" t="s">
        <v>29</v>
      </c>
      <c r="E752" s="6">
        <v>7.2720999717712402</v>
      </c>
      <c r="F752" s="6">
        <f>IFERROR(VLOOKUP(A752,'Table_2-1_2023'!$A$2:$L$2200,4,FALSE), "")</f>
        <v>7.1769933700561523</v>
      </c>
      <c r="G752" s="6">
        <v>4.406294971704483E-2</v>
      </c>
      <c r="H752" s="6">
        <v>7.3584633532166484</v>
      </c>
      <c r="I752" s="6">
        <v>7.1857365903258321</v>
      </c>
      <c r="J752" s="6">
        <v>10.700419425964355</v>
      </c>
      <c r="K752" s="6">
        <v>0.94814115762710571</v>
      </c>
      <c r="L752" s="6">
        <v>72.650299072265625</v>
      </c>
      <c r="M752" s="6">
        <v>0.91800373792648315</v>
      </c>
      <c r="N752" s="6">
        <v>0.69487887620925903</v>
      </c>
      <c r="O752" s="6">
        <v>0.38852906227111816</v>
      </c>
      <c r="P752" s="6">
        <v>1.92</v>
      </c>
      <c r="Q752" s="6">
        <v>1.3399512767791748</v>
      </c>
      <c r="R752" s="6">
        <v>1.5725363492965698</v>
      </c>
      <c r="S752" s="6">
        <v>0.91044467687606812</v>
      </c>
      <c r="T752" s="6">
        <v>0.6465258002281189</v>
      </c>
      <c r="U752" s="6">
        <v>0.36100485920906067</v>
      </c>
      <c r="V752" s="6">
        <v>0.30235189199447632</v>
      </c>
      <c r="W752" s="6">
        <v>2.1392364501953125</v>
      </c>
    </row>
    <row r="753" spans="1:23" x14ac:dyDescent="0.2">
      <c r="A753" s="5" t="str">
        <f t="shared" si="11"/>
        <v>Israel2018</v>
      </c>
      <c r="B753" s="5">
        <v>2018</v>
      </c>
      <c r="C753" s="5">
        <v>11</v>
      </c>
      <c r="D753" s="5" t="s">
        <v>21</v>
      </c>
      <c r="E753" s="6">
        <v>7.190000057220459</v>
      </c>
      <c r="F753" s="6">
        <f>IFERROR(VLOOKUP(A753,'Table_2-1_2023'!$A$2:$L$2200,4,FALSE), "")</f>
        <v>6.9271788597106934</v>
      </c>
      <c r="G753" s="6">
        <v>3.4144129604101181E-2</v>
      </c>
      <c r="H753" s="6">
        <v>7.2569225512444975</v>
      </c>
      <c r="I753" s="6">
        <v>7.1230775631964205</v>
      </c>
      <c r="J753" s="6">
        <v>10.391690254211426</v>
      </c>
      <c r="K753" s="6">
        <v>0.89108669757843018</v>
      </c>
      <c r="L753" s="6">
        <v>71.954925537109375</v>
      </c>
      <c r="M753" s="6">
        <v>0.76451069116592407</v>
      </c>
      <c r="N753" s="6">
        <v>0.5169098973274231</v>
      </c>
      <c r="O753" s="6">
        <v>0.7958710789680481</v>
      </c>
      <c r="P753" s="6">
        <v>1.92</v>
      </c>
      <c r="Q753" s="6">
        <v>1.2438241243362427</v>
      </c>
      <c r="R753" s="6">
        <v>1.4329104423522949</v>
      </c>
      <c r="S753" s="6">
        <v>0.88835138082504272</v>
      </c>
      <c r="T753" s="6">
        <v>0.46404775977134705</v>
      </c>
      <c r="U753" s="6">
        <v>0.26245567202568054</v>
      </c>
      <c r="V753" s="6">
        <v>8.1682749092578888E-2</v>
      </c>
      <c r="W753" s="6">
        <v>2.8167266845703125</v>
      </c>
    </row>
    <row r="754" spans="1:23" x14ac:dyDescent="0.2">
      <c r="A754" s="5" t="str">
        <f t="shared" si="11"/>
        <v>Austria2018</v>
      </c>
      <c r="B754" s="5">
        <v>2018</v>
      </c>
      <c r="C754" s="5">
        <v>12</v>
      </c>
      <c r="D754" s="5" t="s">
        <v>28</v>
      </c>
      <c r="E754" s="6">
        <v>7.1394000053405762</v>
      </c>
      <c r="F754" s="6">
        <f>IFERROR(VLOOKUP(A754,'Table_2-1_2023'!$A$2:$L$2200,4,FALSE), "")</f>
        <v>7.3960018157958984</v>
      </c>
      <c r="G754" s="6">
        <v>3.573877364397049E-2</v>
      </c>
      <c r="H754" s="6">
        <v>7.209448001682758</v>
      </c>
      <c r="I754" s="6">
        <v>7.0693520089983943</v>
      </c>
      <c r="J754" s="6">
        <v>10.704916954040527</v>
      </c>
      <c r="K754" s="6">
        <v>0.92017704248428345</v>
      </c>
      <c r="L754" s="6">
        <v>72.049568176269531</v>
      </c>
      <c r="M754" s="6">
        <v>0.89337158203125</v>
      </c>
      <c r="N754" s="6">
        <v>0.50986039638519287</v>
      </c>
      <c r="O754" s="6">
        <v>0.53349423408508301</v>
      </c>
      <c r="P754" s="6">
        <v>1.92</v>
      </c>
      <c r="Q754" s="6">
        <v>1.3413516283035278</v>
      </c>
      <c r="R754" s="6">
        <v>1.5041015148162842</v>
      </c>
      <c r="S754" s="6">
        <v>0.89135837554931641</v>
      </c>
      <c r="T754" s="6">
        <v>0.61724221706390381</v>
      </c>
      <c r="U754" s="6">
        <v>0.24201059341430664</v>
      </c>
      <c r="V754" s="6">
        <v>0.22382000088691711</v>
      </c>
      <c r="W754" s="6">
        <v>2.3194780349731445</v>
      </c>
    </row>
    <row r="755" spans="1:23" x14ac:dyDescent="0.2">
      <c r="A755" s="5" t="str">
        <f t="shared" si="11"/>
        <v>Costa Rica2018</v>
      </c>
      <c r="B755" s="5">
        <v>2018</v>
      </c>
      <c r="C755" s="5">
        <v>13</v>
      </c>
      <c r="D755" s="5" t="s">
        <v>40</v>
      </c>
      <c r="E755" s="6">
        <v>7.0717000961303711</v>
      </c>
      <c r="F755" s="6">
        <f>IFERROR(VLOOKUP(A755,'Table_2-1_2023'!$A$2:$L$2200,4,FALSE), "")</f>
        <v>7.1410746574401855</v>
      </c>
      <c r="G755" s="6">
        <v>4.5011524111032486E-2</v>
      </c>
      <c r="H755" s="6">
        <v>7.159922683387995</v>
      </c>
      <c r="I755" s="6">
        <v>6.9834775088727472</v>
      </c>
      <c r="J755" s="6">
        <v>9.6409988403320313</v>
      </c>
      <c r="K755" s="6">
        <v>0.90170407295227051</v>
      </c>
      <c r="L755" s="6">
        <v>69.699714660644531</v>
      </c>
      <c r="M755" s="6">
        <v>0.90538102388381958</v>
      </c>
      <c r="N755" s="6">
        <v>0.27467429637908936</v>
      </c>
      <c r="O755" s="6">
        <v>0.76092451810836792</v>
      </c>
      <c r="P755" s="6">
        <v>1.92</v>
      </c>
      <c r="Q755" s="6">
        <v>1.0100859403610229</v>
      </c>
      <c r="R755" s="6">
        <v>1.4588936567306519</v>
      </c>
      <c r="S755" s="6">
        <v>0.81669938564300537</v>
      </c>
      <c r="T755" s="6">
        <v>0.63151943683624268</v>
      </c>
      <c r="U755" s="6">
        <v>0.14329899847507477</v>
      </c>
      <c r="V755" s="6">
        <v>0.10061432421207428</v>
      </c>
      <c r="W755" s="6">
        <v>2.9105424880981445</v>
      </c>
    </row>
    <row r="756" spans="1:23" x14ac:dyDescent="0.2">
      <c r="A756" s="5" t="str">
        <f t="shared" si="11"/>
        <v>Ireland2018</v>
      </c>
      <c r="B756" s="5">
        <v>2018</v>
      </c>
      <c r="C756" s="5">
        <v>14</v>
      </c>
      <c r="D756" s="5" t="s">
        <v>31</v>
      </c>
      <c r="E756" s="6">
        <v>6.9770998954772949</v>
      </c>
      <c r="F756" s="6">
        <f>IFERROR(VLOOKUP(A756,'Table_2-1_2023'!$A$2:$L$2200,4,FALSE), "")</f>
        <v>6.9623355865478516</v>
      </c>
      <c r="G756" s="6">
        <v>3.957613930106163E-2</v>
      </c>
      <c r="H756" s="6">
        <v>7.0546691285073759</v>
      </c>
      <c r="I756" s="6">
        <v>6.8995306624472139</v>
      </c>
      <c r="J756" s="6">
        <v>11.04609489440918</v>
      </c>
      <c r="K756" s="6">
        <v>0.95226770639419556</v>
      </c>
      <c r="L756" s="6">
        <v>71.575157165527344</v>
      </c>
      <c r="M756" s="6">
        <v>0.89061528444290161</v>
      </c>
      <c r="N756" s="6">
        <v>0.63651376962661743</v>
      </c>
      <c r="O756" s="6">
        <v>0.38212922215461731</v>
      </c>
      <c r="P756" s="6">
        <v>1.92</v>
      </c>
      <c r="Q756" s="6">
        <v>1.4475821256637573</v>
      </c>
      <c r="R756" s="6">
        <v>1.5826349258422852</v>
      </c>
      <c r="S756" s="6">
        <v>0.87628549337387085</v>
      </c>
      <c r="T756" s="6">
        <v>0.61396539211273193</v>
      </c>
      <c r="U756" s="6">
        <v>0.30651047825813293</v>
      </c>
      <c r="V756" s="6">
        <v>0.30581888556480408</v>
      </c>
      <c r="W756" s="6">
        <v>1.8442978858947754</v>
      </c>
    </row>
    <row r="757" spans="1:23" x14ac:dyDescent="0.2">
      <c r="A757" s="5" t="str">
        <f t="shared" si="11"/>
        <v>Germany2018</v>
      </c>
      <c r="B757" s="5">
        <v>2018</v>
      </c>
      <c r="C757" s="5">
        <v>15</v>
      </c>
      <c r="D757" s="5" t="s">
        <v>33</v>
      </c>
      <c r="E757" s="6">
        <v>6.9647002220153809</v>
      </c>
      <c r="F757" s="6">
        <f>IFERROR(VLOOKUP(A757,'Table_2-1_2023'!$A$2:$L$2200,4,FALSE), "")</f>
        <v>7.1183643341064453</v>
      </c>
      <c r="G757" s="6">
        <v>3.0405936762690544E-2</v>
      </c>
      <c r="H757" s="6">
        <v>7.0242958580702544</v>
      </c>
      <c r="I757" s="6">
        <v>6.9051045859605074</v>
      </c>
      <c r="J757" s="6">
        <v>10.699355125427246</v>
      </c>
      <c r="K757" s="6">
        <v>0.90802103281021118</v>
      </c>
      <c r="L757" s="6">
        <v>71.0791015625</v>
      </c>
      <c r="M757" s="6">
        <v>0.8672218918800354</v>
      </c>
      <c r="N757" s="6">
        <v>0.55821973085403442</v>
      </c>
      <c r="O757" s="6">
        <v>0.43007907271385193</v>
      </c>
      <c r="P757" s="6">
        <v>1.92</v>
      </c>
      <c r="Q757" s="6">
        <v>1.3396198749542236</v>
      </c>
      <c r="R757" s="6">
        <v>1.4743528366088867</v>
      </c>
      <c r="S757" s="6">
        <v>0.86052495241165161</v>
      </c>
      <c r="T757" s="6">
        <v>0.5861545205116272</v>
      </c>
      <c r="U757" s="6">
        <v>0.27349531650543213</v>
      </c>
      <c r="V757" s="6">
        <v>0.2798430323600769</v>
      </c>
      <c r="W757" s="6">
        <v>2.1507568359375</v>
      </c>
    </row>
    <row r="758" spans="1:23" x14ac:dyDescent="0.2">
      <c r="A758" s="5" t="str">
        <f t="shared" si="11"/>
        <v>Belgium2018</v>
      </c>
      <c r="B758" s="5">
        <v>2018</v>
      </c>
      <c r="C758" s="5">
        <v>16</v>
      </c>
      <c r="D758" s="5" t="s">
        <v>34</v>
      </c>
      <c r="E758" s="6">
        <v>6.9268999099731445</v>
      </c>
      <c r="F758" s="6">
        <f>IFERROR(VLOOKUP(A758,'Table_2-1_2023'!$A$2:$L$2200,4,FALSE), "")</f>
        <v>6.8921718597412109</v>
      </c>
      <c r="G758" s="6">
        <v>3.4719590097665787E-2</v>
      </c>
      <c r="H758" s="6">
        <v>6.9949503065645695</v>
      </c>
      <c r="I758" s="6">
        <v>6.8588495133817196</v>
      </c>
      <c r="J758" s="6">
        <v>10.647655487060547</v>
      </c>
      <c r="K758" s="6">
        <v>0.91150373220443726</v>
      </c>
      <c r="L758" s="6">
        <v>72.142929077148438</v>
      </c>
      <c r="M758" s="6">
        <v>0.86431002616882324</v>
      </c>
      <c r="N758" s="6">
        <v>0.42157971858978271</v>
      </c>
      <c r="O758" s="6">
        <v>0.50290101766586304</v>
      </c>
      <c r="P758" s="6">
        <v>1.92</v>
      </c>
      <c r="Q758" s="6">
        <v>1.3235224485397339</v>
      </c>
      <c r="R758" s="6">
        <v>1.4828758239746094</v>
      </c>
      <c r="S758" s="6">
        <v>0.89432460069656372</v>
      </c>
      <c r="T758" s="6">
        <v>0.58269280195236206</v>
      </c>
      <c r="U758" s="6">
        <v>0.18803545832633972</v>
      </c>
      <c r="V758" s="6">
        <v>0.2403932511806488</v>
      </c>
      <c r="W758" s="6">
        <v>2.2150411605834961</v>
      </c>
    </row>
    <row r="759" spans="1:23" x14ac:dyDescent="0.2">
      <c r="A759" s="5" t="str">
        <f t="shared" si="11"/>
        <v>Luxembourg2018</v>
      </c>
      <c r="B759" s="5">
        <v>2018</v>
      </c>
      <c r="C759" s="5">
        <v>17</v>
      </c>
      <c r="D759" s="5" t="s">
        <v>26</v>
      </c>
      <c r="E759" s="6">
        <v>6.9099001884460449</v>
      </c>
      <c r="F759" s="6">
        <f>IFERROR(VLOOKUP(A759,'Table_2-1_2023'!$A$2:$L$2200,4,FALSE), "")</f>
        <v>7.2426309585571289</v>
      </c>
      <c r="G759" s="6">
        <v>3.3378008753061295E-2</v>
      </c>
      <c r="H759" s="6">
        <v>6.9753210856020447</v>
      </c>
      <c r="I759" s="6">
        <v>6.8444792912900452</v>
      </c>
      <c r="J759" s="6">
        <v>11.458786010742188</v>
      </c>
      <c r="K759" s="6">
        <v>0.92670261859893799</v>
      </c>
      <c r="L759" s="6">
        <v>72.201309204101563</v>
      </c>
      <c r="M759" s="6">
        <v>0.90580207109451294</v>
      </c>
      <c r="N759" s="6">
        <v>0.49634554982185364</v>
      </c>
      <c r="O759" s="6">
        <v>0.35412144660949707</v>
      </c>
      <c r="P759" s="6">
        <v>1.92</v>
      </c>
      <c r="Q759" s="6">
        <v>1.576079249382019</v>
      </c>
      <c r="R759" s="6">
        <v>1.5200711488723755</v>
      </c>
      <c r="S759" s="6">
        <v>0.8961794376373291</v>
      </c>
      <c r="T759" s="6">
        <v>0.63201999664306641</v>
      </c>
      <c r="U759" s="6">
        <v>0.19605237245559692</v>
      </c>
      <c r="V759" s="6">
        <v>0.32099151611328125</v>
      </c>
      <c r="W759" s="6">
        <v>1.7685508728027344</v>
      </c>
    </row>
    <row r="760" spans="1:23" x14ac:dyDescent="0.2">
      <c r="A760" s="5" t="str">
        <f t="shared" si="11"/>
        <v>United States2018</v>
      </c>
      <c r="B760" s="5">
        <v>2018</v>
      </c>
      <c r="C760" s="5">
        <v>18</v>
      </c>
      <c r="D760" s="5" t="s">
        <v>32</v>
      </c>
      <c r="E760" s="6">
        <v>6.8860001564025879</v>
      </c>
      <c r="F760" s="6">
        <f>IFERROR(VLOOKUP(A760,'Table_2-1_2023'!$A$2:$L$2200,4,FALSE), "")</f>
        <v>6.8826847076416016</v>
      </c>
      <c r="G760" s="6">
        <v>4.5148719102144241E-2</v>
      </c>
      <c r="H760" s="6">
        <v>6.9744916458427904</v>
      </c>
      <c r="I760" s="6">
        <v>6.7975086669623854</v>
      </c>
      <c r="J760" s="6">
        <v>10.886991500854492</v>
      </c>
      <c r="K760" s="6">
        <v>0.90646439790725708</v>
      </c>
      <c r="L760" s="6">
        <v>69.770919799804688</v>
      </c>
      <c r="M760" s="6">
        <v>0.83455383777618408</v>
      </c>
      <c r="N760" s="6">
        <v>0.59443020820617676</v>
      </c>
      <c r="O760" s="6">
        <v>0.70034140348434448</v>
      </c>
      <c r="P760" s="6">
        <v>1.92</v>
      </c>
      <c r="Q760" s="6">
        <v>1.3980430364608765</v>
      </c>
      <c r="R760" s="6">
        <v>1.470543384552002</v>
      </c>
      <c r="S760" s="6">
        <v>0.81896167993545532</v>
      </c>
      <c r="T760" s="6">
        <v>0.54731756448745728</v>
      </c>
      <c r="U760" s="6">
        <v>0.2905890941619873</v>
      </c>
      <c r="V760" s="6">
        <v>0.1334339827299118</v>
      </c>
      <c r="W760" s="6">
        <v>2.2271513938903809</v>
      </c>
    </row>
    <row r="761" spans="1:23" x14ac:dyDescent="0.2">
      <c r="A761" s="5" t="str">
        <f t="shared" si="11"/>
        <v>United Kingdom2018</v>
      </c>
      <c r="B761" s="5">
        <v>2018</v>
      </c>
      <c r="C761" s="5">
        <v>19</v>
      </c>
      <c r="D761" s="5" t="s">
        <v>36</v>
      </c>
      <c r="E761" s="6">
        <v>6.8143000602722168</v>
      </c>
      <c r="F761" s="6">
        <f>IFERROR(VLOOKUP(A761,'Table_2-1_2023'!$A$2:$L$2200,4,FALSE), "")</f>
        <v>7.2334451675415039</v>
      </c>
      <c r="G761" s="6">
        <v>3.7309356033802032E-2</v>
      </c>
      <c r="H761" s="6">
        <v>6.8874263980984685</v>
      </c>
      <c r="I761" s="6">
        <v>6.7411737224459651</v>
      </c>
      <c r="J761" s="6">
        <v>10.57631778717041</v>
      </c>
      <c r="K761" s="6">
        <v>0.94250065088272095</v>
      </c>
      <c r="L761" s="6">
        <v>71.793167114257813</v>
      </c>
      <c r="M761" s="6">
        <v>0.82223516702651978</v>
      </c>
      <c r="N761" s="6">
        <v>0.67426097393035889</v>
      </c>
      <c r="O761" s="6">
        <v>0.44442492723464966</v>
      </c>
      <c r="P761" s="6">
        <v>1.92</v>
      </c>
      <c r="Q761" s="6">
        <v>1.3013104200363159</v>
      </c>
      <c r="R761" s="6">
        <v>1.5587326288223267</v>
      </c>
      <c r="S761" s="6">
        <v>0.88321202993392944</v>
      </c>
      <c r="T761" s="6">
        <v>0.5326727032661438</v>
      </c>
      <c r="U761" s="6">
        <v>0.3543255627155304</v>
      </c>
      <c r="V761" s="6">
        <v>0.27207145094871521</v>
      </c>
      <c r="W761" s="6">
        <v>1.9120063781738281</v>
      </c>
    </row>
    <row r="762" spans="1:23" x14ac:dyDescent="0.2">
      <c r="A762" s="5" t="str">
        <f t="shared" si="11"/>
        <v>United Arab Emirates2018</v>
      </c>
      <c r="B762" s="5">
        <v>2018</v>
      </c>
      <c r="C762" s="5">
        <v>20</v>
      </c>
      <c r="D762" s="5" t="s">
        <v>43</v>
      </c>
      <c r="E762" s="6">
        <v>6.7740998268127441</v>
      </c>
      <c r="F762" s="6">
        <f>IFERROR(VLOOKUP(A762,'Table_2-1_2023'!$A$2:$L$2200,4,FALSE), "")</f>
        <v>6.6037435531616211</v>
      </c>
      <c r="G762" s="6">
        <v>3.5915859043598175E-2</v>
      </c>
      <c r="H762" s="6">
        <v>6.8444949105381969</v>
      </c>
      <c r="I762" s="6">
        <v>6.7037047430872914</v>
      </c>
      <c r="J762" s="6">
        <v>11.108859062194824</v>
      </c>
      <c r="K762" s="6">
        <v>0.83496052026748657</v>
      </c>
      <c r="L762" s="6">
        <v>68.423324584960938</v>
      </c>
      <c r="M762" s="6">
        <v>0.93761277198791504</v>
      </c>
      <c r="N762" s="6">
        <v>0.60699212551116943</v>
      </c>
      <c r="P762" s="6">
        <v>1.92</v>
      </c>
      <c r="Q762" s="6">
        <v>1.4671245813369751</v>
      </c>
      <c r="R762" s="6">
        <v>1.2955563068389893</v>
      </c>
      <c r="S762" s="6">
        <v>0.77614617347717285</v>
      </c>
      <c r="T762" s="6">
        <v>0.66983771324157715</v>
      </c>
      <c r="U762" s="6">
        <v>0.28391775488853455</v>
      </c>
      <c r="V762" s="6">
        <v>0.18562638759613037</v>
      </c>
      <c r="W762" s="6">
        <v>2.095860481262207</v>
      </c>
    </row>
    <row r="763" spans="1:23" x14ac:dyDescent="0.2">
      <c r="A763" s="5" t="str">
        <f t="shared" si="11"/>
        <v>Czech Republic2018</v>
      </c>
      <c r="B763" s="5">
        <v>2018</v>
      </c>
      <c r="C763" s="5">
        <v>21</v>
      </c>
      <c r="D763" s="5" t="s">
        <v>196</v>
      </c>
      <c r="E763" s="6">
        <v>6.710899829864502</v>
      </c>
      <c r="F763" s="6" t="str">
        <f>IFERROR(VLOOKUP(A763,'Table_2-1_2023'!$A$2:$L$2200,4,FALSE), "")</f>
        <v/>
      </c>
      <c r="G763" s="6">
        <v>3.6595791578292847E-2</v>
      </c>
      <c r="H763" s="6">
        <v>6.7826275813579562</v>
      </c>
      <c r="I763" s="6">
        <v>6.6391720783710477</v>
      </c>
      <c r="J763" s="6">
        <v>10.358430862426758</v>
      </c>
      <c r="K763" s="6">
        <v>0.91413635015487671</v>
      </c>
      <c r="L763" s="6">
        <v>70.876121520996094</v>
      </c>
      <c r="M763" s="6">
        <v>0.83062124252319336</v>
      </c>
      <c r="N763" s="6">
        <v>0.20680591464042664</v>
      </c>
      <c r="O763" s="6">
        <v>0.88456094264984131</v>
      </c>
      <c r="P763" s="6">
        <v>1.92</v>
      </c>
      <c r="Q763" s="6">
        <v>1.2334682941436768</v>
      </c>
      <c r="R763" s="6">
        <v>1.4893184900283813</v>
      </c>
      <c r="S763" s="6">
        <v>0.85407590866088867</v>
      </c>
      <c r="T763" s="6">
        <v>0.54264235496520996</v>
      </c>
      <c r="U763" s="6">
        <v>6.3966572284698486E-2</v>
      </c>
      <c r="V763" s="6">
        <v>3.363683819770813E-2</v>
      </c>
      <c r="W763" s="6">
        <v>2.4937963485717773</v>
      </c>
    </row>
    <row r="764" spans="1:23" x14ac:dyDescent="0.2">
      <c r="A764" s="5" t="str">
        <f t="shared" si="11"/>
        <v>Malta2018</v>
      </c>
      <c r="B764" s="5">
        <v>2018</v>
      </c>
      <c r="C764" s="5">
        <v>22</v>
      </c>
      <c r="D764" s="5" t="s">
        <v>54</v>
      </c>
      <c r="E764" s="6">
        <v>6.6265997886657715</v>
      </c>
      <c r="F764" s="6">
        <f>IFERROR(VLOOKUP(A764,'Table_2-1_2023'!$A$2:$L$2200,4,FALSE), "")</f>
        <v>6.9097108840942383</v>
      </c>
      <c r="G764" s="6">
        <v>4.2093489319086075E-2</v>
      </c>
      <c r="H764" s="6">
        <v>6.7091030277311798</v>
      </c>
      <c r="I764" s="6">
        <v>6.5440965496003631</v>
      </c>
      <c r="J764" s="6">
        <v>10.47640323638916</v>
      </c>
      <c r="K764" s="6">
        <v>0.92867434024810791</v>
      </c>
      <c r="L764" s="6">
        <v>71.829513549804688</v>
      </c>
      <c r="M764" s="6">
        <v>0.91700530052185059</v>
      </c>
      <c r="N764" s="6">
        <v>0.70112848281860352</v>
      </c>
      <c r="O764" s="6">
        <v>0.68407320976257324</v>
      </c>
      <c r="P764" s="6">
        <v>1.92</v>
      </c>
      <c r="Q764" s="6">
        <v>1.2702007293701172</v>
      </c>
      <c r="R764" s="6">
        <v>1.5248963832855225</v>
      </c>
      <c r="S764" s="6">
        <v>0.88436686992645264</v>
      </c>
      <c r="T764" s="6">
        <v>0.64533883333206177</v>
      </c>
      <c r="U764" s="6">
        <v>0.37580752372741699</v>
      </c>
      <c r="V764" s="6">
        <v>0.14224694669246674</v>
      </c>
      <c r="W764" s="6">
        <v>1.7837519645690918</v>
      </c>
    </row>
    <row r="765" spans="1:23" x14ac:dyDescent="0.2">
      <c r="A765" s="5" t="str">
        <f t="shared" si="11"/>
        <v>France2018</v>
      </c>
      <c r="B765" s="5">
        <v>2018</v>
      </c>
      <c r="C765" s="5">
        <v>23</v>
      </c>
      <c r="D765" s="5" t="s">
        <v>38</v>
      </c>
      <c r="E765" s="6">
        <v>6.4892997741699219</v>
      </c>
      <c r="F765" s="6">
        <f>IFERROR(VLOOKUP(A765,'Table_2-1_2023'!$A$2:$L$2200,4,FALSE), "")</f>
        <v>6.6659035682678223</v>
      </c>
      <c r="G765" s="6">
        <v>4.0468569844961166E-2</v>
      </c>
      <c r="H765" s="6">
        <v>6.5686181710660456</v>
      </c>
      <c r="I765" s="6">
        <v>6.4099813772737981</v>
      </c>
      <c r="J765" s="6">
        <v>10.54893684387207</v>
      </c>
      <c r="K765" s="6">
        <v>0.90478992462158203</v>
      </c>
      <c r="L765" s="6">
        <v>72.588935852050781</v>
      </c>
      <c r="M765" s="6">
        <v>0.81183278560638428</v>
      </c>
      <c r="N765" s="6">
        <v>0.27344107627868652</v>
      </c>
      <c r="O765" s="6">
        <v>0.6223379373550415</v>
      </c>
      <c r="P765" s="6">
        <v>1.92</v>
      </c>
      <c r="Q765" s="6">
        <v>1.2927850484848022</v>
      </c>
      <c r="R765" s="6">
        <v>1.4664455652236938</v>
      </c>
      <c r="S765" s="6">
        <v>0.90849500894546509</v>
      </c>
      <c r="T765" s="6">
        <v>0.52030593156814575</v>
      </c>
      <c r="U765" s="6">
        <v>9.7837917506694794E-2</v>
      </c>
      <c r="V765" s="6">
        <v>0.17569075524806976</v>
      </c>
      <c r="W765" s="6">
        <v>2.0277533531188965</v>
      </c>
    </row>
    <row r="766" spans="1:23" x14ac:dyDescent="0.2">
      <c r="A766" s="5" t="str">
        <f t="shared" si="11"/>
        <v>Mexico2018</v>
      </c>
      <c r="B766" s="5">
        <v>2018</v>
      </c>
      <c r="C766" s="5">
        <v>24</v>
      </c>
      <c r="D766" s="5" t="s">
        <v>53</v>
      </c>
      <c r="E766" s="6">
        <v>6.4882001876831055</v>
      </c>
      <c r="F766" s="6">
        <f>IFERROR(VLOOKUP(A766,'Table_2-1_2023'!$A$2:$L$2200,4,FALSE), "")</f>
        <v>6.5495786666870117</v>
      </c>
      <c r="G766" s="6">
        <v>4.723406583070755E-2</v>
      </c>
      <c r="H766" s="6">
        <v>6.580778956711292</v>
      </c>
      <c r="I766" s="6">
        <v>6.395621418654919</v>
      </c>
      <c r="J766" s="6">
        <v>9.7314033508300781</v>
      </c>
      <c r="K766" s="6">
        <v>0.81725764274597168</v>
      </c>
      <c r="L766" s="6">
        <v>67.935989379882813</v>
      </c>
      <c r="M766" s="6">
        <v>0.77723997831344604</v>
      </c>
      <c r="N766" s="6">
        <v>0.16523024439811707</v>
      </c>
      <c r="O766" s="6">
        <v>0.77183407545089722</v>
      </c>
      <c r="P766" s="6">
        <v>1.92</v>
      </c>
      <c r="Q766" s="6">
        <v>1.0382345914840698</v>
      </c>
      <c r="R766" s="6">
        <v>1.2522331476211548</v>
      </c>
      <c r="S766" s="6">
        <v>0.76066267490386963</v>
      </c>
      <c r="T766" s="6">
        <v>0.47918078303337097</v>
      </c>
      <c r="U766" s="6">
        <v>6.8684451282024384E-2</v>
      </c>
      <c r="V766" s="6">
        <v>9.4704300165176392E-2</v>
      </c>
      <c r="W766" s="6">
        <v>2.7945103645324707</v>
      </c>
    </row>
    <row r="767" spans="1:23" x14ac:dyDescent="0.2">
      <c r="A767" s="5" t="str">
        <f t="shared" si="11"/>
        <v>Chile2018</v>
      </c>
      <c r="B767" s="5">
        <v>2018</v>
      </c>
      <c r="C767" s="5">
        <v>25</v>
      </c>
      <c r="D767" s="5" t="s">
        <v>52</v>
      </c>
      <c r="E767" s="6">
        <v>6.4762001037597656</v>
      </c>
      <c r="F767" s="6">
        <f>IFERROR(VLOOKUP(A767,'Table_2-1_2023'!$A$2:$L$2200,4,FALSE), "")</f>
        <v>6.436220645904541</v>
      </c>
      <c r="G767" s="6">
        <v>4.5219730585813522E-2</v>
      </c>
      <c r="H767" s="6">
        <v>6.5648307757079598</v>
      </c>
      <c r="I767" s="6">
        <v>6.3875694318115714</v>
      </c>
      <c r="J767" s="6">
        <v>10.030315399169922</v>
      </c>
      <c r="K767" s="6">
        <v>0.84945207834243774</v>
      </c>
      <c r="L767" s="6">
        <v>69.437713623046875</v>
      </c>
      <c r="M767" s="6">
        <v>0.73690533638000488</v>
      </c>
      <c r="N767" s="6">
        <v>0.38709056377410889</v>
      </c>
      <c r="O767" s="6">
        <v>0.83476805686950684</v>
      </c>
      <c r="P767" s="6">
        <v>1.92</v>
      </c>
      <c r="Q767" s="6">
        <v>1.1313050985336304</v>
      </c>
      <c r="R767" s="6">
        <v>1.3310205936431885</v>
      </c>
      <c r="S767" s="6">
        <v>0.80837512016296387</v>
      </c>
      <c r="T767" s="6">
        <v>0.43122950196266174</v>
      </c>
      <c r="U767" s="6">
        <v>0.1970563530921936</v>
      </c>
      <c r="V767" s="6">
        <v>6.0611110180616379E-2</v>
      </c>
      <c r="W767" s="6">
        <v>2.5165913105010986</v>
      </c>
    </row>
    <row r="768" spans="1:23" x14ac:dyDescent="0.2">
      <c r="A768" s="5" t="str">
        <f t="shared" si="11"/>
        <v>Taiwan Province of China2018</v>
      </c>
      <c r="B768" s="5">
        <v>2018</v>
      </c>
      <c r="C768" s="5">
        <v>26</v>
      </c>
      <c r="D768" s="5" t="s">
        <v>44</v>
      </c>
      <c r="E768" s="6">
        <v>6.4405999183654785</v>
      </c>
      <c r="F768" s="6">
        <f>IFERROR(VLOOKUP(A768,'Table_2-1_2023'!$A$2:$L$2200,4,FALSE), "")</f>
        <v>6.4670047760009766</v>
      </c>
      <c r="G768" s="6">
        <v>4.2949661612510681E-2</v>
      </c>
      <c r="H768" s="6">
        <v>6.5247812551259994</v>
      </c>
      <c r="I768" s="6">
        <v>6.3564185816049577</v>
      </c>
      <c r="K768" s="6">
        <v>0.89233607053756714</v>
      </c>
      <c r="L768" s="6">
        <v>70.979972839355469</v>
      </c>
      <c r="M768" s="6">
        <v>0.72540593147277832</v>
      </c>
      <c r="N768" s="6">
        <v>0.37128371000289917</v>
      </c>
      <c r="O768" s="6">
        <v>0.80292856693267822</v>
      </c>
      <c r="P768" s="6">
        <v>1.92</v>
      </c>
      <c r="Q768" s="6">
        <v>1.3650527000427246</v>
      </c>
      <c r="R768" s="6">
        <v>1.4359679222106934</v>
      </c>
      <c r="S768" s="6">
        <v>0.85737544298171997</v>
      </c>
      <c r="T768" s="6">
        <v>0.41755861043930054</v>
      </c>
      <c r="U768" s="6">
        <v>0.15061914920806885</v>
      </c>
      <c r="V768" s="6">
        <v>7.7859498560428619E-2</v>
      </c>
      <c r="W768" s="6">
        <v>2.1361265182495117</v>
      </c>
    </row>
    <row r="769" spans="1:23" x14ac:dyDescent="0.2">
      <c r="A769" s="5" t="str">
        <f t="shared" si="11"/>
        <v>Panama2018</v>
      </c>
      <c r="B769" s="5">
        <v>2018</v>
      </c>
      <c r="C769" s="5">
        <v>27</v>
      </c>
      <c r="D769" s="5" t="s">
        <v>55</v>
      </c>
      <c r="E769" s="6">
        <v>6.429999828338623</v>
      </c>
      <c r="F769" s="6">
        <f>IFERROR(VLOOKUP(A769,'Table_2-1_2023'!$A$2:$L$2200,4,FALSE), "")</f>
        <v>6.2814340591430664</v>
      </c>
      <c r="G769" s="6">
        <v>5.5570386350154877E-2</v>
      </c>
      <c r="H769" s="6">
        <v>6.5389177855849265</v>
      </c>
      <c r="I769" s="6">
        <v>6.3210818710923196</v>
      </c>
      <c r="J769" s="6">
        <v>9.9689579010009766</v>
      </c>
      <c r="K769" s="6">
        <v>0.89332592487335205</v>
      </c>
      <c r="L769" s="6">
        <v>67.877357482910156</v>
      </c>
      <c r="M769" s="6">
        <v>0.87623286247253418</v>
      </c>
      <c r="N769" s="6">
        <v>0.2711353600025177</v>
      </c>
      <c r="O769" s="6">
        <v>0.83018952608108521</v>
      </c>
      <c r="P769" s="6">
        <v>1.92</v>
      </c>
      <c r="Q769" s="6">
        <v>1.1122004985809326</v>
      </c>
      <c r="R769" s="6">
        <v>1.4383903741836548</v>
      </c>
      <c r="S769" s="6">
        <v>0.75879985094070435</v>
      </c>
      <c r="T769" s="6">
        <v>0.59686708450317383</v>
      </c>
      <c r="U769" s="6">
        <v>0.12450971454381943</v>
      </c>
      <c r="V769" s="6">
        <v>6.309143453836441E-2</v>
      </c>
      <c r="W769" s="6">
        <v>2.3361802101135254</v>
      </c>
    </row>
    <row r="770" spans="1:23" x14ac:dyDescent="0.2">
      <c r="A770" s="5" t="str">
        <f t="shared" si="11"/>
        <v>Brazil2018</v>
      </c>
      <c r="B770" s="5">
        <v>2018</v>
      </c>
      <c r="C770" s="5">
        <v>28</v>
      </c>
      <c r="D770" s="5" t="s">
        <v>66</v>
      </c>
      <c r="E770" s="6">
        <v>6.4189000129699707</v>
      </c>
      <c r="F770" s="6">
        <f>IFERROR(VLOOKUP(A770,'Table_2-1_2023'!$A$2:$L$2200,4,FALSE), "")</f>
        <v>6.1909217834472656</v>
      </c>
      <c r="G770" s="6">
        <v>4.9110028892755508E-2</v>
      </c>
      <c r="H770" s="6">
        <v>6.5151556695997712</v>
      </c>
      <c r="I770" s="6">
        <v>6.3226443563401702</v>
      </c>
      <c r="J770" s="6">
        <v>9.5633087158203125</v>
      </c>
      <c r="K770" s="6">
        <v>0.90800184011459351</v>
      </c>
      <c r="L770" s="6">
        <v>65.244132995605469</v>
      </c>
      <c r="M770" s="6">
        <v>0.78925418853759766</v>
      </c>
      <c r="N770" s="6">
        <v>0.21736046671867371</v>
      </c>
      <c r="O770" s="6">
        <v>0.78457295894622803</v>
      </c>
      <c r="P770" s="6">
        <v>1.92</v>
      </c>
      <c r="Q770" s="6">
        <v>0.98589605093002319</v>
      </c>
      <c r="R770" s="6">
        <v>1.4743058681488037</v>
      </c>
      <c r="S770" s="6">
        <v>0.67513763904571533</v>
      </c>
      <c r="T770" s="6">
        <v>0.49346369504928589</v>
      </c>
      <c r="U770" s="6">
        <v>0.11025834828615189</v>
      </c>
      <c r="V770" s="6">
        <v>8.7803274393081665E-2</v>
      </c>
      <c r="W770" s="6">
        <v>2.5920255184173584</v>
      </c>
    </row>
    <row r="771" spans="1:23" x14ac:dyDescent="0.2">
      <c r="A771" s="5" t="str">
        <f t="shared" ref="A771:A834" si="12">D771&amp;B771</f>
        <v>Argentina2018</v>
      </c>
      <c r="B771" s="5">
        <v>2018</v>
      </c>
      <c r="C771" s="5">
        <v>29</v>
      </c>
      <c r="D771" s="5" t="s">
        <v>69</v>
      </c>
      <c r="E771" s="6">
        <v>6.3880000114440918</v>
      </c>
      <c r="F771" s="6">
        <f>IFERROR(VLOOKUP(A771,'Table_2-1_2023'!$A$2:$L$2200,4,FALSE), "")</f>
        <v>5.7927966117858887</v>
      </c>
      <c r="G771" s="6">
        <v>4.9497004598379135E-2</v>
      </c>
      <c r="H771" s="6">
        <v>6.485014140456915</v>
      </c>
      <c r="I771" s="6">
        <v>6.2909858824312685</v>
      </c>
      <c r="J771" s="6">
        <v>9.8420009613037109</v>
      </c>
      <c r="K771" s="6">
        <v>0.90556466579437256</v>
      </c>
      <c r="L771" s="6">
        <v>67.398483276367188</v>
      </c>
      <c r="M771" s="6">
        <v>0.8533896803855896</v>
      </c>
      <c r="N771" s="6">
        <v>0.16317380964756012</v>
      </c>
      <c r="O771" s="6">
        <v>0.84788167476654053</v>
      </c>
      <c r="P771" s="6">
        <v>1.92</v>
      </c>
      <c r="Q771" s="6">
        <v>1.0726706981658936</v>
      </c>
      <c r="R771" s="6">
        <v>1.4683414697647095</v>
      </c>
      <c r="S771" s="6">
        <v>0.74358516931533813</v>
      </c>
      <c r="T771" s="6">
        <v>0.56971025466918945</v>
      </c>
      <c r="U771" s="6">
        <v>6.1942212283611298E-2</v>
      </c>
      <c r="V771" s="6">
        <v>5.3507078438997269E-2</v>
      </c>
      <c r="W771" s="6">
        <v>2.4182007312774658</v>
      </c>
    </row>
    <row r="772" spans="1:23" x14ac:dyDescent="0.2">
      <c r="A772" s="5" t="str">
        <f t="shared" si="12"/>
        <v>Guatemala2018</v>
      </c>
      <c r="B772" s="5">
        <v>2018</v>
      </c>
      <c r="C772" s="5">
        <v>30</v>
      </c>
      <c r="D772" s="5" t="s">
        <v>60</v>
      </c>
      <c r="E772" s="6">
        <v>6.3818998336791992</v>
      </c>
      <c r="F772" s="6">
        <f>IFERROR(VLOOKUP(A772,'Table_2-1_2023'!$A$2:$L$2200,4,FALSE), "")</f>
        <v>6.626591682434082</v>
      </c>
      <c r="G772" s="6">
        <v>5.8673195540904999E-2</v>
      </c>
      <c r="H772" s="6">
        <v>6.4968992969393726</v>
      </c>
      <c r="I772" s="6">
        <v>6.2669003704190258</v>
      </c>
      <c r="J772" s="6">
        <v>8.9062919616699219</v>
      </c>
      <c r="K772" s="6">
        <v>0.82356816530227661</v>
      </c>
      <c r="L772" s="6">
        <v>63.14404296875</v>
      </c>
      <c r="M772" s="6">
        <v>0.88248324394226074</v>
      </c>
      <c r="N772" s="6">
        <v>0.27114483714103699</v>
      </c>
      <c r="O772" s="6">
        <v>0.81630265712738037</v>
      </c>
      <c r="P772" s="6">
        <v>1.92</v>
      </c>
      <c r="Q772" s="6">
        <v>0.78132474422454834</v>
      </c>
      <c r="R772" s="6">
        <v>1.2676764726638794</v>
      </c>
      <c r="S772" s="6">
        <v>0.60841405391693115</v>
      </c>
      <c r="T772" s="6">
        <v>0.60429775714874268</v>
      </c>
      <c r="U772" s="6">
        <v>0.17880663275718689</v>
      </c>
      <c r="V772" s="6">
        <v>7.0614360272884369E-2</v>
      </c>
      <c r="W772" s="6">
        <v>2.8707187175750732</v>
      </c>
    </row>
    <row r="773" spans="1:23" x14ac:dyDescent="0.2">
      <c r="A773" s="5" t="str">
        <f t="shared" si="12"/>
        <v>Uruguay2018</v>
      </c>
      <c r="B773" s="5">
        <v>2018</v>
      </c>
      <c r="C773" s="5">
        <v>31</v>
      </c>
      <c r="D773" s="5" t="s">
        <v>45</v>
      </c>
      <c r="E773" s="6">
        <v>6.3787999153137207</v>
      </c>
      <c r="F773" s="6">
        <f>IFERROR(VLOOKUP(A773,'Table_2-1_2023'!$A$2:$L$2200,4,FALSE), "")</f>
        <v>6.3717145919799805</v>
      </c>
      <c r="G773" s="6">
        <v>4.8377487808465958E-2</v>
      </c>
      <c r="H773" s="6">
        <v>6.4736197914183142</v>
      </c>
      <c r="I773" s="6">
        <v>6.2839800392091272</v>
      </c>
      <c r="J773" s="6">
        <v>9.9062089920043945</v>
      </c>
      <c r="K773" s="6">
        <v>0.90166270732879639</v>
      </c>
      <c r="L773" s="6">
        <v>68.248298645019531</v>
      </c>
      <c r="M773" s="6">
        <v>0.89977723360061646</v>
      </c>
      <c r="N773" s="6">
        <v>0.27178564667701721</v>
      </c>
      <c r="O773" s="6">
        <v>0.65991443395614624</v>
      </c>
      <c r="P773" s="6">
        <v>1.92</v>
      </c>
      <c r="Q773" s="6">
        <v>1.0926628112792969</v>
      </c>
      <c r="R773" s="6">
        <v>1.4587924480438232</v>
      </c>
      <c r="S773" s="6">
        <v>0.77058529853820801</v>
      </c>
      <c r="T773" s="6">
        <v>0.62485748529434204</v>
      </c>
      <c r="U773" s="6">
        <v>0.12961643934249878</v>
      </c>
      <c r="V773" s="6">
        <v>0.15533445775508881</v>
      </c>
      <c r="W773" s="6">
        <v>2.146977424621582</v>
      </c>
    </row>
    <row r="774" spans="1:23" x14ac:dyDescent="0.2">
      <c r="A774" s="5" t="str">
        <f t="shared" si="12"/>
        <v>Qatar2018</v>
      </c>
      <c r="B774" s="5">
        <v>2018</v>
      </c>
      <c r="C774" s="5">
        <v>32</v>
      </c>
      <c r="D774" s="5" t="s">
        <v>184</v>
      </c>
      <c r="E774" s="6">
        <v>6.3744997978210449</v>
      </c>
      <c r="F774" s="6" t="str">
        <f>IFERROR(VLOOKUP(A774,'Table_2-1_2023'!$A$2:$L$2200,4,FALSE), "")</f>
        <v/>
      </c>
      <c r="G774" s="6">
        <v>9.8712660372257233E-2</v>
      </c>
      <c r="H774" s="6">
        <v>6.5679766121506695</v>
      </c>
      <c r="I774" s="6">
        <v>6.1810229834914203</v>
      </c>
      <c r="J774" s="6">
        <v>11.693157196044922</v>
      </c>
      <c r="L774" s="6">
        <v>67.537521362304688</v>
      </c>
      <c r="P774" s="6">
        <v>1.92</v>
      </c>
      <c r="Q774" s="6">
        <v>1.6490539312362671</v>
      </c>
      <c r="R774" s="6">
        <v>1.3033168315887451</v>
      </c>
      <c r="S774" s="6">
        <v>0.74800264835357666</v>
      </c>
      <c r="T774" s="6">
        <v>0.65405100584030151</v>
      </c>
      <c r="U774" s="6">
        <v>0.25649663805961609</v>
      </c>
      <c r="V774" s="6">
        <v>0.17054492235183716</v>
      </c>
      <c r="W774" s="6">
        <v>1.5930633544921875</v>
      </c>
    </row>
    <row r="775" spans="1:23" x14ac:dyDescent="0.2">
      <c r="A775" s="5" t="str">
        <f t="shared" si="12"/>
        <v>Saudi Arabia2018</v>
      </c>
      <c r="B775" s="5">
        <v>2018</v>
      </c>
      <c r="C775" s="5">
        <v>33</v>
      </c>
      <c r="D775" s="5" t="s">
        <v>47</v>
      </c>
      <c r="E775" s="6">
        <v>6.3709001541137695</v>
      </c>
      <c r="F775" s="6">
        <f>IFERROR(VLOOKUP(A775,'Table_2-1_2023'!$A$2:$L$2200,4,FALSE), "")</f>
        <v>6.3563933372497559</v>
      </c>
      <c r="G775" s="6">
        <v>5.6400146335363388E-2</v>
      </c>
      <c r="H775" s="6">
        <v>6.4814444409310816</v>
      </c>
      <c r="I775" s="6">
        <v>6.2603558672964574</v>
      </c>
      <c r="J775" s="6">
        <v>10.825075149536133</v>
      </c>
      <c r="K775" s="6">
        <v>0.84955453872680664</v>
      </c>
      <c r="L775" s="6">
        <v>63.931163787841797</v>
      </c>
      <c r="M775" s="6">
        <v>0.80228531360626221</v>
      </c>
      <c r="N775" s="6">
        <v>0.29694277048110962</v>
      </c>
      <c r="P775" s="6">
        <v>1.92</v>
      </c>
      <c r="Q775" s="6">
        <v>1.3787645101547241</v>
      </c>
      <c r="R775" s="6">
        <v>1.3312712907791138</v>
      </c>
      <c r="S775" s="6">
        <v>0.63342231512069702</v>
      </c>
      <c r="T775" s="6">
        <v>0.50895559787750244</v>
      </c>
      <c r="U775" s="6">
        <v>9.8344124853610992E-2</v>
      </c>
      <c r="V775" s="6">
        <v>0.12683570384979248</v>
      </c>
      <c r="W775" s="6">
        <v>2.2933449745178223</v>
      </c>
    </row>
    <row r="776" spans="1:23" x14ac:dyDescent="0.2">
      <c r="A776" s="5" t="str">
        <f t="shared" si="12"/>
        <v>Singapore2018</v>
      </c>
      <c r="B776" s="5">
        <v>2018</v>
      </c>
      <c r="C776" s="5">
        <v>34</v>
      </c>
      <c r="D776" s="5" t="s">
        <v>42</v>
      </c>
      <c r="E776" s="6">
        <v>6.3432002067565918</v>
      </c>
      <c r="F776" s="6">
        <f>IFERROR(VLOOKUP(A776,'Table_2-1_2023'!$A$2:$L$2200,4,FALSE), "")</f>
        <v>6.3745641708374023</v>
      </c>
      <c r="G776" s="6">
        <v>3.2210681587457657E-2</v>
      </c>
      <c r="H776" s="6">
        <v>6.406333142668009</v>
      </c>
      <c r="I776" s="6">
        <v>6.2800672708451746</v>
      </c>
      <c r="J776" s="6">
        <v>11.308526039123535</v>
      </c>
      <c r="K776" s="6">
        <v>0.89854609966278076</v>
      </c>
      <c r="L776" s="6">
        <v>75.720832824707031</v>
      </c>
      <c r="M776" s="6">
        <v>0.90523475408554077</v>
      </c>
      <c r="N776" s="6">
        <v>0.58873844146728516</v>
      </c>
      <c r="O776" s="6">
        <v>0.1031135767698288</v>
      </c>
      <c r="P776" s="6">
        <v>1.92</v>
      </c>
      <c r="Q776" s="6">
        <v>1.5292936563491821</v>
      </c>
      <c r="R776" s="6">
        <v>1.4511654376983643</v>
      </c>
      <c r="S776" s="6">
        <v>1.0080009698867798</v>
      </c>
      <c r="T776" s="6">
        <v>0.63134557008743286</v>
      </c>
      <c r="U776" s="6">
        <v>0.26141005754470825</v>
      </c>
      <c r="V776" s="6">
        <v>0.45696985721588135</v>
      </c>
      <c r="W776" s="6">
        <v>1.0050158500671387</v>
      </c>
    </row>
    <row r="777" spans="1:23" x14ac:dyDescent="0.2">
      <c r="A777" s="5" t="str">
        <f t="shared" si="12"/>
        <v>Malaysia2018</v>
      </c>
      <c r="B777" s="5">
        <v>2018</v>
      </c>
      <c r="C777" s="5">
        <v>35</v>
      </c>
      <c r="D777" s="5" t="s">
        <v>72</v>
      </c>
      <c r="E777" s="6">
        <v>6.3221001625061035</v>
      </c>
      <c r="F777" s="6">
        <f>IFERROR(VLOOKUP(A777,'Table_2-1_2023'!$A$2:$L$2200,4,FALSE), "")</f>
        <v>5.3388175964355469</v>
      </c>
      <c r="G777" s="6">
        <v>7.9167075455188751E-2</v>
      </c>
      <c r="H777" s="6">
        <v>6.4772676303982735</v>
      </c>
      <c r="I777" s="6">
        <v>6.1669326946139336</v>
      </c>
      <c r="J777" s="6">
        <v>10.12669563293457</v>
      </c>
      <c r="K777" s="6">
        <v>0.81971186399459839</v>
      </c>
      <c r="L777" s="6">
        <v>65.055305480957031</v>
      </c>
      <c r="M777" s="6">
        <v>0.67375504970550537</v>
      </c>
      <c r="N777" s="6">
        <v>0.5742681622505188</v>
      </c>
      <c r="O777" s="6">
        <v>0.83745467662811279</v>
      </c>
      <c r="P777" s="6">
        <v>1.92</v>
      </c>
      <c r="Q777" s="6">
        <v>1.1613143682479858</v>
      </c>
      <c r="R777" s="6">
        <v>1.2582391500473022</v>
      </c>
      <c r="S777" s="6">
        <v>0.66913825273513794</v>
      </c>
      <c r="T777" s="6">
        <v>0.3561541736125946</v>
      </c>
      <c r="U777" s="6">
        <v>0.31143319606781006</v>
      </c>
      <c r="V777" s="6">
        <v>5.9155691415071487E-2</v>
      </c>
      <c r="W777" s="6">
        <v>2.5066862106323242</v>
      </c>
    </row>
    <row r="778" spans="1:23" x14ac:dyDescent="0.2">
      <c r="A778" s="5" t="str">
        <f t="shared" si="12"/>
        <v>Spain2018</v>
      </c>
      <c r="B778" s="5">
        <v>2018</v>
      </c>
      <c r="C778" s="5">
        <v>36</v>
      </c>
      <c r="D778" s="5" t="s">
        <v>49</v>
      </c>
      <c r="E778" s="6">
        <v>6.3098998069763184</v>
      </c>
      <c r="F778" s="6">
        <f>IFERROR(VLOOKUP(A778,'Table_2-1_2023'!$A$2:$L$2200,4,FALSE), "")</f>
        <v>6.5133709907531738</v>
      </c>
      <c r="G778" s="6">
        <v>4.005049541592598E-2</v>
      </c>
      <c r="H778" s="6">
        <v>6.388398777991533</v>
      </c>
      <c r="I778" s="6">
        <v>6.2314008359611037</v>
      </c>
      <c r="J778" s="6">
        <v>10.414141654968262</v>
      </c>
      <c r="K778" s="6">
        <v>0.93388289213180542</v>
      </c>
      <c r="L778" s="6">
        <v>74.363487243652344</v>
      </c>
      <c r="M778" s="6">
        <v>0.75171959400177002</v>
      </c>
      <c r="N778" s="6">
        <v>0.33133590221405029</v>
      </c>
      <c r="O778" s="6">
        <v>0.81037646532058716</v>
      </c>
      <c r="P778" s="6">
        <v>1.92</v>
      </c>
      <c r="Q778" s="6">
        <v>1.25081467628479</v>
      </c>
      <c r="R778" s="6">
        <v>1.5376429557800293</v>
      </c>
      <c r="S778" s="6">
        <v>0.96487569808959961</v>
      </c>
      <c r="T778" s="6">
        <v>0.44884124398231506</v>
      </c>
      <c r="U778" s="6">
        <v>0.14155583083629608</v>
      </c>
      <c r="V778" s="6">
        <v>7.3824755847454071E-2</v>
      </c>
      <c r="W778" s="6">
        <v>1.8923230171203613</v>
      </c>
    </row>
    <row r="779" spans="1:23" x14ac:dyDescent="0.2">
      <c r="A779" s="5" t="str">
        <f t="shared" si="12"/>
        <v>Colombia2018</v>
      </c>
      <c r="B779" s="5">
        <v>2018</v>
      </c>
      <c r="C779" s="5">
        <v>37</v>
      </c>
      <c r="D779" s="5" t="s">
        <v>89</v>
      </c>
      <c r="E779" s="6">
        <v>6.2600998878479004</v>
      </c>
      <c r="F779" s="6">
        <f>IFERROR(VLOOKUP(A779,'Table_2-1_2023'!$A$2:$L$2200,4,FALSE), "")</f>
        <v>5.9835124015808105</v>
      </c>
      <c r="G779" s="6">
        <v>5.0131946802139282E-2</v>
      </c>
      <c r="H779" s="6">
        <v>6.3583585035800931</v>
      </c>
      <c r="I779" s="6">
        <v>6.1618412721157076</v>
      </c>
      <c r="J779" s="6">
        <v>9.4815120697021484</v>
      </c>
      <c r="K779" s="6">
        <v>0.893501877784729</v>
      </c>
      <c r="L779" s="6">
        <v>63.982570648193359</v>
      </c>
      <c r="M779" s="6">
        <v>0.82118684053421021</v>
      </c>
      <c r="N779" s="6">
        <v>0.19133962690830231</v>
      </c>
      <c r="O779" s="6">
        <v>0.87387120723724365</v>
      </c>
      <c r="P779" s="6">
        <v>1.92</v>
      </c>
      <c r="Q779" s="6">
        <v>0.96042752265930176</v>
      </c>
      <c r="R779" s="6">
        <v>1.4388209581375122</v>
      </c>
      <c r="S779" s="6">
        <v>0.63505560159683228</v>
      </c>
      <c r="T779" s="6">
        <v>0.53142637014389038</v>
      </c>
      <c r="U779" s="6">
        <v>9.8591059446334839E-2</v>
      </c>
      <c r="V779" s="6">
        <v>3.9427783340215683E-2</v>
      </c>
      <c r="W779" s="6">
        <v>2.5563325881958008</v>
      </c>
    </row>
    <row r="780" spans="1:23" x14ac:dyDescent="0.2">
      <c r="A780" s="5" t="str">
        <f t="shared" si="12"/>
        <v>Trinidad &amp; Tobago2018</v>
      </c>
      <c r="B780" s="5">
        <v>2018</v>
      </c>
      <c r="C780" s="5">
        <v>38</v>
      </c>
      <c r="D780" s="5" t="s">
        <v>201</v>
      </c>
      <c r="E780" s="6">
        <v>6.1918997764587402</v>
      </c>
      <c r="F780" s="6" t="str">
        <f>IFERROR(VLOOKUP(A780,'Table_2-1_2023'!$A$2:$L$2200,4,FALSE), "")</f>
        <v/>
      </c>
      <c r="G780" s="6">
        <v>0.11444845795631409</v>
      </c>
      <c r="H780" s="6">
        <v>6.4162187540531157</v>
      </c>
      <c r="I780" s="6">
        <v>5.9675807988643648</v>
      </c>
      <c r="J780" s="6">
        <v>10.323864936828613</v>
      </c>
      <c r="K780" s="6">
        <v>0.91529417037963867</v>
      </c>
      <c r="L780" s="6">
        <v>61.738311767578125</v>
      </c>
      <c r="M780" s="6">
        <v>0.85790711641311646</v>
      </c>
      <c r="N780" s="6">
        <v>0.37188181281089783</v>
      </c>
      <c r="O780" s="6">
        <v>0.91223061084747314</v>
      </c>
      <c r="P780" s="6">
        <v>1.92</v>
      </c>
      <c r="Q780" s="6">
        <v>1.2227057218551636</v>
      </c>
      <c r="R780" s="6">
        <v>1.4921518564224243</v>
      </c>
      <c r="S780" s="6">
        <v>0.56375151872634888</v>
      </c>
      <c r="T780" s="6">
        <v>0.5750807523727417</v>
      </c>
      <c r="U780" s="6">
        <v>0.17106984555721283</v>
      </c>
      <c r="V780" s="6">
        <v>1.8647367134690285E-2</v>
      </c>
      <c r="W780" s="6">
        <v>2.1484527587890625</v>
      </c>
    </row>
    <row r="781" spans="1:23" x14ac:dyDescent="0.2">
      <c r="A781" s="5" t="str">
        <f t="shared" si="12"/>
        <v>Slovakia2018</v>
      </c>
      <c r="B781" s="5">
        <v>2018</v>
      </c>
      <c r="C781" s="5">
        <v>39</v>
      </c>
      <c r="D781" s="5" t="s">
        <v>46</v>
      </c>
      <c r="E781" s="6">
        <v>6.1733999252319336</v>
      </c>
      <c r="F781" s="6">
        <f>IFERROR(VLOOKUP(A781,'Table_2-1_2023'!$A$2:$L$2200,4,FALSE), "")</f>
        <v>6.2351107597351074</v>
      </c>
      <c r="G781" s="6">
        <v>4.0946956723928452E-2</v>
      </c>
      <c r="H781" s="6">
        <v>6.2536559604108337</v>
      </c>
      <c r="I781" s="6">
        <v>6.0931438900530335</v>
      </c>
      <c r="J781" s="6">
        <v>10.282703399658203</v>
      </c>
      <c r="K781" s="6">
        <v>0.93363934755325317</v>
      </c>
      <c r="L781" s="6">
        <v>68.423141479492188</v>
      </c>
      <c r="M781" s="6">
        <v>0.67154109477996826</v>
      </c>
      <c r="N781" s="6">
        <v>0.28516584634780884</v>
      </c>
      <c r="O781" s="6">
        <v>0.92114084959030151</v>
      </c>
      <c r="P781" s="6">
        <v>1.92</v>
      </c>
      <c r="Q781" s="6">
        <v>1.2098895311355591</v>
      </c>
      <c r="R781" s="6">
        <v>1.5370469093322754</v>
      </c>
      <c r="S781" s="6">
        <v>0.77614039182662964</v>
      </c>
      <c r="T781" s="6">
        <v>0.35352215170860291</v>
      </c>
      <c r="U781" s="6">
        <v>0.11760219931602478</v>
      </c>
      <c r="V781" s="6">
        <v>1.3820428401231766E-2</v>
      </c>
      <c r="W781" s="6">
        <v>2.165400505065918</v>
      </c>
    </row>
    <row r="782" spans="1:23" x14ac:dyDescent="0.2">
      <c r="A782" s="5" t="str">
        <f t="shared" si="12"/>
        <v>El Salvador2018</v>
      </c>
      <c r="B782" s="5">
        <v>2018</v>
      </c>
      <c r="C782" s="5">
        <v>40</v>
      </c>
      <c r="D782" s="5" t="s">
        <v>67</v>
      </c>
      <c r="E782" s="6">
        <v>6.1668000221252441</v>
      </c>
      <c r="F782" s="6">
        <f>IFERROR(VLOOKUP(A782,'Table_2-1_2023'!$A$2:$L$2200,4,FALSE), "")</f>
        <v>6.2411994934082031</v>
      </c>
      <c r="G782" s="6">
        <v>5.3808879107236862E-2</v>
      </c>
      <c r="H782" s="6">
        <v>6.2722654251754282</v>
      </c>
      <c r="I782" s="6">
        <v>6.0613346190750601</v>
      </c>
      <c r="J782" s="6">
        <v>8.9849843978881836</v>
      </c>
      <c r="K782" s="6">
        <v>0.80845177173614502</v>
      </c>
      <c r="L782" s="6">
        <v>64.095428466796875</v>
      </c>
      <c r="M782" s="6">
        <v>0.76167237758636475</v>
      </c>
      <c r="N782" s="6">
        <v>0.1018846407532692</v>
      </c>
      <c r="O782" s="6">
        <v>0.79466372728347778</v>
      </c>
      <c r="P782" s="6">
        <v>1.92</v>
      </c>
      <c r="Q782" s="6">
        <v>0.80582672357559204</v>
      </c>
      <c r="R782" s="6">
        <v>1.2306830883026123</v>
      </c>
      <c r="S782" s="6">
        <v>0.63864123821258545</v>
      </c>
      <c r="T782" s="6">
        <v>0.46067345142364502</v>
      </c>
      <c r="U782" s="6">
        <v>6.5065242350101471E-2</v>
      </c>
      <c r="V782" s="6">
        <v>8.2336805760860443E-2</v>
      </c>
      <c r="W782" s="6">
        <v>2.8835544586181641</v>
      </c>
    </row>
    <row r="783" spans="1:23" x14ac:dyDescent="0.2">
      <c r="A783" s="5" t="str">
        <f t="shared" si="12"/>
        <v>Nicaragua2018</v>
      </c>
      <c r="B783" s="5">
        <v>2018</v>
      </c>
      <c r="C783" s="5">
        <v>41</v>
      </c>
      <c r="D783" s="5" t="s">
        <v>57</v>
      </c>
      <c r="E783" s="6">
        <v>6.1409997940063477</v>
      </c>
      <c r="F783" s="6">
        <f>IFERROR(VLOOKUP(A783,'Table_2-1_2023'!$A$2:$L$2200,4,FALSE), "")</f>
        <v>5.8189525604248047</v>
      </c>
      <c r="G783" s="6">
        <v>5.850856751203537E-2</v>
      </c>
      <c r="H783" s="6">
        <v>6.2556765863299368</v>
      </c>
      <c r="I783" s="6">
        <v>6.0263230016827585</v>
      </c>
      <c r="J783" s="6">
        <v>8.5432910919189453</v>
      </c>
      <c r="K783" s="6">
        <v>0.84473806619644165</v>
      </c>
      <c r="L783" s="6">
        <v>66.021675109863281</v>
      </c>
      <c r="M783" s="6">
        <v>0.81724727153778076</v>
      </c>
      <c r="N783" s="6">
        <v>0.29248946905136108</v>
      </c>
      <c r="O783" s="6">
        <v>0.70948845148086548</v>
      </c>
      <c r="P783" s="6">
        <v>1.92</v>
      </c>
      <c r="Q783" s="6">
        <v>0.66829937696456909</v>
      </c>
      <c r="R783" s="6">
        <v>1.3194842338562012</v>
      </c>
      <c r="S783" s="6">
        <v>0.69984155893325806</v>
      </c>
      <c r="T783" s="6">
        <v>0.52674287557601929</v>
      </c>
      <c r="U783" s="6">
        <v>0.20766808092594147</v>
      </c>
      <c r="V783" s="6">
        <v>0.1284787505865097</v>
      </c>
      <c r="W783" s="6">
        <v>2.5904514789581299</v>
      </c>
    </row>
    <row r="784" spans="1:23" x14ac:dyDescent="0.2">
      <c r="A784" s="5" t="str">
        <f t="shared" si="12"/>
        <v>Poland2018</v>
      </c>
      <c r="B784" s="5">
        <v>2018</v>
      </c>
      <c r="C784" s="5">
        <v>42</v>
      </c>
      <c r="D784" s="5" t="s">
        <v>56</v>
      </c>
      <c r="E784" s="6">
        <v>6.1230001449584961</v>
      </c>
      <c r="F784" s="6">
        <f>IFERROR(VLOOKUP(A784,'Table_2-1_2023'!$A$2:$L$2200,4,FALSE), "")</f>
        <v>6.1114850044250488</v>
      </c>
      <c r="G784" s="6">
        <v>3.8517367094755173E-2</v>
      </c>
      <c r="H784" s="6">
        <v>6.1984941844642165</v>
      </c>
      <c r="I784" s="6">
        <v>6.0475061054527757</v>
      </c>
      <c r="J784" s="6">
        <v>10.17238712310791</v>
      </c>
      <c r="K784" s="6">
        <v>0.89718413352966309</v>
      </c>
      <c r="L784" s="6">
        <v>68.570777893066406</v>
      </c>
      <c r="M784" s="6">
        <v>0.83321744203567505</v>
      </c>
      <c r="N784" s="6">
        <v>0.25961586833000183</v>
      </c>
      <c r="O784" s="6">
        <v>0.82877063751220703</v>
      </c>
      <c r="P784" s="6">
        <v>1.92</v>
      </c>
      <c r="Q784" s="6">
        <v>1.1755410432815552</v>
      </c>
      <c r="R784" s="6">
        <v>1.4478323459625244</v>
      </c>
      <c r="S784" s="6">
        <v>0.78083103895187378</v>
      </c>
      <c r="T784" s="6">
        <v>0.54572880268096924</v>
      </c>
      <c r="U784" s="6">
        <v>0.10757467895746231</v>
      </c>
      <c r="V784" s="6">
        <v>6.3860088586807251E-2</v>
      </c>
      <c r="W784" s="6">
        <v>2.0016632080078125</v>
      </c>
    </row>
    <row r="785" spans="1:23" x14ac:dyDescent="0.2">
      <c r="A785" s="5" t="str">
        <f t="shared" si="12"/>
        <v>Bahrain2018</v>
      </c>
      <c r="B785" s="5">
        <v>2018</v>
      </c>
      <c r="C785" s="5">
        <v>43</v>
      </c>
      <c r="D785" s="5" t="s">
        <v>59</v>
      </c>
      <c r="E785" s="6">
        <v>6.105100154876709</v>
      </c>
      <c r="F785" s="6" t="str">
        <f>IFERROR(VLOOKUP(A785,'Table_2-1_2023'!$A$2:$L$2200,4,FALSE), "")</f>
        <v/>
      </c>
      <c r="G785" s="6">
        <v>4.4032443314790726E-2</v>
      </c>
      <c r="H785" s="6">
        <v>6.1914037437736988</v>
      </c>
      <c r="I785" s="6">
        <v>6.0187965659797191</v>
      </c>
      <c r="J785" s="6">
        <v>10.693412780761719</v>
      </c>
      <c r="K785" s="6">
        <v>0.8635982871055603</v>
      </c>
      <c r="L785" s="6">
        <v>65.976791381835938</v>
      </c>
      <c r="M785" s="6">
        <v>0.87414079904556274</v>
      </c>
      <c r="N785" s="6">
        <v>0.51067322492599487</v>
      </c>
      <c r="P785" s="6">
        <v>1.92</v>
      </c>
      <c r="Q785" s="6">
        <v>1.337769627571106</v>
      </c>
      <c r="R785" s="6">
        <v>1.3656396865844727</v>
      </c>
      <c r="S785" s="6">
        <v>0.69841551780700684</v>
      </c>
      <c r="T785" s="6">
        <v>0.5943799614906311</v>
      </c>
      <c r="U785" s="6">
        <v>0.24293951690196991</v>
      </c>
      <c r="V785" s="6">
        <v>0.12306288629770279</v>
      </c>
      <c r="W785" s="6">
        <v>1.742861270904541</v>
      </c>
    </row>
    <row r="786" spans="1:23" x14ac:dyDescent="0.2">
      <c r="A786" s="5" t="str">
        <f t="shared" si="12"/>
        <v>Uzbekistan2018</v>
      </c>
      <c r="B786" s="5">
        <v>2018</v>
      </c>
      <c r="C786" s="5">
        <v>44</v>
      </c>
      <c r="D786" s="5" t="s">
        <v>71</v>
      </c>
      <c r="E786" s="6">
        <v>6.096099853515625</v>
      </c>
      <c r="F786" s="6">
        <f>IFERROR(VLOOKUP(A786,'Table_2-1_2023'!$A$2:$L$2200,4,FALSE), "")</f>
        <v>6.2054600715637207</v>
      </c>
      <c r="G786" s="6">
        <v>5.0880983471870422E-2</v>
      </c>
      <c r="H786" s="6">
        <v>6.1958265811204907</v>
      </c>
      <c r="I786" s="6">
        <v>5.9963731259107593</v>
      </c>
      <c r="J786" s="6">
        <v>8.7056455612182617</v>
      </c>
      <c r="K786" s="6">
        <v>0.9529997706413269</v>
      </c>
      <c r="L786" s="6">
        <v>63.031486511230469</v>
      </c>
      <c r="M786" s="6">
        <v>0.98357319831848145</v>
      </c>
      <c r="N786" s="6">
        <v>0.48887762427330017</v>
      </c>
      <c r="O786" s="6">
        <v>0.4690210223197937</v>
      </c>
      <c r="P786" s="6">
        <v>1.92</v>
      </c>
      <c r="Q786" s="6">
        <v>0.71885073184967041</v>
      </c>
      <c r="R786" s="6">
        <v>1.5844265222549438</v>
      </c>
      <c r="S786" s="6">
        <v>0.60483795404434204</v>
      </c>
      <c r="T786" s="6">
        <v>0.72447711229324341</v>
      </c>
      <c r="U786" s="6">
        <v>0.32779222726821899</v>
      </c>
      <c r="V786" s="6">
        <v>0.25874704122543335</v>
      </c>
      <c r="W786" s="6">
        <v>1.8769369125366211</v>
      </c>
    </row>
    <row r="787" spans="1:23" x14ac:dyDescent="0.2">
      <c r="A787" s="5" t="str">
        <f t="shared" si="12"/>
        <v>Kuwait2018</v>
      </c>
      <c r="B787" s="5">
        <v>2018</v>
      </c>
      <c r="C787" s="5">
        <v>45</v>
      </c>
      <c r="D787" s="5" t="s">
        <v>179</v>
      </c>
      <c r="E787" s="6">
        <v>6.083399772644043</v>
      </c>
      <c r="F787" s="6" t="str">
        <f>IFERROR(VLOOKUP(A787,'Table_2-1_2023'!$A$2:$L$2200,4,FALSE), "")</f>
        <v/>
      </c>
      <c r="G787" s="6">
        <v>4.4510245323181152E-2</v>
      </c>
      <c r="H787" s="6">
        <v>6.1706398534774785</v>
      </c>
      <c r="I787" s="6">
        <v>5.9961596918106075</v>
      </c>
      <c r="J787" s="6">
        <v>11.130024909973145</v>
      </c>
      <c r="K787" s="6">
        <v>0.83738517761230469</v>
      </c>
      <c r="L787" s="6">
        <v>65.244544982910156</v>
      </c>
      <c r="M787" s="6">
        <v>0.84041130542755127</v>
      </c>
      <c r="N787" s="6">
        <v>0.42550411820411682</v>
      </c>
      <c r="P787" s="6">
        <v>1.92</v>
      </c>
      <c r="Q787" s="6">
        <v>1.4737148284912109</v>
      </c>
      <c r="R787" s="6">
        <v>1.3014900684356689</v>
      </c>
      <c r="S787" s="6">
        <v>0.67515075206756592</v>
      </c>
      <c r="T787" s="6">
        <v>0.55428111553192139</v>
      </c>
      <c r="U787" s="6">
        <v>0.16737507283687592</v>
      </c>
      <c r="V787" s="6">
        <v>0.10618121176958084</v>
      </c>
      <c r="W787" s="6">
        <v>1.8051939010620117</v>
      </c>
    </row>
    <row r="788" spans="1:23" x14ac:dyDescent="0.2">
      <c r="A788" s="5" t="str">
        <f t="shared" si="12"/>
        <v>Thailand2018</v>
      </c>
      <c r="B788" s="5">
        <v>2018</v>
      </c>
      <c r="C788" s="5">
        <v>46</v>
      </c>
      <c r="D788" s="5" t="s">
        <v>77</v>
      </c>
      <c r="E788" s="6">
        <v>6.0722999572753906</v>
      </c>
      <c r="F788" s="6">
        <f>IFERROR(VLOOKUP(A788,'Table_2-1_2023'!$A$2:$L$2200,4,FALSE), "")</f>
        <v>6.0115618705749512</v>
      </c>
      <c r="G788" s="6">
        <v>4.5181635767221451E-2</v>
      </c>
      <c r="H788" s="6">
        <v>6.1608559633791451</v>
      </c>
      <c r="I788" s="6">
        <v>5.9837439511716362</v>
      </c>
      <c r="J788" s="6">
        <v>9.6598901748657227</v>
      </c>
      <c r="K788" s="6">
        <v>0.8846890926361084</v>
      </c>
      <c r="L788" s="6">
        <v>66.238136291503906</v>
      </c>
      <c r="M788" s="6">
        <v>0.91027224063873291</v>
      </c>
      <c r="N788" s="6">
        <v>0.6172451376914978</v>
      </c>
      <c r="O788" s="6">
        <v>0.89285337924957275</v>
      </c>
      <c r="P788" s="6">
        <v>1.92</v>
      </c>
      <c r="Q788" s="6">
        <v>1.0159679651260376</v>
      </c>
      <c r="R788" s="6">
        <v>1.4172539710998535</v>
      </c>
      <c r="S788" s="6">
        <v>0.70671886205673218</v>
      </c>
      <c r="T788" s="6">
        <v>0.63733428716659546</v>
      </c>
      <c r="U788" s="6">
        <v>0.36356768012046814</v>
      </c>
      <c r="V788" s="6">
        <v>2.9144583269953728E-2</v>
      </c>
      <c r="W788" s="6">
        <v>1.9023003578186035</v>
      </c>
    </row>
    <row r="789" spans="1:23" x14ac:dyDescent="0.2">
      <c r="A789" s="5" t="str">
        <f t="shared" si="12"/>
        <v>Italy2018</v>
      </c>
      <c r="B789" s="5">
        <v>2018</v>
      </c>
      <c r="C789" s="5">
        <v>47</v>
      </c>
      <c r="D789" s="5" t="s">
        <v>50</v>
      </c>
      <c r="E789" s="6">
        <v>6.0004000663757324</v>
      </c>
      <c r="F789" s="6">
        <f>IFERROR(VLOOKUP(A789,'Table_2-1_2023'!$A$2:$L$2200,4,FALSE), "")</f>
        <v>6.5165266990661621</v>
      </c>
      <c r="G789" s="6">
        <v>4.1973132640123367E-2</v>
      </c>
      <c r="H789" s="6">
        <v>6.0826674063503745</v>
      </c>
      <c r="I789" s="6">
        <v>5.9181327264010903</v>
      </c>
      <c r="J789" s="6">
        <v>10.456939697265625</v>
      </c>
      <c r="K789" s="6">
        <v>0.91876643896102905</v>
      </c>
      <c r="L789" s="6">
        <v>73.782936096191406</v>
      </c>
      <c r="M789" s="6">
        <v>0.61055451631546021</v>
      </c>
      <c r="N789" s="6">
        <v>0.32645705342292786</v>
      </c>
      <c r="O789" s="6">
        <v>0.89413362741470337</v>
      </c>
      <c r="P789" s="6">
        <v>1.92</v>
      </c>
      <c r="Q789" s="6">
        <v>1.2641404867172241</v>
      </c>
      <c r="R789" s="6">
        <v>1.5006493330001831</v>
      </c>
      <c r="S789" s="6">
        <v>0.94643056392669678</v>
      </c>
      <c r="T789" s="6">
        <v>0.28101912140846252</v>
      </c>
      <c r="U789" s="6">
        <v>0.13654536008834839</v>
      </c>
      <c r="V789" s="6">
        <v>2.8451034799218178E-2</v>
      </c>
      <c r="W789" s="6">
        <v>1.8431191444396973</v>
      </c>
    </row>
    <row r="790" spans="1:23" x14ac:dyDescent="0.2">
      <c r="A790" s="5" t="str">
        <f t="shared" si="12"/>
        <v>Ecuador2018</v>
      </c>
      <c r="B790" s="5">
        <v>2018</v>
      </c>
      <c r="C790" s="5">
        <v>48</v>
      </c>
      <c r="D790" s="5" t="s">
        <v>91</v>
      </c>
      <c r="E790" s="6">
        <v>5.9731998443603516</v>
      </c>
      <c r="F790" s="6">
        <f>IFERROR(VLOOKUP(A790,'Table_2-1_2023'!$A$2:$L$2200,4,FALSE), "")</f>
        <v>6.1280102729797363</v>
      </c>
      <c r="G790" s="6">
        <v>5.2390977740287781E-2</v>
      </c>
      <c r="H790" s="6">
        <v>6.0758861607313159</v>
      </c>
      <c r="I790" s="6">
        <v>5.8705135279893872</v>
      </c>
      <c r="J790" s="6">
        <v>9.2526388168334961</v>
      </c>
      <c r="K790" s="6">
        <v>0.84909236431121826</v>
      </c>
      <c r="L790" s="6">
        <v>67.146492004394531</v>
      </c>
      <c r="M790" s="6">
        <v>0.84197986125946045</v>
      </c>
      <c r="N790" s="6">
        <v>0.19847840070724487</v>
      </c>
      <c r="O790" s="6">
        <v>0.72485643625259399</v>
      </c>
      <c r="P790" s="6">
        <v>1.92</v>
      </c>
      <c r="Q790" s="6">
        <v>0.88916462659835815</v>
      </c>
      <c r="R790" s="6">
        <v>1.330140233039856</v>
      </c>
      <c r="S790" s="6">
        <v>0.73557895421981812</v>
      </c>
      <c r="T790" s="6">
        <v>0.55614590644836426</v>
      </c>
      <c r="U790" s="6">
        <v>0.11391793191432953</v>
      </c>
      <c r="V790" s="6">
        <v>0.12015347182750702</v>
      </c>
      <c r="W790" s="6">
        <v>2.2280795574188232</v>
      </c>
    </row>
    <row r="791" spans="1:23" x14ac:dyDescent="0.2">
      <c r="A791" s="5" t="str">
        <f t="shared" si="12"/>
        <v>Belize2018</v>
      </c>
      <c r="B791" s="5">
        <v>2018</v>
      </c>
      <c r="C791" s="5">
        <v>49</v>
      </c>
      <c r="D791" s="5" t="s">
        <v>170</v>
      </c>
      <c r="E791" s="6">
        <v>5.9555997848510742</v>
      </c>
      <c r="F791" s="6" t="str">
        <f>IFERROR(VLOOKUP(A791,'Table_2-1_2023'!$A$2:$L$2200,4,FALSE), "")</f>
        <v/>
      </c>
      <c r="G791" s="6">
        <v>0.12308289110660553</v>
      </c>
      <c r="H791" s="6">
        <v>6.196842251420021</v>
      </c>
      <c r="I791" s="6">
        <v>5.7143573182821275</v>
      </c>
      <c r="J791" s="6">
        <v>8.9878826141357422</v>
      </c>
      <c r="K791" s="6">
        <v>0.75541430711746216</v>
      </c>
      <c r="L791" s="6">
        <v>58.923908233642578</v>
      </c>
      <c r="M791" s="6">
        <v>0.87277030944824219</v>
      </c>
      <c r="N791" s="6">
        <v>0.28609129786491394</v>
      </c>
      <c r="O791" s="6">
        <v>0.78309935331344604</v>
      </c>
      <c r="P791" s="6">
        <v>1.92</v>
      </c>
      <c r="Q791" s="6">
        <v>0.80672913789749146</v>
      </c>
      <c r="R791" s="6">
        <v>1.1008877754211426</v>
      </c>
      <c r="S791" s="6">
        <v>0.47433289885520935</v>
      </c>
      <c r="T791" s="6">
        <v>0.5927506685256958</v>
      </c>
      <c r="U791" s="6">
        <v>0.18255963921546936</v>
      </c>
      <c r="V791" s="6">
        <v>8.8601566851139069E-2</v>
      </c>
      <c r="W791" s="6">
        <v>2.7097847461700439</v>
      </c>
    </row>
    <row r="792" spans="1:23" x14ac:dyDescent="0.2">
      <c r="A792" s="5" t="str">
        <f t="shared" si="12"/>
        <v>Lithuania2018</v>
      </c>
      <c r="B792" s="5">
        <v>2018</v>
      </c>
      <c r="C792" s="5">
        <v>50</v>
      </c>
      <c r="D792" s="5" t="s">
        <v>37</v>
      </c>
      <c r="E792" s="6">
        <v>5.9519000053405762</v>
      </c>
      <c r="F792" s="6">
        <f>IFERROR(VLOOKUP(A792,'Table_2-1_2023'!$A$2:$L$2200,4,FALSE), "")</f>
        <v>6.3088788986206055</v>
      </c>
      <c r="G792" s="6">
        <v>4.3510273098945618E-2</v>
      </c>
      <c r="H792" s="6">
        <v>6.0371801406145096</v>
      </c>
      <c r="I792" s="6">
        <v>5.8666198700666428</v>
      </c>
      <c r="J792" s="6">
        <v>10.240803718566895</v>
      </c>
      <c r="K792" s="6">
        <v>0.92958950996398926</v>
      </c>
      <c r="L792" s="6">
        <v>66.515411376953125</v>
      </c>
      <c r="M792" s="6">
        <v>0.66845756769180298</v>
      </c>
      <c r="N792" s="6">
        <v>0.13911400735378265</v>
      </c>
      <c r="O792" s="6">
        <v>0.93492066860198975</v>
      </c>
      <c r="P792" s="6">
        <v>1.92</v>
      </c>
      <c r="Q792" s="6">
        <v>1.1968435049057007</v>
      </c>
      <c r="R792" s="6">
        <v>1.527135968208313</v>
      </c>
      <c r="S792" s="6">
        <v>0.71552842855453491</v>
      </c>
      <c r="T792" s="6">
        <v>0.34985634684562683</v>
      </c>
      <c r="U792" s="6">
        <v>2.6160452514886856E-2</v>
      </c>
      <c r="V792" s="6">
        <v>6.3554951921105385E-3</v>
      </c>
      <c r="W792" s="6">
        <v>2.1300098896026611</v>
      </c>
    </row>
    <row r="793" spans="1:23" x14ac:dyDescent="0.2">
      <c r="A793" s="5" t="str">
        <f t="shared" si="12"/>
        <v>Slovenia2018</v>
      </c>
      <c r="B793" s="5">
        <v>2018</v>
      </c>
      <c r="C793" s="5">
        <v>51</v>
      </c>
      <c r="D793" s="5" t="s">
        <v>39</v>
      </c>
      <c r="E793" s="6">
        <v>5.9475998878479004</v>
      </c>
      <c r="F793" s="6">
        <f>IFERROR(VLOOKUP(A793,'Table_2-1_2023'!$A$2:$L$2200,4,FALSE), "")</f>
        <v>6.2494192123413086</v>
      </c>
      <c r="G793" s="6">
        <v>4.8646025359630585E-2</v>
      </c>
      <c r="H793" s="6">
        <v>6.0429460975527762</v>
      </c>
      <c r="I793" s="6">
        <v>5.8522536781430246</v>
      </c>
      <c r="J793" s="6">
        <v>10.312103271484375</v>
      </c>
      <c r="K793" s="6">
        <v>0.9211122989654541</v>
      </c>
      <c r="L793" s="6">
        <v>70.943290710449219</v>
      </c>
      <c r="M793" s="6">
        <v>0.90656358003616333</v>
      </c>
      <c r="N793" s="6">
        <v>0.35124775767326355</v>
      </c>
      <c r="O793" s="6">
        <v>0.85260003805160522</v>
      </c>
      <c r="P793" s="6">
        <v>1.92</v>
      </c>
      <c r="Q793" s="6">
        <v>1.2190436124801636</v>
      </c>
      <c r="R793" s="6">
        <v>1.5063902139663696</v>
      </c>
      <c r="S793" s="6">
        <v>0.85620999336242676</v>
      </c>
      <c r="T793" s="6">
        <v>0.63292533159255981</v>
      </c>
      <c r="U793" s="6">
        <v>0.15979626774787903</v>
      </c>
      <c r="V793" s="6">
        <v>5.0951000303030014E-2</v>
      </c>
      <c r="W793" s="6">
        <v>1.5222811698913574</v>
      </c>
    </row>
    <row r="794" spans="1:23" x14ac:dyDescent="0.2">
      <c r="A794" s="5" t="str">
        <f t="shared" si="12"/>
        <v>Romania2018</v>
      </c>
      <c r="B794" s="5">
        <v>2018</v>
      </c>
      <c r="C794" s="5">
        <v>52</v>
      </c>
      <c r="D794" s="5" t="s">
        <v>41</v>
      </c>
      <c r="E794" s="6">
        <v>5.9451999664306641</v>
      </c>
      <c r="F794" s="6">
        <f>IFERROR(VLOOKUP(A794,'Table_2-1_2023'!$A$2:$L$2200,4,FALSE), "")</f>
        <v>6.15087890625</v>
      </c>
      <c r="G794" s="6">
        <v>4.7386180609464645E-2</v>
      </c>
      <c r="H794" s="6">
        <v>6.0380768804252147</v>
      </c>
      <c r="I794" s="6">
        <v>5.8523230524361134</v>
      </c>
      <c r="J794" s="6">
        <v>9.9799528121948242</v>
      </c>
      <c r="K794" s="6">
        <v>0.80361258983612061</v>
      </c>
      <c r="L794" s="6">
        <v>66.857086181640625</v>
      </c>
      <c r="M794" s="6">
        <v>0.81790190935134888</v>
      </c>
      <c r="N794" s="6">
        <v>0.21432915329933167</v>
      </c>
      <c r="O794" s="6">
        <v>0.94537460803985596</v>
      </c>
      <c r="P794" s="6">
        <v>1.92</v>
      </c>
      <c r="Q794" s="6">
        <v>1.115623950958252</v>
      </c>
      <c r="R794" s="6">
        <v>1.218840479850769</v>
      </c>
      <c r="S794" s="6">
        <v>0.72638404369354248</v>
      </c>
      <c r="T794" s="6">
        <v>0.52752113342285156</v>
      </c>
      <c r="U794" s="6">
        <v>8.7554827332496643E-2</v>
      </c>
      <c r="V794" s="6">
        <v>6.9228879874572158E-4</v>
      </c>
      <c r="W794" s="6">
        <v>2.2685952186584473</v>
      </c>
    </row>
    <row r="795" spans="1:23" x14ac:dyDescent="0.2">
      <c r="A795" s="5" t="str">
        <f t="shared" si="12"/>
        <v>Latvia2018</v>
      </c>
      <c r="B795" s="5">
        <v>2018</v>
      </c>
      <c r="C795" s="5">
        <v>53</v>
      </c>
      <c r="D795" s="5" t="s">
        <v>58</v>
      </c>
      <c r="E795" s="6">
        <v>5.9331002235412598</v>
      </c>
      <c r="F795" s="6">
        <f>IFERROR(VLOOKUP(A795,'Table_2-1_2023'!$A$2:$L$2200,4,FALSE), "")</f>
        <v>5.9011540412902832</v>
      </c>
      <c r="G795" s="6">
        <v>3.5920746624469757E-2</v>
      </c>
      <c r="H795" s="6">
        <v>6.0035048869252208</v>
      </c>
      <c r="I795" s="6">
        <v>5.8626955601572988</v>
      </c>
      <c r="J795" s="6">
        <v>10.08394718170166</v>
      </c>
      <c r="K795" s="6">
        <v>0.89983195066452026</v>
      </c>
      <c r="L795" s="6">
        <v>65.109260559082031</v>
      </c>
      <c r="M795" s="6">
        <v>0.67946714162826538</v>
      </c>
      <c r="N795" s="6">
        <v>0.22887149453163147</v>
      </c>
      <c r="O795" s="6">
        <v>0.82420265674591064</v>
      </c>
      <c r="P795" s="6">
        <v>1.92</v>
      </c>
      <c r="Q795" s="6">
        <v>1.1480040550231934</v>
      </c>
      <c r="R795" s="6">
        <v>1.4543122053146362</v>
      </c>
      <c r="S795" s="6">
        <v>0.67085248231887817</v>
      </c>
      <c r="T795" s="6">
        <v>0.36294493079185486</v>
      </c>
      <c r="U795" s="6">
        <v>9.1651946306228638E-2</v>
      </c>
      <c r="V795" s="6">
        <v>6.633470207452774E-2</v>
      </c>
      <c r="W795" s="6">
        <v>2.1389856338500977</v>
      </c>
    </row>
    <row r="796" spans="1:23" x14ac:dyDescent="0.2">
      <c r="A796" s="5" t="str">
        <f t="shared" si="12"/>
        <v>Japan2018</v>
      </c>
      <c r="B796" s="5">
        <v>2018</v>
      </c>
      <c r="C796" s="5">
        <v>54</v>
      </c>
      <c r="D796" s="5" t="s">
        <v>64</v>
      </c>
      <c r="E796" s="6">
        <v>5.9149999618530273</v>
      </c>
      <c r="F796" s="6">
        <f>IFERROR(VLOOKUP(A796,'Table_2-1_2023'!$A$2:$L$2200,4,FALSE), "")</f>
        <v>5.7935752868652344</v>
      </c>
      <c r="G796" s="6">
        <v>4.1694153100252151E-2</v>
      </c>
      <c r="H796" s="6">
        <v>5.9967205019295218</v>
      </c>
      <c r="I796" s="6">
        <v>5.8332794217765329</v>
      </c>
      <c r="J796" s="6">
        <v>10.55351734161377</v>
      </c>
      <c r="K796" s="6">
        <v>0.90281069278717041</v>
      </c>
      <c r="L796" s="6">
        <v>75.088241577148438</v>
      </c>
      <c r="M796" s="6">
        <v>0.83933597803115845</v>
      </c>
      <c r="N796" s="6">
        <v>0.24505610764026642</v>
      </c>
      <c r="O796" s="6">
        <v>0.67036145925521851</v>
      </c>
      <c r="P796" s="6">
        <v>1.92</v>
      </c>
      <c r="Q796" s="6">
        <v>1.2942112684249878</v>
      </c>
      <c r="R796" s="6">
        <v>1.4616018533706665</v>
      </c>
      <c r="S796" s="6">
        <v>0.98790240287780762</v>
      </c>
      <c r="T796" s="6">
        <v>0.55300271511077881</v>
      </c>
      <c r="U796" s="6">
        <v>7.8606508672237396E-2</v>
      </c>
      <c r="V796" s="6">
        <v>0.14967499673366547</v>
      </c>
      <c r="W796" s="6">
        <v>1.3900346755981445</v>
      </c>
    </row>
    <row r="797" spans="1:23" x14ac:dyDescent="0.2">
      <c r="A797" s="5" t="str">
        <f t="shared" si="12"/>
        <v>Mauritius2018</v>
      </c>
      <c r="B797" s="5">
        <v>2018</v>
      </c>
      <c r="C797" s="5">
        <v>55</v>
      </c>
      <c r="D797" s="5" t="s">
        <v>76</v>
      </c>
      <c r="E797" s="6">
        <v>5.8914999961853027</v>
      </c>
      <c r="F797" s="6">
        <f>IFERROR(VLOOKUP(A797,'Table_2-1_2023'!$A$2:$L$2200,4,FALSE), "")</f>
        <v>5.8817405700683594</v>
      </c>
      <c r="G797" s="6">
        <v>5.8430381119251251E-2</v>
      </c>
      <c r="H797" s="6">
        <v>6.006023543179035</v>
      </c>
      <c r="I797" s="6">
        <v>5.7769764491915705</v>
      </c>
      <c r="J797" s="6">
        <v>9.8981056213378906</v>
      </c>
      <c r="K797" s="6">
        <v>0.87250065803527832</v>
      </c>
      <c r="L797" s="6">
        <v>65.519271850585938</v>
      </c>
      <c r="M797" s="6">
        <v>0.86532789468765259</v>
      </c>
      <c r="N797" s="6">
        <v>0.45129895210266113</v>
      </c>
      <c r="O797" s="6">
        <v>0.85456383228302002</v>
      </c>
      <c r="P797" s="6">
        <v>1.92</v>
      </c>
      <c r="Q797" s="6">
        <v>1.0901397466659546</v>
      </c>
      <c r="R797" s="6">
        <v>1.3874260187149048</v>
      </c>
      <c r="S797" s="6">
        <v>0.6838793158531189</v>
      </c>
      <c r="T797" s="6">
        <v>0.58390283584594727</v>
      </c>
      <c r="U797" s="6">
        <v>0.24502183496952057</v>
      </c>
      <c r="V797" s="6">
        <v>4.988715797662735E-2</v>
      </c>
      <c r="W797" s="6">
        <v>1.8512120246887207</v>
      </c>
    </row>
    <row r="798" spans="1:23" x14ac:dyDescent="0.2">
      <c r="A798" s="5" t="str">
        <f t="shared" si="12"/>
        <v>Jamaica2018</v>
      </c>
      <c r="B798" s="5">
        <v>2018</v>
      </c>
      <c r="C798" s="5">
        <v>56</v>
      </c>
      <c r="D798" s="5" t="s">
        <v>85</v>
      </c>
      <c r="E798" s="6">
        <v>5.8898000717163086</v>
      </c>
      <c r="F798" s="6" t="str">
        <f>IFERROR(VLOOKUP(A798,'Table_2-1_2023'!$A$2:$L$2200,4,FALSE), "")</f>
        <v/>
      </c>
      <c r="G798" s="6">
        <v>0.12059043347835541</v>
      </c>
      <c r="H798" s="6">
        <v>6.1261573213338849</v>
      </c>
      <c r="I798" s="6">
        <v>5.6534428220987323</v>
      </c>
      <c r="J798" s="6">
        <v>9.0258646011352539</v>
      </c>
      <c r="K798" s="6">
        <v>0.91570186614990234</v>
      </c>
      <c r="L798" s="6">
        <v>65.818794250488281</v>
      </c>
      <c r="M798" s="6">
        <v>0.85806852579116821</v>
      </c>
      <c r="N798" s="6">
        <v>0.15667392313480377</v>
      </c>
      <c r="O798" s="6">
        <v>0.88889002799987793</v>
      </c>
      <c r="P798" s="6">
        <v>1.92</v>
      </c>
      <c r="Q798" s="6">
        <v>0.81855535507202148</v>
      </c>
      <c r="R798" s="6">
        <v>1.4931496381759644</v>
      </c>
      <c r="S798" s="6">
        <v>0.69339567422866821</v>
      </c>
      <c r="T798" s="6">
        <v>0.57527267932891846</v>
      </c>
      <c r="U798" s="6">
        <v>9.6275031566619873E-2</v>
      </c>
      <c r="V798" s="6">
        <v>3.1291648745536804E-2</v>
      </c>
      <c r="W798" s="6">
        <v>2.181818962097168</v>
      </c>
    </row>
    <row r="799" spans="1:23" x14ac:dyDescent="0.2">
      <c r="A799" s="5" t="str">
        <f t="shared" si="12"/>
        <v>South Korea2018</v>
      </c>
      <c r="B799" s="5">
        <v>2018</v>
      </c>
      <c r="C799" s="5">
        <v>57</v>
      </c>
      <c r="D799" s="5" t="s">
        <v>74</v>
      </c>
      <c r="E799" s="6">
        <v>5.8748998641967773</v>
      </c>
      <c r="F799" s="6">
        <f>IFERROR(VLOOKUP(A799,'Table_2-1_2023'!$A$2:$L$2200,4,FALSE), "")</f>
        <v>5.8402314186096191</v>
      </c>
      <c r="G799" s="6">
        <v>4.7314416617155075E-2</v>
      </c>
      <c r="H799" s="6">
        <v>5.967636120766401</v>
      </c>
      <c r="I799" s="6">
        <v>5.7821636076271536</v>
      </c>
      <c r="J799" s="6">
        <v>10.463899612426758</v>
      </c>
      <c r="K799" s="6">
        <v>0.79761242866516113</v>
      </c>
      <c r="L799" s="6">
        <v>74.041694641113281</v>
      </c>
      <c r="M799" s="6">
        <v>0.57957911491394043</v>
      </c>
      <c r="N799" s="6">
        <v>0.38988855481147766</v>
      </c>
      <c r="O799" s="6">
        <v>0.85169994831085205</v>
      </c>
      <c r="P799" s="6">
        <v>1.92</v>
      </c>
      <c r="Q799" s="6">
        <v>1.2663074731826782</v>
      </c>
      <c r="R799" s="6">
        <v>1.2041566371917725</v>
      </c>
      <c r="S799" s="6">
        <v>0.95465177297592163</v>
      </c>
      <c r="T799" s="6">
        <v>0.24419446289539337</v>
      </c>
      <c r="U799" s="6">
        <v>0.1745200902223587</v>
      </c>
      <c r="V799" s="6">
        <v>5.1438607275485992E-2</v>
      </c>
      <c r="W799" s="6">
        <v>1.9796268939971924</v>
      </c>
    </row>
    <row r="800" spans="1:23" x14ac:dyDescent="0.2">
      <c r="A800" s="5" t="str">
        <f t="shared" si="12"/>
        <v>Northern Cyprus2018</v>
      </c>
      <c r="B800" s="5">
        <v>2018</v>
      </c>
      <c r="C800" s="5">
        <v>58</v>
      </c>
      <c r="D800" s="5" t="s">
        <v>202</v>
      </c>
      <c r="E800" s="6">
        <v>5.8347997665405273</v>
      </c>
      <c r="F800" s="6" t="str">
        <f>IFERROR(VLOOKUP(A800,'Table_2-1_2023'!$A$2:$L$2200,4,FALSE), "")</f>
        <v/>
      </c>
      <c r="G800" s="6">
        <v>6.0972191393375397E-2</v>
      </c>
      <c r="H800" s="6">
        <v>5.9543052616715428</v>
      </c>
      <c r="I800" s="6">
        <v>5.7152942714095119</v>
      </c>
      <c r="K800" s="6">
        <v>0.80041313171386719</v>
      </c>
      <c r="M800" s="6">
        <v>0.79045939445495605</v>
      </c>
      <c r="N800" s="6">
        <v>0.38175991177558899</v>
      </c>
      <c r="O800" s="6">
        <v>0.66322916746139526</v>
      </c>
      <c r="P800" s="6">
        <v>1.92</v>
      </c>
      <c r="Q800" s="6">
        <v>1.2288159132003784</v>
      </c>
      <c r="R800" s="6">
        <v>1.2110105752944946</v>
      </c>
      <c r="S800" s="6">
        <v>0.90913230180740356</v>
      </c>
      <c r="T800" s="6">
        <v>0.49489650130271912</v>
      </c>
      <c r="U800" s="6">
        <v>0.17868094146251678</v>
      </c>
      <c r="V800" s="6">
        <v>0.153538778424263</v>
      </c>
      <c r="W800" s="6">
        <v>1.6587514877319336</v>
      </c>
    </row>
    <row r="801" spans="1:23" x14ac:dyDescent="0.2">
      <c r="A801" s="5" t="str">
        <f t="shared" si="12"/>
        <v>Russia2018</v>
      </c>
      <c r="B801" s="5">
        <v>2018</v>
      </c>
      <c r="C801" s="5">
        <v>59</v>
      </c>
      <c r="D801" s="5" t="s">
        <v>87</v>
      </c>
      <c r="E801" s="6">
        <v>5.8097000122070313</v>
      </c>
      <c r="F801" s="6">
        <f>IFERROR(VLOOKUP(A801,'Table_2-1_2023'!$A$2:$L$2200,4,FALSE), "")</f>
        <v>5.5135002136230469</v>
      </c>
      <c r="G801" s="6">
        <v>3.3627558499574661E-2</v>
      </c>
      <c r="H801" s="6">
        <v>5.8756100268661973</v>
      </c>
      <c r="I801" s="6">
        <v>5.7437899975478652</v>
      </c>
      <c r="J801" s="6">
        <v>10.093879699707031</v>
      </c>
      <c r="K801" s="6">
        <v>0.90993565320968628</v>
      </c>
      <c r="L801" s="6">
        <v>62.832916259765625</v>
      </c>
      <c r="M801" s="6">
        <v>0.71003806591033936</v>
      </c>
      <c r="N801" s="6">
        <v>0.18882758915424347</v>
      </c>
      <c r="O801" s="6">
        <v>0.89981752634048462</v>
      </c>
      <c r="P801" s="6">
        <v>1.92</v>
      </c>
      <c r="Q801" s="6">
        <v>1.1510967016220093</v>
      </c>
      <c r="R801" s="6">
        <v>1.4790383577346802</v>
      </c>
      <c r="S801" s="6">
        <v>0.59852904081344604</v>
      </c>
      <c r="T801" s="6">
        <v>0.39928874373435974</v>
      </c>
      <c r="U801" s="6">
        <v>6.5056562423706055E-2</v>
      </c>
      <c r="V801" s="6">
        <v>2.5371899828314781E-2</v>
      </c>
      <c r="W801" s="6">
        <v>2.0912895202636719</v>
      </c>
    </row>
    <row r="802" spans="1:23" x14ac:dyDescent="0.2">
      <c r="A802" s="5" t="str">
        <f t="shared" si="12"/>
        <v>Kazakhstan2018</v>
      </c>
      <c r="B802" s="5">
        <v>2018</v>
      </c>
      <c r="C802" s="5">
        <v>60</v>
      </c>
      <c r="D802" s="5" t="s">
        <v>61</v>
      </c>
      <c r="E802" s="6">
        <v>5.79010009765625</v>
      </c>
      <c r="F802" s="6">
        <f>IFERROR(VLOOKUP(A802,'Table_2-1_2023'!$A$2:$L$2200,4,FALSE), "")</f>
        <v>6.0076360702514648</v>
      </c>
      <c r="G802" s="6">
        <v>4.1203886270523071E-2</v>
      </c>
      <c r="H802" s="6">
        <v>5.8708597147464756</v>
      </c>
      <c r="I802" s="6">
        <v>5.7093404805660244</v>
      </c>
      <c r="J802" s="6">
        <v>10.066661834716797</v>
      </c>
      <c r="K802" s="6">
        <v>0.92523425817489624</v>
      </c>
      <c r="L802" s="6">
        <v>63.864944458007813</v>
      </c>
      <c r="M802" s="6">
        <v>0.75572413206100464</v>
      </c>
      <c r="N802" s="6">
        <v>0.31480005383491516</v>
      </c>
      <c r="O802" s="6">
        <v>0.72383779287338257</v>
      </c>
      <c r="P802" s="6">
        <v>1.92</v>
      </c>
      <c r="Q802" s="6">
        <v>1.1426219940185547</v>
      </c>
      <c r="R802" s="6">
        <v>1.5164777040481567</v>
      </c>
      <c r="S802" s="6">
        <v>0.63131839036941528</v>
      </c>
      <c r="T802" s="6">
        <v>0.45360198616981506</v>
      </c>
      <c r="U802" s="6">
        <v>0.1475931704044342</v>
      </c>
      <c r="V802" s="6">
        <v>0.12070529907941818</v>
      </c>
      <c r="W802" s="6">
        <v>1.7777347564697266</v>
      </c>
    </row>
    <row r="803" spans="1:23" x14ac:dyDescent="0.2">
      <c r="A803" s="5" t="str">
        <f t="shared" si="12"/>
        <v>Cyprus2018</v>
      </c>
      <c r="B803" s="5">
        <v>2018</v>
      </c>
      <c r="C803" s="5">
        <v>61</v>
      </c>
      <c r="D803" s="5" t="s">
        <v>63</v>
      </c>
      <c r="E803" s="6">
        <v>5.7624998092651367</v>
      </c>
      <c r="F803" s="6">
        <f>IFERROR(VLOOKUP(A803,'Table_2-1_2023'!$A$2:$L$2200,4,FALSE), "")</f>
        <v>6.2764430046081543</v>
      </c>
      <c r="G803" s="6">
        <v>5.5097572505474091E-2</v>
      </c>
      <c r="H803" s="6">
        <v>5.8704910513758657</v>
      </c>
      <c r="I803" s="6">
        <v>5.6545085671544077</v>
      </c>
      <c r="J803" s="6">
        <v>10.343488693237305</v>
      </c>
      <c r="K803" s="6">
        <v>0.79213380813598633</v>
      </c>
      <c r="L803" s="6">
        <v>72.608993530273438</v>
      </c>
      <c r="M803" s="6">
        <v>0.72977566719055176</v>
      </c>
      <c r="N803" s="6">
        <v>0.42227214574813843</v>
      </c>
      <c r="O803" s="6">
        <v>0.88208860158920288</v>
      </c>
      <c r="P803" s="6">
        <v>1.92</v>
      </c>
      <c r="Q803" s="6">
        <v>1.2288159132003784</v>
      </c>
      <c r="R803" s="6">
        <v>1.1907491683959961</v>
      </c>
      <c r="S803" s="6">
        <v>0.90913230180740356</v>
      </c>
      <c r="T803" s="6">
        <v>0.42275351285934448</v>
      </c>
      <c r="U803" s="6">
        <v>0.20249457657337189</v>
      </c>
      <c r="V803" s="6">
        <v>3.4976180642843246E-2</v>
      </c>
      <c r="W803" s="6">
        <v>1.7736120223999023</v>
      </c>
    </row>
    <row r="804" spans="1:23" x14ac:dyDescent="0.2">
      <c r="A804" s="5" t="str">
        <f t="shared" si="12"/>
        <v>Bolivia2018</v>
      </c>
      <c r="B804" s="5">
        <v>2018</v>
      </c>
      <c r="C804" s="5">
        <v>62</v>
      </c>
      <c r="D804" s="5" t="s">
        <v>86</v>
      </c>
      <c r="E804" s="6">
        <v>5.7519001960754395</v>
      </c>
      <c r="F804" s="6">
        <f>IFERROR(VLOOKUP(A804,'Table_2-1_2023'!$A$2:$L$2200,4,FALSE), "")</f>
        <v>5.9157342910766602</v>
      </c>
      <c r="G804" s="6">
        <v>4.5960478484630585E-2</v>
      </c>
      <c r="H804" s="6">
        <v>5.841982733905315</v>
      </c>
      <c r="I804" s="6">
        <v>5.6618176582455639</v>
      </c>
      <c r="J804" s="6">
        <v>8.8092527389526367</v>
      </c>
      <c r="K804" s="6">
        <v>0.80533701181411743</v>
      </c>
      <c r="L804" s="6">
        <v>59.99578857421875</v>
      </c>
      <c r="M804" s="6">
        <v>0.88369345664978027</v>
      </c>
      <c r="N804" s="6">
        <v>0.20902782678604126</v>
      </c>
      <c r="O804" s="6">
        <v>0.84729814529418945</v>
      </c>
      <c r="P804" s="6">
        <v>1.92</v>
      </c>
      <c r="Q804" s="6">
        <v>0.7511102557182312</v>
      </c>
      <c r="R804" s="6">
        <v>1.2230604887008667</v>
      </c>
      <c r="S804" s="6">
        <v>0.5083884596824646</v>
      </c>
      <c r="T804" s="6">
        <v>0.60573649406433105</v>
      </c>
      <c r="U804" s="6">
        <v>0.14115330576896667</v>
      </c>
      <c r="V804" s="6">
        <v>5.3823191672563553E-2</v>
      </c>
      <c r="W804" s="6">
        <v>2.4686174392700195</v>
      </c>
    </row>
    <row r="805" spans="1:23" x14ac:dyDescent="0.2">
      <c r="A805" s="5" t="str">
        <f t="shared" si="12"/>
        <v>Estonia2018</v>
      </c>
      <c r="B805" s="5">
        <v>2018</v>
      </c>
      <c r="C805" s="5">
        <v>63</v>
      </c>
      <c r="D805" s="5" t="s">
        <v>48</v>
      </c>
      <c r="E805" s="6">
        <v>5.7392001152038574</v>
      </c>
      <c r="F805" s="6">
        <f>IFERROR(VLOOKUP(A805,'Table_2-1_2023'!$A$2:$L$2200,4,FALSE), "")</f>
        <v>6.0913023948669434</v>
      </c>
      <c r="G805" s="6">
        <v>3.8846500217914581E-2</v>
      </c>
      <c r="H805" s="6">
        <v>5.8153392556309704</v>
      </c>
      <c r="I805" s="6">
        <v>5.6630609747767444</v>
      </c>
      <c r="J805" s="6">
        <v>10.251012802124023</v>
      </c>
      <c r="K805" s="6">
        <v>0.93174505233764648</v>
      </c>
      <c r="L805" s="6">
        <v>67.199562072753906</v>
      </c>
      <c r="M805" s="6">
        <v>0.83915954828262329</v>
      </c>
      <c r="N805" s="6">
        <v>0.23236893117427826</v>
      </c>
      <c r="O805" s="6">
        <v>0.62570363283157349</v>
      </c>
      <c r="P805" s="6">
        <v>1.92</v>
      </c>
      <c r="Q805" s="6">
        <v>1.2000222206115723</v>
      </c>
      <c r="R805" s="6">
        <v>1.5324110984802246</v>
      </c>
      <c r="S805" s="6">
        <v>0.73726511001586914</v>
      </c>
      <c r="T805" s="6">
        <v>0.55279296636581421</v>
      </c>
      <c r="U805" s="6">
        <v>8.5728690028190613E-2</v>
      </c>
      <c r="V805" s="6">
        <v>0.17386746406555176</v>
      </c>
      <c r="W805" s="6">
        <v>1.4571342468261719</v>
      </c>
    </row>
    <row r="806" spans="1:23" x14ac:dyDescent="0.2">
      <c r="A806" s="5" t="str">
        <f t="shared" si="12"/>
        <v>Paraguay2018</v>
      </c>
      <c r="B806" s="5">
        <v>2018</v>
      </c>
      <c r="C806" s="5">
        <v>64</v>
      </c>
      <c r="D806" s="5" t="s">
        <v>83</v>
      </c>
      <c r="E806" s="6">
        <v>5.6806001663208008</v>
      </c>
      <c r="F806" s="6" t="str">
        <f>IFERROR(VLOOKUP(A806,'Table_2-1_2023'!$A$2:$L$2200,4,FALSE), "")</f>
        <v/>
      </c>
      <c r="G806" s="6">
        <v>5.2870538085699081E-2</v>
      </c>
      <c r="H806" s="6">
        <v>5.7842264209687713</v>
      </c>
      <c r="I806" s="6">
        <v>5.5769739116728303</v>
      </c>
      <c r="J806" s="6">
        <v>9.07733154296875</v>
      </c>
      <c r="K806" s="6">
        <v>0.92752575874328613</v>
      </c>
      <c r="L806" s="6">
        <v>63.351825714111328</v>
      </c>
      <c r="M806" s="6">
        <v>0.82885140180587769</v>
      </c>
      <c r="N806" s="6">
        <v>0.25883546471595764</v>
      </c>
      <c r="O806" s="6">
        <v>0.80996859073638916</v>
      </c>
      <c r="P806" s="6">
        <v>1.92</v>
      </c>
      <c r="Q806" s="6">
        <v>0.83458030223846436</v>
      </c>
      <c r="R806" s="6">
        <v>1.5220855474472046</v>
      </c>
      <c r="S806" s="6">
        <v>0.61501568555831909</v>
      </c>
      <c r="T806" s="6">
        <v>0.54053831100463867</v>
      </c>
      <c r="U806" s="6">
        <v>0.16201412677764893</v>
      </c>
      <c r="V806" s="6">
        <v>7.4045710265636444E-2</v>
      </c>
      <c r="W806" s="6">
        <v>1.9322805404663086</v>
      </c>
    </row>
    <row r="807" spans="1:23" x14ac:dyDescent="0.2">
      <c r="A807" s="5" t="str">
        <f t="shared" si="12"/>
        <v>Peru2018</v>
      </c>
      <c r="B807" s="5">
        <v>2018</v>
      </c>
      <c r="C807" s="5">
        <v>65</v>
      </c>
      <c r="D807" s="5" t="s">
        <v>92</v>
      </c>
      <c r="E807" s="6">
        <v>5.6631999015808105</v>
      </c>
      <c r="F807" s="6">
        <f>IFERROR(VLOOKUP(A807,'Table_2-1_2023'!$A$2:$L$2200,4,FALSE), "")</f>
        <v>5.6796612739562988</v>
      </c>
      <c r="G807" s="6">
        <v>5.4711669683456421E-2</v>
      </c>
      <c r="H807" s="6">
        <v>5.7704347741603854</v>
      </c>
      <c r="I807" s="6">
        <v>5.5559650290012357</v>
      </c>
      <c r="J807" s="6">
        <v>9.3950824737548828</v>
      </c>
      <c r="K807" s="6">
        <v>0.81592744588851929</v>
      </c>
      <c r="L807" s="6">
        <v>65.209403991699219</v>
      </c>
      <c r="M807" s="6">
        <v>0.81996744871139526</v>
      </c>
      <c r="N807" s="6">
        <v>0.17581282556056976</v>
      </c>
      <c r="O807" s="6">
        <v>0.8835829496383667</v>
      </c>
      <c r="P807" s="6">
        <v>1.92</v>
      </c>
      <c r="Q807" s="6">
        <v>0.93351644277572632</v>
      </c>
      <c r="R807" s="6">
        <v>1.2489777803421021</v>
      </c>
      <c r="S807" s="6">
        <v>0.6740342378616333</v>
      </c>
      <c r="T807" s="6">
        <v>0.52997672557830811</v>
      </c>
      <c r="U807" s="6">
        <v>9.1554462909698486E-2</v>
      </c>
      <c r="V807" s="6">
        <v>3.4166648983955383E-2</v>
      </c>
      <c r="W807" s="6">
        <v>2.1509425640106201</v>
      </c>
    </row>
    <row r="808" spans="1:23" x14ac:dyDescent="0.2">
      <c r="A808" s="5" t="str">
        <f t="shared" si="12"/>
        <v>Kosovo2018</v>
      </c>
      <c r="B808" s="5">
        <v>2018</v>
      </c>
      <c r="C808" s="5">
        <v>66</v>
      </c>
      <c r="D808" s="5" t="s">
        <v>51</v>
      </c>
      <c r="E808" s="6">
        <v>5.6620998382568359</v>
      </c>
      <c r="F808" s="6">
        <f>IFERROR(VLOOKUP(A808,'Table_2-1_2023'!$A$2:$L$2200,4,FALSE), "")</f>
        <v>6.3918256759643555</v>
      </c>
      <c r="G808" s="6">
        <v>4.8299089074134827E-2</v>
      </c>
      <c r="H808" s="6">
        <v>5.7567660528421403</v>
      </c>
      <c r="I808" s="6">
        <v>5.5674336236715316</v>
      </c>
      <c r="J808" s="6">
        <v>9.1422834396362305</v>
      </c>
      <c r="K808" s="6">
        <v>0.80808472633361816</v>
      </c>
      <c r="M808" s="6">
        <v>0.75115251541137695</v>
      </c>
      <c r="N808" s="6">
        <v>0.42929035425186157</v>
      </c>
      <c r="O808" s="6">
        <v>0.90426808595657349</v>
      </c>
      <c r="P808" s="6">
        <v>1.92</v>
      </c>
      <c r="Q808" s="6">
        <v>0.85480397939682007</v>
      </c>
      <c r="R808" s="6">
        <v>1.2297848463058472</v>
      </c>
      <c r="S808" s="6">
        <v>0.57767164707183838</v>
      </c>
      <c r="T808" s="6">
        <v>0.44816708564758301</v>
      </c>
      <c r="U808" s="6">
        <v>0.27384674549102783</v>
      </c>
      <c r="V808" s="6">
        <v>2.2960901260375977E-2</v>
      </c>
      <c r="W808" s="6">
        <v>2.2549138069152832</v>
      </c>
    </row>
    <row r="809" spans="1:23" x14ac:dyDescent="0.2">
      <c r="A809" s="5" t="str">
        <f t="shared" si="12"/>
        <v>Moldova2018</v>
      </c>
      <c r="B809" s="5">
        <v>2018</v>
      </c>
      <c r="C809" s="5">
        <v>67</v>
      </c>
      <c r="D809" s="5" t="s">
        <v>80</v>
      </c>
      <c r="E809" s="6">
        <v>5.6396999359130859</v>
      </c>
      <c r="F809" s="6">
        <f>IFERROR(VLOOKUP(A809,'Table_2-1_2023'!$A$2:$L$2200,4,FALSE), "")</f>
        <v>5.6822772026062012</v>
      </c>
      <c r="G809" s="6">
        <v>3.6668267101049423E-2</v>
      </c>
      <c r="H809" s="6">
        <v>5.7115697394311429</v>
      </c>
      <c r="I809" s="6">
        <v>5.567830132395029</v>
      </c>
      <c r="J809" s="6">
        <v>8.5057439804077148</v>
      </c>
      <c r="K809" s="6">
        <v>0.83706015348434448</v>
      </c>
      <c r="L809" s="6">
        <v>63.515663146972656</v>
      </c>
      <c r="M809" s="6">
        <v>0.5694584846496582</v>
      </c>
      <c r="N809" s="6">
        <v>0.22820942103862762</v>
      </c>
      <c r="O809" s="6">
        <v>0.94605153799057007</v>
      </c>
      <c r="P809" s="6">
        <v>1.92</v>
      </c>
      <c r="Q809" s="6">
        <v>0.65660858154296875</v>
      </c>
      <c r="R809" s="6">
        <v>1.3006945848464966</v>
      </c>
      <c r="S809" s="6">
        <v>0.62022107839584351</v>
      </c>
      <c r="T809" s="6">
        <v>0.23216268420219421</v>
      </c>
      <c r="U809" s="6">
        <v>0.17094849050045013</v>
      </c>
      <c r="V809" s="6">
        <v>3.2557593658566475E-4</v>
      </c>
      <c r="W809" s="6">
        <v>2.6587631702423096</v>
      </c>
    </row>
    <row r="810" spans="1:23" x14ac:dyDescent="0.2">
      <c r="A810" s="5" t="str">
        <f t="shared" si="12"/>
        <v>Turkmenistan2018</v>
      </c>
      <c r="B810" s="5">
        <v>2018</v>
      </c>
      <c r="C810" s="5">
        <v>68</v>
      </c>
      <c r="D810" s="5" t="s">
        <v>193</v>
      </c>
      <c r="E810" s="6">
        <v>5.636199951171875</v>
      </c>
      <c r="F810" s="6">
        <f>IFERROR(VLOOKUP(A810,'Table_2-1_2023'!$A$2:$L$2200,4,FALSE), "")</f>
        <v>4.6206016540527344</v>
      </c>
      <c r="G810" s="6">
        <v>2.8947096318006516E-2</v>
      </c>
      <c r="H810" s="6">
        <v>5.6929362599551681</v>
      </c>
      <c r="I810" s="6">
        <v>5.5794636423885819</v>
      </c>
      <c r="J810" s="6">
        <v>9.6586618423461914</v>
      </c>
      <c r="K810" s="6">
        <v>0.93191593885421753</v>
      </c>
      <c r="L810" s="6">
        <v>60.258964538574219</v>
      </c>
      <c r="M810" s="6">
        <v>0.72460085153579712</v>
      </c>
      <c r="N810" s="6">
        <v>0.36135479807853699</v>
      </c>
      <c r="P810" s="6">
        <v>1.92</v>
      </c>
      <c r="Q810" s="6">
        <v>1.0155855417251587</v>
      </c>
      <c r="R810" s="6">
        <v>1.5328292846679688</v>
      </c>
      <c r="S810" s="6">
        <v>0.5167500376701355</v>
      </c>
      <c r="T810" s="6">
        <v>0.4166015088558197</v>
      </c>
      <c r="U810" s="6">
        <v>0.19908496737480164</v>
      </c>
      <c r="V810" s="6">
        <v>3.7310168147087097E-2</v>
      </c>
      <c r="W810" s="6">
        <v>1.9180607795715332</v>
      </c>
    </row>
    <row r="811" spans="1:23" x14ac:dyDescent="0.2">
      <c r="A811" s="5" t="str">
        <f t="shared" si="12"/>
        <v>Hungary2018</v>
      </c>
      <c r="B811" s="5">
        <v>2018</v>
      </c>
      <c r="C811" s="5">
        <v>69</v>
      </c>
      <c r="D811" s="5" t="s">
        <v>68</v>
      </c>
      <c r="E811" s="6">
        <v>5.619999885559082</v>
      </c>
      <c r="F811" s="6">
        <f>IFERROR(VLOOKUP(A811,'Table_2-1_2023'!$A$2:$L$2200,4,FALSE), "")</f>
        <v>5.9357709884643555</v>
      </c>
      <c r="G811" s="6">
        <v>4.0238022804260254E-2</v>
      </c>
      <c r="H811" s="6">
        <v>5.6988664102554321</v>
      </c>
      <c r="I811" s="6">
        <v>5.541133360862732</v>
      </c>
      <c r="J811" s="6">
        <v>10.157918930053711</v>
      </c>
      <c r="K811" s="6">
        <v>0.87817692756652832</v>
      </c>
      <c r="L811" s="6">
        <v>67.019538879394531</v>
      </c>
      <c r="M811" s="6">
        <v>0.59203964471817017</v>
      </c>
      <c r="N811" s="6">
        <v>0.18614788353443146</v>
      </c>
      <c r="O811" s="6">
        <v>0.90556102991104126</v>
      </c>
      <c r="P811" s="6">
        <v>1.92</v>
      </c>
      <c r="Q811" s="6">
        <v>1.1710361242294312</v>
      </c>
      <c r="R811" s="6">
        <v>1.4013171195983887</v>
      </c>
      <c r="S811" s="6">
        <v>0.73154544830322266</v>
      </c>
      <c r="T811" s="6">
        <v>0.25900799036026001</v>
      </c>
      <c r="U811" s="6">
        <v>6.0712330043315887E-2</v>
      </c>
      <c r="V811" s="6">
        <v>2.2260475903749466E-2</v>
      </c>
      <c r="W811" s="6">
        <v>1.9741027355194092</v>
      </c>
    </row>
    <row r="812" spans="1:23" x14ac:dyDescent="0.2">
      <c r="A812" s="5" t="str">
        <f t="shared" si="12"/>
        <v>Libya2018</v>
      </c>
      <c r="B812" s="5">
        <v>2018</v>
      </c>
      <c r="C812" s="5">
        <v>70</v>
      </c>
      <c r="D812" s="5" t="s">
        <v>181</v>
      </c>
      <c r="E812" s="6">
        <v>5.5657000541687012</v>
      </c>
      <c r="F812" s="6">
        <f>IFERROR(VLOOKUP(A812,'Table_2-1_2023'!$A$2:$L$2200,4,FALSE), "")</f>
        <v>5.4939775466918945</v>
      </c>
      <c r="G812" s="6">
        <v>6.1633188277482986E-2</v>
      </c>
      <c r="H812" s="6">
        <v>5.6865011031925681</v>
      </c>
      <c r="I812" s="6">
        <v>5.4448990051448343</v>
      </c>
      <c r="J812" s="6">
        <v>9.5609006881713867</v>
      </c>
      <c r="K812" s="6">
        <v>0.85714256763458252</v>
      </c>
      <c r="L812" s="6">
        <v>61.389987945556641</v>
      </c>
      <c r="M812" s="6">
        <v>0.79132354259490967</v>
      </c>
      <c r="N812" s="6">
        <v>0.24540957808494568</v>
      </c>
      <c r="O812" s="6">
        <v>0.67307585477828979</v>
      </c>
      <c r="P812" s="6">
        <v>1.92</v>
      </c>
      <c r="Q812" s="6">
        <v>0.98514628410339355</v>
      </c>
      <c r="R812" s="6">
        <v>1.3498409986495972</v>
      </c>
      <c r="S812" s="6">
        <v>0.55268460512161255</v>
      </c>
      <c r="T812" s="6">
        <v>0.49592381715774536</v>
      </c>
      <c r="U812" s="6">
        <v>0.11552739888429642</v>
      </c>
      <c r="V812" s="6">
        <v>0.14820453524589539</v>
      </c>
      <c r="W812" s="6">
        <v>1.918407678604126</v>
      </c>
    </row>
    <row r="813" spans="1:23" x14ac:dyDescent="0.2">
      <c r="A813" s="5" t="str">
        <f t="shared" si="12"/>
        <v>Philippines2018</v>
      </c>
      <c r="B813" s="5">
        <v>2018</v>
      </c>
      <c r="C813" s="5">
        <v>71</v>
      </c>
      <c r="D813" s="5" t="s">
        <v>93</v>
      </c>
      <c r="E813" s="6">
        <v>5.5240998268127441</v>
      </c>
      <c r="F813" s="6">
        <f>IFERROR(VLOOKUP(A813,'Table_2-1_2023'!$A$2:$L$2200,4,FALSE), "")</f>
        <v>5.8691725730895996</v>
      </c>
      <c r="G813" s="6">
        <v>5.7506199926137924E-2</v>
      </c>
      <c r="H813" s="6">
        <v>5.6368119786679749</v>
      </c>
      <c r="I813" s="6">
        <v>5.4113876749575134</v>
      </c>
      <c r="J813" s="6">
        <v>8.8870716094970703</v>
      </c>
      <c r="K813" s="6">
        <v>0.84183204174041748</v>
      </c>
      <c r="L813" s="6">
        <v>60.129852294921875</v>
      </c>
      <c r="M813" s="6">
        <v>0.91490322351455688</v>
      </c>
      <c r="N813" s="6">
        <v>0.17939448356628418</v>
      </c>
      <c r="O813" s="6">
        <v>0.75250303745269775</v>
      </c>
      <c r="P813" s="6">
        <v>1.92</v>
      </c>
      <c r="Q813" s="6">
        <v>0.77534019947052002</v>
      </c>
      <c r="R813" s="6">
        <v>1.3123725652694702</v>
      </c>
      <c r="S813" s="6">
        <v>0.51264786720275879</v>
      </c>
      <c r="T813" s="6">
        <v>0.64283978939056396</v>
      </c>
      <c r="U813" s="6">
        <v>0.11992429196834564</v>
      </c>
      <c r="V813" s="6">
        <v>0.10517649352550507</v>
      </c>
      <c r="W813" s="6">
        <v>2.055793285369873</v>
      </c>
    </row>
    <row r="814" spans="1:23" x14ac:dyDescent="0.2">
      <c r="A814" s="5" t="str">
        <f t="shared" si="12"/>
        <v>Honduras2018</v>
      </c>
      <c r="B814" s="5">
        <v>2018</v>
      </c>
      <c r="C814" s="5">
        <v>72</v>
      </c>
      <c r="D814" s="5" t="s">
        <v>70</v>
      </c>
      <c r="E814" s="6">
        <v>5.504000186920166</v>
      </c>
      <c r="F814" s="6">
        <f>IFERROR(VLOOKUP(A814,'Table_2-1_2023'!$A$2:$L$2200,4,FALSE), "")</f>
        <v>5.908423900604248</v>
      </c>
      <c r="G814" s="6">
        <v>6.4096033573150635E-2</v>
      </c>
      <c r="H814" s="6">
        <v>5.629628412723541</v>
      </c>
      <c r="I814" s="6">
        <v>5.3783719611167911</v>
      </c>
      <c r="J814" s="6">
        <v>8.3869972229003906</v>
      </c>
      <c r="K814" s="6">
        <v>0.79803603887557983</v>
      </c>
      <c r="L814" s="6">
        <v>63.584461212158203</v>
      </c>
      <c r="M814" s="6">
        <v>0.75994479656219482</v>
      </c>
      <c r="N814" s="6">
        <v>0.26057857275009155</v>
      </c>
      <c r="O814" s="6">
        <v>0.81082749366760254</v>
      </c>
      <c r="P814" s="6">
        <v>1.92</v>
      </c>
      <c r="Q814" s="6">
        <v>0.61963510513305664</v>
      </c>
      <c r="R814" s="6">
        <v>1.2051932811737061</v>
      </c>
      <c r="S814" s="6">
        <v>0.62240695953369141</v>
      </c>
      <c r="T814" s="6">
        <v>0.45861965417861938</v>
      </c>
      <c r="U814" s="6">
        <v>0.19681079685688019</v>
      </c>
      <c r="V814" s="6">
        <v>7.3580421507358551E-2</v>
      </c>
      <c r="W814" s="6">
        <v>2.3277993202209473</v>
      </c>
    </row>
    <row r="815" spans="1:23" x14ac:dyDescent="0.2">
      <c r="A815" s="5" t="str">
        <f t="shared" si="12"/>
        <v>Belarus2018</v>
      </c>
      <c r="B815" s="5">
        <v>2018</v>
      </c>
      <c r="C815" s="5">
        <v>73</v>
      </c>
      <c r="D815" s="5" t="s">
        <v>169</v>
      </c>
      <c r="E815" s="6">
        <v>5.4833002090454102</v>
      </c>
      <c r="F815" s="6">
        <f>IFERROR(VLOOKUP(A815,'Table_2-1_2023'!$A$2:$L$2200,4,FALSE), "")</f>
        <v>5.2337698936462402</v>
      </c>
      <c r="G815" s="6">
        <v>3.7971056997776031E-2</v>
      </c>
      <c r="H815" s="6">
        <v>5.5577234807610516</v>
      </c>
      <c r="I815" s="6">
        <v>5.4088769373297687</v>
      </c>
      <c r="J815" s="6">
        <v>9.7331571578979492</v>
      </c>
      <c r="K815" s="6">
        <v>0.91758632659912109</v>
      </c>
      <c r="L815" s="6">
        <v>66.030509948730469</v>
      </c>
      <c r="M815" s="6">
        <v>0.63264679908752441</v>
      </c>
      <c r="N815" s="6">
        <v>0.21748723089694977</v>
      </c>
      <c r="O815" s="6">
        <v>0.66170179843902588</v>
      </c>
      <c r="P815" s="6">
        <v>1.92</v>
      </c>
      <c r="Q815" s="6">
        <v>1.038780689239502</v>
      </c>
      <c r="R815" s="6">
        <v>1.4977613687515259</v>
      </c>
      <c r="S815" s="6">
        <v>0.70012223720550537</v>
      </c>
      <c r="T815" s="6">
        <v>0.30728322267532349</v>
      </c>
      <c r="U815" s="6">
        <v>0.10097496956586838</v>
      </c>
      <c r="V815" s="6">
        <v>0.15436619520187378</v>
      </c>
      <c r="W815" s="6">
        <v>1.6840376853942871</v>
      </c>
    </row>
    <row r="816" spans="1:23" x14ac:dyDescent="0.2">
      <c r="A816" s="5" t="str">
        <f t="shared" si="12"/>
        <v>Turkey2018</v>
      </c>
      <c r="B816" s="5">
        <v>2018</v>
      </c>
      <c r="C816" s="5">
        <v>74</v>
      </c>
      <c r="D816" s="5" t="s">
        <v>158</v>
      </c>
      <c r="E816" s="6">
        <v>5.4825000762939453</v>
      </c>
      <c r="F816" s="6" t="str">
        <f>IFERROR(VLOOKUP(A816,'Table_2-1_2023'!$A$2:$L$2200,4,FALSE), "")</f>
        <v/>
      </c>
      <c r="G816" s="6">
        <v>5.1051110029220581E-2</v>
      </c>
      <c r="H816" s="6">
        <v>5.5825602519512181</v>
      </c>
      <c r="I816" s="6">
        <v>5.3824399006366725</v>
      </c>
      <c r="J816" s="6">
        <v>10.085018157958984</v>
      </c>
      <c r="K816" s="6">
        <v>0.86964839696884155</v>
      </c>
      <c r="L816" s="6">
        <v>65.574050903320313</v>
      </c>
      <c r="M816" s="6">
        <v>0.64694005250930786</v>
      </c>
      <c r="N816" s="6">
        <v>0.2516314685344696</v>
      </c>
      <c r="O816" s="6">
        <v>0.74584740400314331</v>
      </c>
      <c r="P816" s="6">
        <v>1.92</v>
      </c>
      <c r="Q816" s="6">
        <v>1.1483374834060669</v>
      </c>
      <c r="R816" s="6">
        <v>1.3804458379745483</v>
      </c>
      <c r="S816" s="6">
        <v>0.68561971187591553</v>
      </c>
      <c r="T816" s="6">
        <v>0.32427555322647095</v>
      </c>
      <c r="U816" s="6">
        <v>0.1056017279624939</v>
      </c>
      <c r="V816" s="6">
        <v>0.10878204554319382</v>
      </c>
      <c r="W816" s="6">
        <v>1.7294402122497559</v>
      </c>
    </row>
    <row r="817" spans="1:23" x14ac:dyDescent="0.2">
      <c r="A817" s="5" t="str">
        <f t="shared" si="12"/>
        <v>Pakistan2018</v>
      </c>
      <c r="B817" s="5">
        <v>2018</v>
      </c>
      <c r="C817" s="5">
        <v>75</v>
      </c>
      <c r="D817" s="5" t="s">
        <v>125</v>
      </c>
      <c r="E817" s="6">
        <v>5.4724998474121094</v>
      </c>
      <c r="F817" s="6">
        <f>IFERROR(VLOOKUP(A817,'Table_2-1_2023'!$A$2:$L$2200,4,FALSE), "")</f>
        <v>5.4715538024902344</v>
      </c>
      <c r="G817" s="6">
        <v>3.8743581622838974E-2</v>
      </c>
      <c r="H817" s="6">
        <v>5.5484372673928739</v>
      </c>
      <c r="I817" s="6">
        <v>5.3965624274313448</v>
      </c>
      <c r="J817" s="6">
        <v>8.4923572540283203</v>
      </c>
      <c r="K817" s="6">
        <v>0.63636398315429688</v>
      </c>
      <c r="L817" s="6">
        <v>57.331607818603516</v>
      </c>
      <c r="M817" s="6">
        <v>0.65540987253189087</v>
      </c>
      <c r="N817" s="6">
        <v>0.29817992448806763</v>
      </c>
      <c r="O817" s="6">
        <v>0.73752015829086304</v>
      </c>
      <c r="P817" s="6">
        <v>1.92</v>
      </c>
      <c r="Q817" s="6">
        <v>0.65244042873382568</v>
      </c>
      <c r="R817" s="6">
        <v>0.8095431923866272</v>
      </c>
      <c r="S817" s="6">
        <v>0.42374271154403687</v>
      </c>
      <c r="T817" s="6">
        <v>0.3343447744846344</v>
      </c>
      <c r="U817" s="6">
        <v>0.21607986092567444</v>
      </c>
      <c r="V817" s="6">
        <v>0.11329315602779388</v>
      </c>
      <c r="W817" s="6">
        <v>2.9230213165283203</v>
      </c>
    </row>
    <row r="818" spans="1:23" x14ac:dyDescent="0.2">
      <c r="A818" s="5" t="str">
        <f t="shared" si="12"/>
        <v>Hong Kong S.A.R. of China2018</v>
      </c>
      <c r="B818" s="5">
        <v>2018</v>
      </c>
      <c r="C818" s="5">
        <v>76</v>
      </c>
      <c r="D818" s="5" t="s">
        <v>99</v>
      </c>
      <c r="E818" s="6">
        <v>5.4303998947143555</v>
      </c>
      <c r="F818" s="6" t="str">
        <f>IFERROR(VLOOKUP(A818,'Table_2-1_2023'!$A$2:$L$2200,4,FALSE), "")</f>
        <v/>
      </c>
      <c r="G818" s="6">
        <v>4.7409892082214355E-2</v>
      </c>
      <c r="H818" s="6">
        <v>5.5233232831954959</v>
      </c>
      <c r="I818" s="6">
        <v>5.337476506233215</v>
      </c>
      <c r="J818" s="6">
        <v>10.909533500671387</v>
      </c>
      <c r="K818" s="6">
        <v>0.83268254995346069</v>
      </c>
      <c r="M818" s="6">
        <v>0.81512230634689331</v>
      </c>
      <c r="N818" s="6">
        <v>0.5333784818649292</v>
      </c>
      <c r="O818" s="6">
        <v>0.4086892306804657</v>
      </c>
      <c r="P818" s="6">
        <v>1.92</v>
      </c>
      <c r="Q818" s="6">
        <v>1.4050618410110474</v>
      </c>
      <c r="R818" s="6">
        <v>1.2899816036224365</v>
      </c>
      <c r="S818" s="6">
        <v>1.0296503305435181</v>
      </c>
      <c r="T818" s="6">
        <v>0.52421665191650391</v>
      </c>
      <c r="U818" s="6">
        <v>0.2464650571346283</v>
      </c>
      <c r="V818" s="6">
        <v>0.29143053293228149</v>
      </c>
      <c r="W818" s="6">
        <v>0.64362239837646484</v>
      </c>
    </row>
    <row r="819" spans="1:23" x14ac:dyDescent="0.2">
      <c r="A819" s="5" t="str">
        <f t="shared" si="12"/>
        <v>Portugal2018</v>
      </c>
      <c r="B819" s="5">
        <v>2018</v>
      </c>
      <c r="C819" s="5">
        <v>77</v>
      </c>
      <c r="D819" s="5" t="s">
        <v>73</v>
      </c>
      <c r="E819" s="6">
        <v>5.4103999137878418</v>
      </c>
      <c r="F819" s="6">
        <f>IFERROR(VLOOKUP(A819,'Table_2-1_2023'!$A$2:$L$2200,4,FALSE), "")</f>
        <v>5.9198226928710938</v>
      </c>
      <c r="G819" s="6">
        <v>5.0198018550872803E-2</v>
      </c>
      <c r="H819" s="6">
        <v>5.5087880301475529</v>
      </c>
      <c r="I819" s="6">
        <v>5.3120117974281307</v>
      </c>
      <c r="J819" s="6">
        <v>10.210842132568359</v>
      </c>
      <c r="K819" s="6">
        <v>0.88968014717102051</v>
      </c>
      <c r="L819" s="6">
        <v>71.80517578125</v>
      </c>
      <c r="M819" s="6">
        <v>0.84693562984466553</v>
      </c>
      <c r="N819" s="6">
        <v>0.18234050273895264</v>
      </c>
      <c r="O819" s="6">
        <v>0.9159700870513916</v>
      </c>
      <c r="P819" s="6">
        <v>1.92</v>
      </c>
      <c r="Q819" s="6">
        <v>1.1875145435333252</v>
      </c>
      <c r="R819" s="6">
        <v>1.4294682741165161</v>
      </c>
      <c r="S819" s="6">
        <v>0.88359361886978149</v>
      </c>
      <c r="T819" s="6">
        <v>0.56203746795654297</v>
      </c>
      <c r="U819" s="6">
        <v>5.4911170154809952E-2</v>
      </c>
      <c r="V819" s="6">
        <v>1.6621582210063934E-2</v>
      </c>
      <c r="W819" s="6">
        <v>1.2762255668640137</v>
      </c>
    </row>
    <row r="820" spans="1:23" x14ac:dyDescent="0.2">
      <c r="A820" s="5" t="str">
        <f t="shared" si="12"/>
        <v>Serbia2018</v>
      </c>
      <c r="B820" s="5">
        <v>2018</v>
      </c>
      <c r="C820" s="5">
        <v>78</v>
      </c>
      <c r="D820" s="5" t="s">
        <v>62</v>
      </c>
      <c r="E820" s="6">
        <v>5.3982000350952148</v>
      </c>
      <c r="F820" s="6">
        <f>IFERROR(VLOOKUP(A820,'Table_2-1_2023'!$A$2:$L$2200,4,FALSE), "")</f>
        <v>5.9364933967590332</v>
      </c>
      <c r="G820" s="6">
        <v>5.129145085811615E-2</v>
      </c>
      <c r="H820" s="6">
        <v>5.4987312787771225</v>
      </c>
      <c r="I820" s="6">
        <v>5.2976687914133072</v>
      </c>
      <c r="J820" s="6">
        <v>9.5273456573486328</v>
      </c>
      <c r="K820" s="6">
        <v>0.86507827043533325</v>
      </c>
      <c r="L820" s="6">
        <v>65.55364990234375</v>
      </c>
      <c r="M820" s="6">
        <v>0.616313636302948</v>
      </c>
      <c r="N820" s="6">
        <v>0.25088965892791748</v>
      </c>
      <c r="O820" s="6">
        <v>0.86746525764465332</v>
      </c>
      <c r="P820" s="6">
        <v>1.92</v>
      </c>
      <c r="Q820" s="6">
        <v>0.97469842433929443</v>
      </c>
      <c r="R820" s="6">
        <v>1.369261622428894</v>
      </c>
      <c r="S820" s="6">
        <v>0.68497157096862793</v>
      </c>
      <c r="T820" s="6">
        <v>0.28786578774452209</v>
      </c>
      <c r="U820" s="6">
        <v>0.13378043472766876</v>
      </c>
      <c r="V820" s="6">
        <v>4.2898073792457581E-2</v>
      </c>
      <c r="W820" s="6">
        <v>1.9047045707702637</v>
      </c>
    </row>
    <row r="821" spans="1:23" x14ac:dyDescent="0.2">
      <c r="A821" s="5" t="str">
        <f t="shared" si="12"/>
        <v>Greece2018</v>
      </c>
      <c r="B821" s="5">
        <v>2018</v>
      </c>
      <c r="C821" s="5">
        <v>79</v>
      </c>
      <c r="D821" s="5" t="s">
        <v>75</v>
      </c>
      <c r="E821" s="6">
        <v>5.3579001426696777</v>
      </c>
      <c r="F821" s="6">
        <f>IFERROR(VLOOKUP(A821,'Table_2-1_2023'!$A$2:$L$2200,4,FALSE), "")</f>
        <v>5.4092893600463867</v>
      </c>
      <c r="G821" s="6">
        <v>5.0022829324007034E-2</v>
      </c>
      <c r="H821" s="6">
        <v>5.4559448881447317</v>
      </c>
      <c r="I821" s="6">
        <v>5.2598553971946238</v>
      </c>
      <c r="J821" s="6">
        <v>10.102563858032227</v>
      </c>
      <c r="K821" s="6">
        <v>0.7966962456703186</v>
      </c>
      <c r="L821" s="6">
        <v>71.647743225097656</v>
      </c>
      <c r="M821" s="6">
        <v>0.48430493474006653</v>
      </c>
      <c r="N821" s="6">
        <v>8.699452131986618E-2</v>
      </c>
      <c r="O821" s="6">
        <v>0.86457270383834839</v>
      </c>
      <c r="P821" s="6">
        <v>1.92</v>
      </c>
      <c r="Q821" s="6">
        <v>1.1538006067276001</v>
      </c>
      <c r="R821" s="6">
        <v>1.2019144296646118</v>
      </c>
      <c r="S821" s="6">
        <v>0.87859165668487549</v>
      </c>
      <c r="T821" s="6">
        <v>0.13092909753322601</v>
      </c>
      <c r="U821" s="6">
        <v>0</v>
      </c>
      <c r="V821" s="6">
        <v>4.4465057551860809E-2</v>
      </c>
      <c r="W821" s="6">
        <v>1.9481596946716309</v>
      </c>
    </row>
    <row r="822" spans="1:23" x14ac:dyDescent="0.2">
      <c r="A822" s="5" t="str">
        <f t="shared" si="12"/>
        <v>Tajikistan2018</v>
      </c>
      <c r="B822" s="5">
        <v>2018</v>
      </c>
      <c r="C822" s="5">
        <v>80</v>
      </c>
      <c r="D822" s="5" t="s">
        <v>97</v>
      </c>
      <c r="E822" s="6">
        <v>5.3524999618530273</v>
      </c>
      <c r="F822" s="6">
        <f>IFERROR(VLOOKUP(A822,'Table_2-1_2023'!$A$2:$L$2200,4,FALSE), "")</f>
        <v>5.4974689483642578</v>
      </c>
      <c r="G822" s="6">
        <v>4.1346956044435501E-2</v>
      </c>
      <c r="H822" s="6">
        <v>5.4335399957001211</v>
      </c>
      <c r="I822" s="6">
        <v>5.2714599280059335</v>
      </c>
      <c r="J822" s="6">
        <v>7.9197115898132324</v>
      </c>
      <c r="K822" s="6">
        <v>0.7873227596282959</v>
      </c>
      <c r="L822" s="6">
        <v>62.812145233154297</v>
      </c>
      <c r="M822" s="6">
        <v>0.79769361019134521</v>
      </c>
      <c r="N822" s="6">
        <v>0.25016215443611145</v>
      </c>
      <c r="O822" s="6">
        <v>0.69645917415618896</v>
      </c>
      <c r="P822" s="6">
        <v>1.92</v>
      </c>
      <c r="Q822" s="6">
        <v>0.47413927316665649</v>
      </c>
      <c r="R822" s="6">
        <v>1.1789753437042236</v>
      </c>
      <c r="S822" s="6">
        <v>0.59786909818649292</v>
      </c>
      <c r="T822" s="6">
        <v>0.50349676609039307</v>
      </c>
      <c r="U822" s="6">
        <v>0.21407860517501831</v>
      </c>
      <c r="V822" s="6">
        <v>0.13553710281848907</v>
      </c>
      <c r="W822" s="6">
        <v>2.2484333515167236</v>
      </c>
    </row>
    <row r="823" spans="1:23" x14ac:dyDescent="0.2">
      <c r="A823" s="5" t="str">
        <f t="shared" si="12"/>
        <v>Montenegro2018</v>
      </c>
      <c r="B823" s="5">
        <v>2018</v>
      </c>
      <c r="C823" s="5">
        <v>81</v>
      </c>
      <c r="D823" s="5" t="s">
        <v>84</v>
      </c>
      <c r="E823" s="6">
        <v>5.3474998474121094</v>
      </c>
      <c r="F823" s="6">
        <f>IFERROR(VLOOKUP(A823,'Table_2-1_2023'!$A$2:$L$2200,4,FALSE), "")</f>
        <v>5.6501898765563965</v>
      </c>
      <c r="G823" s="6">
        <v>5.2347715944051743E-2</v>
      </c>
      <c r="H823" s="6">
        <v>5.450101370662451</v>
      </c>
      <c r="I823" s="6">
        <v>5.2448983241617677</v>
      </c>
      <c r="J823" s="6">
        <v>9.6640987396240234</v>
      </c>
      <c r="K823" s="6">
        <v>0.82835590839385986</v>
      </c>
      <c r="L823" s="6">
        <v>66.946113586425781</v>
      </c>
      <c r="M823" s="6">
        <v>0.59226012229919434</v>
      </c>
      <c r="N823" s="6">
        <v>0.22528745234012604</v>
      </c>
      <c r="O823" s="6">
        <v>0.79630643129348755</v>
      </c>
      <c r="P823" s="6">
        <v>1.92</v>
      </c>
      <c r="Q823" s="6">
        <v>1.0172784328460693</v>
      </c>
      <c r="R823" s="6">
        <v>1.279393196105957</v>
      </c>
      <c r="S823" s="6">
        <v>0.72921258211135864</v>
      </c>
      <c r="T823" s="6">
        <v>0.25927010178565979</v>
      </c>
      <c r="U823" s="6">
        <v>0.11140763014554977</v>
      </c>
      <c r="V823" s="6">
        <v>8.1446900963783264E-2</v>
      </c>
      <c r="W823" s="6">
        <v>1.869539737701416</v>
      </c>
    </row>
    <row r="824" spans="1:23" x14ac:dyDescent="0.2">
      <c r="A824" s="5" t="str">
        <f t="shared" si="12"/>
        <v>Croatia2018</v>
      </c>
      <c r="B824" s="5">
        <v>2018</v>
      </c>
      <c r="C824" s="5">
        <v>82</v>
      </c>
      <c r="D824" s="5" t="s">
        <v>65</v>
      </c>
      <c r="E824" s="6">
        <v>5.321199893951416</v>
      </c>
      <c r="F824" s="6">
        <f>IFERROR(VLOOKUP(A824,'Table_2-1_2023'!$A$2:$L$2200,4,FALSE), "")</f>
        <v>5.5362710952758789</v>
      </c>
      <c r="G824" s="6">
        <v>3.9393547922372818E-2</v>
      </c>
      <c r="H824" s="6">
        <v>5.3984112478792667</v>
      </c>
      <c r="I824" s="6">
        <v>5.2439885400235653</v>
      </c>
      <c r="J824" s="6">
        <v>9.9776906967163086</v>
      </c>
      <c r="K824" s="6">
        <v>0.77996557950973511</v>
      </c>
      <c r="L824" s="6">
        <v>67.191741943359375</v>
      </c>
      <c r="M824" s="6">
        <v>0.69412833452224731</v>
      </c>
      <c r="N824" s="6">
        <v>0.26401489973068237</v>
      </c>
      <c r="O824" s="6">
        <v>0.87475675344467163</v>
      </c>
      <c r="P824" s="6">
        <v>1.92</v>
      </c>
      <c r="Q824" s="6">
        <v>1.1149196624755859</v>
      </c>
      <c r="R824" s="6">
        <v>1.1609705686569214</v>
      </c>
      <c r="S824" s="6">
        <v>0.73701661825180054</v>
      </c>
      <c r="T824" s="6">
        <v>0.38037467002868652</v>
      </c>
      <c r="U824" s="6">
        <v>0.12002377212047577</v>
      </c>
      <c r="V824" s="6">
        <v>3.894805908203125E-2</v>
      </c>
      <c r="W824" s="6">
        <v>1.7689571380615234</v>
      </c>
    </row>
    <row r="825" spans="1:23" x14ac:dyDescent="0.2">
      <c r="A825" s="5" t="str">
        <f t="shared" si="12"/>
        <v>Dominican Republic2018</v>
      </c>
      <c r="B825" s="5">
        <v>2018</v>
      </c>
      <c r="C825" s="5">
        <v>83</v>
      </c>
      <c r="D825" s="5" t="s">
        <v>90</v>
      </c>
      <c r="E825" s="6">
        <v>5.3017997741699219</v>
      </c>
      <c r="F825" s="6">
        <f>IFERROR(VLOOKUP(A825,'Table_2-1_2023'!$A$2:$L$2200,4,FALSE), "")</f>
        <v>5.4332156181335449</v>
      </c>
      <c r="G825" s="6">
        <v>6.3123762607574463E-2</v>
      </c>
      <c r="H825" s="6">
        <v>5.4255223488807678</v>
      </c>
      <c r="I825" s="6">
        <v>5.178077199459076</v>
      </c>
      <c r="J825" s="6">
        <v>9.5497732162475586</v>
      </c>
      <c r="K825" s="6">
        <v>0.89428400993347168</v>
      </c>
      <c r="L825" s="6">
        <v>63.335277557373047</v>
      </c>
      <c r="M825" s="6">
        <v>0.86059403419494629</v>
      </c>
      <c r="N825" s="6">
        <v>0.23058447241783142</v>
      </c>
      <c r="O825" s="6">
        <v>0.75146299600601196</v>
      </c>
      <c r="P825" s="6">
        <v>1.92</v>
      </c>
      <c r="Q825" s="6">
        <v>0.98168158531188965</v>
      </c>
      <c r="R825" s="6">
        <v>1.4407349824905396</v>
      </c>
      <c r="S825" s="6">
        <v>0.61448991298675537</v>
      </c>
      <c r="T825" s="6">
        <v>0.57827508449554443</v>
      </c>
      <c r="U825" s="6">
        <v>0.11994708329439163</v>
      </c>
      <c r="V825" s="6">
        <v>0.10573991388082504</v>
      </c>
      <c r="W825" s="6">
        <v>1.4609036445617676</v>
      </c>
    </row>
    <row r="826" spans="1:23" x14ac:dyDescent="0.2">
      <c r="A826" s="5" t="str">
        <f t="shared" si="12"/>
        <v>Algeria2018</v>
      </c>
      <c r="B826" s="5">
        <v>2018</v>
      </c>
      <c r="C826" s="5">
        <v>84</v>
      </c>
      <c r="D826" s="5" t="s">
        <v>98</v>
      </c>
      <c r="E826" s="6">
        <v>5.2946000099182129</v>
      </c>
      <c r="F826" s="6">
        <f>IFERROR(VLOOKUP(A826,'Table_2-1_2023'!$A$2:$L$2200,4,FALSE), "")</f>
        <v>5.043086051940918</v>
      </c>
      <c r="G826" s="6">
        <v>5.7086996734142303E-2</v>
      </c>
      <c r="H826" s="6">
        <v>5.4064905235171317</v>
      </c>
      <c r="I826" s="6">
        <v>5.1827094963192941</v>
      </c>
      <c r="J826" s="6">
        <v>9.5407028198242188</v>
      </c>
      <c r="K826" s="6">
        <v>0.77697670459747314</v>
      </c>
      <c r="L826" s="6">
        <v>65.6048583984375</v>
      </c>
      <c r="M826" s="6">
        <v>0.43917733430862427</v>
      </c>
      <c r="N826" s="6">
        <v>0.12898774445056915</v>
      </c>
      <c r="O826" s="6">
        <v>0.69834297895431519</v>
      </c>
      <c r="P826" s="6">
        <v>1.92</v>
      </c>
      <c r="Q826" s="6">
        <v>0.97885739803314209</v>
      </c>
      <c r="R826" s="6">
        <v>1.153656005859375</v>
      </c>
      <c r="S826" s="6">
        <v>0.68659853935241699</v>
      </c>
      <c r="T826" s="6">
        <v>7.727978378534317E-2</v>
      </c>
      <c r="U826" s="6">
        <v>5.5194642394781113E-2</v>
      </c>
      <c r="V826" s="6">
        <v>0.13451658189296722</v>
      </c>
      <c r="W826" s="6">
        <v>2.2085347175598145</v>
      </c>
    </row>
    <row r="827" spans="1:23" x14ac:dyDescent="0.2">
      <c r="A827" s="5" t="str">
        <f t="shared" si="12"/>
        <v>Morocco2018</v>
      </c>
      <c r="B827" s="5">
        <v>2018</v>
      </c>
      <c r="C827" s="5">
        <v>85</v>
      </c>
      <c r="D827" s="5" t="s">
        <v>117</v>
      </c>
      <c r="E827" s="6">
        <v>5.253699779510498</v>
      </c>
      <c r="F827" s="6">
        <f>IFERROR(VLOOKUP(A827,'Table_2-1_2023'!$A$2:$L$2200,4,FALSE), "")</f>
        <v>4.896791934967041</v>
      </c>
      <c r="G827" s="6">
        <v>3.8055077195167542E-2</v>
      </c>
      <c r="H827" s="6">
        <v>5.3282877308130265</v>
      </c>
      <c r="I827" s="6">
        <v>5.1791118282079696</v>
      </c>
      <c r="J827" s="6">
        <v>8.8981590270996094</v>
      </c>
      <c r="K827" s="6">
        <v>0.6313784122467041</v>
      </c>
      <c r="L827" s="6">
        <v>65.049049377441406</v>
      </c>
      <c r="M827" s="6">
        <v>0.76120376586914063</v>
      </c>
      <c r="N827" s="6">
        <v>3.5593997687101364E-2</v>
      </c>
      <c r="O827" s="6">
        <v>0.8095734715461731</v>
      </c>
      <c r="P827" s="6">
        <v>1.92</v>
      </c>
      <c r="Q827" s="6">
        <v>0.77879244089126587</v>
      </c>
      <c r="R827" s="6">
        <v>0.79734230041503906</v>
      </c>
      <c r="S827" s="6">
        <v>0.66893947124481201</v>
      </c>
      <c r="T827" s="6">
        <v>0.46011635661125183</v>
      </c>
      <c r="U827" s="6">
        <v>2.6396449655294418E-2</v>
      </c>
      <c r="V827" s="6">
        <v>7.4259757995605469E-2</v>
      </c>
      <c r="W827" s="6">
        <v>2.4478664398193359</v>
      </c>
    </row>
    <row r="828" spans="1:23" x14ac:dyDescent="0.2">
      <c r="A828" s="5" t="str">
        <f t="shared" si="12"/>
        <v>China2018</v>
      </c>
      <c r="B828" s="5">
        <v>2018</v>
      </c>
      <c r="C828" s="5">
        <v>86</v>
      </c>
      <c r="D828" s="5" t="s">
        <v>81</v>
      </c>
      <c r="E828" s="6">
        <v>5.2458000183105469</v>
      </c>
      <c r="F828" s="6">
        <f>IFERROR(VLOOKUP(A828,'Table_2-1_2023'!$A$2:$L$2200,4,FALSE), "")</f>
        <v>5.1314339637756348</v>
      </c>
      <c r="G828" s="6">
        <v>2.482525072991848E-2</v>
      </c>
      <c r="H828" s="6">
        <v>5.2944575097411875</v>
      </c>
      <c r="I828" s="6">
        <v>5.1971425268799063</v>
      </c>
      <c r="J828" s="6">
        <v>9.5742959976196289</v>
      </c>
      <c r="K828" s="6">
        <v>0.77220427989959717</v>
      </c>
      <c r="L828" s="6">
        <v>69.155303955078125</v>
      </c>
      <c r="M828" s="6">
        <v>0.87616646289825439</v>
      </c>
      <c r="N828" s="6">
        <v>9.1700039803981781E-2</v>
      </c>
      <c r="P828" s="6">
        <v>1.92</v>
      </c>
      <c r="Q828" s="6">
        <v>0.98931705951690674</v>
      </c>
      <c r="R828" s="6">
        <v>1.1419768333435059</v>
      </c>
      <c r="S828" s="6">
        <v>0.79940247535705566</v>
      </c>
      <c r="T828" s="6">
        <v>0.59678810834884644</v>
      </c>
      <c r="U828" s="6">
        <v>2.8651086613535881E-2</v>
      </c>
      <c r="V828" s="6">
        <v>0.10333537310361862</v>
      </c>
      <c r="W828" s="6">
        <v>1.586327075958252</v>
      </c>
    </row>
    <row r="829" spans="1:23" x14ac:dyDescent="0.2">
      <c r="A829" s="5" t="str">
        <f t="shared" si="12"/>
        <v>Azerbaijan2018</v>
      </c>
      <c r="B829" s="5">
        <v>2018</v>
      </c>
      <c r="C829" s="5">
        <v>87</v>
      </c>
      <c r="D829" s="5" t="s">
        <v>168</v>
      </c>
      <c r="E829" s="6">
        <v>5.2006001472473145</v>
      </c>
      <c r="F829" s="6">
        <f>IFERROR(VLOOKUP(A829,'Table_2-1_2023'!$A$2:$L$2200,4,FALSE), "")</f>
        <v>5.1679954528808594</v>
      </c>
      <c r="G829" s="6">
        <v>3.5344656556844711E-2</v>
      </c>
      <c r="H829" s="6">
        <v>5.2698756740987305</v>
      </c>
      <c r="I829" s="6">
        <v>5.1313246203958984</v>
      </c>
      <c r="J829" s="6">
        <v>9.6857452392578125</v>
      </c>
      <c r="K829" s="6">
        <v>0.77993321418762207</v>
      </c>
      <c r="L829" s="6">
        <v>62.969749450683594</v>
      </c>
      <c r="M829" s="6">
        <v>0.73573946952819824</v>
      </c>
      <c r="N829" s="6">
        <v>0.10410862416028976</v>
      </c>
      <c r="O829" s="6">
        <v>0.62085932493209839</v>
      </c>
      <c r="P829" s="6">
        <v>1.92</v>
      </c>
      <c r="Q829" s="6">
        <v>1.0240182876586914</v>
      </c>
      <c r="R829" s="6">
        <v>1.1608912944793701</v>
      </c>
      <c r="S829" s="6">
        <v>0.60287642478942871</v>
      </c>
      <c r="T829" s="6">
        <v>0.4298434853553772</v>
      </c>
      <c r="U829" s="6">
        <v>3.0907966196537018E-2</v>
      </c>
      <c r="V829" s="6">
        <v>0.17649176716804504</v>
      </c>
      <c r="W829" s="6">
        <v>1.7755656242370605</v>
      </c>
    </row>
    <row r="830" spans="1:23" x14ac:dyDescent="0.2">
      <c r="A830" s="5" t="str">
        <f t="shared" si="12"/>
        <v>Lebanon2018</v>
      </c>
      <c r="B830" s="5">
        <v>2018</v>
      </c>
      <c r="C830" s="5">
        <v>88</v>
      </c>
      <c r="D830" s="5" t="s">
        <v>153</v>
      </c>
      <c r="E830" s="6">
        <v>5.1989002227783203</v>
      </c>
      <c r="F830" s="6">
        <f>IFERROR(VLOOKUP(A830,'Table_2-1_2023'!$A$2:$L$2200,4,FALSE), "")</f>
        <v>5.1671867370605469</v>
      </c>
      <c r="G830" s="6">
        <v>4.5224800705909729E-2</v>
      </c>
      <c r="H830" s="6">
        <v>5.2875408321619037</v>
      </c>
      <c r="I830" s="6">
        <v>5.1102596133947369</v>
      </c>
      <c r="J830" s="6">
        <v>9.4947166442871094</v>
      </c>
      <c r="K830" s="6">
        <v>0.78218567371368408</v>
      </c>
      <c r="L830" s="6">
        <v>68.71563720703125</v>
      </c>
      <c r="M830" s="6">
        <v>0.61949872970581055</v>
      </c>
      <c r="N830" s="6">
        <v>0.32972231507301331</v>
      </c>
      <c r="O830" s="6">
        <v>0.88462382555007935</v>
      </c>
      <c r="P830" s="6">
        <v>1.92</v>
      </c>
      <c r="Q830" s="6">
        <v>0.96453893184661865</v>
      </c>
      <c r="R830" s="6">
        <v>1.1664036512374878</v>
      </c>
      <c r="S830" s="6">
        <v>0.78543347120285034</v>
      </c>
      <c r="T830" s="6">
        <v>0.29165232181549072</v>
      </c>
      <c r="U830" s="6">
        <v>0.18652434647083282</v>
      </c>
      <c r="V830" s="6">
        <v>3.3602774143218994E-2</v>
      </c>
      <c r="W830" s="6">
        <v>1.7707347869873047</v>
      </c>
    </row>
    <row r="831" spans="1:23" x14ac:dyDescent="0.2">
      <c r="A831" s="5" t="str">
        <f t="shared" si="12"/>
        <v>Macedonia2018</v>
      </c>
      <c r="B831" s="5">
        <v>2018</v>
      </c>
      <c r="C831" s="5">
        <v>89</v>
      </c>
      <c r="D831" s="5" t="s">
        <v>200</v>
      </c>
      <c r="E831" s="6">
        <v>5.1848001480102539</v>
      </c>
      <c r="F831" s="6" t="str">
        <f>IFERROR(VLOOKUP(A831,'Table_2-1_2023'!$A$2:$L$2200,4,FALSE), "")</f>
        <v/>
      </c>
      <c r="G831" s="6">
        <v>4.7808833420276642E-2</v>
      </c>
      <c r="H831" s="6">
        <v>5.2785054615139959</v>
      </c>
      <c r="I831" s="6">
        <v>5.0910948345065119</v>
      </c>
      <c r="J831" s="6">
        <v>9.4780368804931641</v>
      </c>
      <c r="K831" s="6">
        <v>0.81198185682296753</v>
      </c>
      <c r="L831" s="6">
        <v>65.730430603027344</v>
      </c>
      <c r="M831" s="6">
        <v>0.70600026845932007</v>
      </c>
      <c r="N831" s="6">
        <v>0.3075789213180542</v>
      </c>
      <c r="O831" s="6">
        <v>0.84981191158294678</v>
      </c>
      <c r="P831" s="6">
        <v>1.92</v>
      </c>
      <c r="Q831" s="6">
        <v>0.95934545993804932</v>
      </c>
      <c r="R831" s="6">
        <v>1.2393220663070679</v>
      </c>
      <c r="S831" s="6">
        <v>0.69058817625045776</v>
      </c>
      <c r="T831" s="6">
        <v>0.39448845386505127</v>
      </c>
      <c r="U831" s="6">
        <v>0.17322063446044922</v>
      </c>
      <c r="V831" s="6">
        <v>5.24614118039608E-2</v>
      </c>
      <c r="W831" s="6">
        <v>1.6753802299499512</v>
      </c>
    </row>
    <row r="832" spans="1:23" x14ac:dyDescent="0.2">
      <c r="A832" s="5" t="str">
        <f t="shared" si="12"/>
        <v>Jordan2018</v>
      </c>
      <c r="B832" s="5">
        <v>2018</v>
      </c>
      <c r="C832" s="5">
        <v>90</v>
      </c>
      <c r="D832" s="5" t="s">
        <v>140</v>
      </c>
      <c r="E832" s="6">
        <v>5.1606998443603516</v>
      </c>
      <c r="F832" s="6">
        <f>IFERROR(VLOOKUP(A832,'Table_2-1_2023'!$A$2:$L$2200,4,FALSE), "")</f>
        <v>4.6389336585998535</v>
      </c>
      <c r="G832" s="6">
        <v>5.5497284978628159E-2</v>
      </c>
      <c r="H832" s="6">
        <v>5.269474522918463</v>
      </c>
      <c r="I832" s="6">
        <v>5.0519251658022402</v>
      </c>
      <c r="J832" s="6">
        <v>9.0355968475341797</v>
      </c>
      <c r="K832" s="6">
        <v>0.82246708869934082</v>
      </c>
      <c r="L832" s="6">
        <v>64.291786193847656</v>
      </c>
      <c r="M832" s="6">
        <v>0.76768529415130615</v>
      </c>
      <c r="N832" s="6">
        <v>0.20645546913146973</v>
      </c>
      <c r="P832" s="6">
        <v>1.92</v>
      </c>
      <c r="Q832" s="6">
        <v>0.82158559560775757</v>
      </c>
      <c r="R832" s="6">
        <v>1.2649818658828735</v>
      </c>
      <c r="S832" s="6">
        <v>0.64487987756729126</v>
      </c>
      <c r="T832" s="6">
        <v>0.46782183647155762</v>
      </c>
      <c r="U832" s="6">
        <v>0.12984830141067505</v>
      </c>
      <c r="V832" s="6">
        <v>0.13417395949363708</v>
      </c>
      <c r="W832" s="6">
        <v>1.6974108219146729</v>
      </c>
    </row>
    <row r="833" spans="1:23" x14ac:dyDescent="0.2">
      <c r="A833" s="5" t="str">
        <f t="shared" si="12"/>
        <v>Nigeria2018</v>
      </c>
      <c r="B833" s="5">
        <v>2018</v>
      </c>
      <c r="C833" s="5">
        <v>91</v>
      </c>
      <c r="D833" s="5" t="s">
        <v>112</v>
      </c>
      <c r="E833" s="6">
        <v>5.1553997993469238</v>
      </c>
      <c r="F833" s="6">
        <f>IFERROR(VLOOKUP(A833,'Table_2-1_2023'!$A$2:$L$2200,4,FALSE), "")</f>
        <v>5.2522883415222168</v>
      </c>
      <c r="G833" s="6">
        <v>6.1179783195257187E-2</v>
      </c>
      <c r="H833" s="6">
        <v>5.2753121744096276</v>
      </c>
      <c r="I833" s="6">
        <v>5.03548742428422</v>
      </c>
      <c r="J833" s="6">
        <v>8.6101598739624023</v>
      </c>
      <c r="K833" s="6">
        <v>0.78435379266738892</v>
      </c>
      <c r="L833" s="6">
        <v>45.496490478515625</v>
      </c>
      <c r="M833" s="6">
        <v>0.7626679539680481</v>
      </c>
      <c r="N833" s="6">
        <v>0.28479078412055969</v>
      </c>
      <c r="O833" s="6">
        <v>0.88804328441619873</v>
      </c>
      <c r="P833" s="6">
        <v>1.92</v>
      </c>
      <c r="Q833" s="6">
        <v>0.68911993503570557</v>
      </c>
      <c r="R833" s="6">
        <v>1.1717095375061035</v>
      </c>
      <c r="S833" s="6">
        <v>4.7720074653625488E-2</v>
      </c>
      <c r="T833" s="6">
        <v>0.46185705065727234</v>
      </c>
      <c r="U833" s="6">
        <v>0.20104172825813293</v>
      </c>
      <c r="V833" s="6">
        <v>3.1750354915857315E-2</v>
      </c>
      <c r="W833" s="6">
        <v>2.5521538257598877</v>
      </c>
    </row>
    <row r="834" spans="1:23" x14ac:dyDescent="0.2">
      <c r="A834" s="5" t="str">
        <f t="shared" si="12"/>
        <v>Kyrgyzstan2018</v>
      </c>
      <c r="B834" s="5">
        <v>2018</v>
      </c>
      <c r="C834" s="5">
        <v>92</v>
      </c>
      <c r="D834" s="5" t="s">
        <v>79</v>
      </c>
      <c r="E834" s="6">
        <v>5.1307997703552246</v>
      </c>
      <c r="F834" s="6">
        <f>IFERROR(VLOOKUP(A834,'Table_2-1_2023'!$A$2:$L$2200,4,FALSE), "")</f>
        <v>5.2973833084106445</v>
      </c>
      <c r="G834" s="6">
        <v>4.3855711817741394E-2</v>
      </c>
      <c r="H834" s="6">
        <v>5.2167569655179982</v>
      </c>
      <c r="I834" s="6">
        <v>5.0448425751924511</v>
      </c>
      <c r="J834" s="6">
        <v>8.0979900360107422</v>
      </c>
      <c r="K834" s="6">
        <v>0.88433545827865601</v>
      </c>
      <c r="L834" s="6">
        <v>62.68017578125</v>
      </c>
      <c r="M834" s="6">
        <v>0.82830703258514404</v>
      </c>
      <c r="N834" s="6">
        <v>0.36807596683502197</v>
      </c>
      <c r="O834" s="6">
        <v>0.8828195333480835</v>
      </c>
      <c r="P834" s="6">
        <v>1.92</v>
      </c>
      <c r="Q834" s="6">
        <v>0.52964872121810913</v>
      </c>
      <c r="R834" s="6">
        <v>1.4163885116577148</v>
      </c>
      <c r="S834" s="6">
        <v>0.59367620944976807</v>
      </c>
      <c r="T834" s="6">
        <v>0.53989112377166748</v>
      </c>
      <c r="U834" s="6">
        <v>0.28068184852600098</v>
      </c>
      <c r="V834" s="6">
        <v>3.4580212086439133E-2</v>
      </c>
      <c r="W834" s="6">
        <v>1.7358877658843994</v>
      </c>
    </row>
    <row r="835" spans="1:23" x14ac:dyDescent="0.2">
      <c r="A835" s="5" t="str">
        <f t="shared" ref="A835:A899" si="13">D835&amp;B835</f>
        <v>Bosnia and Herzegovina2018</v>
      </c>
      <c r="B835" s="5">
        <v>2018</v>
      </c>
      <c r="C835" s="5">
        <v>93</v>
      </c>
      <c r="D835" s="5" t="s">
        <v>88</v>
      </c>
      <c r="E835" s="6">
        <v>5.1293997764587402</v>
      </c>
      <c r="F835" s="6">
        <f>IFERROR(VLOOKUP(A835,'Table_2-1_2023'!$A$2:$L$2200,4,FALSE), "")</f>
        <v>5.8874011039733887</v>
      </c>
      <c r="G835" s="6">
        <v>4.8308450728654861E-2</v>
      </c>
      <c r="H835" s="6">
        <v>5.2240843398869039</v>
      </c>
      <c r="I835" s="6">
        <v>5.0347152130305766</v>
      </c>
      <c r="J835" s="6">
        <v>9.3353481292724609</v>
      </c>
      <c r="K835" s="6">
        <v>0.74608314037322998</v>
      </c>
      <c r="L835" s="6">
        <v>67.838272094726563</v>
      </c>
      <c r="M835" s="6">
        <v>0.60995662212371826</v>
      </c>
      <c r="N835" s="6">
        <v>0.36358684301376343</v>
      </c>
      <c r="O835" s="6">
        <v>0.94665253162384033</v>
      </c>
      <c r="P835" s="6">
        <v>1.92</v>
      </c>
      <c r="Q835" s="6">
        <v>0.91491734981536865</v>
      </c>
      <c r="R835" s="6">
        <v>1.0780521631240845</v>
      </c>
      <c r="S835" s="6">
        <v>0.75755804777145386</v>
      </c>
      <c r="T835" s="6">
        <v>0.28030833601951599</v>
      </c>
      <c r="U835" s="6">
        <v>0.21592326462268829</v>
      </c>
      <c r="V835" s="6">
        <v>0</v>
      </c>
      <c r="W835" s="6">
        <v>1.8825948238372803</v>
      </c>
    </row>
    <row r="836" spans="1:23" x14ac:dyDescent="0.2">
      <c r="A836" s="5" t="str">
        <f t="shared" si="13"/>
        <v>Mongolia2018</v>
      </c>
      <c r="B836" s="5">
        <v>2018</v>
      </c>
      <c r="C836" s="5">
        <v>94</v>
      </c>
      <c r="D836" s="5" t="s">
        <v>78</v>
      </c>
      <c r="E836" s="6">
        <v>5.1245999336242676</v>
      </c>
      <c r="F836" s="6">
        <f>IFERROR(VLOOKUP(A836,'Table_2-1_2023'!$A$2:$L$2200,4,FALSE), "")</f>
        <v>5.464622974395752</v>
      </c>
      <c r="G836" s="6">
        <v>3.7849482148885727E-2</v>
      </c>
      <c r="H836" s="6">
        <v>5.1987849186360835</v>
      </c>
      <c r="I836" s="6">
        <v>5.0504149486124517</v>
      </c>
      <c r="J836" s="6">
        <v>9.3329620361328125</v>
      </c>
      <c r="K836" s="6">
        <v>0.9255480170249939</v>
      </c>
      <c r="L836" s="6">
        <v>62.103752136230469</v>
      </c>
      <c r="M836" s="6">
        <v>0.70653855800628662</v>
      </c>
      <c r="N836" s="6">
        <v>0.42085158824920654</v>
      </c>
      <c r="O836" s="6">
        <v>0.88811218738555908</v>
      </c>
      <c r="P836" s="6">
        <v>1.92</v>
      </c>
      <c r="Q836" s="6">
        <v>0.91417437791824341</v>
      </c>
      <c r="R836" s="6">
        <v>1.5172455310821533</v>
      </c>
      <c r="S836" s="6">
        <v>0.57536220550537109</v>
      </c>
      <c r="T836" s="6">
        <v>0.39512839913368225</v>
      </c>
      <c r="U836" s="6">
        <v>0.25284147262573242</v>
      </c>
      <c r="V836" s="6">
        <v>3.1713027507066727E-2</v>
      </c>
      <c r="W836" s="6">
        <v>1.4381511211395264</v>
      </c>
    </row>
    <row r="837" spans="1:23" x14ac:dyDescent="0.2">
      <c r="A837" s="5" t="str">
        <f t="shared" si="13"/>
        <v>Vietnam2018</v>
      </c>
      <c r="B837" s="5">
        <v>2018</v>
      </c>
      <c r="C837" s="5">
        <v>95</v>
      </c>
      <c r="D837" s="5" t="s">
        <v>82</v>
      </c>
      <c r="E837" s="6">
        <v>5.1031999588012695</v>
      </c>
      <c r="F837" s="6">
        <f>IFERROR(VLOOKUP(A837,'Table_2-1_2023'!$A$2:$L$2200,4,FALSE), "")</f>
        <v>5.2955470085144043</v>
      </c>
      <c r="G837" s="6">
        <v>3.7536721676588058E-2</v>
      </c>
      <c r="H837" s="6">
        <v>5.1767719332873821</v>
      </c>
      <c r="I837" s="6">
        <v>5.029627984315157</v>
      </c>
      <c r="J837" s="6">
        <v>8.6920948028564453</v>
      </c>
      <c r="K837" s="6">
        <v>0.86333936452865601</v>
      </c>
      <c r="L837" s="6">
        <v>66.074661254882813</v>
      </c>
      <c r="M837" s="6">
        <v>0.89421302080154419</v>
      </c>
      <c r="N837" s="6">
        <v>0.25137802958488464</v>
      </c>
      <c r="O837" s="6">
        <v>0.79990226030349731</v>
      </c>
      <c r="P837" s="6">
        <v>1.92</v>
      </c>
      <c r="Q837" s="6">
        <v>0.71463149785995483</v>
      </c>
      <c r="R837" s="6">
        <v>1.3650060892105103</v>
      </c>
      <c r="S837" s="6">
        <v>0.70152497291564941</v>
      </c>
      <c r="T837" s="6">
        <v>0.61824250221252441</v>
      </c>
      <c r="U837" s="6">
        <v>0.17704612016677856</v>
      </c>
      <c r="V837" s="6">
        <v>7.9498939216136932E-2</v>
      </c>
      <c r="W837" s="6">
        <v>1.447296142578125</v>
      </c>
    </row>
    <row r="838" spans="1:23" x14ac:dyDescent="0.2">
      <c r="A838" s="5" t="str">
        <f t="shared" si="13"/>
        <v>Indonesia2018</v>
      </c>
      <c r="B838" s="5">
        <v>2018</v>
      </c>
      <c r="C838" s="5">
        <v>96</v>
      </c>
      <c r="D838" s="5" t="s">
        <v>101</v>
      </c>
      <c r="E838" s="6">
        <v>5.0925998687744141</v>
      </c>
      <c r="F838" s="6">
        <f>IFERROR(VLOOKUP(A838,'Table_2-1_2023'!$A$2:$L$2200,4,FALSE), "")</f>
        <v>5.3402957916259766</v>
      </c>
      <c r="G838" s="6">
        <v>5.1623489707708359E-2</v>
      </c>
      <c r="H838" s="6">
        <v>5.1937819086015224</v>
      </c>
      <c r="I838" s="6">
        <v>4.9914178289473057</v>
      </c>
      <c r="J838" s="6">
        <v>9.2843770980834961</v>
      </c>
      <c r="K838" s="6">
        <v>0.80186855792999268</v>
      </c>
      <c r="L838" s="6">
        <v>60.436489105224609</v>
      </c>
      <c r="M838" s="6">
        <v>0.82684928178787231</v>
      </c>
      <c r="N838" s="6">
        <v>0.77561557292938232</v>
      </c>
      <c r="O838" s="6">
        <v>0.91410636901855469</v>
      </c>
      <c r="P838" s="6">
        <v>1.92</v>
      </c>
      <c r="Q838" s="6">
        <v>0.89904677867889404</v>
      </c>
      <c r="R838" s="6">
        <v>1.2145723104476929</v>
      </c>
      <c r="S838" s="6">
        <v>0.52239030599594116</v>
      </c>
      <c r="T838" s="6">
        <v>0.538158118724823</v>
      </c>
      <c r="U838" s="6">
        <v>0.48402458429336548</v>
      </c>
      <c r="V838" s="6">
        <v>1.7631214112043381E-2</v>
      </c>
      <c r="W838" s="6">
        <v>1.416755199432373</v>
      </c>
    </row>
    <row r="839" spans="1:23" x14ac:dyDescent="0.2">
      <c r="A839" s="5" t="str">
        <f t="shared" si="13"/>
        <v>Bhutan2018</v>
      </c>
      <c r="B839" s="5">
        <v>2018</v>
      </c>
      <c r="C839" s="5">
        <v>97</v>
      </c>
      <c r="D839" s="5" t="s">
        <v>171</v>
      </c>
      <c r="E839" s="6">
        <v>5.0820999145507813</v>
      </c>
      <c r="F839" s="6" t="str">
        <f>IFERROR(VLOOKUP(A839,'Table_2-1_2023'!$A$2:$L$2200,4,FALSE), "")</f>
        <v/>
      </c>
      <c r="G839" s="6">
        <v>5.7889349758625031E-2</v>
      </c>
      <c r="H839" s="6">
        <v>5.195563040077686</v>
      </c>
      <c r="I839" s="6">
        <v>4.9686367890238765</v>
      </c>
      <c r="J839" s="6">
        <v>8.9545879364013672</v>
      </c>
      <c r="K839" s="6">
        <v>0.8509209156036377</v>
      </c>
      <c r="L839" s="6">
        <v>60.567943572998047</v>
      </c>
      <c r="M839" s="6">
        <v>0.82965642213821411</v>
      </c>
      <c r="N839" s="6">
        <v>0.56359219551086426</v>
      </c>
      <c r="O839" s="6">
        <v>0.63132780790328979</v>
      </c>
      <c r="P839" s="6">
        <v>1.92</v>
      </c>
      <c r="Q839" s="6">
        <v>0.79636240005493164</v>
      </c>
      <c r="R839" s="6">
        <v>1.3346152305603027</v>
      </c>
      <c r="S839" s="6">
        <v>0.52656680345535278</v>
      </c>
      <c r="T839" s="6">
        <v>0.54149532318115234</v>
      </c>
      <c r="U839" s="6">
        <v>0.36400726437568665</v>
      </c>
      <c r="V839" s="6">
        <v>0.1708206832408905</v>
      </c>
      <c r="W839" s="6">
        <v>1.3482608795166016</v>
      </c>
    </row>
    <row r="840" spans="1:23" x14ac:dyDescent="0.2">
      <c r="A840" s="5" t="str">
        <f t="shared" si="13"/>
        <v>Somalia2018</v>
      </c>
      <c r="B840" s="5">
        <v>2018</v>
      </c>
      <c r="C840" s="5">
        <v>98</v>
      </c>
      <c r="D840" s="5" t="s">
        <v>186</v>
      </c>
      <c r="E840" s="6">
        <v>4.9815001487731934</v>
      </c>
      <c r="F840" s="6" t="str">
        <f>IFERROR(VLOOKUP(A840,'Table_2-1_2023'!$A$2:$L$2200,4,FALSE), "")</f>
        <v/>
      </c>
      <c r="G840" s="6">
        <v>5.3626518696546555E-2</v>
      </c>
      <c r="H840" s="6">
        <v>5.086608125418425</v>
      </c>
      <c r="I840" s="6">
        <v>4.8763921721279617</v>
      </c>
      <c r="K840" s="6">
        <v>0.59647470712661743</v>
      </c>
      <c r="L840" s="6">
        <v>47.626823425292969</v>
      </c>
      <c r="M840" s="6">
        <v>0.94079399108886719</v>
      </c>
      <c r="N840" s="6">
        <v>0.17508329451084137</v>
      </c>
      <c r="O840" s="6">
        <v>0.42592784762382507</v>
      </c>
      <c r="P840" s="6">
        <v>1.92</v>
      </c>
      <c r="Q840" s="6">
        <v>0</v>
      </c>
      <c r="R840" s="6">
        <v>0.71192461252212524</v>
      </c>
      <c r="S840" s="6">
        <v>0.11540452390909195</v>
      </c>
      <c r="T840" s="6">
        <v>0.67361968755722046</v>
      </c>
      <c r="U840" s="6">
        <v>0.23798294365406036</v>
      </c>
      <c r="V840" s="6">
        <v>0.28209185600280762</v>
      </c>
      <c r="W840" s="6">
        <v>2.9605100154876709</v>
      </c>
    </row>
    <row r="841" spans="1:23" x14ac:dyDescent="0.2">
      <c r="A841" s="5" t="str">
        <f t="shared" si="13"/>
        <v>Cameroon2018</v>
      </c>
      <c r="B841" s="5">
        <v>2018</v>
      </c>
      <c r="C841" s="5">
        <v>99</v>
      </c>
      <c r="D841" s="5" t="s">
        <v>113</v>
      </c>
      <c r="E841" s="6">
        <v>4.9752998352050781</v>
      </c>
      <c r="F841" s="6">
        <f>IFERROR(VLOOKUP(A841,'Table_2-1_2023'!$A$2:$L$2200,4,FALSE), "")</f>
        <v>5.2507376670837402</v>
      </c>
      <c r="G841" s="6">
        <v>5.8654997497797012E-2</v>
      </c>
      <c r="H841" s="6">
        <v>5.0902636303007602</v>
      </c>
      <c r="I841" s="6">
        <v>4.860336040109396</v>
      </c>
      <c r="J841" s="6">
        <v>8.1140890121459961</v>
      </c>
      <c r="K841" s="6">
        <v>0.66957283020019531</v>
      </c>
      <c r="L841" s="6">
        <v>49.735164642333984</v>
      </c>
      <c r="M841" s="6">
        <v>0.75573760271072388</v>
      </c>
      <c r="N841" s="6">
        <v>0.22044625878334045</v>
      </c>
      <c r="O841" s="6">
        <v>0.86653876304626465</v>
      </c>
      <c r="P841" s="6">
        <v>1.92</v>
      </c>
      <c r="Q841" s="6">
        <v>0.53466135263442993</v>
      </c>
      <c r="R841" s="6">
        <v>0.89081317186355591</v>
      </c>
      <c r="S841" s="6">
        <v>0.18239025771617889</v>
      </c>
      <c r="T841" s="6">
        <v>0.45361799001693726</v>
      </c>
      <c r="U841" s="6">
        <v>0.18279366195201874</v>
      </c>
      <c r="V841" s="6">
        <v>4.3399985879659653E-2</v>
      </c>
      <c r="W841" s="6">
        <v>2.6876506805419922</v>
      </c>
    </row>
    <row r="842" spans="1:23" x14ac:dyDescent="0.2">
      <c r="A842" s="5" t="str">
        <f t="shared" si="13"/>
        <v>Bulgaria2018</v>
      </c>
      <c r="B842" s="5">
        <v>2018</v>
      </c>
      <c r="C842" s="5">
        <v>100</v>
      </c>
      <c r="D842" s="5" t="s">
        <v>94</v>
      </c>
      <c r="E842" s="6">
        <v>4.9331002235412598</v>
      </c>
      <c r="F842" s="6">
        <f>IFERROR(VLOOKUP(A842,'Table_2-1_2023'!$A$2:$L$2200,4,FALSE), "")</f>
        <v>5.098813533782959</v>
      </c>
      <c r="G842" s="6">
        <v>4.5322522521018982E-2</v>
      </c>
      <c r="H842" s="6">
        <v>5.0219323676824565</v>
      </c>
      <c r="I842" s="6">
        <v>4.844268079400063</v>
      </c>
      <c r="J842" s="6">
        <v>9.7834415435791016</v>
      </c>
      <c r="K842" s="6">
        <v>0.9247240424156189</v>
      </c>
      <c r="L842" s="6">
        <v>66.415489196777344</v>
      </c>
      <c r="M842" s="6">
        <v>0.67594456672668457</v>
      </c>
      <c r="N842" s="6">
        <v>0.16242273151874542</v>
      </c>
      <c r="O842" s="6">
        <v>0.92940777540206909</v>
      </c>
      <c r="P842" s="6">
        <v>1.92</v>
      </c>
      <c r="Q842" s="6">
        <v>1.0544373989105225</v>
      </c>
      <c r="R842" s="6">
        <v>1.5152291059494019</v>
      </c>
      <c r="S842" s="6">
        <v>0.71235370635986328</v>
      </c>
      <c r="T842" s="6">
        <v>0.35875716805458069</v>
      </c>
      <c r="U842" s="6">
        <v>6.4212635159492493E-2</v>
      </c>
      <c r="V842" s="6">
        <v>9.3419915065169334E-3</v>
      </c>
      <c r="W842" s="6">
        <v>1.2187924385070801</v>
      </c>
    </row>
    <row r="843" spans="1:23" x14ac:dyDescent="0.2">
      <c r="A843" s="5" t="str">
        <f t="shared" si="13"/>
        <v>Nepal2018</v>
      </c>
      <c r="B843" s="5">
        <v>2018</v>
      </c>
      <c r="C843" s="5">
        <v>101</v>
      </c>
      <c r="D843" s="5" t="s">
        <v>95</v>
      </c>
      <c r="E843" s="6">
        <v>4.8804001808166504</v>
      </c>
      <c r="F843" s="6">
        <f>IFERROR(VLOOKUP(A843,'Table_2-1_2023'!$A$2:$L$2200,4,FALSE), "")</f>
        <v>4.9100866317749023</v>
      </c>
      <c r="G843" s="6">
        <v>5.6793529540300369E-2</v>
      </c>
      <c r="H843" s="6">
        <v>4.9917154987156387</v>
      </c>
      <c r="I843" s="6">
        <v>4.7690848629176621</v>
      </c>
      <c r="J843" s="6">
        <v>7.7631068229675293</v>
      </c>
      <c r="K843" s="6">
        <v>0.80744856595993042</v>
      </c>
      <c r="L843" s="6">
        <v>60.947582244873047</v>
      </c>
      <c r="M843" s="6">
        <v>0.81673228740692139</v>
      </c>
      <c r="N843" s="6">
        <v>0.3813803493976593</v>
      </c>
      <c r="O843" s="6">
        <v>0.80288398265838623</v>
      </c>
      <c r="P843" s="6">
        <v>1.92</v>
      </c>
      <c r="Q843" s="6">
        <v>0.42537820339202881</v>
      </c>
      <c r="R843" s="6">
        <v>1.228227972984314</v>
      </c>
      <c r="S843" s="6">
        <v>0.53862863779067993</v>
      </c>
      <c r="T843" s="6">
        <v>0.52613067626953125</v>
      </c>
      <c r="U843" s="6">
        <v>0.30201861262321472</v>
      </c>
      <c r="V843" s="6">
        <v>7.7883653342723846E-2</v>
      </c>
      <c r="W843" s="6">
        <v>1.7821800708770752</v>
      </c>
    </row>
    <row r="844" spans="1:23" x14ac:dyDescent="0.2">
      <c r="A844" s="5" t="str">
        <f t="shared" si="13"/>
        <v>Venezuela2018</v>
      </c>
      <c r="B844" s="5">
        <v>2018</v>
      </c>
      <c r="C844" s="5">
        <v>102</v>
      </c>
      <c r="D844" s="5" t="s">
        <v>105</v>
      </c>
      <c r="E844" s="6">
        <v>4.8056001663208008</v>
      </c>
      <c r="F844" s="6">
        <f>IFERROR(VLOOKUP(A844,'Table_2-1_2023'!$A$2:$L$2200,4,FALSE), "")</f>
        <v>5.0056633949279785</v>
      </c>
      <c r="G844" s="6">
        <v>7.6836630702018738E-2</v>
      </c>
      <c r="H844" s="6">
        <v>4.9561999624967576</v>
      </c>
      <c r="I844" s="6">
        <v>4.6550003701448439</v>
      </c>
      <c r="J844" s="6">
        <v>9.5946826934814453</v>
      </c>
      <c r="K844" s="6">
        <v>0.9060027003288269</v>
      </c>
      <c r="L844" s="6">
        <v>64.674903869628906</v>
      </c>
      <c r="M844" s="6">
        <v>0.48613455891609192</v>
      </c>
      <c r="N844" s="6">
        <v>0.13601647317409515</v>
      </c>
      <c r="O844" s="6">
        <v>0.85134345293045044</v>
      </c>
      <c r="P844" s="6">
        <v>1.92</v>
      </c>
      <c r="Q844" s="6">
        <v>0.99566477537155151</v>
      </c>
      <c r="R844" s="6">
        <v>1.4694135189056396</v>
      </c>
      <c r="S844" s="6">
        <v>0.65705221891403198</v>
      </c>
      <c r="T844" s="6">
        <v>0.13310422003269196</v>
      </c>
      <c r="U844" s="6">
        <v>5.6320071220397949E-2</v>
      </c>
      <c r="V844" s="6">
        <v>5.1631730049848557E-2</v>
      </c>
      <c r="W844" s="6">
        <v>1.4423677921295166</v>
      </c>
    </row>
    <row r="845" spans="1:23" x14ac:dyDescent="0.2">
      <c r="A845" s="5" t="str">
        <f t="shared" si="13"/>
        <v>Gabon2018</v>
      </c>
      <c r="B845" s="5">
        <v>2018</v>
      </c>
      <c r="C845" s="5">
        <v>103</v>
      </c>
      <c r="D845" s="5" t="s">
        <v>111</v>
      </c>
      <c r="E845" s="6">
        <v>4.7582998275756836</v>
      </c>
      <c r="F845" s="6">
        <f>IFERROR(VLOOKUP(A845,'Table_2-1_2023'!$A$2:$L$2200,4,FALSE), "")</f>
        <v>4.7830090522766113</v>
      </c>
      <c r="G845" s="6">
        <v>5.1664430648088455E-2</v>
      </c>
      <c r="H845" s="6">
        <v>4.8595621116459373</v>
      </c>
      <c r="I845" s="6">
        <v>4.6570375435054299</v>
      </c>
      <c r="J845" s="6">
        <v>9.7251167297363281</v>
      </c>
      <c r="K845" s="6">
        <v>0.78101247549057007</v>
      </c>
      <c r="L845" s="6">
        <v>56.712047576904297</v>
      </c>
      <c r="M845" s="6">
        <v>0.67386668920516968</v>
      </c>
      <c r="N845" s="6">
        <v>0.10750415921211243</v>
      </c>
      <c r="O845" s="6">
        <v>0.85148090124130249</v>
      </c>
      <c r="P845" s="6">
        <v>1.92</v>
      </c>
      <c r="Q845" s="6">
        <v>1.036277174949646</v>
      </c>
      <c r="R845" s="6">
        <v>1.1635326147079468</v>
      </c>
      <c r="S845" s="6">
        <v>0.40405818819999695</v>
      </c>
      <c r="T845" s="6">
        <v>0.3562869131565094</v>
      </c>
      <c r="U845" s="6">
        <v>3.203631192445755E-2</v>
      </c>
      <c r="V845" s="6">
        <v>5.1557272672653198E-2</v>
      </c>
      <c r="W845" s="6">
        <v>1.7145981788635254</v>
      </c>
    </row>
    <row r="846" spans="1:23" x14ac:dyDescent="0.2">
      <c r="A846" s="5" t="str">
        <f t="shared" si="13"/>
        <v>Palestinian Territories2018</v>
      </c>
      <c r="B846" s="5">
        <v>2018</v>
      </c>
      <c r="C846" s="5">
        <v>104</v>
      </c>
      <c r="D846" s="5" t="s">
        <v>198</v>
      </c>
      <c r="E846" s="6">
        <v>4.7432999610900879</v>
      </c>
      <c r="F846" s="6" t="str">
        <f>IFERROR(VLOOKUP(A846,'Table_2-1_2023'!$A$2:$L$2200,4,FALSE), "")</f>
        <v/>
      </c>
      <c r="G846" s="6">
        <v>5.4743580520153046E-2</v>
      </c>
      <c r="H846" s="6">
        <v>4.8505973789095878</v>
      </c>
      <c r="I846" s="6">
        <v>4.636002543270588</v>
      </c>
      <c r="J846" s="6">
        <v>8.4601449966430664</v>
      </c>
      <c r="K846" s="6">
        <v>0.80276703834533691</v>
      </c>
      <c r="L846" s="6">
        <v>62.954910278320313</v>
      </c>
      <c r="M846" s="6">
        <v>0.59805428981781006</v>
      </c>
      <c r="N846" s="6">
        <v>8.606276661157608E-2</v>
      </c>
      <c r="O846" s="6">
        <v>0.80551761388778687</v>
      </c>
      <c r="P846" s="6">
        <v>1.92</v>
      </c>
      <c r="Q846" s="6">
        <v>0.64241069555282593</v>
      </c>
      <c r="R846" s="6">
        <v>1.216771125793457</v>
      </c>
      <c r="S846" s="6">
        <v>0.60240501165390015</v>
      </c>
      <c r="T846" s="6">
        <v>0.26615840196609497</v>
      </c>
      <c r="U846" s="6">
        <v>8.5954830050468445E-2</v>
      </c>
      <c r="V846" s="6">
        <v>7.6456934213638306E-2</v>
      </c>
      <c r="W846" s="6">
        <v>1.8531472682952881</v>
      </c>
    </row>
    <row r="847" spans="1:23" x14ac:dyDescent="0.2">
      <c r="A847" s="5" t="str">
        <f t="shared" si="13"/>
        <v>South Africa2018</v>
      </c>
      <c r="B847" s="5">
        <v>2018</v>
      </c>
      <c r="C847" s="5">
        <v>105</v>
      </c>
      <c r="D847" s="5" t="s">
        <v>102</v>
      </c>
      <c r="E847" s="6">
        <v>4.7239999771118164</v>
      </c>
      <c r="F847" s="6">
        <f>IFERROR(VLOOKUP(A847,'Table_2-1_2023'!$A$2:$L$2200,4,FALSE), "")</f>
        <v>4.8839221000671387</v>
      </c>
      <c r="G847" s="6">
        <v>5.4337650537490845E-2</v>
      </c>
      <c r="H847" s="6">
        <v>4.8305017721652987</v>
      </c>
      <c r="I847" s="6">
        <v>4.6174981820583341</v>
      </c>
      <c r="J847" s="6">
        <v>9.4156284332275391</v>
      </c>
      <c r="K847" s="6">
        <v>0.88190817832946777</v>
      </c>
      <c r="L847" s="6">
        <v>54.380805969238281</v>
      </c>
      <c r="M847" s="6">
        <v>0.80861848592758179</v>
      </c>
      <c r="N847" s="6">
        <v>0.19497084617614746</v>
      </c>
      <c r="O847" s="6">
        <v>0.84374958276748657</v>
      </c>
      <c r="P847" s="6">
        <v>1.92</v>
      </c>
      <c r="Q847" s="6">
        <v>0.93991374969482422</v>
      </c>
      <c r="R847" s="6">
        <v>1.410448431968689</v>
      </c>
      <c r="S847" s="6">
        <v>0.32999050617218018</v>
      </c>
      <c r="T847" s="6">
        <v>0.51648467779159546</v>
      </c>
      <c r="U847" s="6">
        <v>0.10336045175790787</v>
      </c>
      <c r="V847" s="6">
        <v>5.5745553225278854E-2</v>
      </c>
      <c r="W847" s="6">
        <v>1.3680503368377686</v>
      </c>
    </row>
    <row r="848" spans="1:23" x14ac:dyDescent="0.2">
      <c r="A848" s="5" t="str">
        <f t="shared" si="13"/>
        <v>Iran2018</v>
      </c>
      <c r="B848" s="5">
        <v>2018</v>
      </c>
      <c r="C848" s="5">
        <v>106</v>
      </c>
      <c r="D848" s="5" t="s">
        <v>118</v>
      </c>
      <c r="E848" s="6">
        <v>4.7066001892089844</v>
      </c>
      <c r="F848" s="6">
        <f>IFERROR(VLOOKUP(A848,'Table_2-1_2023'!$A$2:$L$2200,4,FALSE), "")</f>
        <v>4.2781176567077637</v>
      </c>
      <c r="G848" s="6">
        <v>5.9085916727781296E-2</v>
      </c>
      <c r="H848" s="6">
        <v>4.8224085859954355</v>
      </c>
      <c r="I848" s="6">
        <v>4.5907917924225332</v>
      </c>
      <c r="J848" s="6">
        <v>9.7965993881225586</v>
      </c>
      <c r="K848" s="6">
        <v>0.62077689170837402</v>
      </c>
      <c r="L848" s="6">
        <v>65.7357177734375</v>
      </c>
      <c r="M848" s="6">
        <v>0.76056241989135742</v>
      </c>
      <c r="N848" s="6">
        <v>0.5042228102684021</v>
      </c>
      <c r="O848" s="6">
        <v>0.70802772045135498</v>
      </c>
      <c r="P848" s="6">
        <v>1.92</v>
      </c>
      <c r="Q848" s="6">
        <v>1.0585342645645142</v>
      </c>
      <c r="R848" s="6">
        <v>0.77139782905578613</v>
      </c>
      <c r="S848" s="6">
        <v>0.69075614213943481</v>
      </c>
      <c r="T848" s="6">
        <v>0.45935389399528503</v>
      </c>
      <c r="U848" s="6">
        <v>0.28238537907600403</v>
      </c>
      <c r="V848" s="6">
        <v>0.12927007675170898</v>
      </c>
      <c r="W848" s="6">
        <v>1.3148643970489502</v>
      </c>
    </row>
    <row r="849" spans="1:23" x14ac:dyDescent="0.2">
      <c r="A849" s="5" t="str">
        <f t="shared" si="13"/>
        <v>Ivory Coast2018</v>
      </c>
      <c r="B849" s="5">
        <v>2018</v>
      </c>
      <c r="C849" s="5">
        <v>107</v>
      </c>
      <c r="D849" s="5" t="s">
        <v>110</v>
      </c>
      <c r="E849" s="6">
        <v>4.6711997985839844</v>
      </c>
      <c r="F849" s="6">
        <f>IFERROR(VLOOKUP(A849,'Table_2-1_2023'!$A$2:$L$2200,4,FALSE), "")</f>
        <v>5.2683749198913574</v>
      </c>
      <c r="G849" s="6">
        <v>5.5493786931037903E-2</v>
      </c>
      <c r="H849" s="6">
        <v>4.7799676209688187</v>
      </c>
      <c r="I849" s="6">
        <v>4.5624319761991501</v>
      </c>
      <c r="J849" s="6">
        <v>8.1338462829589844</v>
      </c>
      <c r="K849" s="6">
        <v>0.66169464588165283</v>
      </c>
      <c r="L849" s="6">
        <v>46.522590637207031</v>
      </c>
      <c r="M849" s="6">
        <v>0.76658743619918823</v>
      </c>
      <c r="N849" s="6">
        <v>0.16090117394924164</v>
      </c>
      <c r="O849" s="6">
        <v>0.75660163164138794</v>
      </c>
      <c r="P849" s="6">
        <v>1.92</v>
      </c>
      <c r="Q849" s="6">
        <v>0.54081308841705322</v>
      </c>
      <c r="R849" s="6">
        <v>0.87153333425521851</v>
      </c>
      <c r="S849" s="6">
        <v>8.0321095883846283E-2</v>
      </c>
      <c r="T849" s="6">
        <v>0.4665166437625885</v>
      </c>
      <c r="U849" s="6">
        <v>0.14639335870742798</v>
      </c>
      <c r="V849" s="6">
        <v>0.10295616090297699</v>
      </c>
      <c r="W849" s="6">
        <v>2.4626750946044922</v>
      </c>
    </row>
    <row r="850" spans="1:23" x14ac:dyDescent="0.2">
      <c r="A850" s="5" t="str">
        <f t="shared" si="13"/>
        <v>Ghana2018</v>
      </c>
      <c r="B850" s="5">
        <v>2018</v>
      </c>
      <c r="C850" s="5">
        <v>108</v>
      </c>
      <c r="D850" s="5" t="s">
        <v>124</v>
      </c>
      <c r="E850" s="6">
        <v>4.6570000648498535</v>
      </c>
      <c r="F850" s="6">
        <f>IFERROR(VLOOKUP(A850,'Table_2-1_2023'!$A$2:$L$2200,4,FALSE), "")</f>
        <v>5.0036931037902832</v>
      </c>
      <c r="G850" s="6">
        <v>5.5319976061582565E-2</v>
      </c>
      <c r="H850" s="6">
        <v>4.7654272179305552</v>
      </c>
      <c r="I850" s="6">
        <v>4.5485729117691518</v>
      </c>
      <c r="J850" s="6">
        <v>8.297337532043457</v>
      </c>
      <c r="K850" s="6">
        <v>0.67159134149551392</v>
      </c>
      <c r="L850" s="6">
        <v>54.609062194824219</v>
      </c>
      <c r="M850" s="6">
        <v>0.79351425170898438</v>
      </c>
      <c r="N850" s="6">
        <v>0.2773984968662262</v>
      </c>
      <c r="O850" s="6">
        <v>0.89356875419616699</v>
      </c>
      <c r="P850" s="6">
        <v>1.92</v>
      </c>
      <c r="Q850" s="6">
        <v>0.59171831607818604</v>
      </c>
      <c r="R850" s="6">
        <v>0.89575290679931641</v>
      </c>
      <c r="S850" s="6">
        <v>0.33724260330200195</v>
      </c>
      <c r="T850" s="6">
        <v>0.49852821230888367</v>
      </c>
      <c r="U850" s="6">
        <v>0.21177268028259277</v>
      </c>
      <c r="V850" s="6">
        <v>2.8757043182849884E-2</v>
      </c>
      <c r="W850" s="6">
        <v>2.0932011604309082</v>
      </c>
    </row>
    <row r="851" spans="1:23" x14ac:dyDescent="0.2">
      <c r="A851" s="5" t="str">
        <f t="shared" si="13"/>
        <v>Senegal2018</v>
      </c>
      <c r="B851" s="5">
        <v>2018</v>
      </c>
      <c r="C851" s="5">
        <v>109</v>
      </c>
      <c r="D851" s="5" t="s">
        <v>119</v>
      </c>
      <c r="E851" s="6">
        <v>4.6311001777648926</v>
      </c>
      <c r="F851" s="6">
        <f>IFERROR(VLOOKUP(A851,'Table_2-1_2023'!$A$2:$L$2200,4,FALSE), "")</f>
        <v>4.7693772315979004</v>
      </c>
      <c r="G851" s="6">
        <v>3.8814984261989594E-2</v>
      </c>
      <c r="H851" s="6">
        <v>4.7071775469183921</v>
      </c>
      <c r="I851" s="6">
        <v>4.5550228086113931</v>
      </c>
      <c r="J851" s="6">
        <v>7.774437427520752</v>
      </c>
      <c r="K851" s="6">
        <v>0.76218432188034058</v>
      </c>
      <c r="L851" s="6">
        <v>57.6300048828125</v>
      </c>
      <c r="M851" s="6">
        <v>0.71530330181121826</v>
      </c>
      <c r="N851" s="6">
        <v>0.1221921294927597</v>
      </c>
      <c r="O851" s="6">
        <v>0.79505449533462524</v>
      </c>
      <c r="P851" s="6">
        <v>1.92</v>
      </c>
      <c r="Q851" s="6">
        <v>0.4289061427116394</v>
      </c>
      <c r="R851" s="6">
        <v>1.1174556016921997</v>
      </c>
      <c r="S851" s="6">
        <v>0.43322330713272095</v>
      </c>
      <c r="T851" s="6">
        <v>0.40554824471473694</v>
      </c>
      <c r="U851" s="6">
        <v>0.137994185090065</v>
      </c>
      <c r="V851" s="6">
        <v>8.2125112414360046E-2</v>
      </c>
      <c r="W851" s="6">
        <v>2.0258457660675049</v>
      </c>
    </row>
    <row r="852" spans="1:23" x14ac:dyDescent="0.2">
      <c r="A852" s="5" t="str">
        <f t="shared" si="13"/>
        <v>Laos2018</v>
      </c>
      <c r="B852" s="5">
        <v>2018</v>
      </c>
      <c r="C852" s="5">
        <v>110</v>
      </c>
      <c r="D852" s="5" t="s">
        <v>106</v>
      </c>
      <c r="E852" s="6">
        <v>4.6230998039245605</v>
      </c>
      <c r="F852" s="6">
        <f>IFERROR(VLOOKUP(A852,'Table_2-1_2023'!$A$2:$L$2200,4,FALSE), "")</f>
        <v>4.8594021797180176</v>
      </c>
      <c r="G852" s="6">
        <v>7.6725073158740997E-2</v>
      </c>
      <c r="H852" s="6">
        <v>4.7734809473156927</v>
      </c>
      <c r="I852" s="6">
        <v>4.4727186605334284</v>
      </c>
      <c r="J852" s="6">
        <v>8.7085676193237305</v>
      </c>
      <c r="K852" s="6">
        <v>0.72788959741592407</v>
      </c>
      <c r="L852" s="6">
        <v>57.869575500488281</v>
      </c>
      <c r="M852" s="6">
        <v>0.9009171724319458</v>
      </c>
      <c r="N852" s="6">
        <v>0.37111568450927734</v>
      </c>
      <c r="O852" s="6">
        <v>0.62605315446853638</v>
      </c>
      <c r="P852" s="6">
        <v>1.92</v>
      </c>
      <c r="Q852" s="6">
        <v>0.71976053714752197</v>
      </c>
      <c r="R852" s="6">
        <v>1.033528208732605</v>
      </c>
      <c r="S852" s="6">
        <v>0.44083487987518311</v>
      </c>
      <c r="T852" s="6">
        <v>0.62621265649795532</v>
      </c>
      <c r="U852" s="6">
        <v>0.22968578338623047</v>
      </c>
      <c r="V852" s="6">
        <v>0.17367811501026154</v>
      </c>
      <c r="W852" s="6">
        <v>1.3994405269622803</v>
      </c>
    </row>
    <row r="853" spans="1:23" x14ac:dyDescent="0.2">
      <c r="A853" s="5" t="str">
        <f t="shared" si="13"/>
        <v>Tunisia2018</v>
      </c>
      <c r="B853" s="5">
        <v>2018</v>
      </c>
      <c r="C853" s="5">
        <v>111</v>
      </c>
      <c r="D853" s="5" t="s">
        <v>127</v>
      </c>
      <c r="E853" s="6">
        <v>4.592400074005127</v>
      </c>
      <c r="F853" s="6">
        <f>IFERROR(VLOOKUP(A853,'Table_2-1_2023'!$A$2:$L$2200,4,FALSE), "")</f>
        <v>4.7411322593688965</v>
      </c>
      <c r="G853" s="6">
        <v>4.3145380914211273E-2</v>
      </c>
      <c r="H853" s="6">
        <v>4.676965020596981</v>
      </c>
      <c r="I853" s="6">
        <v>4.5078351274132729</v>
      </c>
      <c r="J853" s="6">
        <v>9.2866029739379883</v>
      </c>
      <c r="K853" s="6">
        <v>0.67595523595809937</v>
      </c>
      <c r="L853" s="6">
        <v>65.721961975097656</v>
      </c>
      <c r="M853" s="6">
        <v>0.60171246528625488</v>
      </c>
      <c r="N853" s="6">
        <v>8.597787469625473E-2</v>
      </c>
      <c r="O853" s="6">
        <v>0.83083093166351318</v>
      </c>
      <c r="P853" s="6">
        <v>1.92</v>
      </c>
      <c r="Q853" s="6">
        <v>0.89973986148834229</v>
      </c>
      <c r="R853" s="6">
        <v>0.90643244981765747</v>
      </c>
      <c r="S853" s="6">
        <v>0.69031912088394165</v>
      </c>
      <c r="T853" s="6">
        <v>0.27050736546516418</v>
      </c>
      <c r="U853" s="6">
        <v>4.0207903832197189E-2</v>
      </c>
      <c r="V853" s="6">
        <v>6.2743969261646271E-2</v>
      </c>
      <c r="W853" s="6">
        <v>1.7224149703979492</v>
      </c>
    </row>
    <row r="854" spans="1:23" x14ac:dyDescent="0.2">
      <c r="A854" s="5" t="str">
        <f t="shared" si="13"/>
        <v>Albania2018</v>
      </c>
      <c r="B854" s="5">
        <v>2018</v>
      </c>
      <c r="C854" s="5">
        <v>112</v>
      </c>
      <c r="D854" s="5" t="s">
        <v>100</v>
      </c>
      <c r="E854" s="6">
        <v>4.5859999656677246</v>
      </c>
      <c r="F854" s="6">
        <f>IFERROR(VLOOKUP(A854,'Table_2-1_2023'!$A$2:$L$2200,4,FALSE), "")</f>
        <v>5.0044026374816895</v>
      </c>
      <c r="G854" s="6">
        <v>5.5812787264585495E-2</v>
      </c>
      <c r="H854" s="6">
        <v>4.6953930287063121</v>
      </c>
      <c r="I854" s="6">
        <v>4.4766069026291371</v>
      </c>
      <c r="J854" s="6">
        <v>9.3381261825561523</v>
      </c>
      <c r="K854" s="6">
        <v>0.63957637548446655</v>
      </c>
      <c r="L854" s="6">
        <v>68.871551513671875</v>
      </c>
      <c r="M854" s="6">
        <v>0.72634023427963257</v>
      </c>
      <c r="N854" s="6">
        <v>0.2599753737449646</v>
      </c>
      <c r="O854" s="6">
        <v>0.88677841424942017</v>
      </c>
      <c r="P854" s="6">
        <v>1.92</v>
      </c>
      <c r="Q854" s="6">
        <v>0.91578233242034912</v>
      </c>
      <c r="R854" s="6">
        <v>0.81740468740463257</v>
      </c>
      <c r="S854" s="6">
        <v>0.79038715362548828</v>
      </c>
      <c r="T854" s="6">
        <v>0.41866934299468994</v>
      </c>
      <c r="U854" s="6">
        <v>0.14921273291110992</v>
      </c>
      <c r="V854" s="6">
        <v>3.2435569912195206E-2</v>
      </c>
      <c r="W854" s="6">
        <v>1.4621477127075195</v>
      </c>
    </row>
    <row r="855" spans="1:23" x14ac:dyDescent="0.2">
      <c r="A855" s="5" t="str">
        <f t="shared" si="13"/>
        <v>Sierra Leone2018</v>
      </c>
      <c r="B855" s="5">
        <v>2018</v>
      </c>
      <c r="C855" s="5">
        <v>113</v>
      </c>
      <c r="D855" s="5" t="s">
        <v>152</v>
      </c>
      <c r="E855" s="6">
        <v>4.5706000328063965</v>
      </c>
      <c r="F855" s="6">
        <f>IFERROR(VLOOKUP(A855,'Table_2-1_2023'!$A$2:$L$2200,4,FALSE), "")</f>
        <v>4.3056831359863281</v>
      </c>
      <c r="G855" s="6">
        <v>7.2228051722049713E-2</v>
      </c>
      <c r="H855" s="6">
        <v>4.7121670141816141</v>
      </c>
      <c r="I855" s="6">
        <v>4.4290330514311789</v>
      </c>
      <c r="J855" s="6">
        <v>7.2196197509765625</v>
      </c>
      <c r="K855" s="6">
        <v>0.63785684108734131</v>
      </c>
      <c r="L855" s="6">
        <v>43.994525909423828</v>
      </c>
      <c r="M855" s="6">
        <v>0.67293691635131836</v>
      </c>
      <c r="N855" s="6">
        <v>0.23596997559070587</v>
      </c>
      <c r="O855" s="6">
        <v>0.84877586364746094</v>
      </c>
      <c r="P855" s="6">
        <v>1.92</v>
      </c>
      <c r="Q855" s="6">
        <v>0.25615593791007996</v>
      </c>
      <c r="R855" s="6">
        <v>0.81319653987884521</v>
      </c>
      <c r="S855" s="6">
        <v>0</v>
      </c>
      <c r="T855" s="6">
        <v>0.35518157482147217</v>
      </c>
      <c r="U855" s="6">
        <v>0.23821769654750824</v>
      </c>
      <c r="V855" s="6">
        <v>5.3022671490907669E-2</v>
      </c>
      <c r="W855" s="6">
        <v>2.8548116683959961</v>
      </c>
    </row>
    <row r="856" spans="1:23" x14ac:dyDescent="0.2">
      <c r="A856" s="5" t="str">
        <f t="shared" si="13"/>
        <v>Congo (Brazzaville)2018</v>
      </c>
      <c r="B856" s="5">
        <v>2018</v>
      </c>
      <c r="C856" s="5">
        <v>114</v>
      </c>
      <c r="D856" s="5" t="s">
        <v>103</v>
      </c>
      <c r="E856" s="6">
        <v>4.5587000846862793</v>
      </c>
      <c r="F856" s="6">
        <f>IFERROR(VLOOKUP(A856,'Table_2-1_2023'!$A$2:$L$2200,4,FALSE), "")</f>
        <v>5.4902143478393555</v>
      </c>
      <c r="G856" s="6">
        <v>6.5837480127811432E-2</v>
      </c>
      <c r="H856" s="6">
        <v>4.6877415457367899</v>
      </c>
      <c r="I856" s="6">
        <v>4.4296586236357687</v>
      </c>
      <c r="J856" s="6">
        <v>8.5860061645507813</v>
      </c>
      <c r="K856" s="6">
        <v>0.63686096668243408</v>
      </c>
      <c r="L856" s="6">
        <v>54.789470672607422</v>
      </c>
      <c r="M856" s="6">
        <v>0.80635106563568115</v>
      </c>
      <c r="N856" s="6">
        <v>0.11214879900217056</v>
      </c>
      <c r="O856" s="6">
        <v>0.8039594292640686</v>
      </c>
      <c r="P856" s="6">
        <v>1.92</v>
      </c>
      <c r="Q856" s="6">
        <v>0.68159931898117065</v>
      </c>
      <c r="R856" s="6">
        <v>0.81075942516326904</v>
      </c>
      <c r="S856" s="6">
        <v>0.34297451376914978</v>
      </c>
      <c r="T856" s="6">
        <v>0.51378905773162842</v>
      </c>
      <c r="U856" s="6">
        <v>9.1493077576160431E-2</v>
      </c>
      <c r="V856" s="6">
        <v>7.7301047742366791E-2</v>
      </c>
      <c r="W856" s="6">
        <v>2.040755033493042</v>
      </c>
    </row>
    <row r="857" spans="1:23" x14ac:dyDescent="0.2">
      <c r="A857" s="5" t="str">
        <f t="shared" si="13"/>
        <v>Bangladesh2018</v>
      </c>
      <c r="B857" s="5">
        <v>2018</v>
      </c>
      <c r="C857" s="5">
        <v>115</v>
      </c>
      <c r="D857" s="5" t="s">
        <v>135</v>
      </c>
      <c r="E857" s="6">
        <v>4.5004000663757324</v>
      </c>
      <c r="F857" s="6">
        <f>IFERROR(VLOOKUP(A857,'Table_2-1_2023'!$A$2:$L$2200,4,FALSE), "")</f>
        <v>4.4992170333862305</v>
      </c>
      <c r="G857" s="6">
        <v>4.2117509990930557E-2</v>
      </c>
      <c r="H857" s="6">
        <v>4.5829503859579566</v>
      </c>
      <c r="I857" s="6">
        <v>4.4178497467935083</v>
      </c>
      <c r="J857" s="6">
        <v>8.1066255569458008</v>
      </c>
      <c r="K857" s="6">
        <v>0.65271788835525513</v>
      </c>
      <c r="L857" s="6">
        <v>62.203559875488281</v>
      </c>
      <c r="M857" s="6">
        <v>0.8617357611656189</v>
      </c>
      <c r="N857" s="6">
        <v>0.17075850069522858</v>
      </c>
      <c r="O857" s="6">
        <v>0.68119418621063232</v>
      </c>
      <c r="P857" s="6">
        <v>1.92</v>
      </c>
      <c r="Q857" s="6">
        <v>0.53233754634857178</v>
      </c>
      <c r="R857" s="6">
        <v>0.84956508874893188</v>
      </c>
      <c r="S857" s="6">
        <v>0.57853323221206665</v>
      </c>
      <c r="T857" s="6">
        <v>0.57963240146636963</v>
      </c>
      <c r="U857" s="6">
        <v>0.15298002958297729</v>
      </c>
      <c r="V857" s="6">
        <v>0.14380659162998199</v>
      </c>
      <c r="W857" s="6">
        <v>1.6635355949401855</v>
      </c>
    </row>
    <row r="858" spans="1:23" x14ac:dyDescent="0.2">
      <c r="A858" s="5" t="str">
        <f t="shared" si="13"/>
        <v>Sri Lanka2018</v>
      </c>
      <c r="B858" s="5">
        <v>2018</v>
      </c>
      <c r="C858" s="5">
        <v>116</v>
      </c>
      <c r="D858" s="5" t="s">
        <v>129</v>
      </c>
      <c r="E858" s="6">
        <v>4.4706001281738281</v>
      </c>
      <c r="F858" s="6">
        <f>IFERROR(VLOOKUP(A858,'Table_2-1_2023'!$A$2:$L$2200,4,FALSE), "")</f>
        <v>4.4350237846374512</v>
      </c>
      <c r="G858" s="6">
        <v>6.1846479773521423E-2</v>
      </c>
      <c r="H858" s="6">
        <v>4.5918192285299302</v>
      </c>
      <c r="I858" s="6">
        <v>4.3493810278177261</v>
      </c>
      <c r="J858" s="6">
        <v>9.3447675704956055</v>
      </c>
      <c r="K858" s="6">
        <v>0.84264326095581055</v>
      </c>
      <c r="L858" s="6">
        <v>65.1422119140625</v>
      </c>
      <c r="M858" s="6">
        <v>0.86635661125183105</v>
      </c>
      <c r="N858" s="6">
        <v>0.51408356428146362</v>
      </c>
      <c r="O858" s="6">
        <v>0.85401648283004761</v>
      </c>
      <c r="P858" s="6">
        <v>1.92</v>
      </c>
      <c r="Q858" s="6">
        <v>0.91785019636154175</v>
      </c>
      <c r="R858" s="6">
        <v>1.3143577575683594</v>
      </c>
      <c r="S858" s="6">
        <v>0.67189943790435791</v>
      </c>
      <c r="T858" s="6">
        <v>0.58512580394744873</v>
      </c>
      <c r="U858" s="6">
        <v>0.30741572380065918</v>
      </c>
      <c r="V858" s="6">
        <v>5.0183672457933426E-2</v>
      </c>
      <c r="W858" s="6">
        <v>0.62376236915588379</v>
      </c>
    </row>
    <row r="859" spans="1:23" x14ac:dyDescent="0.2">
      <c r="A859" s="5" t="str">
        <f t="shared" si="13"/>
        <v>Iraq2018</v>
      </c>
      <c r="B859" s="5">
        <v>2018</v>
      </c>
      <c r="C859" s="5">
        <v>117</v>
      </c>
      <c r="D859" s="5" t="s">
        <v>115</v>
      </c>
      <c r="E859" s="6">
        <v>4.4555997848510742</v>
      </c>
      <c r="F859" s="6">
        <f>IFERROR(VLOOKUP(A859,'Table_2-1_2023'!$A$2:$L$2200,4,FALSE), "")</f>
        <v>4.8864006996154785</v>
      </c>
      <c r="G859" s="6">
        <v>7.4569791555404663E-2</v>
      </c>
      <c r="H859" s="6">
        <v>4.6017565762996675</v>
      </c>
      <c r="I859" s="6">
        <v>4.3094429934024809</v>
      </c>
      <c r="J859" s="6">
        <v>9.640294075012207</v>
      </c>
      <c r="K859" s="6">
        <v>0.70242571830749512</v>
      </c>
      <c r="L859" s="6">
        <v>60.864437103271484</v>
      </c>
      <c r="M859" s="6">
        <v>0.62961959838867188</v>
      </c>
      <c r="N859" s="6">
        <v>0.27883327007293701</v>
      </c>
      <c r="O859" s="6">
        <v>0.77201634645462036</v>
      </c>
      <c r="P859" s="6">
        <v>1.92</v>
      </c>
      <c r="Q859" s="6">
        <v>1.00986647605896</v>
      </c>
      <c r="R859" s="6">
        <v>0.97121202945709229</v>
      </c>
      <c r="S859" s="6">
        <v>0.53598695993423462</v>
      </c>
      <c r="T859" s="6">
        <v>0.30368438363075256</v>
      </c>
      <c r="U859" s="6">
        <v>0.14765481650829315</v>
      </c>
      <c r="V859" s="6">
        <v>9.460555762052536E-2</v>
      </c>
      <c r="W859" s="6">
        <v>1.3926291465759277</v>
      </c>
    </row>
    <row r="860" spans="1:23" x14ac:dyDescent="0.2">
      <c r="A860" s="5" t="str">
        <f t="shared" si="13"/>
        <v>Mali2018</v>
      </c>
      <c r="B860" s="5">
        <v>2018</v>
      </c>
      <c r="C860" s="5">
        <v>118</v>
      </c>
      <c r="D860" s="5" t="s">
        <v>137</v>
      </c>
      <c r="E860" s="6">
        <v>4.4470000267028809</v>
      </c>
      <c r="F860" s="6">
        <f>IFERROR(VLOOKUP(A860,'Table_2-1_2023'!$A$2:$L$2200,4,FALSE), "")</f>
        <v>4.4157295227050781</v>
      </c>
      <c r="G860" s="6">
        <v>4.6863596886396408E-2</v>
      </c>
      <c r="H860" s="6">
        <v>4.538852676600218</v>
      </c>
      <c r="I860" s="6">
        <v>4.3551473768055438</v>
      </c>
      <c r="J860" s="6">
        <v>7.5846185684204102</v>
      </c>
      <c r="K860" s="6">
        <v>0.80947118997573853</v>
      </c>
      <c r="L860" s="6">
        <v>48.778236389160156</v>
      </c>
      <c r="M860" s="6">
        <v>0.6831238865852356</v>
      </c>
      <c r="N860" s="6">
        <v>0.11118306219577789</v>
      </c>
      <c r="O860" s="6">
        <v>0.84346687793731689</v>
      </c>
      <c r="P860" s="6">
        <v>1.92</v>
      </c>
      <c r="Q860" s="6">
        <v>0.36980339884757996</v>
      </c>
      <c r="R860" s="6">
        <v>1.2331777811050415</v>
      </c>
      <c r="S860" s="6">
        <v>0.15198695659637451</v>
      </c>
      <c r="T860" s="6">
        <v>0.36729219555854797</v>
      </c>
      <c r="U860" s="6">
        <v>0.13934466242790222</v>
      </c>
      <c r="V860" s="6">
        <v>5.5898703634738922E-2</v>
      </c>
      <c r="W860" s="6">
        <v>2.1295096874237061</v>
      </c>
    </row>
    <row r="861" spans="1:23" x14ac:dyDescent="0.2">
      <c r="A861" s="5" t="str">
        <f t="shared" si="13"/>
        <v>Namibia2018</v>
      </c>
      <c r="B861" s="5">
        <v>2018</v>
      </c>
      <c r="C861" s="5">
        <v>119</v>
      </c>
      <c r="D861" s="5" t="s">
        <v>122</v>
      </c>
      <c r="E861" s="6">
        <v>4.4412999153137207</v>
      </c>
      <c r="F861" s="6">
        <f>IFERROR(VLOOKUP(A861,'Table_2-1_2023'!$A$2:$L$2200,4,FALSE), "")</f>
        <v>4.8340878486633301</v>
      </c>
      <c r="G861" s="6">
        <v>0.10836388170719147</v>
      </c>
      <c r="H861" s="6">
        <v>4.6536931234598162</v>
      </c>
      <c r="I861" s="6">
        <v>4.2289067071676252</v>
      </c>
      <c r="J861" s="6">
        <v>9.2033624649047852</v>
      </c>
      <c r="K861" s="6">
        <v>0.82915639877319336</v>
      </c>
      <c r="L861" s="6">
        <v>55.495426177978516</v>
      </c>
      <c r="M861" s="6">
        <v>0.81097948551177979</v>
      </c>
      <c r="N861" s="6">
        <v>9.8181262612342834E-2</v>
      </c>
      <c r="O861" s="6">
        <v>0.82817596197128296</v>
      </c>
      <c r="P861" s="6">
        <v>1.92</v>
      </c>
      <c r="Q861" s="6">
        <v>0.87382179498672485</v>
      </c>
      <c r="R861" s="6">
        <v>1.2813522815704346</v>
      </c>
      <c r="S861" s="6">
        <v>0.36540398001670837</v>
      </c>
      <c r="T861" s="6">
        <v>0.51929152011871338</v>
      </c>
      <c r="U861" s="6">
        <v>5.0628431141376495E-2</v>
      </c>
      <c r="V861" s="6">
        <v>6.418224424123764E-2</v>
      </c>
      <c r="W861" s="6">
        <v>1.286625862121582</v>
      </c>
    </row>
    <row r="862" spans="1:23" x14ac:dyDescent="0.2">
      <c r="A862" s="5" t="str">
        <f t="shared" si="13"/>
        <v>Cambodia2018</v>
      </c>
      <c r="B862" s="5">
        <v>2018</v>
      </c>
      <c r="C862" s="5">
        <v>120</v>
      </c>
      <c r="D862" s="5" t="s">
        <v>132</v>
      </c>
      <c r="E862" s="6">
        <v>4.4326000213623047</v>
      </c>
      <c r="F862" s="6">
        <f>IFERROR(VLOOKUP(A862,'Table_2-1_2023'!$A$2:$L$2200,4,FALSE), "")</f>
        <v>5.1218376159667969</v>
      </c>
      <c r="G862" s="6">
        <v>5.2626028656959534E-2</v>
      </c>
      <c r="H862" s="6">
        <v>4.5357470375299451</v>
      </c>
      <c r="I862" s="6">
        <v>4.3294530051946643</v>
      </c>
      <c r="J862" s="6">
        <v>8.1590757369995117</v>
      </c>
      <c r="K862" s="6">
        <v>0.75025433301925659</v>
      </c>
      <c r="L862" s="6">
        <v>58.371128082275391</v>
      </c>
      <c r="M862" s="6">
        <v>0.9599413275718689</v>
      </c>
      <c r="N862" s="6">
        <v>0.33647942543029785</v>
      </c>
      <c r="O862" s="6">
        <v>0.82680344581604004</v>
      </c>
      <c r="P862" s="6">
        <v>1.92</v>
      </c>
      <c r="Q862" s="6">
        <v>0.54866862297058105</v>
      </c>
      <c r="R862" s="6">
        <v>1.0882600545883179</v>
      </c>
      <c r="S862" s="6">
        <v>0.45677012205123901</v>
      </c>
      <c r="T862" s="6">
        <v>0.69638270139694214</v>
      </c>
      <c r="U862" s="6">
        <v>0.25632652640342712</v>
      </c>
      <c r="V862" s="6">
        <v>6.4925774931907654E-2</v>
      </c>
      <c r="W862" s="6">
        <v>1.3212542533874512</v>
      </c>
    </row>
    <row r="863" spans="1:23" x14ac:dyDescent="0.2">
      <c r="A863" s="5" t="str">
        <f t="shared" si="13"/>
        <v>Burkina Faso2018</v>
      </c>
      <c r="B863" s="5">
        <v>2018</v>
      </c>
      <c r="C863" s="5">
        <v>121</v>
      </c>
      <c r="D863" s="5" t="s">
        <v>121</v>
      </c>
      <c r="E863" s="6">
        <v>4.4243998527526855</v>
      </c>
      <c r="F863" s="6">
        <f>IFERROR(VLOOKUP(A863,'Table_2-1_2023'!$A$2:$L$2200,4,FALSE), "")</f>
        <v>4.9272360801696777</v>
      </c>
      <c r="G863" s="6">
        <v>4.7337830066680908E-2</v>
      </c>
      <c r="H863" s="6">
        <v>4.5171819996833804</v>
      </c>
      <c r="I863" s="6">
        <v>4.3316177058219907</v>
      </c>
      <c r="J863" s="6">
        <v>7.4043259620666504</v>
      </c>
      <c r="K863" s="6">
        <v>0.75372028350830078</v>
      </c>
      <c r="L863" s="6">
        <v>51.991100311279297</v>
      </c>
      <c r="M863" s="6">
        <v>0.63630759716033936</v>
      </c>
      <c r="N863" s="6">
        <v>0.15245787799358368</v>
      </c>
      <c r="O863" s="6">
        <v>0.71049994230270386</v>
      </c>
      <c r="P863" s="6">
        <v>1.92</v>
      </c>
      <c r="Q863" s="6">
        <v>0.31366679072380066</v>
      </c>
      <c r="R863" s="6">
        <v>1.0967420339584351</v>
      </c>
      <c r="S863" s="6">
        <v>0.25406533479690552</v>
      </c>
      <c r="T863" s="6">
        <v>0.31163531541824341</v>
      </c>
      <c r="U863" s="6">
        <v>0.17545501887798309</v>
      </c>
      <c r="V863" s="6">
        <v>0.12793080508708954</v>
      </c>
      <c r="W863" s="6">
        <v>2.1448960304260254</v>
      </c>
    </row>
    <row r="864" spans="1:23" x14ac:dyDescent="0.2">
      <c r="A864" s="5" t="str">
        <f t="shared" si="13"/>
        <v>Egypt2018</v>
      </c>
      <c r="B864" s="5">
        <v>2018</v>
      </c>
      <c r="C864" s="5">
        <v>122</v>
      </c>
      <c r="D864" s="5" t="s">
        <v>138</v>
      </c>
      <c r="E864" s="6">
        <v>4.4191999435424805</v>
      </c>
      <c r="F864" s="6">
        <f>IFERROR(VLOOKUP(A864,'Table_2-1_2023'!$A$2:$L$2200,4,FALSE), "")</f>
        <v>4.0054507255554199</v>
      </c>
      <c r="G864" s="6">
        <v>4.6466030180454254E-2</v>
      </c>
      <c r="H864" s="6">
        <v>4.5102733626961706</v>
      </c>
      <c r="I864" s="6">
        <v>4.3281265243887903</v>
      </c>
      <c r="J864" s="6">
        <v>9.2404956817626953</v>
      </c>
      <c r="K864" s="6">
        <v>0.72441273927688599</v>
      </c>
      <c r="L864" s="6">
        <v>61.412925720214844</v>
      </c>
      <c r="M864" s="6">
        <v>0.63667887449264526</v>
      </c>
      <c r="N864" s="6">
        <v>0.1642509251832962</v>
      </c>
      <c r="O864" s="6">
        <v>0.74984443187713623</v>
      </c>
      <c r="P864" s="6">
        <v>1.92</v>
      </c>
      <c r="Q864" s="6">
        <v>0.8853837251663208</v>
      </c>
      <c r="R864" s="6">
        <v>1.0250195264816284</v>
      </c>
      <c r="S864" s="6">
        <v>0.55341339111328125</v>
      </c>
      <c r="T864" s="6">
        <v>0.31207668781280518</v>
      </c>
      <c r="U864" s="6">
        <v>9.2418305575847626E-2</v>
      </c>
      <c r="V864" s="6">
        <v>0.10661673545837402</v>
      </c>
      <c r="W864" s="6">
        <v>1.4442486763000488</v>
      </c>
    </row>
    <row r="865" spans="1:23" x14ac:dyDescent="0.2">
      <c r="A865" s="5" t="str">
        <f t="shared" si="13"/>
        <v>Mozambique2018</v>
      </c>
      <c r="B865" s="5">
        <v>2018</v>
      </c>
      <c r="C865" s="5">
        <v>123</v>
      </c>
      <c r="D865" s="5" t="s">
        <v>114</v>
      </c>
      <c r="E865" s="6">
        <v>4.416600227355957</v>
      </c>
      <c r="F865" s="6">
        <f>IFERROR(VLOOKUP(A865,'Table_2-1_2023'!$A$2:$L$2200,4,FALSE), "")</f>
        <v>4.6537137031555176</v>
      </c>
      <c r="G865" s="6">
        <v>8.1751435995101929E-2</v>
      </c>
      <c r="H865" s="6">
        <v>4.5768330419063572</v>
      </c>
      <c r="I865" s="6">
        <v>4.2563674128055569</v>
      </c>
      <c r="J865" s="6">
        <v>7.0328555107116699</v>
      </c>
      <c r="K865" s="6">
        <v>0.67410182952880859</v>
      </c>
      <c r="L865" s="6">
        <v>49.428699493408203</v>
      </c>
      <c r="M865" s="6">
        <v>0.82071518898010254</v>
      </c>
      <c r="N865" s="6">
        <v>0.1683335155248642</v>
      </c>
      <c r="O865" s="6">
        <v>0.65454834699630737</v>
      </c>
      <c r="P865" s="6">
        <v>1.92</v>
      </c>
      <c r="Q865" s="6">
        <v>0.19800432026386261</v>
      </c>
      <c r="R865" s="6">
        <v>0.90189671516418457</v>
      </c>
      <c r="S865" s="6">
        <v>0.17265331745147705</v>
      </c>
      <c r="T865" s="6">
        <v>0.53086566925048828</v>
      </c>
      <c r="U865" s="6">
        <v>0.20562760531902313</v>
      </c>
      <c r="V865" s="6">
        <v>0.15824142098426819</v>
      </c>
      <c r="W865" s="6">
        <v>2.2493197917938232</v>
      </c>
    </row>
    <row r="866" spans="1:23" x14ac:dyDescent="0.2">
      <c r="A866" s="5" t="str">
        <f t="shared" si="13"/>
        <v>Kenya2018</v>
      </c>
      <c r="B866" s="5">
        <v>2018</v>
      </c>
      <c r="C866" s="5">
        <v>124</v>
      </c>
      <c r="D866" s="5" t="s">
        <v>128</v>
      </c>
      <c r="E866" s="6">
        <v>4.4096999168395996</v>
      </c>
      <c r="F866" s="6">
        <f>IFERROR(VLOOKUP(A866,'Table_2-1_2023'!$A$2:$L$2200,4,FALSE), "")</f>
        <v>4.6557025909423828</v>
      </c>
      <c r="G866" s="6">
        <v>5.2858699113130569E-2</v>
      </c>
      <c r="H866" s="6">
        <v>4.5133029671013354</v>
      </c>
      <c r="I866" s="6">
        <v>4.3060968665778638</v>
      </c>
      <c r="J866" s="6">
        <v>7.9804630279541016</v>
      </c>
      <c r="K866" s="6">
        <v>0.73378247022628784</v>
      </c>
      <c r="L866" s="6">
        <v>58.296913146972656</v>
      </c>
      <c r="M866" s="6">
        <v>0.79786419868469238</v>
      </c>
      <c r="N866" s="6">
        <v>0.46963050961494446</v>
      </c>
      <c r="O866" s="6">
        <v>0.84487384557723999</v>
      </c>
      <c r="P866" s="6">
        <v>1.92</v>
      </c>
      <c r="Q866" s="6">
        <v>0.4930550754070282</v>
      </c>
      <c r="R866" s="6">
        <v>1.0479494333267212</v>
      </c>
      <c r="S866" s="6">
        <v>0.45441216230392456</v>
      </c>
      <c r="T866" s="6">
        <v>0.50369960069656372</v>
      </c>
      <c r="U866" s="6">
        <v>0.35246929526329041</v>
      </c>
      <c r="V866" s="6">
        <v>5.5136509239673615E-2</v>
      </c>
      <c r="W866" s="6">
        <v>1.5029850006103516</v>
      </c>
    </row>
    <row r="867" spans="1:23" x14ac:dyDescent="0.2">
      <c r="A867" s="5" t="str">
        <f t="shared" si="13"/>
        <v>Zambia2018</v>
      </c>
      <c r="B867" s="5">
        <v>2018</v>
      </c>
      <c r="C867" s="5">
        <v>125</v>
      </c>
      <c r="D867" s="5" t="s">
        <v>145</v>
      </c>
      <c r="E867" s="6">
        <v>4.3770999908447266</v>
      </c>
      <c r="F867" s="6">
        <f>IFERROR(VLOOKUP(A867,'Table_2-1_2023'!$A$2:$L$2200,4,FALSE), "")</f>
        <v>4.0414881706237793</v>
      </c>
      <c r="G867" s="6">
        <v>6.6625334322452545E-2</v>
      </c>
      <c r="H867" s="6">
        <v>4.5076856461167338</v>
      </c>
      <c r="I867" s="6">
        <v>4.2465143355727193</v>
      </c>
      <c r="J867" s="6">
        <v>8.2031478881835938</v>
      </c>
      <c r="K867" s="6">
        <v>0.73356026411056519</v>
      </c>
      <c r="L867" s="6">
        <v>53.264263153076172</v>
      </c>
      <c r="M867" s="6">
        <v>0.79693931341171265</v>
      </c>
      <c r="N867" s="6">
        <v>0.28381961584091187</v>
      </c>
      <c r="O867" s="6">
        <v>0.79538112878799438</v>
      </c>
      <c r="P867" s="6">
        <v>1.92</v>
      </c>
      <c r="Q867" s="6">
        <v>0.56239110231399536</v>
      </c>
      <c r="R867" s="6">
        <v>1.0474057197570801</v>
      </c>
      <c r="S867" s="6">
        <v>0.29451596736907959</v>
      </c>
      <c r="T867" s="6">
        <v>0.50260007381439209</v>
      </c>
      <c r="U867" s="6">
        <v>0.22137217223644257</v>
      </c>
      <c r="V867" s="6">
        <v>8.1948168575763702E-2</v>
      </c>
      <c r="W867" s="6">
        <v>1.6668968200683594</v>
      </c>
    </row>
    <row r="868" spans="1:23" x14ac:dyDescent="0.2">
      <c r="A868" s="5" t="str">
        <f t="shared" si="13"/>
        <v>Mauritania2018</v>
      </c>
      <c r="B868" s="5">
        <v>2018</v>
      </c>
      <c r="C868" s="5">
        <v>126</v>
      </c>
      <c r="D868" s="5" t="s">
        <v>120</v>
      </c>
      <c r="E868" s="6">
        <v>4.3555002212524414</v>
      </c>
      <c r="F868" s="6">
        <f>IFERROR(VLOOKUP(A868,'Table_2-1_2023'!$A$2:$L$2200,4,FALSE), "")</f>
        <v>4.3136153221130371</v>
      </c>
      <c r="G868" s="6">
        <v>4.6657752245664597E-2</v>
      </c>
      <c r="H868" s="6">
        <v>4.4469494156539442</v>
      </c>
      <c r="I868" s="6">
        <v>4.2640510268509386</v>
      </c>
      <c r="J868" s="6">
        <v>8.1859216690063477</v>
      </c>
      <c r="K868" s="6">
        <v>0.81431257724761963</v>
      </c>
      <c r="L868" s="6">
        <v>53.186145782470703</v>
      </c>
      <c r="M868" s="6">
        <v>0.48228999972343445</v>
      </c>
      <c r="N868" s="6">
        <v>0.14749163389205933</v>
      </c>
      <c r="O868" s="6">
        <v>0.77438414096832275</v>
      </c>
      <c r="P868" s="6">
        <v>1.92</v>
      </c>
      <c r="Q868" s="6">
        <v>0.55702745914459229</v>
      </c>
      <c r="R868" s="6">
        <v>1.2450258731842041</v>
      </c>
      <c r="S868" s="6">
        <v>0.29203402996063232</v>
      </c>
      <c r="T868" s="6">
        <v>0.12853366136550903</v>
      </c>
      <c r="U868" s="6">
        <v>0.13417945802211761</v>
      </c>
      <c r="V868" s="6">
        <v>9.332285076379776E-2</v>
      </c>
      <c r="W868" s="6">
        <v>1.905339241027832</v>
      </c>
    </row>
    <row r="869" spans="1:23" x14ac:dyDescent="0.2">
      <c r="A869" s="5" t="str">
        <f t="shared" si="13"/>
        <v>Ethiopia2018</v>
      </c>
      <c r="B869" s="5">
        <v>2018</v>
      </c>
      <c r="C869" s="5">
        <v>127</v>
      </c>
      <c r="D869" s="5" t="s">
        <v>141</v>
      </c>
      <c r="E869" s="6">
        <v>4.3502001762390137</v>
      </c>
      <c r="F869" s="6">
        <f>IFERROR(VLOOKUP(A869,'Table_2-1_2023'!$A$2:$L$2200,4,FALSE), "")</f>
        <v>4.3792624473571777</v>
      </c>
      <c r="G869" s="6">
        <v>4.0136802941560745E-2</v>
      </c>
      <c r="H869" s="6">
        <v>4.4288683100044723</v>
      </c>
      <c r="I869" s="6">
        <v>4.271532042473555</v>
      </c>
      <c r="J869" s="6">
        <v>7.3858990669250488</v>
      </c>
      <c r="K869" s="6">
        <v>0.69387203454971313</v>
      </c>
      <c r="L869" s="6">
        <v>56.298465728759766</v>
      </c>
      <c r="M869" s="6">
        <v>0.75429439544677734</v>
      </c>
      <c r="N869" s="6">
        <v>0.22037132084369659</v>
      </c>
      <c r="O869" s="6">
        <v>0.67707556486129761</v>
      </c>
      <c r="P869" s="6">
        <v>1.92</v>
      </c>
      <c r="Q869" s="6">
        <v>0.30792933702468872</v>
      </c>
      <c r="R869" s="6">
        <v>0.9502791166305542</v>
      </c>
      <c r="S869" s="6">
        <v>0.39091795682907104</v>
      </c>
      <c r="T869" s="6">
        <v>0.45190224051475525</v>
      </c>
      <c r="U869" s="6">
        <v>0.21959833800792694</v>
      </c>
      <c r="V869" s="6">
        <v>0.14603777229785919</v>
      </c>
      <c r="W869" s="6">
        <v>1.8835387229919434</v>
      </c>
    </row>
    <row r="870" spans="1:23" x14ac:dyDescent="0.2">
      <c r="A870" s="5" t="str">
        <f t="shared" si="13"/>
        <v>Georgia2018</v>
      </c>
      <c r="B870" s="5">
        <v>2018</v>
      </c>
      <c r="C870" s="5">
        <v>128</v>
      </c>
      <c r="D870" s="5" t="s">
        <v>107</v>
      </c>
      <c r="E870" s="6">
        <v>4.3404998779296875</v>
      </c>
      <c r="F870" s="6">
        <f>IFERROR(VLOOKUP(A870,'Table_2-1_2023'!$A$2:$L$2200,4,FALSE), "")</f>
        <v>4.6590971946716309</v>
      </c>
      <c r="G870" s="6">
        <v>4.3076604604721069E-2</v>
      </c>
      <c r="H870" s="6">
        <v>4.4249300229549409</v>
      </c>
      <c r="I870" s="6">
        <v>4.2560697329044341</v>
      </c>
      <c r="J870" s="6">
        <v>9.1374025344848633</v>
      </c>
      <c r="K870" s="6">
        <v>0.54744833707809448</v>
      </c>
      <c r="L870" s="6">
        <v>64.219757080078125</v>
      </c>
      <c r="M870" s="6">
        <v>0.68998461961746216</v>
      </c>
      <c r="N870" s="6">
        <v>7.2006009519100189E-2</v>
      </c>
      <c r="O870" s="6">
        <v>0.55025655031204224</v>
      </c>
      <c r="P870" s="6">
        <v>1.92</v>
      </c>
      <c r="Q870" s="6">
        <v>0.85328423976898193</v>
      </c>
      <c r="R870" s="6">
        <v>0.5919453501701355</v>
      </c>
      <c r="S870" s="6">
        <v>0.64259141683578491</v>
      </c>
      <c r="T870" s="6">
        <v>0.37544849514961243</v>
      </c>
      <c r="U870" s="6">
        <v>3.8494136184453964E-2</v>
      </c>
      <c r="V870" s="6">
        <v>0.2147393673658371</v>
      </c>
      <c r="W870" s="6">
        <v>1.6239883899688721</v>
      </c>
    </row>
    <row r="871" spans="1:23" x14ac:dyDescent="0.2">
      <c r="A871" s="5" t="str">
        <f t="shared" si="13"/>
        <v>Armenia2018</v>
      </c>
      <c r="B871" s="5">
        <v>2018</v>
      </c>
      <c r="C871" s="5">
        <v>129</v>
      </c>
      <c r="D871" s="5" t="s">
        <v>96</v>
      </c>
      <c r="E871" s="6">
        <v>4.3206000328063965</v>
      </c>
      <c r="F871" s="6">
        <f>IFERROR(VLOOKUP(A871,'Table_2-1_2023'!$A$2:$L$2200,4,FALSE), "")</f>
        <v>5.0624485015869141</v>
      </c>
      <c r="G871" s="6">
        <v>4.6599715948104858E-2</v>
      </c>
      <c r="H871" s="6">
        <v>4.4119354760646816</v>
      </c>
      <c r="I871" s="6">
        <v>4.2292645895481114</v>
      </c>
      <c r="J871" s="6">
        <v>9.0189018249511719</v>
      </c>
      <c r="K871" s="6">
        <v>0.71018469333648682</v>
      </c>
      <c r="L871" s="6">
        <v>64.962478637695313</v>
      </c>
      <c r="M871" s="6">
        <v>0.59295797348022461</v>
      </c>
      <c r="N871" s="6">
        <v>0.12258356064558029</v>
      </c>
      <c r="O871" s="6">
        <v>0.89562493562698364</v>
      </c>
      <c r="P871" s="6">
        <v>1.92</v>
      </c>
      <c r="Q871" s="6">
        <v>0.81638741493225098</v>
      </c>
      <c r="R871" s="6">
        <v>0.99020004272460938</v>
      </c>
      <c r="S871" s="6">
        <v>0.66618901491165161</v>
      </c>
      <c r="T871" s="6">
        <v>0.26009973883628845</v>
      </c>
      <c r="U871" s="6">
        <v>7.7052086591720581E-2</v>
      </c>
      <c r="V871" s="6">
        <v>2.7643149718642235E-2</v>
      </c>
      <c r="W871" s="6">
        <v>1.4829938411712646</v>
      </c>
    </row>
    <row r="872" spans="1:23" x14ac:dyDescent="0.2">
      <c r="A872" s="5" t="str">
        <f t="shared" si="13"/>
        <v>Myanmar2018</v>
      </c>
      <c r="B872" s="5">
        <v>2018</v>
      </c>
      <c r="C872" s="5">
        <v>130</v>
      </c>
      <c r="D872" s="5" t="s">
        <v>134</v>
      </c>
      <c r="E872" s="6">
        <v>4.3077998161315918</v>
      </c>
      <c r="F872" s="6">
        <f>IFERROR(VLOOKUP(A872,'Table_2-1_2023'!$A$2:$L$2200,4,FALSE), "")</f>
        <v>4.4106330871582031</v>
      </c>
      <c r="G872" s="6">
        <v>3.814397007226944E-2</v>
      </c>
      <c r="H872" s="6">
        <v>4.3825619974732399</v>
      </c>
      <c r="I872" s="6">
        <v>4.2330376347899437</v>
      </c>
      <c r="J872" s="6">
        <v>8.5877170562744141</v>
      </c>
      <c r="K872" s="6">
        <v>0.78515833616256714</v>
      </c>
      <c r="L872" s="6">
        <v>57.509418487548828</v>
      </c>
      <c r="M872" s="6">
        <v>0.86174392700195313</v>
      </c>
      <c r="N872" s="6">
        <v>0.89988648891448975</v>
      </c>
      <c r="O872" s="6">
        <v>0.61796766519546509</v>
      </c>
      <c r="P872" s="6">
        <v>1.92</v>
      </c>
      <c r="Q872" s="6">
        <v>0.68213200569152832</v>
      </c>
      <c r="R872" s="6">
        <v>1.1736785173416138</v>
      </c>
      <c r="S872" s="6">
        <v>0.42939206957817078</v>
      </c>
      <c r="T872" s="6">
        <v>0.57964211702346802</v>
      </c>
      <c r="U872" s="6">
        <v>0.59756803512573242</v>
      </c>
      <c r="V872" s="6">
        <v>0.17805826663970947</v>
      </c>
      <c r="W872" s="6">
        <v>0.6673431396484375</v>
      </c>
    </row>
    <row r="873" spans="1:23" x14ac:dyDescent="0.2">
      <c r="A873" s="5" t="str">
        <f t="shared" si="13"/>
        <v>Chad2018</v>
      </c>
      <c r="B873" s="5">
        <v>2018</v>
      </c>
      <c r="C873" s="5">
        <v>131</v>
      </c>
      <c r="D873" s="5" t="s">
        <v>131</v>
      </c>
      <c r="E873" s="6">
        <v>4.3006000518798828</v>
      </c>
      <c r="F873" s="6">
        <f>IFERROR(VLOOKUP(A873,'Table_2-1_2023'!$A$2:$L$2200,4,FALSE), "")</f>
        <v>4.4863252639770508</v>
      </c>
      <c r="G873" s="6">
        <v>6.1168000102043152E-2</v>
      </c>
      <c r="H873" s="6">
        <v>4.420489332079887</v>
      </c>
      <c r="I873" s="6">
        <v>4.1807107716798786</v>
      </c>
      <c r="J873" s="6">
        <v>7.5461621284484863</v>
      </c>
      <c r="K873" s="6">
        <v>0.6761925220489502</v>
      </c>
      <c r="L873" s="6">
        <v>45.65771484375</v>
      </c>
      <c r="M873" s="6">
        <v>0.53307229280471802</v>
      </c>
      <c r="N873" s="6">
        <v>0.17142248153686523</v>
      </c>
      <c r="O873" s="6">
        <v>0.83599263429641724</v>
      </c>
      <c r="P873" s="6">
        <v>1.92</v>
      </c>
      <c r="Q873" s="6">
        <v>0.35782945156097412</v>
      </c>
      <c r="R873" s="6">
        <v>0.90701311826705933</v>
      </c>
      <c r="S873" s="6">
        <v>5.2842456847429276E-2</v>
      </c>
      <c r="T873" s="6">
        <v>0.18890547752380371</v>
      </c>
      <c r="U873" s="6">
        <v>0.18081633746623993</v>
      </c>
      <c r="V873" s="6">
        <v>5.9947721660137177E-2</v>
      </c>
      <c r="W873" s="6">
        <v>2.5532326698303223</v>
      </c>
    </row>
    <row r="874" spans="1:23" x14ac:dyDescent="0.2">
      <c r="A874" s="5" t="str">
        <f t="shared" si="13"/>
        <v>Congo (Kinshasa)2018</v>
      </c>
      <c r="B874" s="5">
        <v>2018</v>
      </c>
      <c r="C874" s="5">
        <v>132</v>
      </c>
      <c r="D874" s="5" t="s">
        <v>150</v>
      </c>
      <c r="E874" s="6">
        <v>4.2449002265930176</v>
      </c>
      <c r="F874" s="6" t="str">
        <f>IFERROR(VLOOKUP(A874,'Table_2-1_2023'!$A$2:$L$2200,4,FALSE), "")</f>
        <v/>
      </c>
      <c r="G874" s="6">
        <v>4.8918265849351883E-2</v>
      </c>
      <c r="H874" s="6">
        <v>4.3407800276577468</v>
      </c>
      <c r="I874" s="6">
        <v>4.1490204255282883</v>
      </c>
      <c r="J874" s="6">
        <v>6.6192607879638672</v>
      </c>
      <c r="K874" s="6">
        <v>0.76960527896881104</v>
      </c>
      <c r="L874" s="6">
        <v>50.425601959228516</v>
      </c>
      <c r="M874" s="6">
        <v>0.63690477609634399</v>
      </c>
      <c r="N874" s="6">
        <v>0.12398546189069748</v>
      </c>
      <c r="O874" s="6">
        <v>0.85019826889038086</v>
      </c>
      <c r="P874" s="6">
        <v>1.92</v>
      </c>
      <c r="Q874" s="6">
        <v>6.922585517168045E-2</v>
      </c>
      <c r="R874" s="6">
        <v>1.1356164216995239</v>
      </c>
      <c r="S874" s="6">
        <v>0.20432667434215546</v>
      </c>
      <c r="T874" s="6">
        <v>0.31234526634216309</v>
      </c>
      <c r="U874" s="6">
        <v>0.1972244530916214</v>
      </c>
      <c r="V874" s="6">
        <v>5.2252110093832016E-2</v>
      </c>
      <c r="W874" s="6">
        <v>2.2739553451538086</v>
      </c>
    </row>
    <row r="875" spans="1:23" x14ac:dyDescent="0.2">
      <c r="A875" s="5" t="str">
        <f t="shared" si="13"/>
        <v>India2018</v>
      </c>
      <c r="B875" s="5">
        <v>2018</v>
      </c>
      <c r="C875" s="5">
        <v>133</v>
      </c>
      <c r="D875" s="5" t="s">
        <v>143</v>
      </c>
      <c r="E875" s="6">
        <v>4.1897997856140137</v>
      </c>
      <c r="F875" s="6">
        <f>IFERROR(VLOOKUP(A875,'Table_2-1_2023'!$A$2:$L$2200,4,FALSE), "")</f>
        <v>3.8180687427520752</v>
      </c>
      <c r="G875" s="6">
        <v>2.4141006171703339E-2</v>
      </c>
      <c r="H875" s="6">
        <v>4.2371161577105525</v>
      </c>
      <c r="I875" s="6">
        <v>4.1424834135174748</v>
      </c>
      <c r="J875" s="6">
        <v>8.713383674621582</v>
      </c>
      <c r="K875" s="6">
        <v>0.61086571216583252</v>
      </c>
      <c r="L875" s="6">
        <v>59.257373809814453</v>
      </c>
      <c r="M875" s="6">
        <v>0.82782024145126343</v>
      </c>
      <c r="N875" s="6">
        <v>0.24647080898284912</v>
      </c>
      <c r="O875" s="6">
        <v>0.77464431524276733</v>
      </c>
      <c r="P875" s="6">
        <v>1.92</v>
      </c>
      <c r="Q875" s="6">
        <v>0.72126007080078125</v>
      </c>
      <c r="R875" s="6">
        <v>0.74714285135269165</v>
      </c>
      <c r="S875" s="6">
        <v>0.4849277138710022</v>
      </c>
      <c r="T875" s="6">
        <v>0.53931242227554321</v>
      </c>
      <c r="U875" s="6">
        <v>0.17218752205371857</v>
      </c>
      <c r="V875" s="6">
        <v>9.3181908130645752E-2</v>
      </c>
      <c r="W875" s="6">
        <v>1.4317996501922607</v>
      </c>
    </row>
    <row r="876" spans="1:23" x14ac:dyDescent="0.2">
      <c r="A876" s="5" t="str">
        <f t="shared" si="13"/>
        <v>Niger2018</v>
      </c>
      <c r="B876" s="5">
        <v>2018</v>
      </c>
      <c r="C876" s="5">
        <v>134</v>
      </c>
      <c r="D876" s="5" t="s">
        <v>126</v>
      </c>
      <c r="E876" s="6">
        <v>4.1655001640319824</v>
      </c>
      <c r="F876" s="6">
        <f>IFERROR(VLOOKUP(A876,'Table_2-1_2023'!$A$2:$L$2200,4,FALSE), "")</f>
        <v>5.1640071868896484</v>
      </c>
      <c r="G876" s="6">
        <v>5.3557500243186951E-2</v>
      </c>
      <c r="H876" s="6">
        <v>4.270472864508629</v>
      </c>
      <c r="I876" s="6">
        <v>4.0605274635553359</v>
      </c>
      <c r="J876" s="6">
        <v>6.8187923431396484</v>
      </c>
      <c r="K876" s="6">
        <v>0.65966558456420898</v>
      </c>
      <c r="L876" s="6">
        <v>50.945011138916016</v>
      </c>
      <c r="M876" s="6">
        <v>0.70204514265060425</v>
      </c>
      <c r="N876" s="6">
        <v>0.10746587067842484</v>
      </c>
      <c r="O876" s="6">
        <v>0.76408183574676514</v>
      </c>
      <c r="P876" s="6">
        <v>1.92</v>
      </c>
      <c r="Q876" s="6">
        <v>0.13135278224945068</v>
      </c>
      <c r="R876" s="6">
        <v>0.86656773090362549</v>
      </c>
      <c r="S876" s="6">
        <v>0.22082921862602234</v>
      </c>
      <c r="T876" s="6">
        <v>0.38978645205497742</v>
      </c>
      <c r="U876" s="6">
        <v>0.17535682022571564</v>
      </c>
      <c r="V876" s="6">
        <v>9.8903916776180267E-2</v>
      </c>
      <c r="W876" s="6">
        <v>2.282719612121582</v>
      </c>
    </row>
    <row r="877" spans="1:23" x14ac:dyDescent="0.2">
      <c r="A877" s="5" t="str">
        <f t="shared" si="13"/>
        <v>Uganda2018</v>
      </c>
      <c r="B877" s="5">
        <v>2018</v>
      </c>
      <c r="C877" s="5">
        <v>135</v>
      </c>
      <c r="D877" s="5" t="s">
        <v>130</v>
      </c>
      <c r="E877" s="6">
        <v>4.1607999801635742</v>
      </c>
      <c r="F877" s="6">
        <f>IFERROR(VLOOKUP(A877,'Table_2-1_2023'!$A$2:$L$2200,4,FALSE), "")</f>
        <v>4.3217148780822754</v>
      </c>
      <c r="G877" s="6">
        <v>6.1732679605484009E-2</v>
      </c>
      <c r="H877" s="6">
        <v>4.2817960321903232</v>
      </c>
      <c r="I877" s="6">
        <v>4.0398039281368252</v>
      </c>
      <c r="J877" s="6">
        <v>7.430361270904541</v>
      </c>
      <c r="K877" s="6">
        <v>0.75100970268249512</v>
      </c>
      <c r="L877" s="6">
        <v>51.453693389892578</v>
      </c>
      <c r="M877" s="6">
        <v>0.75245308876037598</v>
      </c>
      <c r="N877" s="6">
        <v>0.28494644165039063</v>
      </c>
      <c r="O877" s="6">
        <v>0.83478051424026489</v>
      </c>
      <c r="P877" s="6">
        <v>1.92</v>
      </c>
      <c r="Q877" s="6">
        <v>0.32177326083183289</v>
      </c>
      <c r="R877" s="6">
        <v>1.0901086330413818</v>
      </c>
      <c r="S877" s="6">
        <v>0.23699095845222473</v>
      </c>
      <c r="T877" s="6">
        <v>0.44971323013305664</v>
      </c>
      <c r="U877" s="6">
        <v>0.25942125916481018</v>
      </c>
      <c r="V877" s="6">
        <v>6.0604363679885864E-2</v>
      </c>
      <c r="W877" s="6">
        <v>1.7421619892120361</v>
      </c>
    </row>
    <row r="878" spans="1:23" x14ac:dyDescent="0.2">
      <c r="A878" s="5" t="str">
        <f t="shared" si="13"/>
        <v>Benin2018</v>
      </c>
      <c r="B878" s="5">
        <v>2018</v>
      </c>
      <c r="C878" s="5">
        <v>136</v>
      </c>
      <c r="D878" s="5" t="s">
        <v>133</v>
      </c>
      <c r="E878" s="6">
        <v>4.1413998603820801</v>
      </c>
      <c r="F878" s="6">
        <f>IFERROR(VLOOKUP(A878,'Table_2-1_2023'!$A$2:$L$2200,4,FALSE), "")</f>
        <v>5.8198270797729492</v>
      </c>
      <c r="G878" s="6">
        <v>5.7954616844654083E-2</v>
      </c>
      <c r="H878" s="6">
        <v>4.2549909093976019</v>
      </c>
      <c r="I878" s="6">
        <v>4.0278088113665582</v>
      </c>
      <c r="J878" s="6">
        <v>7.6103134155273438</v>
      </c>
      <c r="K878" s="6">
        <v>0.45777711272239685</v>
      </c>
      <c r="L878" s="6">
        <v>51.561798095703125</v>
      </c>
      <c r="M878" s="6">
        <v>0.74407225847244263</v>
      </c>
      <c r="N878" s="6">
        <v>0.14906342327594757</v>
      </c>
      <c r="O878" s="6">
        <v>0.82328152656555176</v>
      </c>
      <c r="P878" s="6">
        <v>1.92</v>
      </c>
      <c r="Q878" s="6">
        <v>0.37780383229255676</v>
      </c>
      <c r="R878" s="6">
        <v>0.37249848246574402</v>
      </c>
      <c r="S878" s="6">
        <v>0.24042563140392303</v>
      </c>
      <c r="T878" s="6">
        <v>0.43974980711936951</v>
      </c>
      <c r="U878" s="6">
        <v>0.1632353663444519</v>
      </c>
      <c r="V878" s="6">
        <v>6.6833704710006714E-2</v>
      </c>
      <c r="W878" s="6">
        <v>2.4808173179626465</v>
      </c>
    </row>
    <row r="879" spans="1:23" x14ac:dyDescent="0.2">
      <c r="A879" s="5" t="str">
        <f t="shared" si="13"/>
        <v>Sudan2018</v>
      </c>
      <c r="B879" s="5">
        <v>2018</v>
      </c>
      <c r="C879" s="5">
        <v>137</v>
      </c>
      <c r="D879" s="5" t="s">
        <v>189</v>
      </c>
      <c r="E879" s="6">
        <v>4.138700008392334</v>
      </c>
      <c r="F879" s="6" t="str">
        <f>IFERROR(VLOOKUP(A879,'Table_2-1_2023'!$A$2:$L$2200,4,FALSE), "")</f>
        <v/>
      </c>
      <c r="G879" s="6">
        <v>0.105483278632164</v>
      </c>
      <c r="H879" s="6">
        <v>4.3454472345113757</v>
      </c>
      <c r="I879" s="6">
        <v>3.9319527822732927</v>
      </c>
      <c r="J879" s="6">
        <v>8.3400583267211914</v>
      </c>
      <c r="K879" s="6">
        <v>0.81227666139602661</v>
      </c>
      <c r="L879" s="6">
        <v>53.820011138916016</v>
      </c>
      <c r="M879" s="6">
        <v>0.38782894611358643</v>
      </c>
      <c r="N879" s="6">
        <v>0.15780961513519287</v>
      </c>
      <c r="O879" s="6">
        <v>0.79574412107467651</v>
      </c>
      <c r="P879" s="6">
        <v>1.92</v>
      </c>
      <c r="Q879" s="6">
        <v>0.60502004623413086</v>
      </c>
      <c r="R879" s="6">
        <v>1.2400435209274292</v>
      </c>
      <c r="S879" s="6">
        <v>0.31217306852340698</v>
      </c>
      <c r="T879" s="6">
        <v>1.6234979033470154E-2</v>
      </c>
      <c r="U879" s="6">
        <v>0.13390251994132996</v>
      </c>
      <c r="V879" s="6">
        <v>8.1751525402069092E-2</v>
      </c>
      <c r="W879" s="6">
        <v>1.7495472431182861</v>
      </c>
    </row>
    <row r="880" spans="1:23" x14ac:dyDescent="0.2">
      <c r="A880" s="5" t="str">
        <f t="shared" si="13"/>
        <v>Ukraine2018</v>
      </c>
      <c r="B880" s="5">
        <v>2018</v>
      </c>
      <c r="C880" s="5">
        <v>138</v>
      </c>
      <c r="D880" s="5" t="s">
        <v>109</v>
      </c>
      <c r="E880" s="6">
        <v>4.1029000282287598</v>
      </c>
      <c r="F880" s="6">
        <f>IFERROR(VLOOKUP(A880,'Table_2-1_2023'!$A$2:$L$2200,4,FALSE), "")</f>
        <v>4.6619091033935547</v>
      </c>
      <c r="G880" s="6">
        <v>4.7774340957403183E-2</v>
      </c>
      <c r="H880" s="6">
        <v>4.1965377365052703</v>
      </c>
      <c r="I880" s="6">
        <v>4.0092623199522492</v>
      </c>
      <c r="J880" s="6">
        <v>8.9437828063964844</v>
      </c>
      <c r="K880" s="6">
        <v>0.88285475969314575</v>
      </c>
      <c r="L880" s="6">
        <v>63.1707763671875</v>
      </c>
      <c r="M880" s="6">
        <v>0.51092344522476196</v>
      </c>
      <c r="N880" s="6">
        <v>0.29062029719352722</v>
      </c>
      <c r="O880" s="6">
        <v>0.9255334734916687</v>
      </c>
      <c r="P880" s="6">
        <v>1.92</v>
      </c>
      <c r="Q880" s="6">
        <v>0.79299801588058472</v>
      </c>
      <c r="R880" s="6">
        <v>1.4127649068832397</v>
      </c>
      <c r="S880" s="6">
        <v>0.60926342010498047</v>
      </c>
      <c r="T880" s="6">
        <v>0.16257414221763611</v>
      </c>
      <c r="U880" s="6">
        <v>0.18695849180221558</v>
      </c>
      <c r="V880" s="6">
        <v>1.1440815404057503E-2</v>
      </c>
      <c r="W880" s="6">
        <v>0.92689919471740723</v>
      </c>
    </row>
    <row r="881" spans="1:23" x14ac:dyDescent="0.2">
      <c r="A881" s="5" t="str">
        <f t="shared" si="13"/>
        <v>Togo2018</v>
      </c>
      <c r="B881" s="5">
        <v>2018</v>
      </c>
      <c r="C881" s="5">
        <v>139</v>
      </c>
      <c r="D881" s="5" t="s">
        <v>139</v>
      </c>
      <c r="E881" s="6">
        <v>3.9985001087188721</v>
      </c>
      <c r="F881" s="6">
        <f>IFERROR(VLOOKUP(A881,'Table_2-1_2023'!$A$2:$L$2200,4,FALSE), "")</f>
        <v>4.0228948593139648</v>
      </c>
      <c r="G881" s="6">
        <v>5.6839823722839355E-2</v>
      </c>
      <c r="H881" s="6">
        <v>4.1099061632156371</v>
      </c>
      <c r="I881" s="6">
        <v>3.8870940542221071</v>
      </c>
      <c r="J881" s="6">
        <v>7.2299079895019531</v>
      </c>
      <c r="K881" s="6">
        <v>0.49936366081237793</v>
      </c>
      <c r="L881" s="6">
        <v>51.95452880859375</v>
      </c>
      <c r="M881" s="6">
        <v>0.73934030532836914</v>
      </c>
      <c r="N881" s="6">
        <v>0.10930248349905014</v>
      </c>
      <c r="O881" s="6">
        <v>0.76080930233001709</v>
      </c>
      <c r="P881" s="6">
        <v>1.92</v>
      </c>
      <c r="Q881" s="6">
        <v>0.25935932993888855</v>
      </c>
      <c r="R881" s="6">
        <v>0.47427070140838623</v>
      </c>
      <c r="S881" s="6">
        <v>0.25290340185165405</v>
      </c>
      <c r="T881" s="6">
        <v>0.43412429094314575</v>
      </c>
      <c r="U881" s="6">
        <v>0.15820494294166565</v>
      </c>
      <c r="V881" s="6">
        <v>0.10067674517631531</v>
      </c>
      <c r="W881" s="6">
        <v>2.3189613819122314</v>
      </c>
    </row>
    <row r="882" spans="1:23" x14ac:dyDescent="0.2">
      <c r="A882" s="5" t="str">
        <f t="shared" si="13"/>
        <v>Guinea2018</v>
      </c>
      <c r="B882" s="5">
        <v>2018</v>
      </c>
      <c r="C882" s="5">
        <v>140</v>
      </c>
      <c r="D882" s="5" t="s">
        <v>108</v>
      </c>
      <c r="E882" s="6">
        <v>3.9640998840332031</v>
      </c>
      <c r="F882" s="6">
        <f>IFERROR(VLOOKUP(A882,'Table_2-1_2023'!$A$2:$L$2200,4,FALSE), "")</f>
        <v>5.2522268295288086</v>
      </c>
      <c r="G882" s="6">
        <v>5.4144412279129028E-2</v>
      </c>
      <c r="H882" s="6">
        <v>4.0702229321002958</v>
      </c>
      <c r="I882" s="6">
        <v>3.8579768359661104</v>
      </c>
      <c r="J882" s="6">
        <v>7.5008087158203125</v>
      </c>
      <c r="K882" s="6">
        <v>0.62938171625137329</v>
      </c>
      <c r="L882" s="6">
        <v>50.650550842285156</v>
      </c>
      <c r="M882" s="6">
        <v>0.70585817098617554</v>
      </c>
      <c r="N882" s="6">
        <v>0.17384812235832214</v>
      </c>
      <c r="O882" s="6">
        <v>0.77345782518386841</v>
      </c>
      <c r="P882" s="6">
        <v>1.92</v>
      </c>
      <c r="Q882" s="6">
        <v>0.34370803833007813</v>
      </c>
      <c r="R882" s="6">
        <v>0.79245591163635254</v>
      </c>
      <c r="S882" s="6">
        <v>0.21147370338439941</v>
      </c>
      <c r="T882" s="6">
        <v>0.39431953430175781</v>
      </c>
      <c r="U882" s="6">
        <v>0.1854860782623291</v>
      </c>
      <c r="V882" s="6">
        <v>9.3824669718742371E-2</v>
      </c>
      <c r="W882" s="6">
        <v>1.9428322315216064</v>
      </c>
    </row>
    <row r="883" spans="1:23" x14ac:dyDescent="0.2">
      <c r="A883" s="5" t="str">
        <f t="shared" si="13"/>
        <v>Lesotho2018</v>
      </c>
      <c r="B883" s="5">
        <v>2018</v>
      </c>
      <c r="C883" s="5">
        <v>141</v>
      </c>
      <c r="D883" s="5" t="s">
        <v>180</v>
      </c>
      <c r="E883" s="6">
        <v>3.8081998825073242</v>
      </c>
      <c r="F883" s="6" t="str">
        <f>IFERROR(VLOOKUP(A883,'Table_2-1_2023'!$A$2:$L$2200,4,FALSE), "")</f>
        <v/>
      </c>
      <c r="G883" s="6">
        <v>0.12058361619710922</v>
      </c>
      <c r="H883" s="6">
        <v>4.0445437702536582</v>
      </c>
      <c r="I883" s="6">
        <v>3.5718559947609902</v>
      </c>
      <c r="J883" s="6">
        <v>7.9143819808959961</v>
      </c>
      <c r="K883" s="6">
        <v>0.80202126502990723</v>
      </c>
      <c r="L883" s="6">
        <v>46.480400085449219</v>
      </c>
      <c r="M883" s="6">
        <v>0.72993427515029907</v>
      </c>
      <c r="N883" s="6">
        <v>9.7547829151153564E-2</v>
      </c>
      <c r="O883" s="6">
        <v>0.7408217191696167</v>
      </c>
      <c r="P883" s="6">
        <v>1.92</v>
      </c>
      <c r="Q883" s="6">
        <v>0.47247982025146484</v>
      </c>
      <c r="R883" s="6">
        <v>1.2149460315704346</v>
      </c>
      <c r="S883" s="6">
        <v>7.8980624675750732E-2</v>
      </c>
      <c r="T883" s="6">
        <v>0.42294207215309143</v>
      </c>
      <c r="U883" s="6">
        <v>0.11561015248298645</v>
      </c>
      <c r="V883" s="6">
        <v>0.11150460690259933</v>
      </c>
      <c r="W883" s="6">
        <v>1.3917415142059326</v>
      </c>
    </row>
    <row r="884" spans="1:23" x14ac:dyDescent="0.2">
      <c r="A884" s="5" t="str">
        <f t="shared" si="13"/>
        <v>Angola2018</v>
      </c>
      <c r="B884" s="5">
        <v>2018</v>
      </c>
      <c r="C884" s="5">
        <v>142</v>
      </c>
      <c r="D884" s="5" t="s">
        <v>167</v>
      </c>
      <c r="E884" s="6">
        <v>3.7948000431060791</v>
      </c>
      <c r="F884" s="6" t="str">
        <f>IFERROR(VLOOKUP(A884,'Table_2-1_2023'!$A$2:$L$2200,4,FALSE), "")</f>
        <v/>
      </c>
      <c r="G884" s="6">
        <v>7.9919315874576569E-2</v>
      </c>
      <c r="H884" s="6">
        <v>3.9514419022202492</v>
      </c>
      <c r="I884" s="6">
        <v>3.638158183991909</v>
      </c>
      <c r="J884" s="6">
        <v>8.7419567108154297</v>
      </c>
      <c r="K884" s="6">
        <v>0.76527547836303711</v>
      </c>
      <c r="L884" s="6">
        <v>52.460708618164063</v>
      </c>
      <c r="M884" s="6">
        <v>0.37417274713516235</v>
      </c>
      <c r="N884" s="6">
        <v>0.10682857036590576</v>
      </c>
      <c r="O884" s="6">
        <v>0.83354043960571289</v>
      </c>
      <c r="P884" s="6">
        <v>1.92</v>
      </c>
      <c r="Q884" s="6">
        <v>0.73015666007995605</v>
      </c>
      <c r="R884" s="6">
        <v>1.1250203847885132</v>
      </c>
      <c r="S884" s="6">
        <v>0.26898562908172607</v>
      </c>
      <c r="T884" s="6">
        <v>0</v>
      </c>
      <c r="U884" s="6">
        <v>7.8868173062801361E-2</v>
      </c>
      <c r="V884" s="6">
        <v>6.12761490046978E-2</v>
      </c>
      <c r="W884" s="6">
        <v>1.5305309295654297</v>
      </c>
    </row>
    <row r="885" spans="1:23" x14ac:dyDescent="0.2">
      <c r="A885" s="5" t="str">
        <f t="shared" si="13"/>
        <v>Madagascar2018</v>
      </c>
      <c r="B885" s="5">
        <v>2018</v>
      </c>
      <c r="C885" s="5">
        <v>143</v>
      </c>
      <c r="D885" s="5" t="s">
        <v>144</v>
      </c>
      <c r="E885" s="6">
        <v>3.7736001014709473</v>
      </c>
      <c r="F885" s="6">
        <f>IFERROR(VLOOKUP(A885,'Table_2-1_2023'!$A$2:$L$2200,4,FALSE), "")</f>
        <v>4.0705866813659668</v>
      </c>
      <c r="G885" s="6">
        <v>4.2675722390413284E-2</v>
      </c>
      <c r="H885" s="6">
        <v>3.8572445173561571</v>
      </c>
      <c r="I885" s="6">
        <v>3.6899556855857374</v>
      </c>
      <c r="J885" s="6">
        <v>7.2394866943359375</v>
      </c>
      <c r="K885" s="6">
        <v>0.67645484209060669</v>
      </c>
      <c r="L885" s="6">
        <v>56.640003204345703</v>
      </c>
      <c r="M885" s="6">
        <v>0.56012767553329468</v>
      </c>
      <c r="N885" s="6">
        <v>0.10584813356399536</v>
      </c>
      <c r="O885" s="6">
        <v>0.857063889503479</v>
      </c>
      <c r="P885" s="6">
        <v>1.92</v>
      </c>
      <c r="Q885" s="6">
        <v>0.26234179735183716</v>
      </c>
      <c r="R885" s="6">
        <v>0.90765506029129028</v>
      </c>
      <c r="S885" s="6">
        <v>0.40176919102668762</v>
      </c>
      <c r="T885" s="6">
        <v>0.22106988728046417</v>
      </c>
      <c r="U885" s="6">
        <v>0.15457488596439362</v>
      </c>
      <c r="V885" s="6">
        <v>4.8532802611589432E-2</v>
      </c>
      <c r="W885" s="6">
        <v>1.7776857614517212</v>
      </c>
    </row>
    <row r="886" spans="1:23" x14ac:dyDescent="0.2">
      <c r="A886" s="5" t="str">
        <f t="shared" si="13"/>
        <v>Zimbabwe2018</v>
      </c>
      <c r="B886" s="5">
        <v>2018</v>
      </c>
      <c r="C886" s="5">
        <v>144</v>
      </c>
      <c r="D886" s="5" t="s">
        <v>151</v>
      </c>
      <c r="E886" s="6">
        <v>3.6923000812530518</v>
      </c>
      <c r="F886" s="6">
        <f>IFERROR(VLOOKUP(A886,'Table_2-1_2023'!$A$2:$L$2200,4,FALSE), "")</f>
        <v>3.6164798736572266</v>
      </c>
      <c r="G886" s="6">
        <v>5.7806335389614105E-2</v>
      </c>
      <c r="H886" s="6">
        <v>3.8056004986166956</v>
      </c>
      <c r="I886" s="6">
        <v>3.5789996638894079</v>
      </c>
      <c r="J886" s="6">
        <v>7.5444068908691406</v>
      </c>
      <c r="K886" s="6">
        <v>0.75272846221923828</v>
      </c>
      <c r="L886" s="6">
        <v>51.796772003173828</v>
      </c>
      <c r="M886" s="6">
        <v>0.71566838026046753</v>
      </c>
      <c r="N886" s="6">
        <v>9.4643011689186096E-2</v>
      </c>
      <c r="O886" s="6">
        <v>0.76401597261428833</v>
      </c>
      <c r="P886" s="6">
        <v>1.92</v>
      </c>
      <c r="Q886" s="6">
        <v>0.35728293657302856</v>
      </c>
      <c r="R886" s="6">
        <v>1.0943148136138916</v>
      </c>
      <c r="S886" s="6">
        <v>0.24789117276668549</v>
      </c>
      <c r="T886" s="6">
        <v>0.40598225593566895</v>
      </c>
      <c r="U886" s="6">
        <v>0.13196250796318054</v>
      </c>
      <c r="V886" s="6">
        <v>9.8939597606658936E-2</v>
      </c>
      <c r="W886" s="6">
        <v>1.355912446975708</v>
      </c>
    </row>
    <row r="887" spans="1:23" x14ac:dyDescent="0.2">
      <c r="A887" s="5" t="str">
        <f t="shared" si="13"/>
        <v>Afghanistan2018</v>
      </c>
      <c r="B887" s="5">
        <v>2018</v>
      </c>
      <c r="C887" s="5">
        <v>145</v>
      </c>
      <c r="D887" s="5" t="s">
        <v>154</v>
      </c>
      <c r="E887" s="6">
        <v>3.6315000057220459</v>
      </c>
      <c r="F887" s="6">
        <f>IFERROR(VLOOKUP(A887,'Table_2-1_2023'!$A$2:$L$2200,4,FALSE), "")</f>
        <v>2.6943032741546631</v>
      </c>
      <c r="G887" s="6">
        <v>4.2359840124845505E-2</v>
      </c>
      <c r="H887" s="6">
        <v>3.7145252923667429</v>
      </c>
      <c r="I887" s="6">
        <v>3.5484747190773489</v>
      </c>
      <c r="J887" s="6">
        <v>7.4626097679138184</v>
      </c>
      <c r="K887" s="6">
        <v>0.5250745415687561</v>
      </c>
      <c r="L887" s="6">
        <v>52.013328552246094</v>
      </c>
      <c r="M887" s="6">
        <v>0.44529423117637634</v>
      </c>
      <c r="N887" s="6">
        <v>0.17905354499816895</v>
      </c>
      <c r="O887" s="6">
        <v>0.87970453500747681</v>
      </c>
      <c r="P887" s="6">
        <v>1.92</v>
      </c>
      <c r="Q887" s="6">
        <v>0.33181425929069519</v>
      </c>
      <c r="R887" s="6">
        <v>0.53719133138656616</v>
      </c>
      <c r="S887" s="6">
        <v>0.25477156043052673</v>
      </c>
      <c r="T887" s="6">
        <v>8.4551773965358734E-2</v>
      </c>
      <c r="U887" s="6">
        <v>0.19100391864776611</v>
      </c>
      <c r="V887" s="6">
        <v>3.6267697811126709E-2</v>
      </c>
      <c r="W887" s="6">
        <v>2.1959183216094971</v>
      </c>
    </row>
    <row r="888" spans="1:23" x14ac:dyDescent="0.2">
      <c r="A888" s="5" t="str">
        <f t="shared" si="13"/>
        <v>Botswana2018</v>
      </c>
      <c r="B888" s="5">
        <v>2018</v>
      </c>
      <c r="C888" s="5">
        <v>146</v>
      </c>
      <c r="D888" s="5" t="s">
        <v>149</v>
      </c>
      <c r="E888" s="6">
        <v>3.5897998809814453</v>
      </c>
      <c r="F888" s="6">
        <f>IFERROR(VLOOKUP(A888,'Table_2-1_2023'!$A$2:$L$2200,4,FALSE), "")</f>
        <v>3.4613656997680664</v>
      </c>
      <c r="G888" s="6">
        <v>5.8359567075967789E-2</v>
      </c>
      <c r="H888" s="6">
        <v>3.704184632450342</v>
      </c>
      <c r="I888" s="6">
        <v>3.4754151295125486</v>
      </c>
      <c r="J888" s="6">
        <v>9.6618385314941406</v>
      </c>
      <c r="K888" s="6">
        <v>0.78513246774673462</v>
      </c>
      <c r="L888" s="6">
        <v>57.105705261230469</v>
      </c>
      <c r="M888" s="6">
        <v>0.84252643585205078</v>
      </c>
      <c r="N888" s="6">
        <v>0.1197868213057518</v>
      </c>
      <c r="O888" s="6">
        <v>0.7763487696647644</v>
      </c>
      <c r="P888" s="6">
        <v>1.92</v>
      </c>
      <c r="Q888" s="6">
        <v>1.0165746212005615</v>
      </c>
      <c r="R888" s="6">
        <v>1.1736152172088623</v>
      </c>
      <c r="S888" s="6">
        <v>0.41656538844108582</v>
      </c>
      <c r="T888" s="6">
        <v>0.55679565668106079</v>
      </c>
      <c r="U888" s="6">
        <v>4.2368672788143158E-2</v>
      </c>
      <c r="V888" s="6">
        <v>9.2258557677268982E-2</v>
      </c>
      <c r="W888" s="6">
        <v>0.29165053367614746</v>
      </c>
    </row>
    <row r="889" spans="1:23" x14ac:dyDescent="0.2">
      <c r="A889" s="5" t="str">
        <f t="shared" si="13"/>
        <v>Malawi2018</v>
      </c>
      <c r="B889" s="5">
        <v>2018</v>
      </c>
      <c r="C889" s="5">
        <v>147</v>
      </c>
      <c r="D889" s="5" t="s">
        <v>148</v>
      </c>
      <c r="E889" s="6">
        <v>3.5868000984191895</v>
      </c>
      <c r="F889" s="6">
        <f>IFERROR(VLOOKUP(A889,'Table_2-1_2023'!$A$2:$L$2200,4,FALSE), "")</f>
        <v>3.3346335887908936</v>
      </c>
      <c r="G889" s="6">
        <v>5.3264766931533813E-2</v>
      </c>
      <c r="H889" s="6">
        <v>3.6911990416049956</v>
      </c>
      <c r="I889" s="6">
        <v>3.4824011552333833</v>
      </c>
      <c r="J889" s="6">
        <v>6.9945507049560547</v>
      </c>
      <c r="K889" s="6">
        <v>0.52680450677871704</v>
      </c>
      <c r="L889" s="6">
        <v>53.618961334228516</v>
      </c>
      <c r="M889" s="6">
        <v>0.82044076919555664</v>
      </c>
      <c r="N889" s="6">
        <v>0.17348401248455048</v>
      </c>
      <c r="O889" s="6">
        <v>0.79851484298706055</v>
      </c>
      <c r="P889" s="6">
        <v>1.92</v>
      </c>
      <c r="Q889" s="6">
        <v>0.18607757985591888</v>
      </c>
      <c r="R889" s="6">
        <v>0.54142498970031738</v>
      </c>
      <c r="S889" s="6">
        <v>0.30578535795211792</v>
      </c>
      <c r="T889" s="6">
        <v>0.53053945302963257</v>
      </c>
      <c r="U889" s="6">
        <v>0.21031814813613892</v>
      </c>
      <c r="V889" s="6">
        <v>8.0250546336174011E-2</v>
      </c>
      <c r="W889" s="6">
        <v>1.7323668003082275</v>
      </c>
    </row>
    <row r="890" spans="1:23" x14ac:dyDescent="0.2">
      <c r="A890" s="5" t="str">
        <f t="shared" si="13"/>
        <v>Haiti2018</v>
      </c>
      <c r="B890" s="5">
        <v>2018</v>
      </c>
      <c r="C890" s="5">
        <v>148</v>
      </c>
      <c r="D890" s="5" t="s">
        <v>178</v>
      </c>
      <c r="E890" s="6">
        <v>3.5820000171661377</v>
      </c>
      <c r="F890" s="6">
        <f>IFERROR(VLOOKUP(A890,'Table_2-1_2023'!$A$2:$L$2200,4,FALSE), "")</f>
        <v>3.6149280071258545</v>
      </c>
      <c r="G890" s="6">
        <v>6.7088119685649872E-2</v>
      </c>
      <c r="H890" s="6">
        <v>3.7134927317500113</v>
      </c>
      <c r="I890" s="6">
        <v>3.4505073025822641</v>
      </c>
      <c r="J890" s="6">
        <v>7.4077959060668945</v>
      </c>
      <c r="K890" s="6">
        <v>0.59716314077377319</v>
      </c>
      <c r="L890" s="6">
        <v>53.096950531005859</v>
      </c>
      <c r="M890" s="6">
        <v>0.39507016539573669</v>
      </c>
      <c r="N890" s="6">
        <v>0.48709768056869507</v>
      </c>
      <c r="O890" s="6">
        <v>0.75547552108764648</v>
      </c>
      <c r="P890" s="6">
        <v>1.92</v>
      </c>
      <c r="Q890" s="6">
        <v>0.31474721431732178</v>
      </c>
      <c r="R890" s="6">
        <v>0.71360933780670166</v>
      </c>
      <c r="S890" s="6">
        <v>0.28920015692710876</v>
      </c>
      <c r="T890" s="6">
        <v>2.4843599647283554E-2</v>
      </c>
      <c r="U890" s="6">
        <v>0.39234232902526855</v>
      </c>
      <c r="V890" s="6">
        <v>0.10356620699167252</v>
      </c>
      <c r="W890" s="6">
        <v>1.7436509132385254</v>
      </c>
    </row>
    <row r="891" spans="1:23" x14ac:dyDescent="0.2">
      <c r="A891" s="5" t="str">
        <f t="shared" si="13"/>
        <v>Liberia2018</v>
      </c>
      <c r="B891" s="5">
        <v>2018</v>
      </c>
      <c r="C891" s="5">
        <v>149</v>
      </c>
      <c r="D891" s="5" t="s">
        <v>142</v>
      </c>
      <c r="E891" s="6">
        <v>3.4953999519348145</v>
      </c>
      <c r="F891" s="6">
        <f>IFERROR(VLOOKUP(A891,'Table_2-1_2023'!$A$2:$L$2200,4,FALSE), "")</f>
        <v>4.1348528861999512</v>
      </c>
      <c r="G891" s="6">
        <v>6.4847186207771301E-2</v>
      </c>
      <c r="H891" s="6">
        <v>3.6225004369020462</v>
      </c>
      <c r="I891" s="6">
        <v>3.3682994669675828</v>
      </c>
      <c r="J891" s="6">
        <v>6.6401433944702148</v>
      </c>
      <c r="K891" s="6">
        <v>0.6563413143157959</v>
      </c>
      <c r="L891" s="6">
        <v>52.385578155517578</v>
      </c>
      <c r="M891" s="6">
        <v>0.72652465105056763</v>
      </c>
      <c r="N891" s="6">
        <v>0.1403050571680069</v>
      </c>
      <c r="O891" s="6">
        <v>0.89123445749282837</v>
      </c>
      <c r="P891" s="6">
        <v>1.92</v>
      </c>
      <c r="Q891" s="6">
        <v>7.5727947056293488E-2</v>
      </c>
      <c r="R891" s="6">
        <v>0.85843247175216675</v>
      </c>
      <c r="S891" s="6">
        <v>0.26659858226776123</v>
      </c>
      <c r="T891" s="6">
        <v>0.41888856887817383</v>
      </c>
      <c r="U891" s="6">
        <v>0.20560730993747711</v>
      </c>
      <c r="V891" s="6">
        <v>3.0021600425243378E-2</v>
      </c>
      <c r="W891" s="6">
        <v>1.6400994062423706</v>
      </c>
    </row>
    <row r="892" spans="1:23" x14ac:dyDescent="0.2">
      <c r="A892" s="5" t="str">
        <f t="shared" si="13"/>
        <v>Syria2018</v>
      </c>
      <c r="B892" s="5">
        <v>2018</v>
      </c>
      <c r="C892" s="5">
        <v>150</v>
      </c>
      <c r="D892" s="5" t="s">
        <v>191</v>
      </c>
      <c r="E892" s="6">
        <v>3.461899995803833</v>
      </c>
      <c r="F892" s="6" t="str">
        <f>IFERROR(VLOOKUP(A892,'Table_2-1_2023'!$A$2:$L$2200,4,FALSE), "")</f>
        <v/>
      </c>
      <c r="G892" s="6">
        <v>0.10289217531681061</v>
      </c>
      <c r="H892" s="6">
        <v>3.6635686594247816</v>
      </c>
      <c r="I892" s="6">
        <v>3.2602313321828844</v>
      </c>
      <c r="K892" s="6">
        <v>0.46151283383369446</v>
      </c>
      <c r="L892" s="6">
        <v>60.954513549804688</v>
      </c>
      <c r="M892" s="6">
        <v>0.44842785596847534</v>
      </c>
      <c r="N892" s="6">
        <v>0.27565041184425354</v>
      </c>
      <c r="O892" s="6">
        <v>0.68025559186935425</v>
      </c>
      <c r="P892" s="6">
        <v>1.92</v>
      </c>
      <c r="Q892" s="6">
        <v>0.68877905607223511</v>
      </c>
      <c r="R892" s="6">
        <v>0.38164070248603821</v>
      </c>
      <c r="S892" s="6">
        <v>0.53884881734848022</v>
      </c>
      <c r="T892" s="6">
        <v>8.8277138769626617E-2</v>
      </c>
      <c r="U892" s="6">
        <v>0.37590867280960083</v>
      </c>
      <c r="V892" s="6">
        <v>0.14431506395339966</v>
      </c>
      <c r="W892" s="6">
        <v>1.2441434860229492</v>
      </c>
    </row>
    <row r="893" spans="1:23" x14ac:dyDescent="0.2">
      <c r="A893" s="5" t="str">
        <f t="shared" si="13"/>
        <v>Rwanda2018</v>
      </c>
      <c r="B893" s="5">
        <v>2018</v>
      </c>
      <c r="C893" s="5">
        <v>151</v>
      </c>
      <c r="D893" s="5" t="s">
        <v>185</v>
      </c>
      <c r="E893" s="6">
        <v>3.408099889755249</v>
      </c>
      <c r="F893" s="6">
        <f>IFERROR(VLOOKUP(A893,'Table_2-1_2023'!$A$2:$L$2200,4,FALSE), "")</f>
        <v>3.5610466003417969</v>
      </c>
      <c r="G893" s="6">
        <v>4.673362523317337E-2</v>
      </c>
      <c r="H893" s="6">
        <v>3.4996977952122688</v>
      </c>
      <c r="I893" s="6">
        <v>3.3165019842982293</v>
      </c>
      <c r="J893" s="6">
        <v>7.464259147644043</v>
      </c>
      <c r="K893" s="6">
        <v>0.67154502868652344</v>
      </c>
      <c r="L893" s="6">
        <v>56.58612060546875</v>
      </c>
      <c r="M893" s="6">
        <v>0.9090721607208252</v>
      </c>
      <c r="N893" s="6">
        <v>0.19359795749187469</v>
      </c>
      <c r="O893" s="6">
        <v>0.12614694237709045</v>
      </c>
      <c r="P893" s="6">
        <v>1.92</v>
      </c>
      <c r="Q893" s="6">
        <v>0.33232781291007996</v>
      </c>
      <c r="R893" s="6">
        <v>0.89563959836959839</v>
      </c>
      <c r="S893" s="6">
        <v>0.40005725622177124</v>
      </c>
      <c r="T893" s="6">
        <v>0.63590759038925171</v>
      </c>
      <c r="U893" s="6">
        <v>0.19970963895320892</v>
      </c>
      <c r="V893" s="6">
        <v>0.44449201226234436</v>
      </c>
      <c r="W893" s="6">
        <v>0.49995779991149902</v>
      </c>
    </row>
    <row r="894" spans="1:23" x14ac:dyDescent="0.2">
      <c r="A894" s="5" t="str">
        <f t="shared" si="13"/>
        <v>Yemen2018</v>
      </c>
      <c r="B894" s="5">
        <v>2018</v>
      </c>
      <c r="C894" s="5">
        <v>152</v>
      </c>
      <c r="D894" s="5" t="s">
        <v>194</v>
      </c>
      <c r="E894" s="6">
        <v>3.3548998832702637</v>
      </c>
      <c r="F894" s="6">
        <f>IFERROR(VLOOKUP(A894,'Table_2-1_2023'!$A$2:$L$2200,4,FALSE), "")</f>
        <v>3.057513952255249</v>
      </c>
      <c r="G894" s="6">
        <v>4.7506861388683319E-2</v>
      </c>
      <c r="H894" s="6">
        <v>3.4480133315920831</v>
      </c>
      <c r="I894" s="6">
        <v>3.2617864349484442</v>
      </c>
      <c r="J894" s="6">
        <v>7.8149724006652832</v>
      </c>
      <c r="K894" s="6">
        <v>0.74386048316955566</v>
      </c>
      <c r="L894" s="6">
        <v>54.797080993652344</v>
      </c>
      <c r="M894" s="6">
        <v>0.57930642366409302</v>
      </c>
      <c r="N894" s="6">
        <v>3.371710330247879E-2</v>
      </c>
      <c r="O894" s="6">
        <v>0.82824361324310303</v>
      </c>
      <c r="P894" s="6">
        <v>1.92</v>
      </c>
      <c r="Q894" s="6">
        <v>0.44152724742889404</v>
      </c>
      <c r="R894" s="6">
        <v>1.0726127624511719</v>
      </c>
      <c r="S894" s="6">
        <v>0.34321630001068115</v>
      </c>
      <c r="T894" s="6">
        <v>0.24387027323246002</v>
      </c>
      <c r="U894" s="6">
        <v>8.3091691136360168E-2</v>
      </c>
      <c r="V894" s="6">
        <v>6.4145594835281372E-2</v>
      </c>
      <c r="W894" s="6">
        <v>1.1064739227294922</v>
      </c>
    </row>
    <row r="895" spans="1:23" x14ac:dyDescent="0.2">
      <c r="A895" s="5" t="str">
        <f t="shared" si="13"/>
        <v>Tanzania2018</v>
      </c>
      <c r="B895" s="5">
        <v>2018</v>
      </c>
      <c r="C895" s="5">
        <v>153</v>
      </c>
      <c r="D895" s="5" t="s">
        <v>146</v>
      </c>
      <c r="E895" s="6">
        <v>3.3034999370574951</v>
      </c>
      <c r="F895" s="6">
        <f>IFERROR(VLOOKUP(A895,'Table_2-1_2023'!$A$2:$L$2200,4,FALSE), "")</f>
        <v>3.4450232982635498</v>
      </c>
      <c r="G895" s="6">
        <v>5.6328080594539642E-2</v>
      </c>
      <c r="H895" s="6">
        <v>3.4139029750227929</v>
      </c>
      <c r="I895" s="6">
        <v>3.1930968990921973</v>
      </c>
      <c r="J895" s="6">
        <v>7.8578042984008789</v>
      </c>
      <c r="K895" s="6">
        <v>0.71056634187698364</v>
      </c>
      <c r="L895" s="6">
        <v>55.995651245117188</v>
      </c>
      <c r="M895" s="6">
        <v>0.77870678901672363</v>
      </c>
      <c r="N895" s="6">
        <v>0.33304056525230408</v>
      </c>
      <c r="O895" s="6">
        <v>0.76723587512969971</v>
      </c>
      <c r="P895" s="6">
        <v>1.92</v>
      </c>
      <c r="Q895" s="6">
        <v>0.45486357808113098</v>
      </c>
      <c r="R895" s="6">
        <v>0.99113404750823975</v>
      </c>
      <c r="S895" s="6">
        <v>0.38129699230194092</v>
      </c>
      <c r="T895" s="6">
        <v>0.4809245765209198</v>
      </c>
      <c r="U895" s="6">
        <v>0.27003657817840576</v>
      </c>
      <c r="V895" s="6">
        <v>9.7195282578468323E-2</v>
      </c>
      <c r="W895" s="6">
        <v>0.62808513641357422</v>
      </c>
    </row>
    <row r="896" spans="1:23" x14ac:dyDescent="0.2">
      <c r="A896" s="5" t="str">
        <f t="shared" si="13"/>
        <v>South Sudan2018</v>
      </c>
      <c r="B896" s="5">
        <v>2018</v>
      </c>
      <c r="C896" s="5">
        <v>154</v>
      </c>
      <c r="D896" s="5" t="s">
        <v>188</v>
      </c>
      <c r="E896" s="6">
        <v>3.2541999816894531</v>
      </c>
      <c r="F896" s="6" t="str">
        <f>IFERROR(VLOOKUP(A896,'Table_2-1_2023'!$A$2:$L$2200,4,FALSE), "")</f>
        <v/>
      </c>
      <c r="G896" s="6">
        <v>6.6784292459487915E-2</v>
      </c>
      <c r="H896" s="6">
        <v>3.3850971949100495</v>
      </c>
      <c r="I896" s="6">
        <v>3.1233027684688568</v>
      </c>
      <c r="J896" s="6">
        <v>7.4804530143737793</v>
      </c>
      <c r="K896" s="6">
        <v>0.55380505323410034</v>
      </c>
      <c r="L896" s="6">
        <v>49.579990386962891</v>
      </c>
      <c r="M896" s="6">
        <v>0.468049556016922</v>
      </c>
      <c r="N896" s="6">
        <v>0.25565329194068909</v>
      </c>
      <c r="O896" s="6">
        <v>0.7515835165977478</v>
      </c>
      <c r="P896" s="6">
        <v>1.92</v>
      </c>
      <c r="Q896" s="6">
        <v>0.33737000823020935</v>
      </c>
      <c r="R896" s="6">
        <v>0.60750174522399902</v>
      </c>
      <c r="S896" s="6">
        <v>0.17746010422706604</v>
      </c>
      <c r="T896" s="6">
        <v>0.11160411685705185</v>
      </c>
      <c r="U896" s="6">
        <v>0.22392624616622925</v>
      </c>
      <c r="V896" s="6">
        <v>0.1056746244430542</v>
      </c>
      <c r="W896" s="6">
        <v>1.6906251907348633</v>
      </c>
    </row>
    <row r="897" spans="1:23" x14ac:dyDescent="0.2">
      <c r="A897" s="5" t="str">
        <f t="shared" si="13"/>
        <v>Central African Republic2018</v>
      </c>
      <c r="B897" s="5">
        <v>2018</v>
      </c>
      <c r="C897" s="5">
        <v>155</v>
      </c>
      <c r="D897" s="5" t="s">
        <v>173</v>
      </c>
      <c r="E897" s="6">
        <v>3.0829999446868896</v>
      </c>
      <c r="F897" s="6" t="str">
        <f>IFERROR(VLOOKUP(A897,'Table_2-1_2023'!$A$2:$L$2200,4,FALSE), "")</f>
        <v/>
      </c>
      <c r="G897" s="6">
        <v>7.3256053030490875E-2</v>
      </c>
      <c r="H897" s="6">
        <v>3.2265818086266518</v>
      </c>
      <c r="I897" s="6">
        <v>2.9394180807471275</v>
      </c>
      <c r="J897" s="6">
        <v>6.4737062454223633</v>
      </c>
      <c r="K897" s="6">
        <v>0.30556535720825195</v>
      </c>
      <c r="L897" s="6">
        <v>44.312419891357422</v>
      </c>
      <c r="M897" s="6">
        <v>0.63096201419830322</v>
      </c>
      <c r="N897" s="6">
        <v>0.16745577752590179</v>
      </c>
      <c r="O897" s="6">
        <v>0.87587124109268188</v>
      </c>
      <c r="P897" s="6">
        <v>1.92</v>
      </c>
      <c r="Q897" s="6">
        <v>2.3905429989099503E-2</v>
      </c>
      <c r="R897" s="6">
        <v>0</v>
      </c>
      <c r="S897" s="6">
        <v>1.0100054554641247E-2</v>
      </c>
      <c r="T897" s="6">
        <v>0.30528029799461365</v>
      </c>
      <c r="U897" s="6">
        <v>0.21835608780384064</v>
      </c>
      <c r="V897" s="6">
        <v>3.8344308733940125E-2</v>
      </c>
      <c r="W897" s="6">
        <v>2.4870114326477051</v>
      </c>
    </row>
    <row r="898" spans="1:23" x14ac:dyDescent="0.2">
      <c r="A898" s="5" t="str">
        <f t="shared" si="13"/>
        <v>Burundi2018</v>
      </c>
      <c r="B898" s="5">
        <v>2018</v>
      </c>
      <c r="C898" s="5">
        <v>156</v>
      </c>
      <c r="D898" s="5" t="s">
        <v>172</v>
      </c>
      <c r="E898" s="6">
        <v>2.9045000076293945</v>
      </c>
      <c r="F898" s="6">
        <f>IFERROR(VLOOKUP(A898,'Table_2-1_2023'!$A$2:$L$2200,4,FALSE), "")</f>
        <v>3.7752830982208252</v>
      </c>
      <c r="G898" s="6">
        <v>8.6576715111732483E-2</v>
      </c>
      <c r="H898" s="6">
        <v>3.0741903692483903</v>
      </c>
      <c r="I898" s="6">
        <v>2.7348096460103988</v>
      </c>
      <c r="J898" s="6">
        <v>6.6885700225830078</v>
      </c>
      <c r="K898" s="6">
        <v>0.56173259019851685</v>
      </c>
      <c r="L898" s="6">
        <v>48.568557739257813</v>
      </c>
      <c r="M898" s="6">
        <v>0.42872226238250732</v>
      </c>
      <c r="N898" s="6">
        <v>5.4393403232097626E-2</v>
      </c>
      <c r="O898" s="6">
        <v>0.80644720792770386</v>
      </c>
      <c r="P898" s="6">
        <v>1.92</v>
      </c>
      <c r="Q898" s="6">
        <v>9.0806245803833008E-2</v>
      </c>
      <c r="R898" s="6">
        <v>0.62690234184265137</v>
      </c>
      <c r="S898" s="6">
        <v>0.14532509446144104</v>
      </c>
      <c r="T898" s="6">
        <v>6.4850419759750366E-2</v>
      </c>
      <c r="U898" s="6">
        <v>0.14890405535697937</v>
      </c>
      <c r="V898" s="6">
        <v>7.5953349471092224E-2</v>
      </c>
      <c r="W898" s="6">
        <v>1.7517935037612915</v>
      </c>
    </row>
    <row r="899" spans="1:23" x14ac:dyDescent="0.2">
      <c r="A899" s="5" t="str">
        <f t="shared" si="13"/>
        <v>Norway2017</v>
      </c>
      <c r="B899" s="5">
        <v>2017</v>
      </c>
      <c r="C899" s="5">
        <v>1</v>
      </c>
      <c r="D899" s="7" t="s">
        <v>24</v>
      </c>
      <c r="E899" s="8">
        <v>7.5370001792907715</v>
      </c>
      <c r="F899" s="6">
        <f>IFERROR(VLOOKUP(A899,'Table_2-1_2023'!$A$2:$L$2200,4,FALSE), "")</f>
        <v>7.5787448883056641</v>
      </c>
      <c r="H899" s="8">
        <v>7.5944448205828667</v>
      </c>
      <c r="I899" s="8">
        <v>7.4795555379986762</v>
      </c>
      <c r="J899" s="6">
        <f>IFERROR(VLOOKUP(A899,'Table_2-1_2023'!$A$2:$L$2200,5,FALSE), "")</f>
        <v>11.067431449890137</v>
      </c>
      <c r="K899" s="6">
        <f>IFERROR(VLOOKUP(A899,'Table_2-1_2023'!$A$2:$L$2200,6,FALSE), "")</f>
        <v>0.95012766122817993</v>
      </c>
      <c r="L899" s="6">
        <f>IFERROR(VLOOKUP(A899,'Table_2-1_2023'!$A$2:$L$2200,7,FALSE), "")</f>
        <v>71.300003051757813</v>
      </c>
      <c r="M899" s="6">
        <f>IFERROR(VLOOKUP(A899,'Table_2-1_2023'!$A$2:$L$2200,8,FALSE), "")</f>
        <v>0.95301681756973267</v>
      </c>
      <c r="N899" s="6">
        <f>IFERROR(VLOOKUP(A899,'Table_2-1_2023'!$A$2:$L$2200,9,FALSE), "")</f>
        <v>0.23060494661331177</v>
      </c>
      <c r="O899" s="6">
        <f>IFERROR(VLOOKUP(A899,'Table_2-1_2023'!$A$2:$L$2200,10,FALSE), "")</f>
        <v>0.24971137940883636</v>
      </c>
      <c r="P899" s="6">
        <v>1.85</v>
      </c>
      <c r="Q899" s="8">
        <v>1.6164631843566895</v>
      </c>
      <c r="R899" s="8">
        <v>1.5335235595703125</v>
      </c>
      <c r="S899" s="8">
        <v>0.79666650295257568</v>
      </c>
      <c r="T899" s="8">
        <v>0.63542258739471436</v>
      </c>
      <c r="U899" s="8">
        <v>0.36201223731040955</v>
      </c>
      <c r="V899" s="8">
        <v>0.31596383452415466</v>
      </c>
      <c r="W899" s="8">
        <v>2.2770266532897949</v>
      </c>
    </row>
    <row r="900" spans="1:23" x14ac:dyDescent="0.2">
      <c r="A900" s="5" t="str">
        <f t="shared" ref="A900:A963" si="14">D900&amp;B900</f>
        <v>Denmark2017</v>
      </c>
      <c r="B900" s="5">
        <v>2017</v>
      </c>
      <c r="C900" s="5">
        <v>2</v>
      </c>
      <c r="D900" s="7" t="s">
        <v>19</v>
      </c>
      <c r="E900" s="8">
        <v>7.5219998359680176</v>
      </c>
      <c r="F900" s="6">
        <f>IFERROR(VLOOKUP(A900,'Table_2-1_2023'!$A$2:$L$2200,4,FALSE), "")</f>
        <v>7.5937023162841797</v>
      </c>
      <c r="H900" s="8">
        <v>7.5817280648648735</v>
      </c>
      <c r="I900" s="8">
        <v>7.4622716070711617</v>
      </c>
      <c r="J900" s="6">
        <f>IFERROR(VLOOKUP(A900,'Table_2-1_2023'!$A$2:$L$2200,5,FALSE), "")</f>
        <v>10.921552658081055</v>
      </c>
      <c r="K900" s="6">
        <f>IFERROR(VLOOKUP(A900,'Table_2-1_2023'!$A$2:$L$2200,6,FALSE), "")</f>
        <v>0.95210009813308716</v>
      </c>
      <c r="L900" s="6">
        <f>IFERROR(VLOOKUP(A900,'Table_2-1_2023'!$A$2:$L$2200,7,FALSE), "")</f>
        <v>70.75</v>
      </c>
      <c r="M900" s="6">
        <f>IFERROR(VLOOKUP(A900,'Table_2-1_2023'!$A$2:$L$2200,8,FALSE), "")</f>
        <v>0.95541632175445557</v>
      </c>
      <c r="N900" s="6">
        <f>IFERROR(VLOOKUP(A900,'Table_2-1_2023'!$A$2:$L$2200,9,FALSE), "")</f>
        <v>0.15064454078674316</v>
      </c>
      <c r="O900" s="6">
        <f>IFERROR(VLOOKUP(A900,'Table_2-1_2023'!$A$2:$L$2200,10,FALSE), "")</f>
        <v>0.18114756047725677</v>
      </c>
      <c r="P900" s="6">
        <v>1.85</v>
      </c>
      <c r="Q900" s="8">
        <v>1.4823830127716064</v>
      </c>
      <c r="R900" s="8">
        <v>1.5511215925216675</v>
      </c>
      <c r="S900" s="8">
        <v>0.79256552457809448</v>
      </c>
      <c r="T900" s="8">
        <v>0.62600672245025635</v>
      </c>
      <c r="U900" s="8">
        <v>0.35528048872947693</v>
      </c>
      <c r="V900" s="8">
        <v>0.40077006816864014</v>
      </c>
      <c r="W900" s="8">
        <v>2.3137073516845703</v>
      </c>
    </row>
    <row r="901" spans="1:23" x14ac:dyDescent="0.2">
      <c r="A901" s="5" t="str">
        <f t="shared" si="14"/>
        <v>Iceland2017</v>
      </c>
      <c r="B901" s="5">
        <v>2017</v>
      </c>
      <c r="C901" s="5">
        <v>3</v>
      </c>
      <c r="D901" s="7" t="s">
        <v>20</v>
      </c>
      <c r="E901" s="8">
        <v>7.504000186920166</v>
      </c>
      <c r="F901" s="6">
        <f>IFERROR(VLOOKUP(A901,'Table_2-1_2023'!$A$2:$L$2200,4,FALSE), "")</f>
        <v>7.4762139320373535</v>
      </c>
      <c r="H901" s="8">
        <v>7.6220304730534556</v>
      </c>
      <c r="I901" s="8">
        <v>7.3859699007868764</v>
      </c>
      <c r="J901" s="6">
        <f>IFERROR(VLOOKUP(A901,'Table_2-1_2023'!$A$2:$L$2200,5,FALSE), "")</f>
        <v>10.926630973815918</v>
      </c>
      <c r="K901" s="6">
        <f>IFERROR(VLOOKUP(A901,'Table_2-1_2023'!$A$2:$L$2200,6,FALSE), "")</f>
        <v>0.96675282716751099</v>
      </c>
      <c r="L901" s="6">
        <f>IFERROR(VLOOKUP(A901,'Table_2-1_2023'!$A$2:$L$2200,7,FALSE), "")</f>
        <v>71.949996948242188</v>
      </c>
      <c r="M901" s="6">
        <f>IFERROR(VLOOKUP(A901,'Table_2-1_2023'!$A$2:$L$2200,8,FALSE), "")</f>
        <v>0.93878328800201416</v>
      </c>
      <c r="N901" s="6">
        <f>IFERROR(VLOOKUP(A901,'Table_2-1_2023'!$A$2:$L$2200,9,FALSE), "")</f>
        <v>0.24125401675701141</v>
      </c>
      <c r="O901" s="6">
        <f>IFERROR(VLOOKUP(A901,'Table_2-1_2023'!$A$2:$L$2200,10,FALSE), "")</f>
        <v>0.726845383644104</v>
      </c>
      <c r="P901" s="6">
        <v>1.85</v>
      </c>
      <c r="Q901" s="8">
        <v>1.480633020401001</v>
      </c>
      <c r="R901" s="8">
        <v>1.6105740070343018</v>
      </c>
      <c r="S901" s="8">
        <v>0.83355212211608887</v>
      </c>
      <c r="T901" s="8">
        <v>0.6271626353263855</v>
      </c>
      <c r="U901" s="8">
        <v>0.47554022073745728</v>
      </c>
      <c r="V901" s="8">
        <v>0.15352655947208405</v>
      </c>
      <c r="W901" s="8">
        <v>2.3227152824401855</v>
      </c>
    </row>
    <row r="902" spans="1:23" x14ac:dyDescent="0.2">
      <c r="A902" s="5" t="str">
        <f t="shared" si="14"/>
        <v>Switzerland2017</v>
      </c>
      <c r="B902" s="5">
        <v>2017</v>
      </c>
      <c r="C902" s="5">
        <v>4</v>
      </c>
      <c r="D902" s="7" t="s">
        <v>25</v>
      </c>
      <c r="E902" s="8">
        <v>7.4939999580383301</v>
      </c>
      <c r="F902" s="6">
        <f>IFERROR(VLOOKUP(A902,'Table_2-1_2023'!$A$2:$L$2200,4,FALSE), "")</f>
        <v>7.4735932350158691</v>
      </c>
      <c r="H902" s="8">
        <v>7.5617724204063412</v>
      </c>
      <c r="I902" s="8">
        <v>7.4262274956703189</v>
      </c>
      <c r="J902" s="6">
        <f>IFERROR(VLOOKUP(A902,'Table_2-1_2023'!$A$2:$L$2200,5,FALSE), "")</f>
        <v>11.143362045288086</v>
      </c>
      <c r="K902" s="6">
        <f>IFERROR(VLOOKUP(A902,'Table_2-1_2023'!$A$2:$L$2200,6,FALSE), "")</f>
        <v>0.94966137409210205</v>
      </c>
      <c r="L902" s="6">
        <f>IFERROR(VLOOKUP(A902,'Table_2-1_2023'!$A$2:$L$2200,7,FALSE), "")</f>
        <v>72.099998474121094</v>
      </c>
      <c r="M902" s="6">
        <f>IFERROR(VLOOKUP(A902,'Table_2-1_2023'!$A$2:$L$2200,8,FALSE), "")</f>
        <v>0.92499691247940063</v>
      </c>
      <c r="N902" s="6">
        <f>IFERROR(VLOOKUP(A902,'Table_2-1_2023'!$A$2:$L$2200,9,FALSE), "")</f>
        <v>0.17311321198940277</v>
      </c>
      <c r="O902" s="6">
        <f>IFERROR(VLOOKUP(A902,'Table_2-1_2023'!$A$2:$L$2200,10,FALSE), "")</f>
        <v>0.31618347764015198</v>
      </c>
      <c r="P902" s="6">
        <v>1.85</v>
      </c>
      <c r="Q902" s="8">
        <v>1.5649795532226563</v>
      </c>
      <c r="R902" s="8">
        <v>1.5169117450714111</v>
      </c>
      <c r="S902" s="8">
        <v>0.8581312894821167</v>
      </c>
      <c r="T902" s="8">
        <v>0.62007057666778564</v>
      </c>
      <c r="U902" s="8">
        <v>0.29054927825927734</v>
      </c>
      <c r="V902" s="8">
        <v>0.36700728535652161</v>
      </c>
      <c r="W902" s="8">
        <v>2.2767162322998047</v>
      </c>
    </row>
    <row r="903" spans="1:23" x14ac:dyDescent="0.2">
      <c r="A903" s="5" t="str">
        <f t="shared" si="14"/>
        <v>Finland2017</v>
      </c>
      <c r="B903" s="5">
        <v>2017</v>
      </c>
      <c r="C903" s="5">
        <v>5</v>
      </c>
      <c r="D903" s="7" t="s">
        <v>18</v>
      </c>
      <c r="E903" s="8">
        <v>7.4689998626708984</v>
      </c>
      <c r="F903" s="6">
        <f>IFERROR(VLOOKUP(A903,'Table_2-1_2023'!$A$2:$L$2200,4,FALSE), "")</f>
        <v>7.7882518768310547</v>
      </c>
      <c r="H903" s="8">
        <v>7.5275420758128169</v>
      </c>
      <c r="I903" s="8">
        <v>7.41045764952898</v>
      </c>
      <c r="J903" s="6">
        <f>IFERROR(VLOOKUP(A903,'Table_2-1_2023'!$A$2:$L$2200,5,FALSE), "")</f>
        <v>10.769960403442383</v>
      </c>
      <c r="K903" s="6">
        <f>IFERROR(VLOOKUP(A903,'Table_2-1_2023'!$A$2:$L$2200,6,FALSE), "")</f>
        <v>0.96382641792297363</v>
      </c>
      <c r="L903" s="6">
        <f>IFERROR(VLOOKUP(A903,'Table_2-1_2023'!$A$2:$L$2200,7,FALSE), "")</f>
        <v>70.849998474121094</v>
      </c>
      <c r="M903" s="6">
        <f>IFERROR(VLOOKUP(A903,'Table_2-1_2023'!$A$2:$L$2200,8,FALSE), "")</f>
        <v>0.96219897270202637</v>
      </c>
      <c r="N903" s="6">
        <f>IFERROR(VLOOKUP(A903,'Table_2-1_2023'!$A$2:$L$2200,9,FALSE), "")</f>
        <v>-6.5532950684428215E-3</v>
      </c>
      <c r="O903" s="6">
        <f>IFERROR(VLOOKUP(A903,'Table_2-1_2023'!$A$2:$L$2200,10,FALSE), "")</f>
        <v>0.19241277873516083</v>
      </c>
      <c r="P903" s="6">
        <v>1.85</v>
      </c>
      <c r="Q903" s="8">
        <v>1.443571925163269</v>
      </c>
      <c r="R903" s="8">
        <v>1.5402467250823975</v>
      </c>
      <c r="S903" s="8">
        <v>0.80915766954421997</v>
      </c>
      <c r="T903" s="8">
        <v>0.61795085668563843</v>
      </c>
      <c r="U903" s="8">
        <v>0.24548277258872986</v>
      </c>
      <c r="V903" s="8">
        <v>0.38261154294013977</v>
      </c>
      <c r="W903" s="8">
        <v>2.4301815032958984</v>
      </c>
    </row>
    <row r="904" spans="1:23" x14ac:dyDescent="0.2">
      <c r="A904" s="5" t="str">
        <f t="shared" si="14"/>
        <v>Netherlands2017</v>
      </c>
      <c r="B904" s="5">
        <v>2017</v>
      </c>
      <c r="C904" s="5">
        <v>6</v>
      </c>
      <c r="D904" s="7" t="s">
        <v>22</v>
      </c>
      <c r="E904" s="8">
        <v>7.3769998550415039</v>
      </c>
      <c r="F904" s="6">
        <f>IFERROR(VLOOKUP(A904,'Table_2-1_2023'!$A$2:$L$2200,4,FALSE), "")</f>
        <v>7.4589653015136719</v>
      </c>
      <c r="H904" s="8">
        <v>7.4274258412420746</v>
      </c>
      <c r="I904" s="8">
        <v>7.3265738688409332</v>
      </c>
      <c r="J904" s="6">
        <f>IFERROR(VLOOKUP(A904,'Table_2-1_2023'!$A$2:$L$2200,5,FALSE), "")</f>
        <v>10.916698455810547</v>
      </c>
      <c r="K904" s="6">
        <f>IFERROR(VLOOKUP(A904,'Table_2-1_2023'!$A$2:$L$2200,6,FALSE), "")</f>
        <v>0.93650132417678833</v>
      </c>
      <c r="L904" s="6">
        <f>IFERROR(VLOOKUP(A904,'Table_2-1_2023'!$A$2:$L$2200,7,FALSE), "")</f>
        <v>71.25</v>
      </c>
      <c r="M904" s="6">
        <f>IFERROR(VLOOKUP(A904,'Table_2-1_2023'!$A$2:$L$2200,8,FALSE), "")</f>
        <v>0.92031973600387573</v>
      </c>
      <c r="N904" s="6">
        <f>IFERROR(VLOOKUP(A904,'Table_2-1_2023'!$A$2:$L$2200,9,FALSE), "")</f>
        <v>0.24636569619178772</v>
      </c>
      <c r="O904" s="6">
        <f>IFERROR(VLOOKUP(A904,'Table_2-1_2023'!$A$2:$L$2200,10,FALSE), "")</f>
        <v>0.36313363909721375</v>
      </c>
      <c r="P904" s="6">
        <v>1.85</v>
      </c>
      <c r="Q904" s="8">
        <v>1.5039446353912354</v>
      </c>
      <c r="R904" s="8">
        <v>1.4289392232894897</v>
      </c>
      <c r="S904" s="8">
        <v>0.81069612503051758</v>
      </c>
      <c r="T904" s="8">
        <v>0.58538448810577393</v>
      </c>
      <c r="U904" s="8">
        <v>0.47048982977867126</v>
      </c>
      <c r="V904" s="8">
        <v>0.28266182541847229</v>
      </c>
      <c r="W904" s="8">
        <v>2.2948040962219238</v>
      </c>
    </row>
    <row r="905" spans="1:23" x14ac:dyDescent="0.2">
      <c r="A905" s="5" t="str">
        <f t="shared" si="14"/>
        <v>Canada2017</v>
      </c>
      <c r="B905" s="5">
        <v>2017</v>
      </c>
      <c r="C905" s="5">
        <v>7</v>
      </c>
      <c r="D905" s="7" t="s">
        <v>30</v>
      </c>
      <c r="E905" s="8">
        <v>7.3159999847412109</v>
      </c>
      <c r="F905" s="6">
        <f>IFERROR(VLOOKUP(A905,'Table_2-1_2023'!$A$2:$L$2200,4,FALSE), "")</f>
        <v>7.4148683547973633</v>
      </c>
      <c r="H905" s="8">
        <v>7.3844028353691105</v>
      </c>
      <c r="I905" s="8">
        <v>7.2475971341133114</v>
      </c>
      <c r="J905" s="6">
        <f>IFERROR(VLOOKUP(A905,'Table_2-1_2023'!$A$2:$L$2200,5,FALSE), "")</f>
        <v>10.785542488098145</v>
      </c>
      <c r="K905" s="6">
        <f>IFERROR(VLOOKUP(A905,'Table_2-1_2023'!$A$2:$L$2200,6,FALSE), "")</f>
        <v>0.93374896049499512</v>
      </c>
      <c r="L905" s="6">
        <f>IFERROR(VLOOKUP(A905,'Table_2-1_2023'!$A$2:$L$2200,7,FALSE), "")</f>
        <v>71.199996948242188</v>
      </c>
      <c r="M905" s="6">
        <f>IFERROR(VLOOKUP(A905,'Table_2-1_2023'!$A$2:$L$2200,8,FALSE), "")</f>
        <v>0.94514501094818115</v>
      </c>
      <c r="N905" s="6">
        <f>IFERROR(VLOOKUP(A905,'Table_2-1_2023'!$A$2:$L$2200,9,FALSE), "")</f>
        <v>0.15907791256904602</v>
      </c>
      <c r="O905" s="6">
        <f>IFERROR(VLOOKUP(A905,'Table_2-1_2023'!$A$2:$L$2200,10,FALSE), "")</f>
        <v>0.36203432083129883</v>
      </c>
      <c r="P905" s="6">
        <v>1.85</v>
      </c>
      <c r="Q905" s="8">
        <v>1.4792044162750244</v>
      </c>
      <c r="R905" s="8">
        <v>1.481348991394043</v>
      </c>
      <c r="S905" s="8">
        <v>0.83455765247344971</v>
      </c>
      <c r="T905" s="8">
        <v>0.61110091209411621</v>
      </c>
      <c r="U905" s="8">
        <v>0.43553972244262695</v>
      </c>
      <c r="V905" s="8">
        <v>0.28737151622772217</v>
      </c>
      <c r="W905" s="8">
        <v>2.1872644424438477</v>
      </c>
    </row>
    <row r="906" spans="1:23" x14ac:dyDescent="0.2">
      <c r="A906" s="5" t="str">
        <f t="shared" si="14"/>
        <v>New Zealand2017</v>
      </c>
      <c r="B906" s="5">
        <v>2017</v>
      </c>
      <c r="C906" s="5">
        <v>8</v>
      </c>
      <c r="D906" s="7" t="s">
        <v>27</v>
      </c>
      <c r="E906" s="8">
        <v>7.314000129699707</v>
      </c>
      <c r="F906" s="6">
        <f>IFERROR(VLOOKUP(A906,'Table_2-1_2023'!$A$2:$L$2200,4,FALSE), "")</f>
        <v>7.3271827697753906</v>
      </c>
      <c r="H906" s="8">
        <v>7.3795104418694972</v>
      </c>
      <c r="I906" s="8">
        <v>7.2484898175299168</v>
      </c>
      <c r="J906" s="6">
        <f>IFERROR(VLOOKUP(A906,'Table_2-1_2023'!$A$2:$L$2200,5,FALSE), "")</f>
        <v>10.650614738464355</v>
      </c>
      <c r="K906" s="6">
        <f>IFERROR(VLOOKUP(A906,'Table_2-1_2023'!$A$2:$L$2200,6,FALSE), "")</f>
        <v>0.95492064952850342</v>
      </c>
      <c r="L906" s="6">
        <f>IFERROR(VLOOKUP(A906,'Table_2-1_2023'!$A$2:$L$2200,7,FALSE), "")</f>
        <v>70.050003051757813</v>
      </c>
      <c r="M906" s="6">
        <f>IFERROR(VLOOKUP(A906,'Table_2-1_2023'!$A$2:$L$2200,8,FALSE), "")</f>
        <v>0.94227945804595947</v>
      </c>
      <c r="N906" s="6">
        <f>IFERROR(VLOOKUP(A906,'Table_2-1_2023'!$A$2:$L$2200,9,FALSE), "")</f>
        <v>0.28871700167655945</v>
      </c>
      <c r="O906" s="6">
        <f>IFERROR(VLOOKUP(A906,'Table_2-1_2023'!$A$2:$L$2200,10,FALSE), "")</f>
        <v>0.22188748419284821</v>
      </c>
      <c r="P906" s="6">
        <v>1.85</v>
      </c>
      <c r="Q906" s="8">
        <v>1.4057060480117798</v>
      </c>
      <c r="R906" s="8">
        <v>1.5481951236724854</v>
      </c>
      <c r="S906" s="8">
        <v>0.81675970554351807</v>
      </c>
      <c r="T906" s="8">
        <v>0.61406213045120239</v>
      </c>
      <c r="U906" s="8">
        <v>0.50000512599945068</v>
      </c>
      <c r="V906" s="8">
        <v>0.38281670212745667</v>
      </c>
      <c r="W906" s="8">
        <v>2.0464563369750977</v>
      </c>
    </row>
    <row r="907" spans="1:23" x14ac:dyDescent="0.2">
      <c r="A907" s="5" t="str">
        <f t="shared" si="14"/>
        <v>Sweden2017</v>
      </c>
      <c r="B907" s="5">
        <v>2017</v>
      </c>
      <c r="C907" s="5">
        <v>9</v>
      </c>
      <c r="D907" s="7" t="s">
        <v>23</v>
      </c>
      <c r="E907" s="8">
        <v>7.2839999198913574</v>
      </c>
      <c r="F907" s="6">
        <f>IFERROR(VLOOKUP(A907,'Table_2-1_2023'!$A$2:$L$2200,4,FALSE), "")</f>
        <v>7.2868046760559082</v>
      </c>
      <c r="H907" s="8">
        <v>7.3440948773920534</v>
      </c>
      <c r="I907" s="8">
        <v>7.2239049623906615</v>
      </c>
      <c r="J907" s="6">
        <f>IFERROR(VLOOKUP(A907,'Table_2-1_2023'!$A$2:$L$2200,5,FALSE), "")</f>
        <v>10.857997894287109</v>
      </c>
      <c r="K907" s="6">
        <f>IFERROR(VLOOKUP(A907,'Table_2-1_2023'!$A$2:$L$2200,6,FALSE), "")</f>
        <v>0.91401678323745728</v>
      </c>
      <c r="L907" s="6">
        <f>IFERROR(VLOOKUP(A907,'Table_2-1_2023'!$A$2:$L$2200,7,FALSE), "")</f>
        <v>71.650001525878906</v>
      </c>
      <c r="M907" s="6">
        <f>IFERROR(VLOOKUP(A907,'Table_2-1_2023'!$A$2:$L$2200,8,FALSE), "")</f>
        <v>0.93458211421966553</v>
      </c>
      <c r="N907" s="6">
        <f>IFERROR(VLOOKUP(A907,'Table_2-1_2023'!$A$2:$L$2200,9,FALSE), "")</f>
        <v>0.16699314117431641</v>
      </c>
      <c r="O907" s="6">
        <f>IFERROR(VLOOKUP(A907,'Table_2-1_2023'!$A$2:$L$2200,10,FALSE), "")</f>
        <v>0.23936691880226135</v>
      </c>
      <c r="P907" s="6">
        <v>1.85</v>
      </c>
      <c r="Q907" s="8">
        <v>1.4943872690200806</v>
      </c>
      <c r="R907" s="8">
        <v>1.4781621694564819</v>
      </c>
      <c r="S907" s="8">
        <v>0.83087515830993652</v>
      </c>
      <c r="T907" s="8">
        <v>0.61292409896850586</v>
      </c>
      <c r="U907" s="8">
        <v>0.38539925217628479</v>
      </c>
      <c r="V907" s="8">
        <v>0.38439872860908508</v>
      </c>
      <c r="W907" s="8">
        <v>2.0975379943847656</v>
      </c>
    </row>
    <row r="908" spans="1:23" x14ac:dyDescent="0.2">
      <c r="A908" s="5" t="str">
        <f t="shared" si="14"/>
        <v>Australia2017</v>
      </c>
      <c r="B908" s="5">
        <v>2017</v>
      </c>
      <c r="C908" s="5">
        <v>10</v>
      </c>
      <c r="D908" s="7" t="s">
        <v>29</v>
      </c>
      <c r="E908" s="8">
        <v>7.2839999198913574</v>
      </c>
      <c r="F908" s="6">
        <f>IFERROR(VLOOKUP(A908,'Table_2-1_2023'!$A$2:$L$2200,4,FALSE), "")</f>
        <v>7.2570376396179199</v>
      </c>
      <c r="H908" s="8">
        <v>7.3566512249410154</v>
      </c>
      <c r="I908" s="8">
        <v>7.2113486148416994</v>
      </c>
      <c r="J908" s="6">
        <f>IFERROR(VLOOKUP(A908,'Table_2-1_2023'!$A$2:$L$2200,5,FALSE), "")</f>
        <v>10.787260055541992</v>
      </c>
      <c r="K908" s="6">
        <f>IFERROR(VLOOKUP(A908,'Table_2-1_2023'!$A$2:$L$2200,6,FALSE), "")</f>
        <v>0.94995784759521484</v>
      </c>
      <c r="L908" s="6">
        <f>IFERROR(VLOOKUP(A908,'Table_2-1_2023'!$A$2:$L$2200,7,FALSE), "")</f>
        <v>70.75</v>
      </c>
      <c r="M908" s="6">
        <f>IFERROR(VLOOKUP(A908,'Table_2-1_2023'!$A$2:$L$2200,8,FALSE), "")</f>
        <v>0.91055017709732056</v>
      </c>
      <c r="N908" s="6">
        <f>IFERROR(VLOOKUP(A908,'Table_2-1_2023'!$A$2:$L$2200,9,FALSE), "")</f>
        <v>0.31377074122428894</v>
      </c>
      <c r="O908" s="6">
        <f>IFERROR(VLOOKUP(A908,'Table_2-1_2023'!$A$2:$L$2200,10,FALSE), "")</f>
        <v>0.41134652495384216</v>
      </c>
      <c r="P908" s="6">
        <v>1.85</v>
      </c>
      <c r="Q908" s="8">
        <v>1.4844149351119995</v>
      </c>
      <c r="R908" s="8">
        <v>1.5100419521331787</v>
      </c>
      <c r="S908" s="8">
        <v>0.84388679265975952</v>
      </c>
      <c r="T908" s="8">
        <v>0.60160738229751587</v>
      </c>
      <c r="U908" s="8">
        <v>0.47769924998283386</v>
      </c>
      <c r="V908" s="8">
        <v>0.30118373036384583</v>
      </c>
      <c r="W908" s="8">
        <v>2.0652108192443848</v>
      </c>
    </row>
    <row r="909" spans="1:23" x14ac:dyDescent="0.2">
      <c r="A909" s="5" t="str">
        <f t="shared" si="14"/>
        <v>Israel2017</v>
      </c>
      <c r="B909" s="5">
        <v>2017</v>
      </c>
      <c r="C909" s="5">
        <v>11</v>
      </c>
      <c r="D909" s="7" t="s">
        <v>21</v>
      </c>
      <c r="E909" s="8">
        <v>7.2129998207092285</v>
      </c>
      <c r="F909" s="6">
        <f>IFERROR(VLOOKUP(A909,'Table_2-1_2023'!$A$2:$L$2200,4,FALSE), "")</f>
        <v>7.3310360908508301</v>
      </c>
      <c r="H909" s="8">
        <v>7.2798532564938068</v>
      </c>
      <c r="I909" s="8">
        <v>7.1461463849246503</v>
      </c>
      <c r="J909" s="6">
        <f>IFERROR(VLOOKUP(A909,'Table_2-1_2023'!$A$2:$L$2200,5,FALSE), "")</f>
        <v>10.574421882629395</v>
      </c>
      <c r="K909" s="6">
        <f>IFERROR(VLOOKUP(A909,'Table_2-1_2023'!$A$2:$L$2200,6,FALSE), "")</f>
        <v>0.91644084453582764</v>
      </c>
      <c r="L909" s="6">
        <f>IFERROR(VLOOKUP(A909,'Table_2-1_2023'!$A$2:$L$2200,7,FALSE), "")</f>
        <v>72.099998474121094</v>
      </c>
      <c r="M909" s="6">
        <f>IFERROR(VLOOKUP(A909,'Table_2-1_2023'!$A$2:$L$2200,8,FALSE), "")</f>
        <v>0.76807630062103271</v>
      </c>
      <c r="N909" s="6">
        <f>IFERROR(VLOOKUP(A909,'Table_2-1_2023'!$A$2:$L$2200,9,FALSE), "")</f>
        <v>0.14092782139778137</v>
      </c>
      <c r="O909" s="6">
        <f>IFERROR(VLOOKUP(A909,'Table_2-1_2023'!$A$2:$L$2200,10,FALSE), "")</f>
        <v>0.79265224933624268</v>
      </c>
      <c r="P909" s="6">
        <v>1.85</v>
      </c>
      <c r="Q909" s="8">
        <v>1.3753824234008789</v>
      </c>
      <c r="R909" s="8">
        <v>1.376289963722229</v>
      </c>
      <c r="S909" s="8">
        <v>0.83840399980545044</v>
      </c>
      <c r="T909" s="8">
        <v>0.40598860383033752</v>
      </c>
      <c r="U909" s="8">
        <v>0.33008265495300293</v>
      </c>
      <c r="V909" s="8">
        <v>8.5242100059986115E-2</v>
      </c>
      <c r="W909" s="8">
        <v>2.8017573356628418</v>
      </c>
    </row>
    <row r="910" spans="1:23" x14ac:dyDescent="0.2">
      <c r="A910" s="5" t="str">
        <f t="shared" si="14"/>
        <v>Costa Rica2017</v>
      </c>
      <c r="B910" s="5">
        <v>2017</v>
      </c>
      <c r="C910" s="5">
        <v>12</v>
      </c>
      <c r="D910" s="7" t="s">
        <v>40</v>
      </c>
      <c r="E910" s="8">
        <v>7.0789999961853027</v>
      </c>
      <c r="F910" s="6">
        <f>IFERROR(VLOOKUP(A910,'Table_2-1_2023'!$A$2:$L$2200,4,FALSE), "")</f>
        <v>7.2251815795898438</v>
      </c>
      <c r="H910" s="8">
        <v>7.168111666291952</v>
      </c>
      <c r="I910" s="8">
        <v>6.9898883260786535</v>
      </c>
      <c r="J910" s="6">
        <f>IFERROR(VLOOKUP(A910,'Table_2-1_2023'!$A$2:$L$2200,5,FALSE), "")</f>
        <v>9.9118633270263672</v>
      </c>
      <c r="K910" s="6">
        <f>IFERROR(VLOOKUP(A910,'Table_2-1_2023'!$A$2:$L$2200,6,FALSE), "")</f>
        <v>0.92169713973999023</v>
      </c>
      <c r="L910" s="6">
        <f>IFERROR(VLOOKUP(A910,'Table_2-1_2023'!$A$2:$L$2200,7,FALSE), "")</f>
        <v>70</v>
      </c>
      <c r="M910" s="6">
        <f>IFERROR(VLOOKUP(A910,'Table_2-1_2023'!$A$2:$L$2200,8,FALSE), "")</f>
        <v>0.93561846017837524</v>
      </c>
      <c r="N910" s="6">
        <f>IFERROR(VLOOKUP(A910,'Table_2-1_2023'!$A$2:$L$2200,9,FALSE), "")</f>
        <v>-8.3621278405189514E-2</v>
      </c>
      <c r="O910" s="6">
        <f>IFERROR(VLOOKUP(A910,'Table_2-1_2023'!$A$2:$L$2200,10,FALSE), "")</f>
        <v>0.74235075712203979</v>
      </c>
      <c r="P910" s="6">
        <v>1.85</v>
      </c>
      <c r="Q910" s="8">
        <v>1.1097062826156616</v>
      </c>
      <c r="R910" s="8">
        <v>1.4164036512374878</v>
      </c>
      <c r="S910" s="8">
        <v>0.75950926542282104</v>
      </c>
      <c r="T910" s="8">
        <v>0.5801316499710083</v>
      </c>
      <c r="U910" s="8">
        <v>0.21461322903633118</v>
      </c>
      <c r="V910" s="8">
        <v>0.10010658949613571</v>
      </c>
      <c r="W910" s="8">
        <v>2.8986392021179199</v>
      </c>
    </row>
    <row r="911" spans="1:23" x14ac:dyDescent="0.2">
      <c r="A911" s="5" t="str">
        <f t="shared" si="14"/>
        <v>Austria2017</v>
      </c>
      <c r="B911" s="5">
        <v>2017</v>
      </c>
      <c r="C911" s="5">
        <v>13</v>
      </c>
      <c r="D911" s="7" t="s">
        <v>28</v>
      </c>
      <c r="E911" s="8">
        <v>7.0060000419616699</v>
      </c>
      <c r="F911" s="6">
        <f>IFERROR(VLOOKUP(A911,'Table_2-1_2023'!$A$2:$L$2200,4,FALSE), "")</f>
        <v>7.2937278747558594</v>
      </c>
      <c r="H911" s="8">
        <v>7.0706698121130467</v>
      </c>
      <c r="I911" s="8">
        <v>6.9413302718102932</v>
      </c>
      <c r="J911" s="6">
        <f>IFERROR(VLOOKUP(A911,'Table_2-1_2023'!$A$2:$L$2200,5,FALSE), "")</f>
        <v>10.899937629699707</v>
      </c>
      <c r="K911" s="6">
        <f>IFERROR(VLOOKUP(A911,'Table_2-1_2023'!$A$2:$L$2200,6,FALSE), "")</f>
        <v>0.90621781349182129</v>
      </c>
      <c r="L911" s="6">
        <f>IFERROR(VLOOKUP(A911,'Table_2-1_2023'!$A$2:$L$2200,7,FALSE), "")</f>
        <v>70.650001525878906</v>
      </c>
      <c r="M911" s="6">
        <f>IFERROR(VLOOKUP(A911,'Table_2-1_2023'!$A$2:$L$2200,8,FALSE), "")</f>
        <v>0.89003056287765503</v>
      </c>
      <c r="N911" s="6">
        <f>IFERROR(VLOOKUP(A911,'Table_2-1_2023'!$A$2:$L$2200,9,FALSE), "")</f>
        <v>0.12927733361721039</v>
      </c>
      <c r="O911" s="6">
        <f>IFERROR(VLOOKUP(A911,'Table_2-1_2023'!$A$2:$L$2200,10,FALSE), "")</f>
        <v>0.51830381155014038</v>
      </c>
      <c r="P911" s="6">
        <v>1.85</v>
      </c>
      <c r="Q911" s="8">
        <v>1.4870972633361816</v>
      </c>
      <c r="R911" s="8">
        <v>1.4599449634552002</v>
      </c>
      <c r="S911" s="8">
        <v>0.81532841920852661</v>
      </c>
      <c r="T911" s="8">
        <v>0.56776618957519531</v>
      </c>
      <c r="U911" s="8">
        <v>0.31647232174873352</v>
      </c>
      <c r="V911" s="8">
        <v>0.2210603654384613</v>
      </c>
      <c r="W911" s="8">
        <v>2.1385064125061035</v>
      </c>
    </row>
    <row r="912" spans="1:23" x14ac:dyDescent="0.2">
      <c r="A912" s="5" t="str">
        <f t="shared" si="14"/>
        <v>United States2017</v>
      </c>
      <c r="B912" s="5">
        <v>2017</v>
      </c>
      <c r="C912" s="5">
        <v>14</v>
      </c>
      <c r="D912" s="7" t="s">
        <v>32</v>
      </c>
      <c r="E912" s="8">
        <v>6.9930000305175781</v>
      </c>
      <c r="F912" s="6">
        <f>IFERROR(VLOOKUP(A912,'Table_2-1_2023'!$A$2:$L$2200,4,FALSE), "")</f>
        <v>6.9917593002319336</v>
      </c>
      <c r="H912" s="8">
        <v>7.0746567475795743</v>
      </c>
      <c r="I912" s="8">
        <v>6.9113433134555819</v>
      </c>
      <c r="J912" s="6">
        <f>IFERROR(VLOOKUP(A912,'Table_2-1_2023'!$A$2:$L$2200,5,FALSE), "")</f>
        <v>11.000678062438965</v>
      </c>
      <c r="K912" s="6">
        <f>IFERROR(VLOOKUP(A912,'Table_2-1_2023'!$A$2:$L$2200,6,FALSE), "")</f>
        <v>0.92100286483764648</v>
      </c>
      <c r="L912" s="6">
        <f>IFERROR(VLOOKUP(A912,'Table_2-1_2023'!$A$2:$L$2200,7,FALSE), "")</f>
        <v>66.349998474121094</v>
      </c>
      <c r="M912" s="6">
        <f>IFERROR(VLOOKUP(A912,'Table_2-1_2023'!$A$2:$L$2200,8,FALSE), "")</f>
        <v>0.86849671602249146</v>
      </c>
      <c r="N912" s="6">
        <f>IFERROR(VLOOKUP(A912,'Table_2-1_2023'!$A$2:$L$2200,9,FALSE), "")</f>
        <v>0.19288758933544159</v>
      </c>
      <c r="O912" s="6">
        <f>IFERROR(VLOOKUP(A912,'Table_2-1_2023'!$A$2:$L$2200,10,FALSE), "")</f>
        <v>0.68119126558303833</v>
      </c>
      <c r="P912" s="6">
        <v>1.85</v>
      </c>
      <c r="Q912" s="8">
        <v>1.5462592840194702</v>
      </c>
      <c r="R912" s="8">
        <v>1.4199205636978149</v>
      </c>
      <c r="S912" s="8">
        <v>0.77428662776947021</v>
      </c>
      <c r="T912" s="8">
        <v>0.50574052333831787</v>
      </c>
      <c r="U912" s="8">
        <v>0.39257878065109253</v>
      </c>
      <c r="V912" s="8">
        <v>0.13563878834247589</v>
      </c>
      <c r="W912" s="8">
        <v>2.2181134223937988</v>
      </c>
    </row>
    <row r="913" spans="1:23" x14ac:dyDescent="0.2">
      <c r="A913" s="5" t="str">
        <f t="shared" si="14"/>
        <v>Ireland2017</v>
      </c>
      <c r="B913" s="5">
        <v>2017</v>
      </c>
      <c r="C913" s="5">
        <v>15</v>
      </c>
      <c r="D913" s="7" t="s">
        <v>31</v>
      </c>
      <c r="E913" s="8">
        <v>6.9770002365112305</v>
      </c>
      <c r="F913" s="6">
        <f>IFERROR(VLOOKUP(A913,'Table_2-1_2023'!$A$2:$L$2200,4,FALSE), "")</f>
        <v>7.0601553916931152</v>
      </c>
      <c r="H913" s="8">
        <v>7.0433516675233845</v>
      </c>
      <c r="I913" s="8">
        <v>6.9106488054990765</v>
      </c>
      <c r="J913" s="6">
        <f>IFERROR(VLOOKUP(A913,'Table_2-1_2023'!$A$2:$L$2200,5,FALSE), "")</f>
        <v>11.26124382019043</v>
      </c>
      <c r="K913" s="6">
        <f>IFERROR(VLOOKUP(A913,'Table_2-1_2023'!$A$2:$L$2200,6,FALSE), "")</f>
        <v>0.94348198175430298</v>
      </c>
      <c r="L913" s="6">
        <f>IFERROR(VLOOKUP(A913,'Table_2-1_2023'!$A$2:$L$2200,7,FALSE), "")</f>
        <v>70.900001525878906</v>
      </c>
      <c r="M913" s="6">
        <f>IFERROR(VLOOKUP(A913,'Table_2-1_2023'!$A$2:$L$2200,8,FALSE), "")</f>
        <v>0.90534114837646484</v>
      </c>
      <c r="N913" s="6">
        <f>IFERROR(VLOOKUP(A913,'Table_2-1_2023'!$A$2:$L$2200,9,FALSE), "")</f>
        <v>0.21212026476860046</v>
      </c>
      <c r="O913" s="6">
        <f>IFERROR(VLOOKUP(A913,'Table_2-1_2023'!$A$2:$L$2200,10,FALSE), "")</f>
        <v>0.33708474040031433</v>
      </c>
      <c r="P913" s="6">
        <v>1.85</v>
      </c>
      <c r="Q913" s="8">
        <v>1.535706639289856</v>
      </c>
      <c r="R913" s="8">
        <v>1.5582311153411865</v>
      </c>
      <c r="S913" s="8">
        <v>0.80978262424468994</v>
      </c>
      <c r="T913" s="8">
        <v>0.57311034202575684</v>
      </c>
      <c r="U913" s="8">
        <v>0.42785832285881042</v>
      </c>
      <c r="V913" s="8">
        <v>0.29838815331459045</v>
      </c>
      <c r="W913" s="8">
        <v>1.7738690376281738</v>
      </c>
    </row>
    <row r="914" spans="1:23" x14ac:dyDescent="0.2">
      <c r="A914" s="5" t="str">
        <f t="shared" si="14"/>
        <v>Germany2017</v>
      </c>
      <c r="B914" s="5">
        <v>2017</v>
      </c>
      <c r="C914" s="5">
        <v>16</v>
      </c>
      <c r="D914" s="7" t="s">
        <v>33</v>
      </c>
      <c r="E914" s="8">
        <v>6.9510002136230469</v>
      </c>
      <c r="F914" s="6">
        <f>IFERROR(VLOOKUP(A914,'Table_2-1_2023'!$A$2:$L$2200,4,FALSE), "")</f>
        <v>7.0743246078491211</v>
      </c>
      <c r="H914" s="8">
        <v>7.0053815692663193</v>
      </c>
      <c r="I914" s="8">
        <v>6.8966188579797745</v>
      </c>
      <c r="J914" s="6">
        <f>IFERROR(VLOOKUP(A914,'Table_2-1_2023'!$A$2:$L$2200,5,FALSE), "")</f>
        <v>10.87939453125</v>
      </c>
      <c r="K914" s="6">
        <f>IFERROR(VLOOKUP(A914,'Table_2-1_2023'!$A$2:$L$2200,6,FALSE), "")</f>
        <v>0.89216607809066772</v>
      </c>
      <c r="L914" s="6">
        <f>IFERROR(VLOOKUP(A914,'Table_2-1_2023'!$A$2:$L$2200,7,FALSE), "")</f>
        <v>70.5</v>
      </c>
      <c r="M914" s="6">
        <f>IFERROR(VLOOKUP(A914,'Table_2-1_2023'!$A$2:$L$2200,8,FALSE), "")</f>
        <v>0.84072786569595337</v>
      </c>
      <c r="N914" s="6">
        <f>IFERROR(VLOOKUP(A914,'Table_2-1_2023'!$A$2:$L$2200,9,FALSE), "")</f>
        <v>0.140681192278862</v>
      </c>
      <c r="O914" s="6">
        <f>IFERROR(VLOOKUP(A914,'Table_2-1_2023'!$A$2:$L$2200,10,FALSE), "")</f>
        <v>0.41402119398117065</v>
      </c>
      <c r="P914" s="6">
        <v>1.85</v>
      </c>
      <c r="Q914" s="8">
        <v>1.4879233837127686</v>
      </c>
      <c r="R914" s="8">
        <v>1.4725203514099121</v>
      </c>
      <c r="S914" s="8">
        <v>0.79895073175430298</v>
      </c>
      <c r="T914" s="8">
        <v>0.5625113844871521</v>
      </c>
      <c r="U914" s="8">
        <v>0.33626917004585266</v>
      </c>
      <c r="V914" s="8">
        <v>0.276731938123703</v>
      </c>
      <c r="W914" s="8">
        <v>2.0157699584960938</v>
      </c>
    </row>
    <row r="915" spans="1:23" x14ac:dyDescent="0.2">
      <c r="A915" s="5" t="str">
        <f t="shared" si="14"/>
        <v>Belgium2017</v>
      </c>
      <c r="B915" s="5">
        <v>2017</v>
      </c>
      <c r="C915" s="5">
        <v>17</v>
      </c>
      <c r="D915" s="7" t="s">
        <v>34</v>
      </c>
      <c r="E915" s="8">
        <v>6.8909997940063477</v>
      </c>
      <c r="F915" s="6">
        <f>IFERROR(VLOOKUP(A915,'Table_2-1_2023'!$A$2:$L$2200,4,FALSE), "")</f>
        <v>6.9283475875854492</v>
      </c>
      <c r="H915" s="8">
        <v>6.9558207504451275</v>
      </c>
      <c r="I915" s="8">
        <v>6.8261788375675678</v>
      </c>
      <c r="J915" s="6">
        <f>IFERROR(VLOOKUP(A915,'Table_2-1_2023'!$A$2:$L$2200,5,FALSE), "")</f>
        <v>10.828584671020508</v>
      </c>
      <c r="K915" s="6">
        <f>IFERROR(VLOOKUP(A915,'Table_2-1_2023'!$A$2:$L$2200,6,FALSE), "")</f>
        <v>0.921639084815979</v>
      </c>
      <c r="L915" s="6">
        <f>IFERROR(VLOOKUP(A915,'Table_2-1_2023'!$A$2:$L$2200,7,FALSE), "")</f>
        <v>70.300003051757813</v>
      </c>
      <c r="M915" s="6">
        <f>IFERROR(VLOOKUP(A915,'Table_2-1_2023'!$A$2:$L$2200,8,FALSE), "")</f>
        <v>0.85680198669433594</v>
      </c>
      <c r="N915" s="6">
        <f>IFERROR(VLOOKUP(A915,'Table_2-1_2023'!$A$2:$L$2200,9,FALSE), "")</f>
        <v>5.0378169864416122E-2</v>
      </c>
      <c r="O915" s="6">
        <f>IFERROR(VLOOKUP(A915,'Table_2-1_2023'!$A$2:$L$2200,10,FALSE), "")</f>
        <v>0.54304605722427368</v>
      </c>
      <c r="P915" s="6">
        <v>1.85</v>
      </c>
      <c r="Q915" s="8">
        <v>1.4637807607650757</v>
      </c>
      <c r="R915" s="8">
        <v>1.4623126983642578</v>
      </c>
      <c r="S915" s="8">
        <v>0.81809186935424805</v>
      </c>
      <c r="T915" s="8">
        <v>0.53977072238922119</v>
      </c>
      <c r="U915" s="8">
        <v>0.23150333762168884</v>
      </c>
      <c r="V915" s="8">
        <v>0.25134313106536865</v>
      </c>
      <c r="W915" s="8">
        <v>2.1242103576660156</v>
      </c>
    </row>
    <row r="916" spans="1:23" x14ac:dyDescent="0.2">
      <c r="A916" s="5" t="str">
        <f t="shared" si="14"/>
        <v>Luxembourg2017</v>
      </c>
      <c r="B916" s="5">
        <v>2017</v>
      </c>
      <c r="C916" s="5">
        <v>18</v>
      </c>
      <c r="D916" s="7" t="s">
        <v>26</v>
      </c>
      <c r="E916" s="8">
        <v>6.8629999160766602</v>
      </c>
      <c r="F916" s="6">
        <f>IFERROR(VLOOKUP(A916,'Table_2-1_2023'!$A$2:$L$2200,4,FALSE), "")</f>
        <v>7.0613808631896973</v>
      </c>
      <c r="H916" s="8">
        <v>6.9236860998719933</v>
      </c>
      <c r="I916" s="8">
        <v>6.802313732281327</v>
      </c>
      <c r="J916" s="6">
        <f>IFERROR(VLOOKUP(A916,'Table_2-1_2023'!$A$2:$L$2200,5,FALSE), "")</f>
        <v>11.65256404876709</v>
      </c>
      <c r="K916" s="6">
        <f>IFERROR(VLOOKUP(A916,'Table_2-1_2023'!$A$2:$L$2200,6,FALSE), "")</f>
        <v>0.90543550252914429</v>
      </c>
      <c r="L916" s="6">
        <f>IFERROR(VLOOKUP(A916,'Table_2-1_2023'!$A$2:$L$2200,7,FALSE), "")</f>
        <v>71.550003051757813</v>
      </c>
      <c r="M916" s="6">
        <f>IFERROR(VLOOKUP(A916,'Table_2-1_2023'!$A$2:$L$2200,8,FALSE), "")</f>
        <v>0.90282171964645386</v>
      </c>
      <c r="N916" s="6">
        <f>IFERROR(VLOOKUP(A916,'Table_2-1_2023'!$A$2:$L$2200,9,FALSE), "")</f>
        <v>3.7715721875429153E-2</v>
      </c>
      <c r="O916" s="6">
        <f>IFERROR(VLOOKUP(A916,'Table_2-1_2023'!$A$2:$L$2200,10,FALSE), "")</f>
        <v>0.33017358183860779</v>
      </c>
      <c r="P916" s="6">
        <v>1.85</v>
      </c>
      <c r="Q916" s="8">
        <v>1.7419435977935791</v>
      </c>
      <c r="R916" s="8">
        <v>1.4575836658477783</v>
      </c>
      <c r="S916" s="8">
        <v>0.84508949518203735</v>
      </c>
      <c r="T916" s="8">
        <v>0.59662789106369019</v>
      </c>
      <c r="U916" s="8">
        <v>0.28318098187446594</v>
      </c>
      <c r="V916" s="8">
        <v>0.31883442401885986</v>
      </c>
      <c r="W916" s="8">
        <v>1.6195120811462402</v>
      </c>
    </row>
    <row r="917" spans="1:23" x14ac:dyDescent="0.2">
      <c r="A917" s="5" t="str">
        <f t="shared" si="14"/>
        <v>United Kingdom2017</v>
      </c>
      <c r="B917" s="5">
        <v>2017</v>
      </c>
      <c r="C917" s="5">
        <v>19</v>
      </c>
      <c r="D917" s="7" t="s">
        <v>36</v>
      </c>
      <c r="E917" s="8">
        <v>6.7140002250671387</v>
      </c>
      <c r="F917" s="6">
        <f>IFERROR(VLOOKUP(A917,'Table_2-1_2023'!$A$2:$L$2200,4,FALSE), "")</f>
        <v>7.1032733917236328</v>
      </c>
      <c r="H917" s="8">
        <v>6.783791761100292</v>
      </c>
      <c r="I917" s="8">
        <v>6.6442086890339853</v>
      </c>
      <c r="J917" s="6">
        <f>IFERROR(VLOOKUP(A917,'Table_2-1_2023'!$A$2:$L$2200,5,FALSE), "")</f>
        <v>10.74445915222168</v>
      </c>
      <c r="K917" s="6">
        <f>IFERROR(VLOOKUP(A917,'Table_2-1_2023'!$A$2:$L$2200,6,FALSE), "")</f>
        <v>0.93749529123306274</v>
      </c>
      <c r="L917" s="6">
        <f>IFERROR(VLOOKUP(A917,'Table_2-1_2023'!$A$2:$L$2200,7,FALSE), "")</f>
        <v>69.900001525878906</v>
      </c>
      <c r="M917" s="6">
        <f>IFERROR(VLOOKUP(A917,'Table_2-1_2023'!$A$2:$L$2200,8,FALSE), "")</f>
        <v>0.81273329257965088</v>
      </c>
      <c r="N917" s="6">
        <f>IFERROR(VLOOKUP(A917,'Table_2-1_2023'!$A$2:$L$2200,9,FALSE), "")</f>
        <v>0.286357581615448</v>
      </c>
      <c r="O917" s="6">
        <f>IFERROR(VLOOKUP(A917,'Table_2-1_2023'!$A$2:$L$2200,10,FALSE), "")</f>
        <v>0.41861134767532349</v>
      </c>
      <c r="P917" s="6">
        <v>1.85</v>
      </c>
      <c r="Q917" s="8">
        <v>1.441633939743042</v>
      </c>
      <c r="R917" s="8">
        <v>1.4964600801467896</v>
      </c>
      <c r="S917" s="8">
        <v>0.80533593893051147</v>
      </c>
      <c r="T917" s="8">
        <v>0.50819003582000732</v>
      </c>
      <c r="U917" s="8">
        <v>0.49277415871620178</v>
      </c>
      <c r="V917" s="8">
        <v>0.26542806625366211</v>
      </c>
      <c r="W917" s="8">
        <v>1.7041435241699219</v>
      </c>
    </row>
    <row r="918" spans="1:23" x14ac:dyDescent="0.2">
      <c r="A918" s="5" t="str">
        <f t="shared" si="14"/>
        <v>Chile2017</v>
      </c>
      <c r="B918" s="5">
        <v>2017</v>
      </c>
      <c r="C918" s="5">
        <v>20</v>
      </c>
      <c r="D918" s="7" t="s">
        <v>52</v>
      </c>
      <c r="E918" s="8">
        <v>6.6519999504089355</v>
      </c>
      <c r="F918" s="6">
        <f>IFERROR(VLOOKUP(A918,'Table_2-1_2023'!$A$2:$L$2200,4,FALSE), "")</f>
        <v>6.3201193809509277</v>
      </c>
      <c r="H918" s="8">
        <v>6.7392505601048471</v>
      </c>
      <c r="I918" s="8">
        <v>6.564749340713024</v>
      </c>
      <c r="J918" s="6">
        <f>IFERROR(VLOOKUP(A918,'Table_2-1_2023'!$A$2:$L$2200,5,FALSE), "")</f>
        <v>10.108341217041016</v>
      </c>
      <c r="K918" s="6">
        <f>IFERROR(VLOOKUP(A918,'Table_2-1_2023'!$A$2:$L$2200,6,FALSE), "")</f>
        <v>0.87984079122543335</v>
      </c>
      <c r="L918" s="6">
        <f>IFERROR(VLOOKUP(A918,'Table_2-1_2023'!$A$2:$L$2200,7,FALSE), "")</f>
        <v>69.699996948242188</v>
      </c>
      <c r="M918" s="6">
        <f>IFERROR(VLOOKUP(A918,'Table_2-1_2023'!$A$2:$L$2200,8,FALSE), "")</f>
        <v>0.79011648893356323</v>
      </c>
      <c r="N918" s="6">
        <f>IFERROR(VLOOKUP(A918,'Table_2-1_2023'!$A$2:$L$2200,9,FALSE), "")</f>
        <v>-2.638387493789196E-2</v>
      </c>
      <c r="O918" s="6">
        <f>IFERROR(VLOOKUP(A918,'Table_2-1_2023'!$A$2:$L$2200,10,FALSE), "")</f>
        <v>0.83598750829696655</v>
      </c>
      <c r="P918" s="6">
        <v>1.85</v>
      </c>
      <c r="Q918" s="8">
        <v>1.2527846097946167</v>
      </c>
      <c r="R918" s="8">
        <v>1.2840249538421631</v>
      </c>
      <c r="S918" s="8">
        <v>0.81947970390319824</v>
      </c>
      <c r="T918" s="8">
        <v>0.37689527869224548</v>
      </c>
      <c r="U918" s="8">
        <v>0.32666242122650146</v>
      </c>
      <c r="V918" s="8">
        <v>8.2287982106208801E-2</v>
      </c>
      <c r="W918" s="8">
        <v>2.5095858573913574</v>
      </c>
    </row>
    <row r="919" spans="1:23" x14ac:dyDescent="0.2">
      <c r="A919" s="5" t="str">
        <f t="shared" si="14"/>
        <v>United Arab Emirates2017</v>
      </c>
      <c r="B919" s="5">
        <v>2017</v>
      </c>
      <c r="C919" s="5">
        <v>21</v>
      </c>
      <c r="D919" s="7" t="s">
        <v>43</v>
      </c>
      <c r="E919" s="8">
        <v>6.6479997634887695</v>
      </c>
      <c r="F919" s="6">
        <f>IFERROR(VLOOKUP(A919,'Table_2-1_2023'!$A$2:$L$2200,4,FALSE), "")</f>
        <v>7.0394196510314941</v>
      </c>
      <c r="H919" s="8">
        <v>6.7220473037660122</v>
      </c>
      <c r="I919" s="8">
        <v>6.5739522232115268</v>
      </c>
      <c r="J919" s="6">
        <f>IFERROR(VLOOKUP(A919,'Table_2-1_2023'!$A$2:$L$2200,5,FALSE), "")</f>
        <v>11.173000335693359</v>
      </c>
      <c r="K919" s="6">
        <f>IFERROR(VLOOKUP(A919,'Table_2-1_2023'!$A$2:$L$2200,6,FALSE), "")</f>
        <v>0.83552736043930054</v>
      </c>
      <c r="L919" s="6">
        <f>IFERROR(VLOOKUP(A919,'Table_2-1_2023'!$A$2:$L$2200,7,FALSE), "")</f>
        <v>65.699996948242188</v>
      </c>
      <c r="M919" s="6">
        <f>IFERROR(VLOOKUP(A919,'Table_2-1_2023'!$A$2:$L$2200,8,FALSE), "")</f>
        <v>0.96201664209365845</v>
      </c>
      <c r="N919" s="6">
        <f>IFERROR(VLOOKUP(A919,'Table_2-1_2023'!$A$2:$L$2200,9,FALSE), "")</f>
        <v>0.20708975195884705</v>
      </c>
      <c r="O919" s="6">
        <f>IFERROR(VLOOKUP(A919,'Table_2-1_2023'!$A$2:$L$2200,10,FALSE), "")</f>
        <v>0</v>
      </c>
      <c r="P919" s="6">
        <v>1.85</v>
      </c>
      <c r="Q919" s="8">
        <v>1.6263433694839478</v>
      </c>
      <c r="R919" s="8">
        <v>1.266410231590271</v>
      </c>
      <c r="S919" s="8">
        <v>0.72679823637008667</v>
      </c>
      <c r="T919" s="8">
        <v>0.60834527015686035</v>
      </c>
      <c r="U919" s="8">
        <v>0.36094194650650024</v>
      </c>
      <c r="V919" s="8">
        <v>0.32448956370353699</v>
      </c>
      <c r="W919" s="8">
        <v>1.734703540802002</v>
      </c>
    </row>
    <row r="920" spans="1:23" x14ac:dyDescent="0.2">
      <c r="A920" s="5" t="str">
        <f t="shared" si="14"/>
        <v>Brazil2017</v>
      </c>
      <c r="B920" s="5">
        <v>2017</v>
      </c>
      <c r="C920" s="5">
        <v>22</v>
      </c>
      <c r="D920" s="7" t="s">
        <v>66</v>
      </c>
      <c r="E920" s="8">
        <v>6.6350002288818359</v>
      </c>
      <c r="F920" s="6">
        <f>IFERROR(VLOOKUP(A920,'Table_2-1_2023'!$A$2:$L$2200,4,FALSE), "")</f>
        <v>6.3329291343688965</v>
      </c>
      <c r="H920" s="8">
        <v>6.7254695016145707</v>
      </c>
      <c r="I920" s="8">
        <v>6.5445309561491012</v>
      </c>
      <c r="J920" s="6">
        <f>IFERROR(VLOOKUP(A920,'Table_2-1_2023'!$A$2:$L$2200,5,FALSE), "")</f>
        <v>9.5803756713867188</v>
      </c>
      <c r="K920" s="6">
        <f>IFERROR(VLOOKUP(A920,'Table_2-1_2023'!$A$2:$L$2200,6,FALSE), "")</f>
        <v>0.90469425916671753</v>
      </c>
      <c r="L920" s="6">
        <f>IFERROR(VLOOKUP(A920,'Table_2-1_2023'!$A$2:$L$2200,7,FALSE), "")</f>
        <v>65.050003051757813</v>
      </c>
      <c r="M920" s="6">
        <f>IFERROR(VLOOKUP(A920,'Table_2-1_2023'!$A$2:$L$2200,8,FALSE), "")</f>
        <v>0.76479256153106689</v>
      </c>
      <c r="N920" s="6">
        <f>IFERROR(VLOOKUP(A920,'Table_2-1_2023'!$A$2:$L$2200,9,FALSE), "")</f>
        <v>-0.17820051312446594</v>
      </c>
      <c r="O920" s="6">
        <f>IFERROR(VLOOKUP(A920,'Table_2-1_2023'!$A$2:$L$2200,10,FALSE), "")</f>
        <v>0.79445737600326538</v>
      </c>
      <c r="P920" s="6">
        <v>1.85</v>
      </c>
      <c r="Q920" s="8">
        <v>1.1073532104492188</v>
      </c>
      <c r="R920" s="8">
        <v>1.431306004524231</v>
      </c>
      <c r="S920" s="8">
        <v>0.61655235290527344</v>
      </c>
      <c r="T920" s="8">
        <v>0.4374537467956543</v>
      </c>
      <c r="U920" s="8">
        <v>0.1623498946428299</v>
      </c>
      <c r="V920" s="8">
        <v>0.11109276115894318</v>
      </c>
      <c r="W920" s="8">
        <v>2.7692670822143555</v>
      </c>
    </row>
    <row r="921" spans="1:23" x14ac:dyDescent="0.2">
      <c r="A921" s="5" t="str">
        <f t="shared" si="14"/>
        <v>Czech Republic2017</v>
      </c>
      <c r="B921" s="5">
        <v>2017</v>
      </c>
      <c r="C921" s="5">
        <v>23</v>
      </c>
      <c r="D921" s="7" t="s">
        <v>196</v>
      </c>
      <c r="E921" s="8">
        <v>6.6090002059936523</v>
      </c>
      <c r="F921" s="6" t="str">
        <f>IFERROR(VLOOKUP(A921,'Table_2-1_2023'!$A$2:$L$2200,4,FALSE), "")</f>
        <v/>
      </c>
      <c r="H921" s="8">
        <v>6.6838624626398087</v>
      </c>
      <c r="I921" s="8">
        <v>6.534137949347496</v>
      </c>
      <c r="J921" s="6" t="str">
        <f>IFERROR(VLOOKUP(A921,'Table_2-1_2023'!$A$2:$L$2200,5,FALSE), "")</f>
        <v/>
      </c>
      <c r="K921" s="6" t="str">
        <f>IFERROR(VLOOKUP(A921,'Table_2-1_2023'!$A$2:$L$2200,6,FALSE), "")</f>
        <v/>
      </c>
      <c r="L921" s="6" t="str">
        <f>IFERROR(VLOOKUP(A921,'Table_2-1_2023'!$A$2:$L$2200,7,FALSE), "")</f>
        <v/>
      </c>
      <c r="M921" s="6" t="str">
        <f>IFERROR(VLOOKUP(A921,'Table_2-1_2023'!$A$2:$L$2200,8,FALSE), "")</f>
        <v/>
      </c>
      <c r="N921" s="6" t="str">
        <f>IFERROR(VLOOKUP(A921,'Table_2-1_2023'!$A$2:$L$2200,9,FALSE), "")</f>
        <v/>
      </c>
      <c r="O921" s="6" t="str">
        <f>IFERROR(VLOOKUP(A921,'Table_2-1_2023'!$A$2:$L$2200,10,FALSE), "")</f>
        <v/>
      </c>
      <c r="P921" s="6">
        <v>1.85</v>
      </c>
      <c r="Q921" s="8">
        <v>1.35268235206604</v>
      </c>
      <c r="R921" s="8">
        <v>1.4338852167129517</v>
      </c>
      <c r="S921" s="8">
        <v>0.75444400310516357</v>
      </c>
      <c r="T921" s="8">
        <v>0.49094617366790771</v>
      </c>
      <c r="U921" s="8">
        <v>8.8106758892536163E-2</v>
      </c>
      <c r="V921" s="8">
        <v>3.6872927099466324E-2</v>
      </c>
      <c r="W921" s="8">
        <v>2.4518618583679199</v>
      </c>
    </row>
    <row r="922" spans="1:23" x14ac:dyDescent="0.2">
      <c r="A922" s="5" t="str">
        <f t="shared" si="14"/>
        <v>Argentina2017</v>
      </c>
      <c r="B922" s="5">
        <v>2017</v>
      </c>
      <c r="C922" s="5">
        <v>24</v>
      </c>
      <c r="D922" s="7" t="s">
        <v>69</v>
      </c>
      <c r="E922" s="8">
        <v>6.5989999771118164</v>
      </c>
      <c r="F922" s="6">
        <f>IFERROR(VLOOKUP(A922,'Table_2-1_2023'!$A$2:$L$2200,4,FALSE), "")</f>
        <v>6.039330005645752</v>
      </c>
      <c r="H922" s="8">
        <v>6.6900850860774517</v>
      </c>
      <c r="I922" s="8">
        <v>6.5079148681461811</v>
      </c>
      <c r="J922" s="6">
        <f>IFERROR(VLOOKUP(A922,'Table_2-1_2023'!$A$2:$L$2200,5,FALSE), "")</f>
        <v>10.068880081176758</v>
      </c>
      <c r="K922" s="6">
        <f>IFERROR(VLOOKUP(A922,'Table_2-1_2023'!$A$2:$L$2200,6,FALSE), "")</f>
        <v>0.90669912099838257</v>
      </c>
      <c r="L922" s="6">
        <f>IFERROR(VLOOKUP(A922,'Table_2-1_2023'!$A$2:$L$2200,7,FALSE), "")</f>
        <v>67</v>
      </c>
      <c r="M922" s="6">
        <f>IFERROR(VLOOKUP(A922,'Table_2-1_2023'!$A$2:$L$2200,8,FALSE), "")</f>
        <v>0.83196616172790527</v>
      </c>
      <c r="N922" s="6">
        <f>IFERROR(VLOOKUP(A922,'Table_2-1_2023'!$A$2:$L$2200,9,FALSE), "")</f>
        <v>-0.18960064649581909</v>
      </c>
      <c r="O922" s="6">
        <f>IFERROR(VLOOKUP(A922,'Table_2-1_2023'!$A$2:$L$2200,10,FALSE), "")</f>
        <v>0.84105247259140015</v>
      </c>
      <c r="P922" s="6">
        <v>1.85</v>
      </c>
      <c r="Q922" s="8">
        <v>1.1852954626083374</v>
      </c>
      <c r="R922" s="8">
        <v>1.4404511451721191</v>
      </c>
      <c r="S922" s="8">
        <v>0.69513708353042603</v>
      </c>
      <c r="T922" s="8">
        <v>0.49451920390129089</v>
      </c>
      <c r="U922" s="8">
        <v>0.10945706069469452</v>
      </c>
      <c r="V922" s="8">
        <v>5.9739887714385986E-2</v>
      </c>
      <c r="W922" s="8">
        <v>2.6140053272247314</v>
      </c>
    </row>
    <row r="923" spans="1:23" x14ac:dyDescent="0.2">
      <c r="A923" s="5" t="str">
        <f t="shared" si="14"/>
        <v>Mexico2017</v>
      </c>
      <c r="B923" s="5">
        <v>2017</v>
      </c>
      <c r="C923" s="5">
        <v>25</v>
      </c>
      <c r="D923" s="7" t="s">
        <v>53</v>
      </c>
      <c r="E923" s="8">
        <v>6.5780000686645508</v>
      </c>
      <c r="F923" s="6">
        <f>IFERROR(VLOOKUP(A923,'Table_2-1_2023'!$A$2:$L$2200,4,FALSE), "")</f>
        <v>6.4102993011474609</v>
      </c>
      <c r="H923" s="8">
        <v>6.67114890769124</v>
      </c>
      <c r="I923" s="8">
        <v>6.4848512296378615</v>
      </c>
      <c r="J923" s="6">
        <f>IFERROR(VLOOKUP(A923,'Table_2-1_2023'!$A$2:$L$2200,5,FALSE), "")</f>
        <v>9.9051065444946289</v>
      </c>
      <c r="K923" s="6">
        <f>IFERROR(VLOOKUP(A923,'Table_2-1_2023'!$A$2:$L$2200,6,FALSE), "")</f>
        <v>0.79983937740325928</v>
      </c>
      <c r="L923" s="6">
        <f>IFERROR(VLOOKUP(A923,'Table_2-1_2023'!$A$2:$L$2200,7,FALSE), "")</f>
        <v>65.800003051757813</v>
      </c>
      <c r="M923" s="6">
        <f>IFERROR(VLOOKUP(A923,'Table_2-1_2023'!$A$2:$L$2200,8,FALSE), "")</f>
        <v>0.8614051342010498</v>
      </c>
      <c r="N923" s="6">
        <f>IFERROR(VLOOKUP(A923,'Table_2-1_2023'!$A$2:$L$2200,9,FALSE), "")</f>
        <v>-0.20597836375236511</v>
      </c>
      <c r="O923" s="6">
        <f>IFERROR(VLOOKUP(A923,'Table_2-1_2023'!$A$2:$L$2200,10,FALSE), "")</f>
        <v>0.80089306831359863</v>
      </c>
      <c r="P923" s="6">
        <v>1.85</v>
      </c>
      <c r="Q923" s="8">
        <v>1.1531838178634644</v>
      </c>
      <c r="R923" s="8">
        <v>1.2108621597290039</v>
      </c>
      <c r="S923" s="8">
        <v>0.70997899770736694</v>
      </c>
      <c r="T923" s="8">
        <v>0.41273000836372375</v>
      </c>
      <c r="U923" s="8">
        <v>0.12099043279886246</v>
      </c>
      <c r="V923" s="8">
        <v>0.13277411460876465</v>
      </c>
      <c r="W923" s="8">
        <v>2.8371548652648926</v>
      </c>
    </row>
    <row r="924" spans="1:23" x14ac:dyDescent="0.2">
      <c r="A924" s="5" t="str">
        <f t="shared" si="14"/>
        <v>Singapore2017</v>
      </c>
      <c r="B924" s="5">
        <v>2017</v>
      </c>
      <c r="C924" s="5">
        <v>26</v>
      </c>
      <c r="D924" s="7" t="s">
        <v>42</v>
      </c>
      <c r="E924" s="8">
        <v>6.5720000267028809</v>
      </c>
      <c r="F924" s="6">
        <f>IFERROR(VLOOKUP(A924,'Table_2-1_2023'!$A$2:$L$2200,4,FALSE), "")</f>
        <v>6.3784379959106445</v>
      </c>
      <c r="H924" s="8">
        <v>6.6367230691015724</v>
      </c>
      <c r="I924" s="8">
        <v>6.5072769843041893</v>
      </c>
      <c r="J924" s="6">
        <f>IFERROR(VLOOKUP(A924,'Table_2-1_2023'!$A$2:$L$2200,5,FALSE), "")</f>
        <v>11.464893341064453</v>
      </c>
      <c r="K924" s="6">
        <f>IFERROR(VLOOKUP(A924,'Table_2-1_2023'!$A$2:$L$2200,6,FALSE), "")</f>
        <v>0.89734989404678345</v>
      </c>
      <c r="L924" s="6">
        <f>IFERROR(VLOOKUP(A924,'Table_2-1_2023'!$A$2:$L$2200,7,FALSE), "")</f>
        <v>73.400001525878906</v>
      </c>
      <c r="M924" s="6">
        <f>IFERROR(VLOOKUP(A924,'Table_2-1_2023'!$A$2:$L$2200,8,FALSE), "")</f>
        <v>0.9261278510093689</v>
      </c>
      <c r="N924" s="6">
        <f>IFERROR(VLOOKUP(A924,'Table_2-1_2023'!$A$2:$L$2200,9,FALSE), "")</f>
        <v>0.13043121993541718</v>
      </c>
      <c r="O924" s="6">
        <f>IFERROR(VLOOKUP(A924,'Table_2-1_2023'!$A$2:$L$2200,10,FALSE), "")</f>
        <v>0.16179068386554718</v>
      </c>
      <c r="P924" s="6">
        <v>1.85</v>
      </c>
      <c r="Q924" s="8">
        <v>1.6922776699066162</v>
      </c>
      <c r="R924" s="8">
        <v>1.3538143634796143</v>
      </c>
      <c r="S924" s="8">
        <v>0.94949239492416382</v>
      </c>
      <c r="T924" s="8">
        <v>0.54984056949615479</v>
      </c>
      <c r="U924" s="8">
        <v>0.34596598148345947</v>
      </c>
      <c r="V924" s="8">
        <v>0.46430778503417969</v>
      </c>
      <c r="W924" s="8">
        <v>1.2163619995117188</v>
      </c>
    </row>
    <row r="925" spans="1:23" x14ac:dyDescent="0.2">
      <c r="A925" s="5" t="str">
        <f t="shared" si="14"/>
        <v>Malta2017</v>
      </c>
      <c r="B925" s="5">
        <v>2017</v>
      </c>
      <c r="C925" s="5">
        <v>27</v>
      </c>
      <c r="D925" s="7" t="s">
        <v>54</v>
      </c>
      <c r="E925" s="8">
        <v>6.5269999504089355</v>
      </c>
      <c r="F925" s="6">
        <f>IFERROR(VLOOKUP(A925,'Table_2-1_2023'!$A$2:$L$2200,4,FALSE), "")</f>
        <v>6.6756658554077148</v>
      </c>
      <c r="H925" s="8">
        <v>6.5983967728912827</v>
      </c>
      <c r="I925" s="8">
        <v>6.4556031279265884</v>
      </c>
      <c r="J925" s="6">
        <f>IFERROR(VLOOKUP(A925,'Table_2-1_2023'!$A$2:$L$2200,5,FALSE), "")</f>
        <v>10.680896759033203</v>
      </c>
      <c r="K925" s="6">
        <f>IFERROR(VLOOKUP(A925,'Table_2-1_2023'!$A$2:$L$2200,6,FALSE), "")</f>
        <v>0.93733179569244385</v>
      </c>
      <c r="L925" s="6">
        <f>IFERROR(VLOOKUP(A925,'Table_2-1_2023'!$A$2:$L$2200,7,FALSE), "")</f>
        <v>71.400001525878906</v>
      </c>
      <c r="M925" s="6">
        <f>IFERROR(VLOOKUP(A925,'Table_2-1_2023'!$A$2:$L$2200,8,FALSE), "")</f>
        <v>0.92364293336868286</v>
      </c>
      <c r="N925" s="6">
        <f>IFERROR(VLOOKUP(A925,'Table_2-1_2023'!$A$2:$L$2200,9,FALSE), "")</f>
        <v>0.24532236158847809</v>
      </c>
      <c r="O925" s="6">
        <f>IFERROR(VLOOKUP(A925,'Table_2-1_2023'!$A$2:$L$2200,10,FALSE), "")</f>
        <v>0.69049453735351563</v>
      </c>
      <c r="P925" s="6">
        <v>1.85</v>
      </c>
      <c r="Q925" s="8">
        <v>1.3432798385620117</v>
      </c>
      <c r="R925" s="8">
        <v>1.4884116649627686</v>
      </c>
      <c r="S925" s="8">
        <v>0.82194423675537109</v>
      </c>
      <c r="T925" s="8">
        <v>0.58876705169677734</v>
      </c>
      <c r="U925" s="8">
        <v>0.57473057508468628</v>
      </c>
      <c r="V925" s="8">
        <v>0.15306606888771057</v>
      </c>
      <c r="W925" s="8">
        <v>1.5568628311157227</v>
      </c>
    </row>
    <row r="926" spans="1:23" x14ac:dyDescent="0.2">
      <c r="A926" s="5" t="str">
        <f t="shared" si="14"/>
        <v>Uruguay2017</v>
      </c>
      <c r="B926" s="5">
        <v>2017</v>
      </c>
      <c r="C926" s="5">
        <v>28</v>
      </c>
      <c r="D926" s="7" t="s">
        <v>45</v>
      </c>
      <c r="E926" s="8">
        <v>6.4539999961853027</v>
      </c>
      <c r="F926" s="6">
        <f>IFERROR(VLOOKUP(A926,'Table_2-1_2023'!$A$2:$L$2200,4,FALSE), "")</f>
        <v>6.3360099792480469</v>
      </c>
      <c r="H926" s="8">
        <v>6.5459062176942826</v>
      </c>
      <c r="I926" s="8">
        <v>6.3620937746763229</v>
      </c>
      <c r="J926" s="6">
        <f>IFERROR(VLOOKUP(A926,'Table_2-1_2023'!$A$2:$L$2200,5,FALSE), "")</f>
        <v>10.047890663146973</v>
      </c>
      <c r="K926" s="6">
        <f>IFERROR(VLOOKUP(A926,'Table_2-1_2023'!$A$2:$L$2200,6,FALSE), "")</f>
        <v>0.91380167007446289</v>
      </c>
      <c r="L926" s="6">
        <f>IFERROR(VLOOKUP(A926,'Table_2-1_2023'!$A$2:$L$2200,7,FALSE), "")</f>
        <v>67.5</v>
      </c>
      <c r="M926" s="6">
        <f>IFERROR(VLOOKUP(A926,'Table_2-1_2023'!$A$2:$L$2200,8,FALSE), "")</f>
        <v>0.89785164594650269</v>
      </c>
      <c r="N926" s="6">
        <f>IFERROR(VLOOKUP(A926,'Table_2-1_2023'!$A$2:$L$2200,9,FALSE), "")</f>
        <v>-0.1007954403758049</v>
      </c>
      <c r="O926" s="6">
        <f>IFERROR(VLOOKUP(A926,'Table_2-1_2023'!$A$2:$L$2200,10,FALSE), "")</f>
        <v>0.62658196687698364</v>
      </c>
      <c r="P926" s="6">
        <v>1.85</v>
      </c>
      <c r="Q926" s="8">
        <v>1.2175596952438354</v>
      </c>
      <c r="R926" s="8">
        <v>1.4122278690338135</v>
      </c>
      <c r="S926" s="8">
        <v>0.71921682357788086</v>
      </c>
      <c r="T926" s="8">
        <v>0.57939225435256958</v>
      </c>
      <c r="U926" s="8">
        <v>0.17509692907333374</v>
      </c>
      <c r="V926" s="8">
        <v>0.17806187272071838</v>
      </c>
      <c r="W926" s="8">
        <v>2.1724095344543457</v>
      </c>
    </row>
    <row r="927" spans="1:23" x14ac:dyDescent="0.2">
      <c r="A927" s="5" t="str">
        <f t="shared" si="14"/>
        <v>Guatemala2017</v>
      </c>
      <c r="B927" s="5">
        <v>2017</v>
      </c>
      <c r="C927" s="5">
        <v>29</v>
      </c>
      <c r="D927" s="7" t="s">
        <v>60</v>
      </c>
      <c r="E927" s="8">
        <v>6.4539999961853027</v>
      </c>
      <c r="F927" s="6">
        <f>IFERROR(VLOOKUP(A927,'Table_2-1_2023'!$A$2:$L$2200,4,FALSE), "")</f>
        <v>6.3251185417175293</v>
      </c>
      <c r="H927" s="8">
        <v>6.5668739727139469</v>
      </c>
      <c r="I927" s="8">
        <v>6.3411260196566586</v>
      </c>
      <c r="J927" s="6">
        <f>IFERROR(VLOOKUP(A927,'Table_2-1_2023'!$A$2:$L$2200,5,FALSE), "")</f>
        <v>9.0266838073730469</v>
      </c>
      <c r="K927" s="6">
        <f>IFERROR(VLOOKUP(A927,'Table_2-1_2023'!$A$2:$L$2200,6,FALSE), "")</f>
        <v>0.8264920711517334</v>
      </c>
      <c r="L927" s="6">
        <f>IFERROR(VLOOKUP(A927,'Table_2-1_2023'!$A$2:$L$2200,7,FALSE), "")</f>
        <v>61.900001525878906</v>
      </c>
      <c r="M927" s="6">
        <f>IFERROR(VLOOKUP(A927,'Table_2-1_2023'!$A$2:$L$2200,8,FALSE), "")</f>
        <v>0.91452169418334961</v>
      </c>
      <c r="N927" s="6">
        <f>IFERROR(VLOOKUP(A927,'Table_2-1_2023'!$A$2:$L$2200,9,FALSE), "")</f>
        <v>-6.1382822692394257E-2</v>
      </c>
      <c r="O927" s="6">
        <f>IFERROR(VLOOKUP(A927,'Table_2-1_2023'!$A$2:$L$2200,10,FALSE), "")</f>
        <v>0.79974788427352905</v>
      </c>
      <c r="P927" s="6">
        <v>1.85</v>
      </c>
      <c r="Q927" s="8">
        <v>0.87200194597244263</v>
      </c>
      <c r="R927" s="8">
        <v>1.2555851936340332</v>
      </c>
      <c r="S927" s="8">
        <v>0.54023998975753784</v>
      </c>
      <c r="T927" s="8">
        <v>0.53131061792373657</v>
      </c>
      <c r="U927" s="8">
        <v>0.28348839282989502</v>
      </c>
      <c r="V927" s="8">
        <v>7.72232785820961E-2</v>
      </c>
      <c r="W927" s="8">
        <v>2.8938910961151123</v>
      </c>
    </row>
    <row r="928" spans="1:23" x14ac:dyDescent="0.2">
      <c r="A928" s="5" t="str">
        <f t="shared" si="14"/>
        <v>Panama2017</v>
      </c>
      <c r="B928" s="5">
        <v>2017</v>
      </c>
      <c r="C928" s="5">
        <v>30</v>
      </c>
      <c r="D928" s="7" t="s">
        <v>55</v>
      </c>
      <c r="E928" s="8">
        <v>6.4520001411437988</v>
      </c>
      <c r="F928" s="6">
        <f>IFERROR(VLOOKUP(A928,'Table_2-1_2023'!$A$2:$L$2200,4,FALSE), "")</f>
        <v>6.5676589012145996</v>
      </c>
      <c r="H928" s="8">
        <v>6.5571307161450383</v>
      </c>
      <c r="I928" s="8">
        <v>6.3468695661425594</v>
      </c>
      <c r="J928" s="6">
        <f>IFERROR(VLOOKUP(A928,'Table_2-1_2023'!$A$2:$L$2200,5,FALSE), "")</f>
        <v>10.326346397399902</v>
      </c>
      <c r="K928" s="6">
        <f>IFERROR(VLOOKUP(A928,'Table_2-1_2023'!$A$2:$L$2200,6,FALSE), "")</f>
        <v>0.91190481185913086</v>
      </c>
      <c r="L928" s="6">
        <f>IFERROR(VLOOKUP(A928,'Table_2-1_2023'!$A$2:$L$2200,7,FALSE), "")</f>
        <v>68.5</v>
      </c>
      <c r="M928" s="6">
        <f>IFERROR(VLOOKUP(A928,'Table_2-1_2023'!$A$2:$L$2200,8,FALSE), "")</f>
        <v>0.89957350492477417</v>
      </c>
      <c r="N928" s="6">
        <f>IFERROR(VLOOKUP(A928,'Table_2-1_2023'!$A$2:$L$2200,9,FALSE), "")</f>
        <v>-0.17364409565925598</v>
      </c>
      <c r="O928" s="6">
        <f>IFERROR(VLOOKUP(A928,'Table_2-1_2023'!$A$2:$L$2200,10,FALSE), "")</f>
        <v>0.84077709913253784</v>
      </c>
      <c r="P928" s="6">
        <v>1.85</v>
      </c>
      <c r="Q928" s="8">
        <v>1.2337484359741211</v>
      </c>
      <c r="R928" s="8">
        <v>1.3731925487518311</v>
      </c>
      <c r="S928" s="8">
        <v>0.70615613460540771</v>
      </c>
      <c r="T928" s="8">
        <v>0.55002683401107788</v>
      </c>
      <c r="U928" s="8">
        <v>0.21055693924427032</v>
      </c>
      <c r="V928" s="8">
        <v>7.0983923971652985E-2</v>
      </c>
      <c r="W928" s="8">
        <v>2.3071999549865723</v>
      </c>
    </row>
    <row r="929" spans="1:23" x14ac:dyDescent="0.2">
      <c r="A929" s="5" t="str">
        <f t="shared" si="14"/>
        <v>France2017</v>
      </c>
      <c r="B929" s="5">
        <v>2017</v>
      </c>
      <c r="C929" s="5">
        <v>31</v>
      </c>
      <c r="D929" s="7" t="s">
        <v>38</v>
      </c>
      <c r="E929" s="8">
        <v>6.4419999122619629</v>
      </c>
      <c r="F929" s="6">
        <f>IFERROR(VLOOKUP(A929,'Table_2-1_2023'!$A$2:$L$2200,4,FALSE), "")</f>
        <v>6.6352224349975586</v>
      </c>
      <c r="H929" s="8">
        <v>6.5157678024470806</v>
      </c>
      <c r="I929" s="8">
        <v>6.3682320220768451</v>
      </c>
      <c r="J929" s="6">
        <f>IFERROR(VLOOKUP(A929,'Table_2-1_2023'!$A$2:$L$2200,5,FALSE), "")</f>
        <v>10.704975128173828</v>
      </c>
      <c r="K929" s="6">
        <f>IFERROR(VLOOKUP(A929,'Table_2-1_2023'!$A$2:$L$2200,6,FALSE), "")</f>
        <v>0.93149459362030029</v>
      </c>
      <c r="L929" s="6">
        <f>IFERROR(VLOOKUP(A929,'Table_2-1_2023'!$A$2:$L$2200,7,FALSE), "")</f>
        <v>71.900001525878906</v>
      </c>
      <c r="M929" s="6">
        <f>IFERROR(VLOOKUP(A929,'Table_2-1_2023'!$A$2:$L$2200,8,FALSE), "")</f>
        <v>0.83389014005661011</v>
      </c>
      <c r="N929" s="6">
        <f>IFERROR(VLOOKUP(A929,'Table_2-1_2023'!$A$2:$L$2200,9,FALSE), "")</f>
        <v>-0.1272655576467514</v>
      </c>
      <c r="O929" s="6">
        <f>IFERROR(VLOOKUP(A929,'Table_2-1_2023'!$A$2:$L$2200,10,FALSE), "")</f>
        <v>0.60148602724075317</v>
      </c>
      <c r="P929" s="6">
        <v>1.85</v>
      </c>
      <c r="Q929" s="8">
        <v>1.4309234619140625</v>
      </c>
      <c r="R929" s="8">
        <v>1.3877768516540527</v>
      </c>
      <c r="S929" s="8">
        <v>0.84446585178375244</v>
      </c>
      <c r="T929" s="8">
        <v>0.4702221155166626</v>
      </c>
      <c r="U929" s="8">
        <v>0.12976230680942535</v>
      </c>
      <c r="V929" s="8">
        <v>0.17250242829322815</v>
      </c>
      <c r="W929" s="8">
        <v>2.0059547424316406</v>
      </c>
    </row>
    <row r="930" spans="1:23" x14ac:dyDescent="0.2">
      <c r="A930" s="5" t="str">
        <f t="shared" si="14"/>
        <v>Thailand2017</v>
      </c>
      <c r="B930" s="5">
        <v>2017</v>
      </c>
      <c r="C930" s="5">
        <v>32</v>
      </c>
      <c r="D930" s="7" t="s">
        <v>77</v>
      </c>
      <c r="E930" s="8">
        <v>6.4239997863769531</v>
      </c>
      <c r="F930" s="6">
        <f>IFERROR(VLOOKUP(A930,'Table_2-1_2023'!$A$2:$L$2200,4,FALSE), "")</f>
        <v>5.9388952255249023</v>
      </c>
      <c r="H930" s="8">
        <v>6.5091168557107446</v>
      </c>
      <c r="I930" s="8">
        <v>6.3388827170431616</v>
      </c>
      <c r="J930" s="6">
        <f>IFERROR(VLOOKUP(A930,'Table_2-1_2023'!$A$2:$L$2200,5,FALSE), "")</f>
        <v>9.7414417266845703</v>
      </c>
      <c r="K930" s="6">
        <f>IFERROR(VLOOKUP(A930,'Table_2-1_2023'!$A$2:$L$2200,6,FALSE), "")</f>
        <v>0.87726873159408569</v>
      </c>
      <c r="L930" s="6">
        <f>IFERROR(VLOOKUP(A930,'Table_2-1_2023'!$A$2:$L$2200,7,FALSE), "")</f>
        <v>68.150001525878906</v>
      </c>
      <c r="M930" s="6">
        <f>IFERROR(VLOOKUP(A930,'Table_2-1_2023'!$A$2:$L$2200,8,FALSE), "")</f>
        <v>0.92289680242538452</v>
      </c>
      <c r="N930" s="6">
        <f>IFERROR(VLOOKUP(A930,'Table_2-1_2023'!$A$2:$L$2200,9,FALSE), "")</f>
        <v>0.21078650653362274</v>
      </c>
      <c r="O930" s="6">
        <f>IFERROR(VLOOKUP(A930,'Table_2-1_2023'!$A$2:$L$2200,10,FALSE), "")</f>
        <v>0.88381677865982056</v>
      </c>
      <c r="P930" s="6">
        <v>1.85</v>
      </c>
      <c r="Q930" s="8">
        <v>1.1278687715530396</v>
      </c>
      <c r="R930" s="8">
        <v>1.4257924556732178</v>
      </c>
      <c r="S930" s="8">
        <v>0.64723902940750122</v>
      </c>
      <c r="T930" s="8">
        <v>0.58020073175430298</v>
      </c>
      <c r="U930" s="8">
        <v>0.57212311029434204</v>
      </c>
      <c r="V930" s="8">
        <v>3.1612735241651535E-2</v>
      </c>
      <c r="W930" s="8">
        <v>2.0395083427429199</v>
      </c>
    </row>
    <row r="931" spans="1:23" x14ac:dyDescent="0.2">
      <c r="A931" s="5" t="str">
        <f t="shared" si="14"/>
        <v>Taiwan Province of China2017</v>
      </c>
      <c r="B931" s="5">
        <v>2017</v>
      </c>
      <c r="C931" s="5">
        <v>33</v>
      </c>
      <c r="D931" s="9" t="s">
        <v>44</v>
      </c>
      <c r="E931" s="8">
        <v>6.4219999313354492</v>
      </c>
      <c r="F931" s="6">
        <f>IFERROR(VLOOKUP(A931,'Table_2-1_2023'!$A$2:$L$2200,4,FALSE), "")</f>
        <v>6.3594508171081543</v>
      </c>
      <c r="H931" s="8">
        <v>6.4945960219204428</v>
      </c>
      <c r="I931" s="8">
        <v>6.3494038407504556</v>
      </c>
      <c r="J931" s="6">
        <f>IFERROR(VLOOKUP(A931,'Table_2-1_2023'!$A$2:$L$2200,5,FALSE), "")</f>
        <v>10.774065971374512</v>
      </c>
      <c r="K931" s="6">
        <f>IFERROR(VLOOKUP(A931,'Table_2-1_2023'!$A$2:$L$2200,6,FALSE), "")</f>
        <v>0.89111912250518799</v>
      </c>
      <c r="L931" s="6">
        <f>IFERROR(VLOOKUP(A931,'Table_2-1_2023'!$A$2:$L$2200,7,FALSE), "")</f>
        <v>0</v>
      </c>
      <c r="M931" s="6">
        <f>IFERROR(VLOOKUP(A931,'Table_2-1_2023'!$A$2:$L$2200,8,FALSE), "")</f>
        <v>0.75965476036071777</v>
      </c>
      <c r="N931" s="6">
        <f>IFERROR(VLOOKUP(A931,'Table_2-1_2023'!$A$2:$L$2200,9,FALSE), "")</f>
        <v>-6.7864984273910522E-2</v>
      </c>
      <c r="O931" s="6">
        <f>IFERROR(VLOOKUP(A931,'Table_2-1_2023'!$A$2:$L$2200,10,FALSE), "")</f>
        <v>0.74278008937835693</v>
      </c>
      <c r="P931" s="6">
        <v>1.85</v>
      </c>
      <c r="Q931" s="8">
        <v>1.4336265325546265</v>
      </c>
      <c r="R931" s="8">
        <v>1.3845653533935547</v>
      </c>
      <c r="S931" s="8">
        <v>0.79398423433303833</v>
      </c>
      <c r="T931" s="8">
        <v>0.36146658658981323</v>
      </c>
      <c r="U931" s="8">
        <v>0.25836047530174255</v>
      </c>
      <c r="V931" s="8">
        <v>6.3829235732555389E-2</v>
      </c>
      <c r="W931" s="8">
        <v>2.1266074180603027</v>
      </c>
    </row>
    <row r="932" spans="1:23" x14ac:dyDescent="0.2">
      <c r="A932" s="5" t="str">
        <f t="shared" si="14"/>
        <v>Spain2017</v>
      </c>
      <c r="B932" s="5">
        <v>2017</v>
      </c>
      <c r="C932" s="5">
        <v>34</v>
      </c>
      <c r="D932" s="7" t="s">
        <v>49</v>
      </c>
      <c r="E932" s="8">
        <v>6.4029998779296875</v>
      </c>
      <c r="F932" s="6">
        <f>IFERROR(VLOOKUP(A932,'Table_2-1_2023'!$A$2:$L$2200,4,FALSE), "")</f>
        <v>6.2301731109619141</v>
      </c>
      <c r="H932" s="8">
        <v>6.4710548453032972</v>
      </c>
      <c r="I932" s="8">
        <v>6.3349449105560778</v>
      </c>
      <c r="J932" s="6">
        <f>IFERROR(VLOOKUP(A932,'Table_2-1_2023'!$A$2:$L$2200,5,FALSE), "")</f>
        <v>10.58478832244873</v>
      </c>
      <c r="K932" s="6">
        <f>IFERROR(VLOOKUP(A932,'Table_2-1_2023'!$A$2:$L$2200,6,FALSE), "")</f>
        <v>0.90315818786621094</v>
      </c>
      <c r="L932" s="6">
        <f>IFERROR(VLOOKUP(A932,'Table_2-1_2023'!$A$2:$L$2200,7,FALSE), "")</f>
        <v>71.849998474121094</v>
      </c>
      <c r="M932" s="6">
        <f>IFERROR(VLOOKUP(A932,'Table_2-1_2023'!$A$2:$L$2200,8,FALSE), "")</f>
        <v>0.75556075572967529</v>
      </c>
      <c r="N932" s="6">
        <f>IFERROR(VLOOKUP(A932,'Table_2-1_2023'!$A$2:$L$2200,9,FALSE), "")</f>
        <v>-3.610759973526001E-2</v>
      </c>
      <c r="O932" s="6">
        <f>IFERROR(VLOOKUP(A932,'Table_2-1_2023'!$A$2:$L$2200,10,FALSE), "")</f>
        <v>0.79126876592636108</v>
      </c>
      <c r="P932" s="6">
        <v>1.85</v>
      </c>
      <c r="Q932" s="8">
        <v>1.3843978643417358</v>
      </c>
      <c r="R932" s="8">
        <v>1.5320909023284912</v>
      </c>
      <c r="S932" s="8">
        <v>0.88896059989929199</v>
      </c>
      <c r="T932" s="8">
        <v>0.40878123044967651</v>
      </c>
      <c r="U932" s="8">
        <v>0.19013357162475586</v>
      </c>
      <c r="V932" s="8">
        <v>7.0914097130298615E-2</v>
      </c>
      <c r="W932" s="8">
        <v>1.927757740020752</v>
      </c>
    </row>
    <row r="933" spans="1:23" x14ac:dyDescent="0.2">
      <c r="A933" s="5" t="str">
        <f t="shared" si="14"/>
        <v>Qatar2017</v>
      </c>
      <c r="B933" s="5">
        <v>2017</v>
      </c>
      <c r="C933" s="5">
        <v>35</v>
      </c>
      <c r="D933" s="7" t="s">
        <v>184</v>
      </c>
      <c r="E933" s="8">
        <v>6.375</v>
      </c>
      <c r="F933" s="6" t="str">
        <f>IFERROR(VLOOKUP(A933,'Table_2-1_2023'!$A$2:$L$2200,4,FALSE), "")</f>
        <v/>
      </c>
      <c r="H933" s="8">
        <v>6.5684768143296246</v>
      </c>
      <c r="I933" s="8">
        <v>6.1815231856703754</v>
      </c>
      <c r="J933" s="6" t="str">
        <f>IFERROR(VLOOKUP(A933,'Table_2-1_2023'!$A$2:$L$2200,5,FALSE), "")</f>
        <v/>
      </c>
      <c r="K933" s="6" t="str">
        <f>IFERROR(VLOOKUP(A933,'Table_2-1_2023'!$A$2:$L$2200,6,FALSE), "")</f>
        <v/>
      </c>
      <c r="L933" s="6" t="str">
        <f>IFERROR(VLOOKUP(A933,'Table_2-1_2023'!$A$2:$L$2200,7,FALSE), "")</f>
        <v/>
      </c>
      <c r="M933" s="6" t="str">
        <f>IFERROR(VLOOKUP(A933,'Table_2-1_2023'!$A$2:$L$2200,8,FALSE), "")</f>
        <v/>
      </c>
      <c r="N933" s="6" t="str">
        <f>IFERROR(VLOOKUP(A933,'Table_2-1_2023'!$A$2:$L$2200,9,FALSE), "")</f>
        <v/>
      </c>
      <c r="O933" s="6" t="str">
        <f>IFERROR(VLOOKUP(A933,'Table_2-1_2023'!$A$2:$L$2200,10,FALSE), "")</f>
        <v/>
      </c>
      <c r="P933" s="6">
        <v>1.85</v>
      </c>
      <c r="Q933" s="8">
        <v>1.8707656860351563</v>
      </c>
      <c r="R933" s="8">
        <v>1.2742968797683716</v>
      </c>
      <c r="S933" s="8">
        <v>0.71009808778762817</v>
      </c>
      <c r="T933" s="8">
        <v>0.60413098335266113</v>
      </c>
      <c r="U933" s="8">
        <v>0.33047387003898621</v>
      </c>
      <c r="V933" s="8">
        <v>0.43929925560951233</v>
      </c>
      <c r="W933" s="8">
        <v>1.1454644203186035</v>
      </c>
    </row>
    <row r="934" spans="1:23" x14ac:dyDescent="0.2">
      <c r="A934" s="5" t="str">
        <f t="shared" si="14"/>
        <v>Colombia2017</v>
      </c>
      <c r="B934" s="5">
        <v>2017</v>
      </c>
      <c r="C934" s="5">
        <v>36</v>
      </c>
      <c r="D934" s="7" t="s">
        <v>89</v>
      </c>
      <c r="E934" s="8">
        <v>6.3569998741149902</v>
      </c>
      <c r="F934" s="6">
        <f>IFERROR(VLOOKUP(A934,'Table_2-1_2023'!$A$2:$L$2200,4,FALSE), "")</f>
        <v>6.1573419570922852</v>
      </c>
      <c r="H934" s="8">
        <v>6.4520200541615482</v>
      </c>
      <c r="I934" s="8">
        <v>6.2619796940684322</v>
      </c>
      <c r="J934" s="6">
        <f>IFERROR(VLOOKUP(A934,'Table_2-1_2023'!$A$2:$L$2200,5,FALSE), "")</f>
        <v>9.5704536437988281</v>
      </c>
      <c r="K934" s="6">
        <f>IFERROR(VLOOKUP(A934,'Table_2-1_2023'!$A$2:$L$2200,6,FALSE), "")</f>
        <v>0.90924996137619019</v>
      </c>
      <c r="L934" s="6">
        <f>IFERROR(VLOOKUP(A934,'Table_2-1_2023'!$A$2:$L$2200,7,FALSE), "")</f>
        <v>68.650001525878906</v>
      </c>
      <c r="M934" s="6">
        <f>IFERROR(VLOOKUP(A934,'Table_2-1_2023'!$A$2:$L$2200,8,FALSE), "")</f>
        <v>0.83755463361740112</v>
      </c>
      <c r="N934" s="6">
        <f>IFERROR(VLOOKUP(A934,'Table_2-1_2023'!$A$2:$L$2200,9,FALSE), "")</f>
        <v>-0.16049966216087341</v>
      </c>
      <c r="O934" s="6">
        <f>IFERROR(VLOOKUP(A934,'Table_2-1_2023'!$A$2:$L$2200,10,FALSE), "")</f>
        <v>0.87501811981201172</v>
      </c>
      <c r="P934" s="6">
        <v>1.85</v>
      </c>
      <c r="Q934" s="8">
        <v>1.0706223249435425</v>
      </c>
      <c r="R934" s="8">
        <v>1.402182936668396</v>
      </c>
      <c r="S934" s="8">
        <v>0.59502792358398438</v>
      </c>
      <c r="T934" s="8">
        <v>0.47748741507530212</v>
      </c>
      <c r="U934" s="8">
        <v>0.14901447296142578</v>
      </c>
      <c r="V934" s="8">
        <v>4.6668741852045059E-2</v>
      </c>
      <c r="W934" s="8">
        <v>2.6160681247711182</v>
      </c>
    </row>
    <row r="935" spans="1:23" x14ac:dyDescent="0.2">
      <c r="A935" s="5" t="str">
        <f t="shared" si="14"/>
        <v>Saudi Arabia2017</v>
      </c>
      <c r="B935" s="5">
        <v>2017</v>
      </c>
      <c r="C935" s="5">
        <v>37</v>
      </c>
      <c r="D935" s="7" t="s">
        <v>47</v>
      </c>
      <c r="E935" s="8">
        <v>6.3439998626708984</v>
      </c>
      <c r="F935" s="6">
        <f>IFERROR(VLOOKUP(A935,'Table_2-1_2023'!$A$2:$L$2200,4,FALSE), "")</f>
        <v>6.2942824363708496</v>
      </c>
      <c r="H935" s="8">
        <v>6.4441666120290755</v>
      </c>
      <c r="I935" s="8">
        <v>6.2438331133127214</v>
      </c>
      <c r="J935" s="6">
        <f>IFERROR(VLOOKUP(A935,'Table_2-1_2023'!$A$2:$L$2200,5,FALSE), "")</f>
        <v>10.731941223144531</v>
      </c>
      <c r="K935" s="6">
        <f>IFERROR(VLOOKUP(A935,'Table_2-1_2023'!$A$2:$L$2200,6,FALSE), "")</f>
        <v>0.84008628129959106</v>
      </c>
      <c r="L935" s="6">
        <f>IFERROR(VLOOKUP(A935,'Table_2-1_2023'!$A$2:$L$2200,7,FALSE), "")</f>
        <v>63.599998474121094</v>
      </c>
      <c r="M935" s="6">
        <f>IFERROR(VLOOKUP(A935,'Table_2-1_2023'!$A$2:$L$2200,8,FALSE), "")</f>
        <v>0.81414216756820679</v>
      </c>
      <c r="N935" s="6">
        <f>IFERROR(VLOOKUP(A935,'Table_2-1_2023'!$A$2:$L$2200,9,FALSE), "")</f>
        <v>-0.13307435810565948</v>
      </c>
      <c r="O935" s="6">
        <f>IFERROR(VLOOKUP(A935,'Table_2-1_2023'!$A$2:$L$2200,10,FALSE), "")</f>
        <v>0</v>
      </c>
      <c r="P935" s="6">
        <v>1.85</v>
      </c>
      <c r="Q935" s="8">
        <v>1.5306235551834106</v>
      </c>
      <c r="R935" s="8">
        <v>1.2866775989532471</v>
      </c>
      <c r="S935" s="8">
        <v>0.59014832973480225</v>
      </c>
      <c r="T935" s="8">
        <v>0.44975057244300842</v>
      </c>
      <c r="U935" s="8">
        <v>0.14761601388454437</v>
      </c>
      <c r="V935" s="8">
        <v>0.27343225479125977</v>
      </c>
      <c r="W935" s="8">
        <v>2.0654296875</v>
      </c>
    </row>
    <row r="936" spans="1:23" x14ac:dyDescent="0.2">
      <c r="A936" s="5" t="str">
        <f t="shared" si="14"/>
        <v>Trinidad and Tobago2017</v>
      </c>
      <c r="B936" s="5">
        <v>2017</v>
      </c>
      <c r="C936" s="5">
        <v>38</v>
      </c>
      <c r="D936" s="7" t="s">
        <v>192</v>
      </c>
      <c r="E936" s="8">
        <v>6.1680002212524414</v>
      </c>
      <c r="F936" s="6">
        <f>IFERROR(VLOOKUP(A936,'Table_2-1_2023'!$A$2:$L$2200,4,FALSE), "")</f>
        <v>6.1918597221374512</v>
      </c>
      <c r="H936" s="8">
        <v>6.3815338906645778</v>
      </c>
      <c r="I936" s="8">
        <v>5.954466551840305</v>
      </c>
      <c r="J936" s="6">
        <f>IFERROR(VLOOKUP(A936,'Table_2-1_2023'!$A$2:$L$2200,5,FALSE), "")</f>
        <v>10.174045562744141</v>
      </c>
      <c r="K936" s="6">
        <f>IFERROR(VLOOKUP(A936,'Table_2-1_2023'!$A$2:$L$2200,6,FALSE), "")</f>
        <v>0.91602903604507446</v>
      </c>
      <c r="L936" s="6">
        <f>IFERROR(VLOOKUP(A936,'Table_2-1_2023'!$A$2:$L$2200,7,FALSE), "")</f>
        <v>65.699996948242188</v>
      </c>
      <c r="M936" s="6">
        <f>IFERROR(VLOOKUP(A936,'Table_2-1_2023'!$A$2:$L$2200,8,FALSE), "")</f>
        <v>0.85914045572280884</v>
      </c>
      <c r="N936" s="6">
        <f>IFERROR(VLOOKUP(A936,'Table_2-1_2023'!$A$2:$L$2200,9,FALSE), "")</f>
        <v>1.1707630008459091E-2</v>
      </c>
      <c r="O936" s="6">
        <f>IFERROR(VLOOKUP(A936,'Table_2-1_2023'!$A$2:$L$2200,10,FALSE), "")</f>
        <v>0.91133636236190796</v>
      </c>
      <c r="P936" s="6">
        <v>1.85</v>
      </c>
      <c r="Q936" s="8">
        <v>1.3613559007644653</v>
      </c>
      <c r="R936" s="8">
        <v>1.3802285194396973</v>
      </c>
      <c r="S936" s="8">
        <v>0.51998329162597656</v>
      </c>
      <c r="T936" s="8">
        <v>0.5186307430267334</v>
      </c>
      <c r="U936" s="8">
        <v>0.32529646158218384</v>
      </c>
      <c r="V936" s="8">
        <v>8.9648161083459854E-3</v>
      </c>
      <c r="W936" s="8">
        <v>2.0532474517822266</v>
      </c>
    </row>
    <row r="937" spans="1:23" x14ac:dyDescent="0.2">
      <c r="A937" s="5" t="str">
        <f t="shared" si="14"/>
        <v>Kuwait2017</v>
      </c>
      <c r="B937" s="5">
        <v>2017</v>
      </c>
      <c r="C937" s="5">
        <v>39</v>
      </c>
      <c r="D937" s="7" t="s">
        <v>179</v>
      </c>
      <c r="E937" s="8">
        <v>6.1050000190734863</v>
      </c>
      <c r="F937" s="6">
        <f>IFERROR(VLOOKUP(A937,'Table_2-1_2023'!$A$2:$L$2200,4,FALSE), "")</f>
        <v>6.0939054489135742</v>
      </c>
      <c r="H937" s="8">
        <v>6.1919569888710972</v>
      </c>
      <c r="I937" s="8">
        <v>6.0180430492758754</v>
      </c>
      <c r="J937" s="6">
        <f>IFERROR(VLOOKUP(A937,'Table_2-1_2023'!$A$2:$L$2200,5,FALSE), "")</f>
        <v>10.819924354553223</v>
      </c>
      <c r="K937" s="6">
        <f>IFERROR(VLOOKUP(A937,'Table_2-1_2023'!$A$2:$L$2200,6,FALSE), "")</f>
        <v>0.85349130630493164</v>
      </c>
      <c r="L937" s="6">
        <f>IFERROR(VLOOKUP(A937,'Table_2-1_2023'!$A$2:$L$2200,7,FALSE), "")</f>
        <v>70.150001525878906</v>
      </c>
      <c r="M937" s="6">
        <f>IFERROR(VLOOKUP(A937,'Table_2-1_2023'!$A$2:$L$2200,8,FALSE), "")</f>
        <v>0.88418161869049072</v>
      </c>
      <c r="N937" s="6">
        <f>IFERROR(VLOOKUP(A937,'Table_2-1_2023'!$A$2:$L$2200,9,FALSE), "")</f>
        <v>-7.8043523244559765E-3</v>
      </c>
      <c r="O937" s="6">
        <f>IFERROR(VLOOKUP(A937,'Table_2-1_2023'!$A$2:$L$2200,10,FALSE), "")</f>
        <v>0</v>
      </c>
      <c r="P937" s="6">
        <v>1.85</v>
      </c>
      <c r="Q937" s="8">
        <v>1.6329524517059326</v>
      </c>
      <c r="R937" s="8">
        <v>1.259698748588562</v>
      </c>
      <c r="S937" s="8">
        <v>0.63210570812225342</v>
      </c>
      <c r="T937" s="8">
        <v>0.49633759260177612</v>
      </c>
      <c r="U937" s="8">
        <v>0.22828979790210724</v>
      </c>
      <c r="V937" s="8">
        <v>0.21515955030918121</v>
      </c>
      <c r="W937" s="8">
        <v>1.6404252052307129</v>
      </c>
    </row>
    <row r="938" spans="1:23" x14ac:dyDescent="0.2">
      <c r="A938" s="5" t="str">
        <f t="shared" si="14"/>
        <v>Slovakia2017</v>
      </c>
      <c r="B938" s="5">
        <v>2017</v>
      </c>
      <c r="C938" s="5">
        <v>40</v>
      </c>
      <c r="D938" s="7" t="s">
        <v>46</v>
      </c>
      <c r="E938" s="8">
        <v>6.0980000495910645</v>
      </c>
      <c r="F938" s="6">
        <f>IFERROR(VLOOKUP(A938,'Table_2-1_2023'!$A$2:$L$2200,4,FALSE), "")</f>
        <v>6.365509033203125</v>
      </c>
      <c r="H938" s="8">
        <v>6.1773484121263031</v>
      </c>
      <c r="I938" s="8">
        <v>6.0186516870558258</v>
      </c>
      <c r="J938" s="6">
        <f>IFERROR(VLOOKUP(A938,'Table_2-1_2023'!$A$2:$L$2200,5,FALSE), "")</f>
        <v>10.311001777648926</v>
      </c>
      <c r="K938" s="6">
        <f>IFERROR(VLOOKUP(A938,'Table_2-1_2023'!$A$2:$L$2200,6,FALSE), "")</f>
        <v>0.91338664293289185</v>
      </c>
      <c r="L938" s="6">
        <f>IFERROR(VLOOKUP(A938,'Table_2-1_2023'!$A$2:$L$2200,7,FALSE), "")</f>
        <v>68.050003051757813</v>
      </c>
      <c r="M938" s="6">
        <f>IFERROR(VLOOKUP(A938,'Table_2-1_2023'!$A$2:$L$2200,8,FALSE), "")</f>
        <v>0.71422469615936279</v>
      </c>
      <c r="N938" s="6">
        <f>IFERROR(VLOOKUP(A938,'Table_2-1_2023'!$A$2:$L$2200,9,FALSE), "")</f>
        <v>-5.6424431502819061E-2</v>
      </c>
      <c r="O938" s="6">
        <f>IFERROR(VLOOKUP(A938,'Table_2-1_2023'!$A$2:$L$2200,10,FALSE), "")</f>
        <v>0.92042267322540283</v>
      </c>
      <c r="P938" s="6">
        <v>1.85</v>
      </c>
      <c r="Q938" s="8">
        <v>1.3253935575485229</v>
      </c>
      <c r="R938" s="8">
        <v>1.5050592422485352</v>
      </c>
      <c r="S938" s="8">
        <v>0.71273291110992432</v>
      </c>
      <c r="T938" s="8">
        <v>0.29581746459007263</v>
      </c>
      <c r="U938" s="8">
        <v>0.13654448091983795</v>
      </c>
      <c r="V938" s="8">
        <v>2.4210851639509201E-2</v>
      </c>
      <c r="W938" s="8">
        <v>2.0977766513824463</v>
      </c>
    </row>
    <row r="939" spans="1:23" x14ac:dyDescent="0.2">
      <c r="A939" s="5" t="str">
        <f t="shared" si="14"/>
        <v>Bahrain2017</v>
      </c>
      <c r="B939" s="5">
        <v>2017</v>
      </c>
      <c r="C939" s="5">
        <v>41</v>
      </c>
      <c r="D939" s="7" t="s">
        <v>59</v>
      </c>
      <c r="E939" s="8">
        <v>6.0869998931884766</v>
      </c>
      <c r="F939" s="6">
        <f>IFERROR(VLOOKUP(A939,'Table_2-1_2023'!$A$2:$L$2200,4,FALSE), "")</f>
        <v>6.227320671081543</v>
      </c>
      <c r="H939" s="8">
        <v>6.1789890678226946</v>
      </c>
      <c r="I939" s="8">
        <v>5.9950107185542585</v>
      </c>
      <c r="J939" s="6">
        <f>IFERROR(VLOOKUP(A939,'Table_2-1_2023'!$A$2:$L$2200,5,FALSE), "")</f>
        <v>10.798134803771973</v>
      </c>
      <c r="K939" s="6">
        <f>IFERROR(VLOOKUP(A939,'Table_2-1_2023'!$A$2:$L$2200,6,FALSE), "")</f>
        <v>0.87574714422225952</v>
      </c>
      <c r="L939" s="6">
        <f>IFERROR(VLOOKUP(A939,'Table_2-1_2023'!$A$2:$L$2200,7,FALSE), "")</f>
        <v>66.050003051757813</v>
      </c>
      <c r="M939" s="6">
        <f>IFERROR(VLOOKUP(A939,'Table_2-1_2023'!$A$2:$L$2200,8,FALSE), "")</f>
        <v>0.90585851669311523</v>
      </c>
      <c r="N939" s="6">
        <f>IFERROR(VLOOKUP(A939,'Table_2-1_2023'!$A$2:$L$2200,9,FALSE), "")</f>
        <v>0.13010591268539429</v>
      </c>
      <c r="O939" s="6">
        <f>IFERROR(VLOOKUP(A939,'Table_2-1_2023'!$A$2:$L$2200,10,FALSE), "")</f>
        <v>0</v>
      </c>
      <c r="P939" s="6">
        <v>1.85</v>
      </c>
      <c r="Q939" s="8">
        <v>1.4884122610092163</v>
      </c>
      <c r="R939" s="8">
        <v>1.3231104612350464</v>
      </c>
      <c r="S939" s="8">
        <v>0.65313303470611572</v>
      </c>
      <c r="T939" s="8">
        <v>0.53674691915512085</v>
      </c>
      <c r="U939" s="8">
        <v>0.17266848683357239</v>
      </c>
      <c r="V939" s="8">
        <v>0.25704216957092285</v>
      </c>
      <c r="W939" s="8">
        <v>1.6561493873596191</v>
      </c>
    </row>
    <row r="940" spans="1:23" x14ac:dyDescent="0.2">
      <c r="A940" s="5" t="str">
        <f t="shared" si="14"/>
        <v>Malaysia2017</v>
      </c>
      <c r="B940" s="5">
        <v>2017</v>
      </c>
      <c r="C940" s="5">
        <v>42</v>
      </c>
      <c r="D940" s="7" t="s">
        <v>72</v>
      </c>
      <c r="E940" s="8">
        <v>6.0840001106262207</v>
      </c>
      <c r="F940" s="6" t="str">
        <f>IFERROR(VLOOKUP(A940,'Table_2-1_2023'!$A$2:$L$2200,4,FALSE), "")</f>
        <v/>
      </c>
      <c r="H940" s="8">
        <v>6.1799796365201471</v>
      </c>
      <c r="I940" s="8">
        <v>5.9880205847322943</v>
      </c>
      <c r="J940" s="6" t="str">
        <f>IFERROR(VLOOKUP(A940,'Table_2-1_2023'!$A$2:$L$2200,5,FALSE), "")</f>
        <v/>
      </c>
      <c r="K940" s="6" t="str">
        <f>IFERROR(VLOOKUP(A940,'Table_2-1_2023'!$A$2:$L$2200,6,FALSE), "")</f>
        <v/>
      </c>
      <c r="L940" s="6" t="str">
        <f>IFERROR(VLOOKUP(A940,'Table_2-1_2023'!$A$2:$L$2200,7,FALSE), "")</f>
        <v/>
      </c>
      <c r="M940" s="6" t="str">
        <f>IFERROR(VLOOKUP(A940,'Table_2-1_2023'!$A$2:$L$2200,8,FALSE), "")</f>
        <v/>
      </c>
      <c r="N940" s="6" t="str">
        <f>IFERROR(VLOOKUP(A940,'Table_2-1_2023'!$A$2:$L$2200,9,FALSE), "")</f>
        <v/>
      </c>
      <c r="O940" s="6" t="str">
        <f>IFERROR(VLOOKUP(A940,'Table_2-1_2023'!$A$2:$L$2200,10,FALSE), "")</f>
        <v/>
      </c>
      <c r="P940" s="6">
        <v>1.85</v>
      </c>
      <c r="Q940" s="8">
        <v>1.2912154197692871</v>
      </c>
      <c r="R940" s="8">
        <v>1.2846460342407227</v>
      </c>
      <c r="S940" s="8">
        <v>0.61878442764282227</v>
      </c>
      <c r="T940" s="8">
        <v>0.40226498246192932</v>
      </c>
      <c r="U940" s="8">
        <v>0.41660892963409424</v>
      </c>
      <c r="V940" s="8">
        <v>6.560070812702179E-2</v>
      </c>
      <c r="W940" s="8">
        <v>2.0044488906860352</v>
      </c>
    </row>
    <row r="941" spans="1:23" x14ac:dyDescent="0.2">
      <c r="A941" s="5" t="str">
        <f t="shared" si="14"/>
        <v>Nicaragua2017</v>
      </c>
      <c r="B941" s="5">
        <v>2017</v>
      </c>
      <c r="C941" s="5">
        <v>43</v>
      </c>
      <c r="D941" s="7" t="s">
        <v>57</v>
      </c>
      <c r="E941" s="8">
        <v>6.0710000991821289</v>
      </c>
      <c r="F941" s="6">
        <f>IFERROR(VLOOKUP(A941,'Table_2-1_2023'!$A$2:$L$2200,4,FALSE), "")</f>
        <v>6.4763565063476563</v>
      </c>
      <c r="H941" s="8">
        <v>6.1865836003422734</v>
      </c>
      <c r="I941" s="8">
        <v>5.9554165980219844</v>
      </c>
      <c r="J941" s="6">
        <f>IFERROR(VLOOKUP(A941,'Table_2-1_2023'!$A$2:$L$2200,5,FALSE), "")</f>
        <v>8.6853103637695313</v>
      </c>
      <c r="K941" s="6">
        <f>IFERROR(VLOOKUP(A941,'Table_2-1_2023'!$A$2:$L$2200,6,FALSE), "")</f>
        <v>0.8380436897277832</v>
      </c>
      <c r="L941" s="6">
        <f>IFERROR(VLOOKUP(A941,'Table_2-1_2023'!$A$2:$L$2200,7,FALSE), "")</f>
        <v>65.349998474121094</v>
      </c>
      <c r="M941" s="6">
        <f>IFERROR(VLOOKUP(A941,'Table_2-1_2023'!$A$2:$L$2200,8,FALSE), "")</f>
        <v>0.92216277122497559</v>
      </c>
      <c r="N941" s="6">
        <f>IFERROR(VLOOKUP(A941,'Table_2-1_2023'!$A$2:$L$2200,9,FALSE), "")</f>
        <v>8.7118213996291161E-3</v>
      </c>
      <c r="O941" s="6">
        <f>IFERROR(VLOOKUP(A941,'Table_2-1_2023'!$A$2:$L$2200,10,FALSE), "")</f>
        <v>0.67296332120895386</v>
      </c>
      <c r="P941" s="6">
        <v>1.85</v>
      </c>
      <c r="Q941" s="8">
        <v>0.73729920387268066</v>
      </c>
      <c r="R941" s="8">
        <v>1.2872157096862793</v>
      </c>
      <c r="S941" s="8">
        <v>0.65309596061706543</v>
      </c>
      <c r="T941" s="8">
        <v>0.44755184650421143</v>
      </c>
      <c r="U941" s="8">
        <v>0.30167421698570251</v>
      </c>
      <c r="V941" s="8">
        <v>0.13068798184394836</v>
      </c>
      <c r="W941" s="8">
        <v>2.5139305591583252</v>
      </c>
    </row>
    <row r="942" spans="1:23" x14ac:dyDescent="0.2">
      <c r="A942" s="5" t="str">
        <f t="shared" si="14"/>
        <v>Ecuador2017</v>
      </c>
      <c r="B942" s="5">
        <v>2017</v>
      </c>
      <c r="C942" s="5">
        <v>44</v>
      </c>
      <c r="D942" s="7" t="s">
        <v>91</v>
      </c>
      <c r="E942" s="8">
        <v>6.0079998970031738</v>
      </c>
      <c r="F942" s="6">
        <f>IFERROR(VLOOKUP(A942,'Table_2-1_2023'!$A$2:$L$2200,4,FALSE), "")</f>
        <v>5.8395185470581055</v>
      </c>
      <c r="H942" s="8">
        <v>6.1058476753532887</v>
      </c>
      <c r="I942" s="8">
        <v>5.910152118653059</v>
      </c>
      <c r="J942" s="6">
        <f>IFERROR(VLOOKUP(A942,'Table_2-1_2023'!$A$2:$L$2200,5,FALSE), "")</f>
        <v>9.3655843734741211</v>
      </c>
      <c r="K942" s="6">
        <f>IFERROR(VLOOKUP(A942,'Table_2-1_2023'!$A$2:$L$2200,6,FALSE), "")</f>
        <v>0.84894174337387085</v>
      </c>
      <c r="L942" s="6">
        <f>IFERROR(VLOOKUP(A942,'Table_2-1_2023'!$A$2:$L$2200,7,FALSE), "")</f>
        <v>68</v>
      </c>
      <c r="M942" s="6">
        <f>IFERROR(VLOOKUP(A942,'Table_2-1_2023'!$A$2:$L$2200,8,FALSE), "")</f>
        <v>0.87912815809249878</v>
      </c>
      <c r="N942" s="6">
        <f>IFERROR(VLOOKUP(A942,'Table_2-1_2023'!$A$2:$L$2200,9,FALSE), "")</f>
        <v>-0.17050974071025848</v>
      </c>
      <c r="O942" s="6">
        <f>IFERROR(VLOOKUP(A942,'Table_2-1_2023'!$A$2:$L$2200,10,FALSE), "")</f>
        <v>0.73358875513076782</v>
      </c>
      <c r="P942" s="6">
        <v>1.85</v>
      </c>
      <c r="Q942" s="8">
        <v>1.0008203983306885</v>
      </c>
      <c r="R942" s="8">
        <v>1.2861688137054443</v>
      </c>
      <c r="S942" s="8">
        <v>0.68563622236251831</v>
      </c>
      <c r="T942" s="8">
        <v>0.45519819855690002</v>
      </c>
      <c r="U942" s="8">
        <v>0.15011246502399445</v>
      </c>
      <c r="V942" s="8">
        <v>0.14013464748859406</v>
      </c>
      <c r="W942" s="8">
        <v>2.2903525829315186</v>
      </c>
    </row>
    <row r="943" spans="1:23" x14ac:dyDescent="0.2">
      <c r="A943" s="5" t="str">
        <f t="shared" si="14"/>
        <v>El Salvador2017</v>
      </c>
      <c r="B943" s="5">
        <v>2017</v>
      </c>
      <c r="C943" s="5">
        <v>45</v>
      </c>
      <c r="D943" s="7" t="s">
        <v>67</v>
      </c>
      <c r="E943" s="8">
        <v>6.0029997825622559</v>
      </c>
      <c r="F943" s="6">
        <f>IFERROR(VLOOKUP(A943,'Table_2-1_2023'!$A$2:$L$2200,4,FALSE), "")</f>
        <v>6.3393182754516602</v>
      </c>
      <c r="H943" s="8">
        <v>6.1086351223289963</v>
      </c>
      <c r="I943" s="8">
        <v>5.8973644427955154</v>
      </c>
      <c r="J943" s="6">
        <f>IFERROR(VLOOKUP(A943,'Table_2-1_2023'!$A$2:$L$2200,5,FALSE), "")</f>
        <v>9.0615987777709961</v>
      </c>
      <c r="K943" s="6">
        <f>IFERROR(VLOOKUP(A943,'Table_2-1_2023'!$A$2:$L$2200,6,FALSE), "")</f>
        <v>0.8289526104927063</v>
      </c>
      <c r="L943" s="6">
        <f>IFERROR(VLOOKUP(A943,'Table_2-1_2023'!$A$2:$L$2200,7,FALSE), "")</f>
        <v>64.199996948242188</v>
      </c>
      <c r="M943" s="6">
        <f>IFERROR(VLOOKUP(A943,'Table_2-1_2023'!$A$2:$L$2200,8,FALSE), "")</f>
        <v>0.75782734155654907</v>
      </c>
      <c r="N943" s="6">
        <f>IFERROR(VLOOKUP(A943,'Table_2-1_2023'!$A$2:$L$2200,9,FALSE), "")</f>
        <v>-0.1760941743850708</v>
      </c>
      <c r="O943" s="6">
        <f>IFERROR(VLOOKUP(A943,'Table_2-1_2023'!$A$2:$L$2200,10,FALSE), "")</f>
        <v>0.77774858474731445</v>
      </c>
      <c r="P943" s="6">
        <v>1.85</v>
      </c>
      <c r="Q943" s="8">
        <v>0.90978449583053589</v>
      </c>
      <c r="R943" s="8">
        <v>1.1821250915527344</v>
      </c>
      <c r="S943" s="8">
        <v>0.59601855278015137</v>
      </c>
      <c r="T943" s="8">
        <v>0.43245252966880798</v>
      </c>
      <c r="U943" s="8">
        <v>7.8257985413074493E-2</v>
      </c>
      <c r="V943" s="8">
        <v>8.9980959892272949E-2</v>
      </c>
      <c r="W943" s="8">
        <v>2.7145938873291016</v>
      </c>
    </row>
    <row r="944" spans="1:23" x14ac:dyDescent="0.2">
      <c r="A944" s="5" t="str">
        <f t="shared" si="14"/>
        <v>Poland2017</v>
      </c>
      <c r="B944" s="5">
        <v>2017</v>
      </c>
      <c r="C944" s="5">
        <v>46</v>
      </c>
      <c r="D944" s="7" t="s">
        <v>56</v>
      </c>
      <c r="E944" s="8">
        <v>5.9730000495910645</v>
      </c>
      <c r="F944" s="6">
        <f>IFERROR(VLOOKUP(A944,'Table_2-1_2023'!$A$2:$L$2200,4,FALSE), "")</f>
        <v>6.201268196105957</v>
      </c>
      <c r="H944" s="8">
        <v>6.0539083412289623</v>
      </c>
      <c r="I944" s="8">
        <v>5.8920917579531666</v>
      </c>
      <c r="J944" s="6">
        <f>IFERROR(VLOOKUP(A944,'Table_2-1_2023'!$A$2:$L$2200,5,FALSE), "")</f>
        <v>10.30755615234375</v>
      </c>
      <c r="K944" s="6">
        <f>IFERROR(VLOOKUP(A944,'Table_2-1_2023'!$A$2:$L$2200,6,FALSE), "")</f>
        <v>0.88185411691665649</v>
      </c>
      <c r="L944" s="6">
        <f>IFERROR(VLOOKUP(A944,'Table_2-1_2023'!$A$2:$L$2200,7,FALSE), "")</f>
        <v>68.349998474121094</v>
      </c>
      <c r="M944" s="6">
        <f>IFERROR(VLOOKUP(A944,'Table_2-1_2023'!$A$2:$L$2200,8,FALSE), "")</f>
        <v>0.83084261417388916</v>
      </c>
      <c r="N944" s="6">
        <f>IFERROR(VLOOKUP(A944,'Table_2-1_2023'!$A$2:$L$2200,9,FALSE), "")</f>
        <v>-0.12519586086273193</v>
      </c>
      <c r="O944" s="6">
        <f>IFERROR(VLOOKUP(A944,'Table_2-1_2023'!$A$2:$L$2200,10,FALSE), "")</f>
        <v>0.63947993516921997</v>
      </c>
      <c r="P944" s="6">
        <v>1.85</v>
      </c>
      <c r="Q944" s="8">
        <v>1.29178786277771</v>
      </c>
      <c r="R944" s="8">
        <v>1.4457119703292847</v>
      </c>
      <c r="S944" s="8">
        <v>0.69947534799575806</v>
      </c>
      <c r="T944" s="8">
        <v>0.52034211158752441</v>
      </c>
      <c r="U944" s="8">
        <v>0.15846596658229828</v>
      </c>
      <c r="V944" s="8">
        <v>5.9307806193828583E-2</v>
      </c>
      <c r="W944" s="8">
        <v>1.7977228164672852</v>
      </c>
    </row>
    <row r="945" spans="1:23" x14ac:dyDescent="0.2">
      <c r="A945" s="5" t="str">
        <f t="shared" si="14"/>
        <v>Uzbekistan2017</v>
      </c>
      <c r="B945" s="5">
        <v>2017</v>
      </c>
      <c r="C945" s="5">
        <v>47</v>
      </c>
      <c r="D945" s="7" t="s">
        <v>71</v>
      </c>
      <c r="E945" s="8">
        <v>5.9710001945495605</v>
      </c>
      <c r="F945" s="6">
        <f>IFERROR(VLOOKUP(A945,'Table_2-1_2023'!$A$2:$L$2200,4,FALSE), "")</f>
        <v>6.42144775390625</v>
      </c>
      <c r="H945" s="8">
        <v>6.0655375729501246</v>
      </c>
      <c r="I945" s="8">
        <v>5.8764628161489965</v>
      </c>
      <c r="J945" s="6">
        <f>IFERROR(VLOOKUP(A945,'Table_2-1_2023'!$A$2:$L$2200,5,FALSE), "")</f>
        <v>8.8306465148925781</v>
      </c>
      <c r="K945" s="6">
        <f>IFERROR(VLOOKUP(A945,'Table_2-1_2023'!$A$2:$L$2200,6,FALSE), "")</f>
        <v>0.94213110208511353</v>
      </c>
      <c r="L945" s="6">
        <f>IFERROR(VLOOKUP(A945,'Table_2-1_2023'!$A$2:$L$2200,7,FALSE), "")</f>
        <v>64.099998474121094</v>
      </c>
      <c r="M945" s="6">
        <f>IFERROR(VLOOKUP(A945,'Table_2-1_2023'!$A$2:$L$2200,8,FALSE), "")</f>
        <v>0.98517775535583496</v>
      </c>
      <c r="N945" s="6">
        <f>IFERROR(VLOOKUP(A945,'Table_2-1_2023'!$A$2:$L$2200,9,FALSE), "")</f>
        <v>0.11643914878368378</v>
      </c>
      <c r="O945" s="6">
        <f>IFERROR(VLOOKUP(A945,'Table_2-1_2023'!$A$2:$L$2200,10,FALSE), "")</f>
        <v>0.46464160084724426</v>
      </c>
      <c r="P945" s="6">
        <v>1.85</v>
      </c>
      <c r="Q945" s="8">
        <v>0.78644108772277832</v>
      </c>
      <c r="R945" s="8">
        <v>1.5489691495895386</v>
      </c>
      <c r="S945" s="8">
        <v>0.49827262759208679</v>
      </c>
      <c r="T945" s="8">
        <v>0.6582486629486084</v>
      </c>
      <c r="U945" s="8">
        <v>0.415983647108078</v>
      </c>
      <c r="V945" s="8">
        <v>0.24652822315692902</v>
      </c>
      <c r="W945" s="8">
        <v>1.8169136047363281</v>
      </c>
    </row>
    <row r="946" spans="1:23" x14ac:dyDescent="0.2">
      <c r="A946" s="5" t="str">
        <f t="shared" si="14"/>
        <v>Italy2017</v>
      </c>
      <c r="B946" s="5">
        <v>2017</v>
      </c>
      <c r="C946" s="5">
        <v>48</v>
      </c>
      <c r="D946" s="7" t="s">
        <v>50</v>
      </c>
      <c r="E946" s="8">
        <v>5.9640002250671387</v>
      </c>
      <c r="F946" s="6">
        <f>IFERROR(VLOOKUP(A946,'Table_2-1_2023'!$A$2:$L$2200,4,FALSE), "")</f>
        <v>6.1988701820373535</v>
      </c>
      <c r="H946" s="8">
        <v>6.0427369059622285</v>
      </c>
      <c r="I946" s="8">
        <v>5.8852635441720489</v>
      </c>
      <c r="J946" s="6">
        <f>IFERROR(VLOOKUP(A946,'Table_2-1_2023'!$A$2:$L$2200,5,FALSE), "")</f>
        <v>10.635401725769043</v>
      </c>
      <c r="K946" s="6">
        <f>IFERROR(VLOOKUP(A946,'Table_2-1_2023'!$A$2:$L$2200,6,FALSE), "")</f>
        <v>0.91979122161865234</v>
      </c>
      <c r="L946" s="6">
        <f>IFERROR(VLOOKUP(A946,'Table_2-1_2023'!$A$2:$L$2200,7,FALSE), "")</f>
        <v>71.75</v>
      </c>
      <c r="M946" s="6">
        <f>IFERROR(VLOOKUP(A946,'Table_2-1_2023'!$A$2:$L$2200,8,FALSE), "")</f>
        <v>0.6328432559967041</v>
      </c>
      <c r="N946" s="6">
        <f>IFERROR(VLOOKUP(A946,'Table_2-1_2023'!$A$2:$L$2200,9,FALSE), "")</f>
        <v>-3.8876455277204514E-2</v>
      </c>
      <c r="O946" s="6">
        <f>IFERROR(VLOOKUP(A946,'Table_2-1_2023'!$A$2:$L$2200,10,FALSE), "")</f>
        <v>0.86666792631149292</v>
      </c>
      <c r="P946" s="6">
        <v>1.85</v>
      </c>
      <c r="Q946" s="8">
        <v>1.3950666189193726</v>
      </c>
      <c r="R946" s="8">
        <v>1.4449232816696167</v>
      </c>
      <c r="S946" s="8">
        <v>0.85314434766769409</v>
      </c>
      <c r="T946" s="8">
        <v>0.25645071268081665</v>
      </c>
      <c r="U946" s="8">
        <v>0.17278964817523956</v>
      </c>
      <c r="V946" s="8">
        <v>2.8028091415762901E-2</v>
      </c>
      <c r="W946" s="8">
        <v>1.8133120536804199</v>
      </c>
    </row>
    <row r="947" spans="1:23" x14ac:dyDescent="0.2">
      <c r="A947" s="5" t="str">
        <f t="shared" si="14"/>
        <v>Russia2017</v>
      </c>
      <c r="B947" s="5">
        <v>2017</v>
      </c>
      <c r="C947" s="5">
        <v>49</v>
      </c>
      <c r="D947" s="7" t="s">
        <v>87</v>
      </c>
      <c r="E947" s="8">
        <v>5.9629998207092285</v>
      </c>
      <c r="F947" s="6">
        <f>IFERROR(VLOOKUP(A947,'Table_2-1_2023'!$A$2:$L$2200,4,FALSE), "")</f>
        <v>5.5787429809570313</v>
      </c>
      <c r="H947" s="8">
        <v>6.0302749074995514</v>
      </c>
      <c r="I947" s="8">
        <v>5.8957247339189056</v>
      </c>
      <c r="J947" s="6">
        <f>IFERROR(VLOOKUP(A947,'Table_2-1_2023'!$A$2:$L$2200,5,FALSE), "")</f>
        <v>10.163019180297852</v>
      </c>
      <c r="K947" s="6">
        <f>IFERROR(VLOOKUP(A947,'Table_2-1_2023'!$A$2:$L$2200,6,FALSE), "")</f>
        <v>0.89615130424499512</v>
      </c>
      <c r="L947" s="6">
        <f>IFERROR(VLOOKUP(A947,'Table_2-1_2023'!$A$2:$L$2200,7,FALSE), "")</f>
        <v>63.450000762939453</v>
      </c>
      <c r="M947" s="6">
        <f>IFERROR(VLOOKUP(A947,'Table_2-1_2023'!$A$2:$L$2200,8,FALSE), "")</f>
        <v>0.73087424039840698</v>
      </c>
      <c r="N947" s="6">
        <f>IFERROR(VLOOKUP(A947,'Table_2-1_2023'!$A$2:$L$2200,9,FALSE), "")</f>
        <v>-0.14851480722427368</v>
      </c>
      <c r="O947" s="6">
        <f>IFERROR(VLOOKUP(A947,'Table_2-1_2023'!$A$2:$L$2200,10,FALSE), "")</f>
        <v>0.86159020662307739</v>
      </c>
      <c r="P947" s="6">
        <v>1.85</v>
      </c>
      <c r="Q947" s="8">
        <v>1.28177809715271</v>
      </c>
      <c r="R947" s="8">
        <v>1.4692823886871338</v>
      </c>
      <c r="S947" s="8">
        <v>0.54734933376312256</v>
      </c>
      <c r="T947" s="8">
        <v>0.37378311157226563</v>
      </c>
      <c r="U947" s="8">
        <v>5.226382240653038E-2</v>
      </c>
      <c r="V947" s="8">
        <v>3.2962881028652191E-2</v>
      </c>
      <c r="W947" s="8">
        <v>2.2056074142456055</v>
      </c>
    </row>
    <row r="948" spans="1:23" x14ac:dyDescent="0.2">
      <c r="A948" s="5" t="str">
        <f t="shared" si="14"/>
        <v>Belize2017</v>
      </c>
      <c r="B948" s="5">
        <v>2017</v>
      </c>
      <c r="C948" s="5">
        <v>50</v>
      </c>
      <c r="D948" s="7" t="s">
        <v>170</v>
      </c>
      <c r="E948" s="8">
        <v>5.9559998512268066</v>
      </c>
      <c r="F948" s="6" t="str">
        <f>IFERROR(VLOOKUP(A948,'Table_2-1_2023'!$A$2:$L$2200,4,FALSE), "")</f>
        <v/>
      </c>
      <c r="H948" s="8">
        <v>6.1972423177957534</v>
      </c>
      <c r="I948" s="8">
        <v>5.7147573846578599</v>
      </c>
      <c r="J948" s="6" t="str">
        <f>IFERROR(VLOOKUP(A948,'Table_2-1_2023'!$A$2:$L$2200,5,FALSE), "")</f>
        <v/>
      </c>
      <c r="K948" s="6" t="str">
        <f>IFERROR(VLOOKUP(A948,'Table_2-1_2023'!$A$2:$L$2200,6,FALSE), "")</f>
        <v/>
      </c>
      <c r="L948" s="6" t="str">
        <f>IFERROR(VLOOKUP(A948,'Table_2-1_2023'!$A$2:$L$2200,7,FALSE), "")</f>
        <v/>
      </c>
      <c r="M948" s="6" t="str">
        <f>IFERROR(VLOOKUP(A948,'Table_2-1_2023'!$A$2:$L$2200,8,FALSE), "")</f>
        <v/>
      </c>
      <c r="N948" s="6" t="str">
        <f>IFERROR(VLOOKUP(A948,'Table_2-1_2023'!$A$2:$L$2200,9,FALSE), "")</f>
        <v/>
      </c>
      <c r="O948" s="6" t="str">
        <f>IFERROR(VLOOKUP(A948,'Table_2-1_2023'!$A$2:$L$2200,10,FALSE), "")</f>
        <v/>
      </c>
      <c r="P948" s="6">
        <v>1.85</v>
      </c>
      <c r="Q948" s="8">
        <v>0.90797531604766846</v>
      </c>
      <c r="R948" s="8">
        <v>1.0814177989959717</v>
      </c>
      <c r="S948" s="8">
        <v>0.45019176602363586</v>
      </c>
      <c r="T948" s="8">
        <v>0.54750937223434448</v>
      </c>
      <c r="U948" s="8">
        <v>0.24001564085483551</v>
      </c>
      <c r="V948" s="8">
        <v>9.6581071615219116E-2</v>
      </c>
      <c r="W948" s="8">
        <v>2.631955623626709</v>
      </c>
    </row>
    <row r="949" spans="1:23" x14ac:dyDescent="0.2">
      <c r="A949" s="5" t="str">
        <f t="shared" si="14"/>
        <v>Japan2017</v>
      </c>
      <c r="B949" s="5">
        <v>2017</v>
      </c>
      <c r="C949" s="5">
        <v>51</v>
      </c>
      <c r="D949" s="7" t="s">
        <v>64</v>
      </c>
      <c r="E949" s="8">
        <v>5.9200000762939453</v>
      </c>
      <c r="F949" s="6">
        <f>IFERROR(VLOOKUP(A949,'Table_2-1_2023'!$A$2:$L$2200,4,FALSE), "")</f>
        <v>5.9106764793395996</v>
      </c>
      <c r="H949" s="8">
        <v>5.9907194446027283</v>
      </c>
      <c r="I949" s="8">
        <v>5.8492807079851623</v>
      </c>
      <c r="J949" s="6">
        <f>IFERROR(VLOOKUP(A949,'Table_2-1_2023'!$A$2:$L$2200,5,FALSE), "")</f>
        <v>10.63210391998291</v>
      </c>
      <c r="K949" s="6">
        <f>IFERROR(VLOOKUP(A949,'Table_2-1_2023'!$A$2:$L$2200,6,FALSE), "")</f>
        <v>0.88196128606796265</v>
      </c>
      <c r="L949" s="6">
        <f>IFERROR(VLOOKUP(A949,'Table_2-1_2023'!$A$2:$L$2200,7,FALSE), "")</f>
        <v>73.849998474121094</v>
      </c>
      <c r="M949" s="6">
        <f>IFERROR(VLOOKUP(A949,'Table_2-1_2023'!$A$2:$L$2200,8,FALSE), "")</f>
        <v>0.84939658641815186</v>
      </c>
      <c r="N949" s="6">
        <f>IFERROR(VLOOKUP(A949,'Table_2-1_2023'!$A$2:$L$2200,9,FALSE), "")</f>
        <v>-0.21114183962345123</v>
      </c>
      <c r="O949" s="6">
        <f>IFERROR(VLOOKUP(A949,'Table_2-1_2023'!$A$2:$L$2200,10,FALSE), "")</f>
        <v>0.65919864177703857</v>
      </c>
      <c r="P949" s="6">
        <v>1.85</v>
      </c>
      <c r="Q949" s="8">
        <v>1.4169151782989502</v>
      </c>
      <c r="R949" s="8">
        <v>1.4363378286361694</v>
      </c>
      <c r="S949" s="8">
        <v>0.91347587108612061</v>
      </c>
      <c r="T949" s="8">
        <v>0.50562554597854614</v>
      </c>
      <c r="U949" s="8">
        <v>0.1205727681517601</v>
      </c>
      <c r="V949" s="8">
        <v>0.16376073658466339</v>
      </c>
      <c r="W949" s="8">
        <v>1.3632235527038574</v>
      </c>
    </row>
    <row r="950" spans="1:23" x14ac:dyDescent="0.2">
      <c r="A950" s="5" t="str">
        <f t="shared" si="14"/>
        <v>Lithuania2017</v>
      </c>
      <c r="B950" s="5">
        <v>2017</v>
      </c>
      <c r="C950" s="5">
        <v>52</v>
      </c>
      <c r="D950" s="7" t="s">
        <v>37</v>
      </c>
      <c r="E950" s="8">
        <v>5.9019999504089355</v>
      </c>
      <c r="F950" s="6">
        <f>IFERROR(VLOOKUP(A950,'Table_2-1_2023'!$A$2:$L$2200,4,FALSE), "")</f>
        <v>6.2729406356811523</v>
      </c>
      <c r="H950" s="8">
        <v>5.9826696413755416</v>
      </c>
      <c r="I950" s="8">
        <v>5.8213302594423295</v>
      </c>
      <c r="J950" s="6">
        <f>IFERROR(VLOOKUP(A950,'Table_2-1_2023'!$A$2:$L$2200,5,FALSE), "")</f>
        <v>10.427087783813477</v>
      </c>
      <c r="K950" s="6">
        <f>IFERROR(VLOOKUP(A950,'Table_2-1_2023'!$A$2:$L$2200,6,FALSE), "")</f>
        <v>0.92631661891937256</v>
      </c>
      <c r="L950" s="6">
        <f>IFERROR(VLOOKUP(A950,'Table_2-1_2023'!$A$2:$L$2200,7,FALSE), "")</f>
        <v>66</v>
      </c>
      <c r="M950" s="6">
        <f>IFERROR(VLOOKUP(A950,'Table_2-1_2023'!$A$2:$L$2200,8,FALSE), "")</f>
        <v>0.74930733442306519</v>
      </c>
      <c r="N950" s="6">
        <f>IFERROR(VLOOKUP(A950,'Table_2-1_2023'!$A$2:$L$2200,9,FALSE), "")</f>
        <v>-0.17743122577667236</v>
      </c>
      <c r="O950" s="6">
        <f>IFERROR(VLOOKUP(A950,'Table_2-1_2023'!$A$2:$L$2200,10,FALSE), "")</f>
        <v>0.78970986604690552</v>
      </c>
      <c r="P950" s="6">
        <v>1.85</v>
      </c>
      <c r="Q950" s="8">
        <v>1.314582347869873</v>
      </c>
      <c r="R950" s="8">
        <v>1.4735161066055298</v>
      </c>
      <c r="S950" s="8">
        <v>0.62894994020462036</v>
      </c>
      <c r="T950" s="8">
        <v>0.23423178493976593</v>
      </c>
      <c r="U950" s="8">
        <v>1.0164656676352024E-2</v>
      </c>
      <c r="V950" s="8">
        <v>1.1865642853081226E-2</v>
      </c>
      <c r="W950" s="8">
        <v>2.228440523147583</v>
      </c>
    </row>
    <row r="951" spans="1:23" x14ac:dyDescent="0.2">
      <c r="A951" s="5" t="str">
        <f t="shared" si="14"/>
        <v>Algeria2017</v>
      </c>
      <c r="B951" s="5">
        <v>2017</v>
      </c>
      <c r="C951" s="5">
        <v>53</v>
      </c>
      <c r="D951" s="7" t="s">
        <v>98</v>
      </c>
      <c r="E951" s="8">
        <v>5.8720002174377441</v>
      </c>
      <c r="F951" s="6">
        <f>IFERROR(VLOOKUP(A951,'Table_2-1_2023'!$A$2:$L$2200,4,FALSE), "")</f>
        <v>5.2489123344421387</v>
      </c>
      <c r="H951" s="8">
        <v>5.9782864336669448</v>
      </c>
      <c r="I951" s="8">
        <v>5.7657140012085435</v>
      </c>
      <c r="J951" s="6">
        <f>IFERROR(VLOOKUP(A951,'Table_2-1_2023'!$A$2:$L$2200,5,FALSE), "")</f>
        <v>9.3766584396362305</v>
      </c>
      <c r="K951" s="6">
        <f>IFERROR(VLOOKUP(A951,'Table_2-1_2023'!$A$2:$L$2200,6,FALSE), "")</f>
        <v>0.80675387382507324</v>
      </c>
      <c r="L951" s="6">
        <f>IFERROR(VLOOKUP(A951,'Table_2-1_2023'!$A$2:$L$2200,7,FALSE), "")</f>
        <v>66.199996948242188</v>
      </c>
      <c r="M951" s="6">
        <f>IFERROR(VLOOKUP(A951,'Table_2-1_2023'!$A$2:$L$2200,8,FALSE), "")</f>
        <v>0.43667048215866089</v>
      </c>
      <c r="N951" s="6">
        <f>IFERROR(VLOOKUP(A951,'Table_2-1_2023'!$A$2:$L$2200,9,FALSE), "")</f>
        <v>-0.1714705228805542</v>
      </c>
      <c r="O951" s="6">
        <f>IFERROR(VLOOKUP(A951,'Table_2-1_2023'!$A$2:$L$2200,10,FALSE), "")</f>
        <v>0.69977420568466187</v>
      </c>
      <c r="P951" s="6">
        <v>1.85</v>
      </c>
      <c r="Q951" s="8">
        <v>1.0918644666671753</v>
      </c>
      <c r="R951" s="8">
        <v>1.1462174654006958</v>
      </c>
      <c r="S951" s="8">
        <v>0.61758464574813843</v>
      </c>
      <c r="T951" s="8">
        <v>0.23333580791950226</v>
      </c>
      <c r="U951" s="8">
        <v>6.9436646997928619E-2</v>
      </c>
      <c r="V951" s="8">
        <v>0.14609611034393311</v>
      </c>
      <c r="W951" s="8">
        <v>2.5676038265228271</v>
      </c>
    </row>
    <row r="952" spans="1:23" x14ac:dyDescent="0.2">
      <c r="A952" s="5" t="str">
        <f t="shared" si="14"/>
        <v>Latvia2017</v>
      </c>
      <c r="B952" s="5">
        <v>2017</v>
      </c>
      <c r="C952" s="5">
        <v>54</v>
      </c>
      <c r="D952" s="7" t="s">
        <v>58</v>
      </c>
      <c r="E952" s="8">
        <v>5.8499999046325684</v>
      </c>
      <c r="F952" s="6">
        <f>IFERROR(VLOOKUP(A952,'Table_2-1_2023'!$A$2:$L$2200,4,FALSE), "")</f>
        <v>5.9778175354003906</v>
      </c>
      <c r="H952" s="8">
        <v>5.920263538211584</v>
      </c>
      <c r="I952" s="8">
        <v>5.7797362710535527</v>
      </c>
      <c r="J952" s="6">
        <f>IFERROR(VLOOKUP(A952,'Table_2-1_2023'!$A$2:$L$2200,5,FALSE), "")</f>
        <v>10.263731002807617</v>
      </c>
      <c r="K952" s="6">
        <f>IFERROR(VLOOKUP(A952,'Table_2-1_2023'!$A$2:$L$2200,6,FALSE), "")</f>
        <v>0.89509874582290649</v>
      </c>
      <c r="L952" s="6">
        <f>IFERROR(VLOOKUP(A952,'Table_2-1_2023'!$A$2:$L$2200,7,FALSE), "")</f>
        <v>66</v>
      </c>
      <c r="M952" s="6">
        <f>IFERROR(VLOOKUP(A952,'Table_2-1_2023'!$A$2:$L$2200,8,FALSE), "")</f>
        <v>0.69952011108398438</v>
      </c>
      <c r="N952" s="6">
        <f>IFERROR(VLOOKUP(A952,'Table_2-1_2023'!$A$2:$L$2200,9,FALSE), "")</f>
        <v>-0.15877844393253326</v>
      </c>
      <c r="O952" s="6">
        <f>IFERROR(VLOOKUP(A952,'Table_2-1_2023'!$A$2:$L$2200,10,FALSE), "")</f>
        <v>0.7983781099319458</v>
      </c>
      <c r="P952" s="6">
        <v>1.85</v>
      </c>
      <c r="Q952" s="8">
        <v>1.2607486248016357</v>
      </c>
      <c r="R952" s="8">
        <v>1.4047149419784546</v>
      </c>
      <c r="S952" s="8">
        <v>0.63856697082519531</v>
      </c>
      <c r="T952" s="8">
        <v>0.32570791244506836</v>
      </c>
      <c r="U952" s="8">
        <v>0.15307478606700897</v>
      </c>
      <c r="V952" s="8">
        <v>7.3842726647853851E-2</v>
      </c>
      <c r="W952" s="8">
        <v>1.9936552047729492</v>
      </c>
    </row>
    <row r="953" spans="1:23" x14ac:dyDescent="0.2">
      <c r="A953" s="5" t="str">
        <f t="shared" si="14"/>
        <v>South Korea2017</v>
      </c>
      <c r="B953" s="5">
        <v>2017</v>
      </c>
      <c r="C953" s="5">
        <v>55</v>
      </c>
      <c r="D953" s="7" t="s">
        <v>74</v>
      </c>
      <c r="E953" s="8">
        <v>5.8379998207092285</v>
      </c>
      <c r="F953" s="6">
        <f>IFERROR(VLOOKUP(A953,'Table_2-1_2023'!$A$2:$L$2200,4,FALSE), "")</f>
        <v>5.8738870620727539</v>
      </c>
      <c r="H953" s="8">
        <v>5.9225590282678606</v>
      </c>
      <c r="I953" s="8">
        <v>5.7534406131505964</v>
      </c>
      <c r="J953" s="6">
        <f>IFERROR(VLOOKUP(A953,'Table_2-1_2023'!$A$2:$L$2200,5,FALSE), "")</f>
        <v>10.620287895202637</v>
      </c>
      <c r="K953" s="6">
        <f>IFERROR(VLOOKUP(A953,'Table_2-1_2023'!$A$2:$L$2200,6,FALSE), "")</f>
        <v>0.80692994594573975</v>
      </c>
      <c r="L953" s="6">
        <f>IFERROR(VLOOKUP(A953,'Table_2-1_2023'!$A$2:$L$2200,7,FALSE), "")</f>
        <v>72.550003051757813</v>
      </c>
      <c r="M953" s="6">
        <f>IFERROR(VLOOKUP(A953,'Table_2-1_2023'!$A$2:$L$2200,8,FALSE), "")</f>
        <v>0.53811371326446533</v>
      </c>
      <c r="N953" s="6">
        <f>IFERROR(VLOOKUP(A953,'Table_2-1_2023'!$A$2:$L$2200,9,FALSE), "")</f>
        <v>1.0287372395396233E-2</v>
      </c>
      <c r="O953" s="6">
        <f>IFERROR(VLOOKUP(A953,'Table_2-1_2023'!$A$2:$L$2200,10,FALSE), "")</f>
        <v>0.85069042444229126</v>
      </c>
      <c r="P953" s="6">
        <v>1.85</v>
      </c>
      <c r="Q953" s="8">
        <v>1.4016784429550171</v>
      </c>
      <c r="R953" s="8">
        <v>1.1282744407653809</v>
      </c>
      <c r="S953" s="8">
        <v>0.90021407604217529</v>
      </c>
      <c r="T953" s="8">
        <v>0.25792166590690613</v>
      </c>
      <c r="U953" s="8">
        <v>0.20667436718940735</v>
      </c>
      <c r="V953" s="8">
        <v>6.3282668590545654E-2</v>
      </c>
      <c r="W953" s="8">
        <v>1.8803780078887939</v>
      </c>
    </row>
    <row r="954" spans="1:23" x14ac:dyDescent="0.2">
      <c r="A954" s="5" t="str">
        <f t="shared" si="14"/>
        <v>Moldova2017</v>
      </c>
      <c r="B954" s="5">
        <v>2017</v>
      </c>
      <c r="C954" s="5">
        <v>56</v>
      </c>
      <c r="D954" s="7" t="s">
        <v>80</v>
      </c>
      <c r="E954" s="8">
        <v>5.8379998207092285</v>
      </c>
      <c r="F954" s="6">
        <f>IFERROR(VLOOKUP(A954,'Table_2-1_2023'!$A$2:$L$2200,4,FALSE), "")</f>
        <v>5.3255305290222168</v>
      </c>
      <c r="H954" s="8">
        <v>5.9083708384633065</v>
      </c>
      <c r="I954" s="8">
        <v>5.7676288029551506</v>
      </c>
      <c r="J954" s="6">
        <f>IFERROR(VLOOKUP(A954,'Table_2-1_2023'!$A$2:$L$2200,5,FALSE), "")</f>
        <v>9.3631629943847656</v>
      </c>
      <c r="K954" s="6">
        <f>IFERROR(VLOOKUP(A954,'Table_2-1_2023'!$A$2:$L$2200,6,FALSE), "")</f>
        <v>0.8307679295539856</v>
      </c>
      <c r="L954" s="6">
        <f>IFERROR(VLOOKUP(A954,'Table_2-1_2023'!$A$2:$L$2200,7,FALSE), "")</f>
        <v>63.700000762939453</v>
      </c>
      <c r="M954" s="6">
        <f>IFERROR(VLOOKUP(A954,'Table_2-1_2023'!$A$2:$L$2200,8,FALSE), "")</f>
        <v>0.5528252124786377</v>
      </c>
      <c r="N954" s="6">
        <f>IFERROR(VLOOKUP(A954,'Table_2-1_2023'!$A$2:$L$2200,9,FALSE), "")</f>
        <v>-5.6035574525594711E-2</v>
      </c>
      <c r="O954" s="6">
        <f>IFERROR(VLOOKUP(A954,'Table_2-1_2023'!$A$2:$L$2200,10,FALSE), "")</f>
        <v>0.92633378505706787</v>
      </c>
      <c r="P954" s="6">
        <v>1.85</v>
      </c>
      <c r="Q954" s="8">
        <v>0.72887063026428223</v>
      </c>
      <c r="R954" s="8">
        <v>1.2518255710601807</v>
      </c>
      <c r="S954" s="8">
        <v>0.58946520090103149</v>
      </c>
      <c r="T954" s="8">
        <v>0.24072904884815216</v>
      </c>
      <c r="U954" s="8">
        <v>0.20877912640571594</v>
      </c>
      <c r="V954" s="8">
        <v>1.0091286152601242E-2</v>
      </c>
      <c r="W954" s="8">
        <v>2.8078083992004395</v>
      </c>
    </row>
    <row r="955" spans="1:23" x14ac:dyDescent="0.2">
      <c r="A955" s="5" t="str">
        <f t="shared" si="14"/>
        <v>Romania2017</v>
      </c>
      <c r="B955" s="5">
        <v>2017</v>
      </c>
      <c r="C955" s="5">
        <v>57</v>
      </c>
      <c r="D955" s="7" t="s">
        <v>41</v>
      </c>
      <c r="E955" s="8">
        <v>5.8249998092651367</v>
      </c>
      <c r="F955" s="6">
        <f>IFERROR(VLOOKUP(A955,'Table_2-1_2023'!$A$2:$L$2200,4,FALSE), "")</f>
        <v>6.08990478515625</v>
      </c>
      <c r="H955" s="8">
        <v>5.9196941567957397</v>
      </c>
      <c r="I955" s="8">
        <v>5.7303054617345337</v>
      </c>
      <c r="J955" s="6">
        <f>IFERROR(VLOOKUP(A955,'Table_2-1_2023'!$A$2:$L$2200,5,FALSE), "")</f>
        <v>10.20167064666748</v>
      </c>
      <c r="K955" s="6">
        <f>IFERROR(VLOOKUP(A955,'Table_2-1_2023'!$A$2:$L$2200,6,FALSE), "")</f>
        <v>0.81124013662338257</v>
      </c>
      <c r="L955" s="6">
        <f>IFERROR(VLOOKUP(A955,'Table_2-1_2023'!$A$2:$L$2200,7,FALSE), "")</f>
        <v>66.550003051757813</v>
      </c>
      <c r="M955" s="6">
        <f>IFERROR(VLOOKUP(A955,'Table_2-1_2023'!$A$2:$L$2200,8,FALSE), "")</f>
        <v>0.83858668804168701</v>
      </c>
      <c r="N955" s="6">
        <f>IFERROR(VLOOKUP(A955,'Table_2-1_2023'!$A$2:$L$2200,9,FALSE), "")</f>
        <v>-0.16295257210731506</v>
      </c>
      <c r="O955" s="6">
        <f>IFERROR(VLOOKUP(A955,'Table_2-1_2023'!$A$2:$L$2200,10,FALSE), "")</f>
        <v>0.92565804719924927</v>
      </c>
      <c r="P955" s="6">
        <v>1.85</v>
      </c>
      <c r="Q955" s="8">
        <v>1.2176839113235474</v>
      </c>
      <c r="R955" s="8">
        <v>1.150091290473938</v>
      </c>
      <c r="S955" s="8">
        <v>0.68515831232070923</v>
      </c>
      <c r="T955" s="8">
        <v>0.45700374245643616</v>
      </c>
      <c r="U955" s="8">
        <v>0.13351991772651672</v>
      </c>
      <c r="V955" s="8">
        <v>4.3879006989300251E-3</v>
      </c>
      <c r="W955" s="8">
        <v>2.1768314838409424</v>
      </c>
    </row>
    <row r="956" spans="1:23" x14ac:dyDescent="0.2">
      <c r="A956" s="5" t="str">
        <f t="shared" si="14"/>
        <v>Bolivia2017</v>
      </c>
      <c r="B956" s="5">
        <v>2017</v>
      </c>
      <c r="C956" s="5">
        <v>58</v>
      </c>
      <c r="D956" s="7" t="s">
        <v>86</v>
      </c>
      <c r="E956" s="8">
        <v>5.8229999542236328</v>
      </c>
      <c r="F956" s="6">
        <f>IFERROR(VLOOKUP(A956,'Table_2-1_2023'!$A$2:$L$2200,4,FALSE), "")</f>
        <v>5.6505527496337891</v>
      </c>
      <c r="H956" s="8">
        <v>5.903976902514696</v>
      </c>
      <c r="I956" s="8">
        <v>5.7420230059325696</v>
      </c>
      <c r="J956" s="6">
        <f>IFERROR(VLOOKUP(A956,'Table_2-1_2023'!$A$2:$L$2200,5,FALSE), "")</f>
        <v>9.0173540115356445</v>
      </c>
      <c r="K956" s="6">
        <f>IFERROR(VLOOKUP(A956,'Table_2-1_2023'!$A$2:$L$2200,6,FALSE), "")</f>
        <v>0.77866178750991821</v>
      </c>
      <c r="L956" s="6">
        <f>IFERROR(VLOOKUP(A956,'Table_2-1_2023'!$A$2:$L$2200,7,FALSE), "")</f>
        <v>63</v>
      </c>
      <c r="M956" s="6">
        <f>IFERROR(VLOOKUP(A956,'Table_2-1_2023'!$A$2:$L$2200,8,FALSE), "")</f>
        <v>0.88390493392944336</v>
      </c>
      <c r="N956" s="6">
        <f>IFERROR(VLOOKUP(A956,'Table_2-1_2023'!$A$2:$L$2200,9,FALSE), "")</f>
        <v>-0.12165310233831406</v>
      </c>
      <c r="O956" s="6">
        <f>IFERROR(VLOOKUP(A956,'Table_2-1_2023'!$A$2:$L$2200,10,FALSE), "")</f>
        <v>0.81926196813583374</v>
      </c>
      <c r="P956" s="6">
        <v>1.85</v>
      </c>
      <c r="Q956" s="8">
        <v>0.83375656604766846</v>
      </c>
      <c r="R956" s="8">
        <v>1.2276190519332886</v>
      </c>
      <c r="S956" s="8">
        <v>0.47363024950027466</v>
      </c>
      <c r="T956" s="8">
        <v>0.55873292684555054</v>
      </c>
      <c r="U956" s="8">
        <v>0.22556072473526001</v>
      </c>
      <c r="V956" s="8">
        <v>6.047772616147995E-2</v>
      </c>
      <c r="W956" s="8">
        <v>2.4432790279388428</v>
      </c>
    </row>
    <row r="957" spans="1:23" x14ac:dyDescent="0.2">
      <c r="A957" s="5" t="str">
        <f t="shared" si="14"/>
        <v>Turkmenistan2017</v>
      </c>
      <c r="B957" s="5">
        <v>2017</v>
      </c>
      <c r="C957" s="5">
        <v>59</v>
      </c>
      <c r="D957" s="7" t="s">
        <v>193</v>
      </c>
      <c r="E957" s="8">
        <v>5.8220000267028809</v>
      </c>
      <c r="F957" s="6">
        <f>IFERROR(VLOOKUP(A957,'Table_2-1_2023'!$A$2:$L$2200,4,FALSE), "")</f>
        <v>5.2291488647460938</v>
      </c>
      <c r="H957" s="8">
        <v>5.8851808755099775</v>
      </c>
      <c r="I957" s="8">
        <v>5.7588191778957842</v>
      </c>
      <c r="J957" s="6">
        <f>IFERROR(VLOOKUP(A957,'Table_2-1_2023'!$A$2:$L$2200,5,FALSE), "")</f>
        <v>9.5254077911376953</v>
      </c>
      <c r="K957" s="6">
        <f>IFERROR(VLOOKUP(A957,'Table_2-1_2023'!$A$2:$L$2200,6,FALSE), "")</f>
        <v>0.90845489501953125</v>
      </c>
      <c r="L957" s="6">
        <f>IFERROR(VLOOKUP(A957,'Table_2-1_2023'!$A$2:$L$2200,7,FALSE), "")</f>
        <v>61.900001525878906</v>
      </c>
      <c r="M957" s="6">
        <f>IFERROR(VLOOKUP(A957,'Table_2-1_2023'!$A$2:$L$2200,8,FALSE), "")</f>
        <v>0.72039920091629028</v>
      </c>
      <c r="N957" s="6">
        <f>IFERROR(VLOOKUP(A957,'Table_2-1_2023'!$A$2:$L$2200,9,FALSE), "")</f>
        <v>6.5373785793781281E-2</v>
      </c>
      <c r="O957" s="6">
        <f>IFERROR(VLOOKUP(A957,'Table_2-1_2023'!$A$2:$L$2200,10,FALSE), "")</f>
        <v>0</v>
      </c>
      <c r="P957" s="6">
        <v>1.85</v>
      </c>
      <c r="Q957" s="8">
        <v>1.1307767629623413</v>
      </c>
      <c r="R957" s="8">
        <v>1.4931491613388062</v>
      </c>
      <c r="S957" s="8">
        <v>0.43772608041763306</v>
      </c>
      <c r="T957" s="8">
        <v>0.41827192902565002</v>
      </c>
      <c r="U957" s="8">
        <v>0.24992498755455017</v>
      </c>
      <c r="V957" s="8">
        <v>0.25927034020423889</v>
      </c>
      <c r="W957" s="8">
        <v>1.8329098224639893</v>
      </c>
    </row>
    <row r="958" spans="1:23" x14ac:dyDescent="0.2">
      <c r="A958" s="5" t="str">
        <f t="shared" si="14"/>
        <v>Kazakhstan2017</v>
      </c>
      <c r="B958" s="5">
        <v>2017</v>
      </c>
      <c r="C958" s="5">
        <v>60</v>
      </c>
      <c r="D958" s="7" t="s">
        <v>61</v>
      </c>
      <c r="E958" s="8">
        <v>5.8189997673034668</v>
      </c>
      <c r="F958" s="6">
        <f>IFERROR(VLOOKUP(A958,'Table_2-1_2023'!$A$2:$L$2200,4,FALSE), "")</f>
        <v>5.8823513984680176</v>
      </c>
      <c r="H958" s="8">
        <v>5.9036417746543881</v>
      </c>
      <c r="I958" s="8">
        <v>5.7343577599525455</v>
      </c>
      <c r="J958" s="6">
        <f>IFERROR(VLOOKUP(A958,'Table_2-1_2023'!$A$2:$L$2200,5,FALSE), "")</f>
        <v>10.121134757995605</v>
      </c>
      <c r="K958" s="6">
        <f>IFERROR(VLOOKUP(A958,'Table_2-1_2023'!$A$2:$L$2200,6,FALSE), "")</f>
        <v>0.91409319639205933</v>
      </c>
      <c r="L958" s="6">
        <f>IFERROR(VLOOKUP(A958,'Table_2-1_2023'!$A$2:$L$2200,7,FALSE), "")</f>
        <v>64.199996948242188</v>
      </c>
      <c r="M958" s="6">
        <f>IFERROR(VLOOKUP(A958,'Table_2-1_2023'!$A$2:$L$2200,8,FALSE), "")</f>
        <v>0.74524396657943726</v>
      </c>
      <c r="N958" s="6">
        <f>IFERROR(VLOOKUP(A958,'Table_2-1_2023'!$A$2:$L$2200,9,FALSE), "")</f>
        <v>-3.856484591960907E-2</v>
      </c>
      <c r="O958" s="6">
        <f>IFERROR(VLOOKUP(A958,'Table_2-1_2023'!$A$2:$L$2200,10,FALSE), "")</f>
        <v>0.75525069236755371</v>
      </c>
      <c r="P958" s="6">
        <v>1.85</v>
      </c>
      <c r="Q958" s="8">
        <v>1.2845562696456909</v>
      </c>
      <c r="R958" s="8">
        <v>1.3843690156936646</v>
      </c>
      <c r="S958" s="8">
        <v>0.6060415506362915</v>
      </c>
      <c r="T958" s="8">
        <v>0.43745428323745728</v>
      </c>
      <c r="U958" s="8">
        <v>0.20196442306041718</v>
      </c>
      <c r="V958" s="8">
        <v>0.11928288638591766</v>
      </c>
      <c r="W958" s="8">
        <v>1.7848925590515137</v>
      </c>
    </row>
    <row r="959" spans="1:23" x14ac:dyDescent="0.2">
      <c r="A959" s="5" t="str">
        <f t="shared" si="14"/>
        <v>North Cyprus2017</v>
      </c>
      <c r="B959" s="5">
        <v>2017</v>
      </c>
      <c r="C959" s="5">
        <v>61</v>
      </c>
      <c r="D959" s="7" t="s">
        <v>197</v>
      </c>
      <c r="E959" s="8">
        <v>5.809999942779541</v>
      </c>
      <c r="F959" s="6" t="str">
        <f>IFERROR(VLOOKUP(A959,'Table_2-1_2023'!$A$2:$L$2200,4,FALSE), "")</f>
        <v/>
      </c>
      <c r="H959" s="8">
        <v>5.8973664648830892</v>
      </c>
      <c r="I959" s="8">
        <v>5.7226334206759928</v>
      </c>
      <c r="J959" s="6" t="str">
        <f>IFERROR(VLOOKUP(A959,'Table_2-1_2023'!$A$2:$L$2200,5,FALSE), "")</f>
        <v/>
      </c>
      <c r="K959" s="6" t="str">
        <f>IFERROR(VLOOKUP(A959,'Table_2-1_2023'!$A$2:$L$2200,6,FALSE), "")</f>
        <v/>
      </c>
      <c r="L959" s="6" t="str">
        <f>IFERROR(VLOOKUP(A959,'Table_2-1_2023'!$A$2:$L$2200,7,FALSE), "")</f>
        <v/>
      </c>
      <c r="M959" s="6" t="str">
        <f>IFERROR(VLOOKUP(A959,'Table_2-1_2023'!$A$2:$L$2200,8,FALSE), "")</f>
        <v/>
      </c>
      <c r="N959" s="6" t="str">
        <f>IFERROR(VLOOKUP(A959,'Table_2-1_2023'!$A$2:$L$2200,9,FALSE), "")</f>
        <v/>
      </c>
      <c r="O959" s="6" t="str">
        <f>IFERROR(VLOOKUP(A959,'Table_2-1_2023'!$A$2:$L$2200,10,FALSE), "")</f>
        <v/>
      </c>
      <c r="P959" s="6">
        <v>1.85</v>
      </c>
      <c r="Q959" s="8">
        <v>1.3469113111495972</v>
      </c>
      <c r="R959" s="8">
        <v>1.1863033771514893</v>
      </c>
      <c r="S959" s="8">
        <v>0.83464723825454712</v>
      </c>
      <c r="T959" s="8">
        <v>0.47120362520217896</v>
      </c>
      <c r="U959" s="8">
        <v>0.266845703125</v>
      </c>
      <c r="V959" s="8">
        <v>0.1553533524274826</v>
      </c>
      <c r="W959" s="8">
        <v>1.5491576194763184</v>
      </c>
    </row>
    <row r="960" spans="1:23" x14ac:dyDescent="0.2">
      <c r="A960" s="5" t="str">
        <f t="shared" si="14"/>
        <v>Slovenia2017</v>
      </c>
      <c r="B960" s="5">
        <v>2017</v>
      </c>
      <c r="C960" s="5">
        <v>62</v>
      </c>
      <c r="D960" s="7" t="s">
        <v>39</v>
      </c>
      <c r="E960" s="8">
        <v>5.7579998970031738</v>
      </c>
      <c r="F960" s="6">
        <f>IFERROR(VLOOKUP(A960,'Table_2-1_2023'!$A$2:$L$2200,4,FALSE), "")</f>
        <v>6.1668376922607422</v>
      </c>
      <c r="H960" s="8">
        <v>5.8422251600027089</v>
      </c>
      <c r="I960" s="8">
        <v>5.6737746340036388</v>
      </c>
      <c r="J960" s="6">
        <f>IFERROR(VLOOKUP(A960,'Table_2-1_2023'!$A$2:$L$2200,5,FALSE), "")</f>
        <v>10.505274772644043</v>
      </c>
      <c r="K960" s="6">
        <f>IFERROR(VLOOKUP(A960,'Table_2-1_2023'!$A$2:$L$2200,6,FALSE), "")</f>
        <v>0.92818784713745117</v>
      </c>
      <c r="L960" s="6">
        <f>IFERROR(VLOOKUP(A960,'Table_2-1_2023'!$A$2:$L$2200,7,FALSE), "")</f>
        <v>70.349998474121094</v>
      </c>
      <c r="M960" s="6">
        <f>IFERROR(VLOOKUP(A960,'Table_2-1_2023'!$A$2:$L$2200,8,FALSE), "")</f>
        <v>0.92086267471313477</v>
      </c>
      <c r="N960" s="6">
        <f>IFERROR(VLOOKUP(A960,'Table_2-1_2023'!$A$2:$L$2200,9,FALSE), "")</f>
        <v>-2.8787614777684212E-2</v>
      </c>
      <c r="O960" s="6">
        <f>IFERROR(VLOOKUP(A960,'Table_2-1_2023'!$A$2:$L$2200,10,FALSE), "")</f>
        <v>0.82879471778869629</v>
      </c>
      <c r="P960" s="6">
        <v>1.85</v>
      </c>
      <c r="Q960" s="8">
        <v>1.3412059545516968</v>
      </c>
      <c r="R960" s="8">
        <v>1.4525188207626343</v>
      </c>
      <c r="S960" s="8">
        <v>0.79082822799682617</v>
      </c>
      <c r="T960" s="8">
        <v>0.57257580757141113</v>
      </c>
      <c r="U960" s="8">
        <v>0.24264909327030182</v>
      </c>
      <c r="V960" s="8">
        <v>4.5128978788852692E-2</v>
      </c>
      <c r="W960" s="8">
        <v>1.3133172988891602</v>
      </c>
    </row>
    <row r="961" spans="1:23" x14ac:dyDescent="0.2">
      <c r="A961" s="5" t="str">
        <f t="shared" si="14"/>
        <v>Peru2017</v>
      </c>
      <c r="B961" s="5">
        <v>2017</v>
      </c>
      <c r="C961" s="5">
        <v>63</v>
      </c>
      <c r="D961" s="7" t="s">
        <v>92</v>
      </c>
      <c r="E961" s="8">
        <v>5.7150001525878906</v>
      </c>
      <c r="F961" s="6">
        <f>IFERROR(VLOOKUP(A961,'Table_2-1_2023'!$A$2:$L$2200,4,FALSE), "")</f>
        <v>5.7109365463256836</v>
      </c>
      <c r="H961" s="8">
        <v>5.8119467785954475</v>
      </c>
      <c r="I961" s="8">
        <v>5.6180535265803337</v>
      </c>
      <c r="J961" s="6">
        <f>IFERROR(VLOOKUP(A961,'Table_2-1_2023'!$A$2:$L$2200,5,FALSE), "")</f>
        <v>9.4288930892944336</v>
      </c>
      <c r="K961" s="6">
        <f>IFERROR(VLOOKUP(A961,'Table_2-1_2023'!$A$2:$L$2200,6,FALSE), "")</f>
        <v>0.83012336492538452</v>
      </c>
      <c r="L961" s="6">
        <f>IFERROR(VLOOKUP(A961,'Table_2-1_2023'!$A$2:$L$2200,7,FALSE), "")</f>
        <v>69.150001525878906</v>
      </c>
      <c r="M961" s="6">
        <f>IFERROR(VLOOKUP(A961,'Table_2-1_2023'!$A$2:$L$2200,8,FALSE), "")</f>
        <v>0.82655215263366699</v>
      </c>
      <c r="N961" s="6">
        <f>IFERROR(VLOOKUP(A961,'Table_2-1_2023'!$A$2:$L$2200,9,FALSE), "")</f>
        <v>-0.157149538397789</v>
      </c>
      <c r="O961" s="6">
        <f>IFERROR(VLOOKUP(A961,'Table_2-1_2023'!$A$2:$L$2200,10,FALSE), "")</f>
        <v>0.89538413286209106</v>
      </c>
      <c r="P961" s="6">
        <v>1.85</v>
      </c>
      <c r="Q961" s="8">
        <v>1.0352252721786499</v>
      </c>
      <c r="R961" s="8">
        <v>1.2187703847885132</v>
      </c>
      <c r="S961" s="8">
        <v>0.63016611337661743</v>
      </c>
      <c r="T961" s="8">
        <v>0.45000287890434265</v>
      </c>
      <c r="U961" s="8">
        <v>0.12681971490383148</v>
      </c>
      <c r="V961" s="8">
        <v>4.7049086540937424E-2</v>
      </c>
      <c r="W961" s="8">
        <v>2.2072694301605225</v>
      </c>
    </row>
    <row r="962" spans="1:23" x14ac:dyDescent="0.2">
      <c r="A962" s="5" t="str">
        <f t="shared" si="14"/>
        <v>Mauritius2017</v>
      </c>
      <c r="B962" s="5">
        <v>2017</v>
      </c>
      <c r="C962" s="5">
        <v>64</v>
      </c>
      <c r="D962" s="7" t="s">
        <v>76</v>
      </c>
      <c r="E962" s="8">
        <v>5.629000186920166</v>
      </c>
      <c r="F962" s="6">
        <f>IFERROR(VLOOKUP(A962,'Table_2-1_2023'!$A$2:$L$2200,4,FALSE), "")</f>
        <v>6.1741175651550293</v>
      </c>
      <c r="H962" s="8">
        <v>5.7298621916770935</v>
      </c>
      <c r="I962" s="8">
        <v>5.5281381821632385</v>
      </c>
      <c r="J962" s="6">
        <f>IFERROR(VLOOKUP(A962,'Table_2-1_2023'!$A$2:$L$2200,5,FALSE), "")</f>
        <v>10.00553035736084</v>
      </c>
      <c r="K962" s="6">
        <f>IFERROR(VLOOKUP(A962,'Table_2-1_2023'!$A$2:$L$2200,6,FALSE), "")</f>
        <v>0.91014224290847778</v>
      </c>
      <c r="L962" s="6">
        <f>IFERROR(VLOOKUP(A962,'Table_2-1_2023'!$A$2:$L$2200,7,FALSE), "")</f>
        <v>63.950000762939453</v>
      </c>
      <c r="M962" s="6">
        <f>IFERROR(VLOOKUP(A962,'Table_2-1_2023'!$A$2:$L$2200,8,FALSE), "")</f>
        <v>0.9123075008392334</v>
      </c>
      <c r="N962" s="6">
        <f>IFERROR(VLOOKUP(A962,'Table_2-1_2023'!$A$2:$L$2200,9,FALSE), "")</f>
        <v>8.0713964998722076E-2</v>
      </c>
      <c r="O962" s="6">
        <f>IFERROR(VLOOKUP(A962,'Table_2-1_2023'!$A$2:$L$2200,10,FALSE), "")</f>
        <v>0.8181799054145813</v>
      </c>
      <c r="P962" s="6">
        <v>1.85</v>
      </c>
      <c r="Q962" s="8">
        <v>1.189395546913147</v>
      </c>
      <c r="R962" s="8">
        <v>1.2095609903335571</v>
      </c>
      <c r="S962" s="8">
        <v>0.63800746202468872</v>
      </c>
      <c r="T962" s="8">
        <v>0.49124732613563538</v>
      </c>
      <c r="U962" s="8">
        <v>0.36093375086784363</v>
      </c>
      <c r="V962" s="8">
        <v>4.2181555181741714E-2</v>
      </c>
      <c r="W962" s="8">
        <v>1.6975839138031006</v>
      </c>
    </row>
    <row r="963" spans="1:23" x14ac:dyDescent="0.2">
      <c r="A963" s="5" t="str">
        <f t="shared" si="14"/>
        <v>Cyprus2017</v>
      </c>
      <c r="B963" s="5">
        <v>2017</v>
      </c>
      <c r="C963" s="5">
        <v>65</v>
      </c>
      <c r="D963" s="7" t="s">
        <v>63</v>
      </c>
      <c r="E963" s="8">
        <v>5.620999813079834</v>
      </c>
      <c r="F963" s="6">
        <f>IFERROR(VLOOKUP(A963,'Table_2-1_2023'!$A$2:$L$2200,4,FALSE), "")</f>
        <v>6.0620512962341309</v>
      </c>
      <c r="H963" s="8">
        <v>5.7146926993131641</v>
      </c>
      <c r="I963" s="8">
        <v>5.5273069268465038</v>
      </c>
      <c r="J963" s="6">
        <f>IFERROR(VLOOKUP(A963,'Table_2-1_2023'!$A$2:$L$2200,5,FALSE), "")</f>
        <v>10.556385040283203</v>
      </c>
      <c r="K963" s="6">
        <f>IFERROR(VLOOKUP(A963,'Table_2-1_2023'!$A$2:$L$2200,6,FALSE), "")</f>
        <v>0.81867104768753052</v>
      </c>
      <c r="L963" s="6">
        <f>IFERROR(VLOOKUP(A963,'Table_2-1_2023'!$A$2:$L$2200,7,FALSE), "")</f>
        <v>72</v>
      </c>
      <c r="M963" s="6">
        <f>IFERROR(VLOOKUP(A963,'Table_2-1_2023'!$A$2:$L$2200,8,FALSE), "")</f>
        <v>0.81167066097259521</v>
      </c>
      <c r="N963" s="6">
        <f>IFERROR(VLOOKUP(A963,'Table_2-1_2023'!$A$2:$L$2200,9,FALSE), "")</f>
        <v>3.789110854268074E-2</v>
      </c>
      <c r="O963" s="6">
        <f>IFERROR(VLOOKUP(A963,'Table_2-1_2023'!$A$2:$L$2200,10,FALSE), "")</f>
        <v>0.85120642185211182</v>
      </c>
      <c r="P963" s="6">
        <v>1.85</v>
      </c>
      <c r="Q963" s="8">
        <v>1.3559380769729614</v>
      </c>
      <c r="R963" s="8">
        <v>1.1313632726669312</v>
      </c>
      <c r="S963" s="8">
        <v>0.8447147011756897</v>
      </c>
      <c r="T963" s="8">
        <v>0.35511153936386108</v>
      </c>
      <c r="U963" s="8">
        <v>0.27125430107116699</v>
      </c>
      <c r="V963" s="8">
        <v>4.1237976402044296E-2</v>
      </c>
      <c r="W963" s="8">
        <v>1.6212491989135742</v>
      </c>
    </row>
    <row r="964" spans="1:23" x14ac:dyDescent="0.2">
      <c r="A964" s="5" t="str">
        <f t="shared" ref="A964:A1027" si="15">D964&amp;B964</f>
        <v>Estonia2017</v>
      </c>
      <c r="B964" s="5">
        <v>2017</v>
      </c>
      <c r="C964" s="5">
        <v>66</v>
      </c>
      <c r="D964" s="7" t="s">
        <v>48</v>
      </c>
      <c r="E964" s="8">
        <v>5.6110000610351563</v>
      </c>
      <c r="F964" s="6">
        <f>IFERROR(VLOOKUP(A964,'Table_2-1_2023'!$A$2:$L$2200,4,FALSE), "")</f>
        <v>5.9383959770202637</v>
      </c>
      <c r="H964" s="8">
        <v>5.6881398741900924</v>
      </c>
      <c r="I964" s="8">
        <v>5.5338602478802201</v>
      </c>
      <c r="J964" s="6">
        <f>IFERROR(VLOOKUP(A964,'Table_2-1_2023'!$A$2:$L$2200,5,FALSE), "")</f>
        <v>10.428864479064941</v>
      </c>
      <c r="K964" s="6">
        <f>IFERROR(VLOOKUP(A964,'Table_2-1_2023'!$A$2:$L$2200,6,FALSE), "")</f>
        <v>0.93568634986877441</v>
      </c>
      <c r="L964" s="6">
        <f>IFERROR(VLOOKUP(A964,'Table_2-1_2023'!$A$2:$L$2200,7,FALSE), "")</f>
        <v>68.75</v>
      </c>
      <c r="M964" s="6">
        <f>IFERROR(VLOOKUP(A964,'Table_2-1_2023'!$A$2:$L$2200,8,FALSE), "")</f>
        <v>0.86174923181533813</v>
      </c>
      <c r="N964" s="6">
        <f>IFERROR(VLOOKUP(A964,'Table_2-1_2023'!$A$2:$L$2200,9,FALSE), "")</f>
        <v>-0.10462436825037003</v>
      </c>
      <c r="O964" s="6">
        <f>IFERROR(VLOOKUP(A964,'Table_2-1_2023'!$A$2:$L$2200,10,FALSE), "")</f>
        <v>0.66840225458145142</v>
      </c>
      <c r="P964" s="6">
        <v>1.85</v>
      </c>
      <c r="Q964" s="8">
        <v>1.320879340171814</v>
      </c>
      <c r="R964" s="8">
        <v>1.4766710996627808</v>
      </c>
      <c r="S964" s="8">
        <v>0.69516831636428833</v>
      </c>
      <c r="T964" s="8">
        <v>0.47913143038749695</v>
      </c>
      <c r="U964" s="8">
        <v>9.8890811204910278E-2</v>
      </c>
      <c r="V964" s="8">
        <v>0.18324892222881317</v>
      </c>
      <c r="W964" s="8">
        <v>1.357508659362793</v>
      </c>
    </row>
    <row r="965" spans="1:23" x14ac:dyDescent="0.2">
      <c r="A965" s="5" t="str">
        <f t="shared" si="15"/>
        <v>Belarus2017</v>
      </c>
      <c r="B965" s="5">
        <v>2017</v>
      </c>
      <c r="C965" s="5">
        <v>67</v>
      </c>
      <c r="D965" s="7" t="s">
        <v>169</v>
      </c>
      <c r="E965" s="8">
        <v>5.5689997673034668</v>
      </c>
      <c r="F965" s="6">
        <f>IFERROR(VLOOKUP(A965,'Table_2-1_2023'!$A$2:$L$2200,4,FALSE), "")</f>
        <v>5.552915096282959</v>
      </c>
      <c r="H965" s="8">
        <v>5.6461142440140248</v>
      </c>
      <c r="I965" s="8">
        <v>5.4918852905929088</v>
      </c>
      <c r="J965" s="6">
        <f>IFERROR(VLOOKUP(A965,'Table_2-1_2023'!$A$2:$L$2200,5,FALSE), "")</f>
        <v>9.8177175521850586</v>
      </c>
      <c r="K965" s="6">
        <f>IFERROR(VLOOKUP(A965,'Table_2-1_2023'!$A$2:$L$2200,6,FALSE), "")</f>
        <v>0.90025579929351807</v>
      </c>
      <c r="L965" s="6">
        <f>IFERROR(VLOOKUP(A965,'Table_2-1_2023'!$A$2:$L$2200,7,FALSE), "")</f>
        <v>65.550003051757813</v>
      </c>
      <c r="M965" s="6">
        <f>IFERROR(VLOOKUP(A965,'Table_2-1_2023'!$A$2:$L$2200,8,FALSE), "")</f>
        <v>0.62097924947738647</v>
      </c>
      <c r="N965" s="6">
        <f>IFERROR(VLOOKUP(A965,'Table_2-1_2023'!$A$2:$L$2200,9,FALSE), "")</f>
        <v>-0.12532496452331543</v>
      </c>
      <c r="O965" s="6">
        <f>IFERROR(VLOOKUP(A965,'Table_2-1_2023'!$A$2:$L$2200,10,FALSE), "")</f>
        <v>0.65411341190338135</v>
      </c>
      <c r="P965" s="6">
        <v>1.85</v>
      </c>
      <c r="Q965" s="8">
        <v>1.156557559967041</v>
      </c>
      <c r="R965" s="8">
        <v>1.444945216178894</v>
      </c>
      <c r="S965" s="8">
        <v>0.63771426677703857</v>
      </c>
      <c r="T965" s="8">
        <v>0.29540026187896729</v>
      </c>
      <c r="U965" s="8">
        <v>0.15513750910758972</v>
      </c>
      <c r="V965" s="8">
        <v>0.15631382167339325</v>
      </c>
      <c r="W965" s="8">
        <v>1.7232329845428467</v>
      </c>
    </row>
    <row r="966" spans="1:23" x14ac:dyDescent="0.2">
      <c r="A966" s="5" t="str">
        <f t="shared" si="15"/>
        <v>Libya2017</v>
      </c>
      <c r="B966" s="5">
        <v>2017</v>
      </c>
      <c r="C966" s="5">
        <v>68</v>
      </c>
      <c r="D966" s="7" t="s">
        <v>181</v>
      </c>
      <c r="E966" s="8">
        <v>5.5250000953674316</v>
      </c>
      <c r="F966" s="6">
        <f>IFERROR(VLOOKUP(A966,'Table_2-1_2023'!$A$2:$L$2200,4,FALSE), "")</f>
        <v>5.6468524932861328</v>
      </c>
      <c r="H966" s="8">
        <v>5.6769538068771359</v>
      </c>
      <c r="I966" s="8">
        <v>5.3730463838577274</v>
      </c>
      <c r="J966" s="6">
        <f>IFERROR(VLOOKUP(A966,'Table_2-1_2023'!$A$2:$L$2200,5,FALSE), "")</f>
        <v>10.09464168548584</v>
      </c>
      <c r="K966" s="6">
        <f>IFERROR(VLOOKUP(A966,'Table_2-1_2023'!$A$2:$L$2200,6,FALSE), "")</f>
        <v>0.82275879383087158</v>
      </c>
      <c r="L966" s="6">
        <f>IFERROR(VLOOKUP(A966,'Table_2-1_2023'!$A$2:$L$2200,7,FALSE), "")</f>
        <v>64.75</v>
      </c>
      <c r="M966" s="6">
        <f>IFERROR(VLOOKUP(A966,'Table_2-1_2023'!$A$2:$L$2200,8,FALSE), "")</f>
        <v>0.77869588136672974</v>
      </c>
      <c r="N966" s="6">
        <f>IFERROR(VLOOKUP(A966,'Table_2-1_2023'!$A$2:$L$2200,9,FALSE), "")</f>
        <v>-6.6158145666122437E-2</v>
      </c>
      <c r="O966" s="6">
        <f>IFERROR(VLOOKUP(A966,'Table_2-1_2023'!$A$2:$L$2200,10,FALSE), "")</f>
        <v>0.67306554317474365</v>
      </c>
      <c r="P966" s="6">
        <v>1.85</v>
      </c>
      <c r="Q966" s="8">
        <v>1.1018030643463135</v>
      </c>
      <c r="R966" s="8">
        <v>1.3575643301010132</v>
      </c>
      <c r="S966" s="8">
        <v>0.52016901969909668</v>
      </c>
      <c r="T966" s="8">
        <v>0.46573323011398315</v>
      </c>
      <c r="U966" s="8">
        <v>0.15207366645336151</v>
      </c>
      <c r="V966" s="8">
        <v>9.2610210180282593E-2</v>
      </c>
      <c r="W966" s="8">
        <v>1.8350112438201904</v>
      </c>
    </row>
    <row r="967" spans="1:23" x14ac:dyDescent="0.2">
      <c r="A967" s="5" t="str">
        <f t="shared" si="15"/>
        <v>Turkey2017</v>
      </c>
      <c r="B967" s="5">
        <v>2017</v>
      </c>
      <c r="C967" s="5">
        <v>69</v>
      </c>
      <c r="D967" s="7" t="s">
        <v>158</v>
      </c>
      <c r="E967" s="8">
        <v>5.5</v>
      </c>
      <c r="F967" s="6" t="str">
        <f>IFERROR(VLOOKUP(A967,'Table_2-1_2023'!$A$2:$L$2200,4,FALSE), "")</f>
        <v/>
      </c>
      <c r="H967" s="8">
        <v>5.5948649632930758</v>
      </c>
      <c r="I967" s="8">
        <v>5.4051350367069242</v>
      </c>
      <c r="J967" s="6" t="str">
        <f>IFERROR(VLOOKUP(A967,'Table_2-1_2023'!$A$2:$L$2200,5,FALSE), "")</f>
        <v/>
      </c>
      <c r="K967" s="6" t="str">
        <f>IFERROR(VLOOKUP(A967,'Table_2-1_2023'!$A$2:$L$2200,6,FALSE), "")</f>
        <v/>
      </c>
      <c r="L967" s="6" t="str">
        <f>IFERROR(VLOOKUP(A967,'Table_2-1_2023'!$A$2:$L$2200,7,FALSE), "")</f>
        <v/>
      </c>
      <c r="M967" s="6" t="str">
        <f>IFERROR(VLOOKUP(A967,'Table_2-1_2023'!$A$2:$L$2200,8,FALSE), "")</f>
        <v/>
      </c>
      <c r="N967" s="6" t="str">
        <f>IFERROR(VLOOKUP(A967,'Table_2-1_2023'!$A$2:$L$2200,9,FALSE), "")</f>
        <v/>
      </c>
      <c r="O967" s="6" t="str">
        <f>IFERROR(VLOOKUP(A967,'Table_2-1_2023'!$A$2:$L$2200,10,FALSE), "")</f>
        <v/>
      </c>
      <c r="P967" s="6">
        <v>1.85</v>
      </c>
      <c r="Q967" s="8">
        <v>1.1982743740081787</v>
      </c>
      <c r="R967" s="8">
        <v>1.3377531766891479</v>
      </c>
      <c r="S967" s="8">
        <v>0.63760560750961304</v>
      </c>
      <c r="T967" s="8">
        <v>0.30074059963226318</v>
      </c>
      <c r="U967" s="8">
        <v>4.6693041920661926E-2</v>
      </c>
      <c r="V967" s="8">
        <v>9.9671579897403717E-2</v>
      </c>
      <c r="W967" s="8">
        <v>1.8792779445648193</v>
      </c>
    </row>
    <row r="968" spans="1:23" x14ac:dyDescent="0.2">
      <c r="A968" s="5" t="str">
        <f t="shared" si="15"/>
        <v>Paraguay2017</v>
      </c>
      <c r="B968" s="5">
        <v>2017</v>
      </c>
      <c r="C968" s="5">
        <v>70</v>
      </c>
      <c r="D968" s="7" t="s">
        <v>83</v>
      </c>
      <c r="E968" s="8">
        <v>5.4930000305175781</v>
      </c>
      <c r="F968" s="6">
        <f>IFERROR(VLOOKUP(A968,'Table_2-1_2023'!$A$2:$L$2200,4,FALSE), "")</f>
        <v>5.7132954597473145</v>
      </c>
      <c r="H968" s="8">
        <v>5.5773812696337703</v>
      </c>
      <c r="I968" s="8">
        <v>5.4086187914013859</v>
      </c>
      <c r="J968" s="6">
        <f>IFERROR(VLOOKUP(A968,'Table_2-1_2023'!$A$2:$L$2200,5,FALSE), "")</f>
        <v>9.518132209777832</v>
      </c>
      <c r="K968" s="6">
        <f>IFERROR(VLOOKUP(A968,'Table_2-1_2023'!$A$2:$L$2200,6,FALSE), "")</f>
        <v>0.90204250812530518</v>
      </c>
      <c r="L968" s="6">
        <f>IFERROR(VLOOKUP(A968,'Table_2-1_2023'!$A$2:$L$2200,7,FALSE), "")</f>
        <v>65.699996948242188</v>
      </c>
      <c r="M968" s="6">
        <f>IFERROR(VLOOKUP(A968,'Table_2-1_2023'!$A$2:$L$2200,8,FALSE), "")</f>
        <v>0.89117145538330078</v>
      </c>
      <c r="N968" s="6">
        <f>IFERROR(VLOOKUP(A968,'Table_2-1_2023'!$A$2:$L$2200,9,FALSE), "")</f>
        <v>-5.6209834292531013E-3</v>
      </c>
      <c r="O968" s="6">
        <f>IFERROR(VLOOKUP(A968,'Table_2-1_2023'!$A$2:$L$2200,10,FALSE), "")</f>
        <v>0.80990076065063477</v>
      </c>
      <c r="P968" s="6">
        <v>1.85</v>
      </c>
      <c r="Q968" s="8">
        <v>0.93253731727600098</v>
      </c>
      <c r="R968" s="8">
        <v>1.5072848796844482</v>
      </c>
      <c r="S968" s="8">
        <v>0.57925069332122803</v>
      </c>
      <c r="T968" s="8">
        <v>0.47350779175758362</v>
      </c>
      <c r="U968" s="8">
        <v>0.22415065765380859</v>
      </c>
      <c r="V968" s="8">
        <v>9.1065913438796997E-2</v>
      </c>
      <c r="W968" s="8">
        <v>1.6853334903717041</v>
      </c>
    </row>
    <row r="969" spans="1:23" x14ac:dyDescent="0.2">
      <c r="A969" s="5" t="str">
        <f t="shared" si="15"/>
        <v>Hong Kong S.A.R. of China2017</v>
      </c>
      <c r="B969" s="5">
        <v>2017</v>
      </c>
      <c r="C969" s="5">
        <v>71</v>
      </c>
      <c r="D969" s="5" t="s">
        <v>99</v>
      </c>
      <c r="E969" s="8">
        <v>5.4720001220703125</v>
      </c>
      <c r="F969" s="6">
        <f>IFERROR(VLOOKUP(A969,'Table_2-1_2023'!$A$2:$L$2200,4,FALSE), "")</f>
        <v>5.3624749183654785</v>
      </c>
      <c r="H969" s="8">
        <v>5.5495941731333733</v>
      </c>
      <c r="I969" s="8">
        <v>5.3944060710072517</v>
      </c>
      <c r="J969" s="6">
        <f>IFERROR(VLOOKUP(A969,'Table_2-1_2023'!$A$2:$L$2200,5,FALSE), "")</f>
        <v>10.999466896057129</v>
      </c>
      <c r="K969" s="6">
        <f>IFERROR(VLOOKUP(A969,'Table_2-1_2023'!$A$2:$L$2200,6,FALSE), "")</f>
        <v>0.8310663104057312</v>
      </c>
      <c r="L969" s="6">
        <f>IFERROR(VLOOKUP(A969,'Table_2-1_2023'!$A$2:$L$2200,7,FALSE), "")</f>
        <v>0</v>
      </c>
      <c r="M969" s="6">
        <f>IFERROR(VLOOKUP(A969,'Table_2-1_2023'!$A$2:$L$2200,8,FALSE), "")</f>
        <v>0.8306572437286377</v>
      </c>
      <c r="N969" s="6">
        <f>IFERROR(VLOOKUP(A969,'Table_2-1_2023'!$A$2:$L$2200,9,FALSE), "")</f>
        <v>0.13559229671955109</v>
      </c>
      <c r="O969" s="6">
        <f>IFERROR(VLOOKUP(A969,'Table_2-1_2023'!$A$2:$L$2200,10,FALSE), "")</f>
        <v>0.41581019759178162</v>
      </c>
      <c r="P969" s="6">
        <v>1.85</v>
      </c>
      <c r="Q969" s="8">
        <v>1.5516748428344727</v>
      </c>
      <c r="R969" s="8">
        <v>1.2627909183502197</v>
      </c>
      <c r="S969" s="8">
        <v>0.943062424659729</v>
      </c>
      <c r="T969" s="8">
        <v>0.49096864461898804</v>
      </c>
      <c r="U969" s="8">
        <v>0.37446579337120056</v>
      </c>
      <c r="V969" s="8">
        <v>0.29393374919891357</v>
      </c>
      <c r="W969" s="8">
        <v>0.55463314056396484</v>
      </c>
    </row>
    <row r="970" spans="1:23" x14ac:dyDescent="0.2">
      <c r="A970" s="5" t="str">
        <f t="shared" si="15"/>
        <v>Philippines2017</v>
      </c>
      <c r="B970" s="5">
        <v>2017</v>
      </c>
      <c r="C970" s="5">
        <v>72</v>
      </c>
      <c r="D970" s="7" t="s">
        <v>93</v>
      </c>
      <c r="E970" s="8">
        <v>5.429999828338623</v>
      </c>
      <c r="F970" s="6">
        <f>IFERROR(VLOOKUP(A970,'Table_2-1_2023'!$A$2:$L$2200,4,FALSE), "")</f>
        <v>5.5942702293395996</v>
      </c>
      <c r="H970" s="8">
        <v>5.5453350542485715</v>
      </c>
      <c r="I970" s="8">
        <v>5.3146646024286746</v>
      </c>
      <c r="J970" s="6">
        <f>IFERROR(VLOOKUP(A970,'Table_2-1_2023'!$A$2:$L$2200,5,FALSE), "")</f>
        <v>8.9874162673950195</v>
      </c>
      <c r="K970" s="6">
        <f>IFERROR(VLOOKUP(A970,'Table_2-1_2023'!$A$2:$L$2200,6,FALSE), "")</f>
        <v>0.85102856159210205</v>
      </c>
      <c r="L970" s="6">
        <f>IFERROR(VLOOKUP(A970,'Table_2-1_2023'!$A$2:$L$2200,7,FALSE), "")</f>
        <v>61.950000762939453</v>
      </c>
      <c r="M970" s="6">
        <f>IFERROR(VLOOKUP(A970,'Table_2-1_2023'!$A$2:$L$2200,8,FALSE), "")</f>
        <v>0.92570310831069946</v>
      </c>
      <c r="N970" s="6">
        <f>IFERROR(VLOOKUP(A970,'Table_2-1_2023'!$A$2:$L$2200,9,FALSE), "")</f>
        <v>-0.14311616122722626</v>
      </c>
      <c r="O970" s="6">
        <f>IFERROR(VLOOKUP(A970,'Table_2-1_2023'!$A$2:$L$2200,10,FALSE), "")</f>
        <v>0.71116554737091064</v>
      </c>
      <c r="P970" s="6">
        <v>1.85</v>
      </c>
      <c r="Q970" s="8">
        <v>0.85769921541213989</v>
      </c>
      <c r="R970" s="8">
        <v>1.2539175748825073</v>
      </c>
      <c r="S970" s="8">
        <v>0.46800905466079712</v>
      </c>
      <c r="T970" s="8">
        <v>0.58521467447280884</v>
      </c>
      <c r="U970" s="8">
        <v>0.193513423204422</v>
      </c>
      <c r="V970" s="8">
        <v>9.9331893026828766E-2</v>
      </c>
      <c r="W970" s="8">
        <v>1.9726047515869141</v>
      </c>
    </row>
    <row r="971" spans="1:23" x14ac:dyDescent="0.2">
      <c r="A971" s="5" t="str">
        <f t="shared" si="15"/>
        <v>Serbia2017</v>
      </c>
      <c r="B971" s="5">
        <v>2017</v>
      </c>
      <c r="C971" s="5">
        <v>73</v>
      </c>
      <c r="D971" s="7" t="s">
        <v>62</v>
      </c>
      <c r="E971" s="8">
        <v>5.3949999809265137</v>
      </c>
      <c r="F971" s="6">
        <f>IFERROR(VLOOKUP(A971,'Table_2-1_2023'!$A$2:$L$2200,4,FALSE), "")</f>
        <v>5.1220312118530273</v>
      </c>
      <c r="H971" s="8">
        <v>5.4915696561336516</v>
      </c>
      <c r="I971" s="8">
        <v>5.2984303057193758</v>
      </c>
      <c r="J971" s="6">
        <f>IFERROR(VLOOKUP(A971,'Table_2-1_2023'!$A$2:$L$2200,5,FALSE), "")</f>
        <v>9.7180013656616211</v>
      </c>
      <c r="K971" s="6">
        <f>IFERROR(VLOOKUP(A971,'Table_2-1_2023'!$A$2:$L$2200,6,FALSE), "")</f>
        <v>0.8837704062461853</v>
      </c>
      <c r="L971" s="6">
        <f>IFERROR(VLOOKUP(A971,'Table_2-1_2023'!$A$2:$L$2200,7,FALSE), "")</f>
        <v>66.650001525878906</v>
      </c>
      <c r="M971" s="6">
        <f>IFERROR(VLOOKUP(A971,'Table_2-1_2023'!$A$2:$L$2200,8,FALSE), "")</f>
        <v>0.68484634160995483</v>
      </c>
      <c r="N971" s="6">
        <f>IFERROR(VLOOKUP(A971,'Table_2-1_2023'!$A$2:$L$2200,9,FALSE), "")</f>
        <v>-8.1218309700489044E-2</v>
      </c>
      <c r="O971" s="6">
        <f>IFERROR(VLOOKUP(A971,'Table_2-1_2023'!$A$2:$L$2200,10,FALSE), "")</f>
        <v>0.85145783424377441</v>
      </c>
      <c r="P971" s="6">
        <v>1.85</v>
      </c>
      <c r="Q971" s="8">
        <v>1.0693175792694092</v>
      </c>
      <c r="R971" s="8">
        <v>1.2581897974014282</v>
      </c>
      <c r="S971" s="8">
        <v>0.65078467130661011</v>
      </c>
      <c r="T971" s="8">
        <v>0.2087155282497406</v>
      </c>
      <c r="U971" s="8">
        <v>0.22012588381767273</v>
      </c>
      <c r="V971" s="8">
        <v>4.0903780609369278E-2</v>
      </c>
      <c r="W971" s="8">
        <v>1.9470844268798828</v>
      </c>
    </row>
    <row r="972" spans="1:23" x14ac:dyDescent="0.2">
      <c r="A972" s="5" t="str">
        <f t="shared" si="15"/>
        <v>Jordan2017</v>
      </c>
      <c r="B972" s="5">
        <v>2017</v>
      </c>
      <c r="C972" s="5">
        <v>74</v>
      </c>
      <c r="D972" s="7" t="s">
        <v>140</v>
      </c>
      <c r="E972" s="8">
        <v>5.3359999656677246</v>
      </c>
      <c r="F972" s="6">
        <f>IFERROR(VLOOKUP(A972,'Table_2-1_2023'!$A$2:$L$2200,4,FALSE), "")</f>
        <v>4.8080825805664063</v>
      </c>
      <c r="H972" s="8">
        <v>5.4484100224077698</v>
      </c>
      <c r="I972" s="8">
        <v>5.2235899089276794</v>
      </c>
      <c r="J972" s="6">
        <f>IFERROR(VLOOKUP(A972,'Table_2-1_2023'!$A$2:$L$2200,5,FALSE), "")</f>
        <v>9.1725454330444336</v>
      </c>
      <c r="K972" s="6">
        <f>IFERROR(VLOOKUP(A972,'Table_2-1_2023'!$A$2:$L$2200,6,FALSE), "")</f>
        <v>0.81466454267501831</v>
      </c>
      <c r="L972" s="6">
        <f>IFERROR(VLOOKUP(A972,'Table_2-1_2023'!$A$2:$L$2200,7,FALSE), "")</f>
        <v>67.599998474121094</v>
      </c>
      <c r="M972" s="6">
        <f>IFERROR(VLOOKUP(A972,'Table_2-1_2023'!$A$2:$L$2200,8,FALSE), "")</f>
        <v>0.7662624716758728</v>
      </c>
      <c r="N972" s="6">
        <f>IFERROR(VLOOKUP(A972,'Table_2-1_2023'!$A$2:$L$2200,9,FALSE), "")</f>
        <v>-0.15346746146678925</v>
      </c>
      <c r="O972" s="6">
        <f>IFERROR(VLOOKUP(A972,'Table_2-1_2023'!$A$2:$L$2200,10,FALSE), "")</f>
        <v>0</v>
      </c>
      <c r="P972" s="6">
        <v>1.85</v>
      </c>
      <c r="Q972" s="8">
        <v>0.99101239442825317</v>
      </c>
      <c r="R972" s="8">
        <v>1.2390888929367065</v>
      </c>
      <c r="S972" s="8">
        <v>0.60459005832672119</v>
      </c>
      <c r="T972" s="8">
        <v>0.41842114925384521</v>
      </c>
      <c r="U972" s="8">
        <v>0.17217046022415161</v>
      </c>
      <c r="V972" s="8">
        <v>0.11980327218770981</v>
      </c>
      <c r="W972" s="8">
        <v>1.7911765575408936</v>
      </c>
    </row>
    <row r="973" spans="1:23" x14ac:dyDescent="0.2">
      <c r="A973" s="5" t="str">
        <f t="shared" si="15"/>
        <v>Hungary2017</v>
      </c>
      <c r="B973" s="5">
        <v>2017</v>
      </c>
      <c r="C973" s="5">
        <v>75</v>
      </c>
      <c r="D973" s="7" t="s">
        <v>68</v>
      </c>
      <c r="E973" s="8">
        <v>5.3239998817443848</v>
      </c>
      <c r="F973" s="6">
        <f>IFERROR(VLOOKUP(A973,'Table_2-1_2023'!$A$2:$L$2200,4,FALSE), "")</f>
        <v>6.0650386810302734</v>
      </c>
      <c r="H973" s="8">
        <v>5.4030397091805931</v>
      </c>
      <c r="I973" s="8">
        <v>5.2449600543081765</v>
      </c>
      <c r="J973" s="6">
        <f>IFERROR(VLOOKUP(A973,'Table_2-1_2023'!$A$2:$L$2200,5,FALSE), "")</f>
        <v>10.292183876037598</v>
      </c>
      <c r="K973" s="6">
        <f>IFERROR(VLOOKUP(A973,'Table_2-1_2023'!$A$2:$L$2200,6,FALSE), "")</f>
        <v>0.87674754858016968</v>
      </c>
      <c r="L973" s="6">
        <f>IFERROR(VLOOKUP(A973,'Table_2-1_2023'!$A$2:$L$2200,7,FALSE), "")</f>
        <v>66.900001525878906</v>
      </c>
      <c r="M973" s="6">
        <f>IFERROR(VLOOKUP(A973,'Table_2-1_2023'!$A$2:$L$2200,8,FALSE), "")</f>
        <v>0.66116595268249512</v>
      </c>
      <c r="N973" s="6">
        <f>IFERROR(VLOOKUP(A973,'Table_2-1_2023'!$A$2:$L$2200,9,FALSE), "")</f>
        <v>-0.14313136041164398</v>
      </c>
      <c r="O973" s="6">
        <f>IFERROR(VLOOKUP(A973,'Table_2-1_2023'!$A$2:$L$2200,10,FALSE), "")</f>
        <v>0.88636130094528198</v>
      </c>
      <c r="P973" s="6">
        <v>1.85</v>
      </c>
      <c r="Q973" s="8">
        <v>1.2860119342803955</v>
      </c>
      <c r="R973" s="8">
        <v>1.3431330919265747</v>
      </c>
      <c r="S973" s="8">
        <v>0.68776345252990723</v>
      </c>
      <c r="T973" s="8">
        <v>0.17586351931095123</v>
      </c>
      <c r="U973" s="8">
        <v>7.8401662409305573E-2</v>
      </c>
      <c r="V973" s="8">
        <v>3.6636937409639359E-2</v>
      </c>
      <c r="W973" s="8">
        <v>1.7164592742919922</v>
      </c>
    </row>
    <row r="974" spans="1:23" x14ac:dyDescent="0.2">
      <c r="A974" s="5" t="str">
        <f t="shared" si="15"/>
        <v>Jamaica2017</v>
      </c>
      <c r="B974" s="5">
        <v>2017</v>
      </c>
      <c r="C974" s="5">
        <v>76</v>
      </c>
      <c r="D974" s="7" t="s">
        <v>85</v>
      </c>
      <c r="E974" s="8">
        <v>5.310999870300293</v>
      </c>
      <c r="F974" s="6">
        <f>IFERROR(VLOOKUP(A974,'Table_2-1_2023'!$A$2:$L$2200,4,FALSE), "")</f>
        <v>5.8897590637207031</v>
      </c>
      <c r="H974" s="8">
        <v>5.5813987284898756</v>
      </c>
      <c r="I974" s="8">
        <v>5.0406010121107103</v>
      </c>
      <c r="J974" s="6">
        <f>IFERROR(VLOOKUP(A974,'Table_2-1_2023'!$A$2:$L$2200,5,FALSE), "")</f>
        <v>9.208796501159668</v>
      </c>
      <c r="K974" s="6">
        <f>IFERROR(VLOOKUP(A974,'Table_2-1_2023'!$A$2:$L$2200,6,FALSE), "")</f>
        <v>0.91302984952926636</v>
      </c>
      <c r="L974" s="6">
        <f>IFERROR(VLOOKUP(A974,'Table_2-1_2023'!$A$2:$L$2200,7,FALSE), "")</f>
        <v>66.599998474121094</v>
      </c>
      <c r="M974" s="6">
        <f>IFERROR(VLOOKUP(A974,'Table_2-1_2023'!$A$2:$L$2200,8,FALSE), "")</f>
        <v>0.8606763482093811</v>
      </c>
      <c r="N974" s="6">
        <f>IFERROR(VLOOKUP(A974,'Table_2-1_2023'!$A$2:$L$2200,9,FALSE), "")</f>
        <v>-0.13535422086715698</v>
      </c>
      <c r="O974" s="6">
        <f>IFERROR(VLOOKUP(A974,'Table_2-1_2023'!$A$2:$L$2200,10,FALSE), "")</f>
        <v>0.88279616832733154</v>
      </c>
      <c r="P974" s="6">
        <v>1.85</v>
      </c>
      <c r="Q974" s="8">
        <v>0.92557930946350098</v>
      </c>
      <c r="R974" s="8">
        <v>1.3682180643081665</v>
      </c>
      <c r="S974" s="8">
        <v>0.64102238416671753</v>
      </c>
      <c r="T974" s="8">
        <v>0.47430723905563354</v>
      </c>
      <c r="U974" s="8">
        <v>0.23381833732128143</v>
      </c>
      <c r="V974" s="8">
        <v>5.5267781019210815E-2</v>
      </c>
      <c r="W974" s="8">
        <v>1.6123256683349609</v>
      </c>
    </row>
    <row r="975" spans="1:23" x14ac:dyDescent="0.2">
      <c r="A975" s="5" t="str">
        <f t="shared" si="15"/>
        <v>Croatia2017</v>
      </c>
      <c r="B975" s="5">
        <v>2017</v>
      </c>
      <c r="C975" s="5">
        <v>77</v>
      </c>
      <c r="D975" s="7" t="s">
        <v>65</v>
      </c>
      <c r="E975" s="8">
        <v>5.2930002212524414</v>
      </c>
      <c r="F975" s="6">
        <f>IFERROR(VLOOKUP(A975,'Table_2-1_2023'!$A$2:$L$2200,4,FALSE), "")</f>
        <v>5.3431658744812012</v>
      </c>
      <c r="H975" s="8">
        <v>5.3917772045731542</v>
      </c>
      <c r="I975" s="8">
        <v>5.1942232379317286</v>
      </c>
      <c r="J975" s="6">
        <f>IFERROR(VLOOKUP(A975,'Table_2-1_2023'!$A$2:$L$2200,5,FALSE), "")</f>
        <v>10.211406707763672</v>
      </c>
      <c r="K975" s="6">
        <f>IFERROR(VLOOKUP(A975,'Table_2-1_2023'!$A$2:$L$2200,6,FALSE), "")</f>
        <v>0.7703096866607666</v>
      </c>
      <c r="L975" s="6">
        <f>IFERROR(VLOOKUP(A975,'Table_2-1_2023'!$A$2:$L$2200,7,FALSE), "")</f>
        <v>68.25</v>
      </c>
      <c r="M975" s="6">
        <f>IFERROR(VLOOKUP(A975,'Table_2-1_2023'!$A$2:$L$2200,8,FALSE), "")</f>
        <v>0.71582227945327759</v>
      </c>
      <c r="N975" s="6">
        <f>IFERROR(VLOOKUP(A975,'Table_2-1_2023'!$A$2:$L$2200,9,FALSE), "")</f>
        <v>-0.1097911074757576</v>
      </c>
      <c r="O975" s="6">
        <f>IFERROR(VLOOKUP(A975,'Table_2-1_2023'!$A$2:$L$2200,10,FALSE), "")</f>
        <v>0.89155972003936768</v>
      </c>
      <c r="P975" s="6">
        <v>1.85</v>
      </c>
      <c r="Q975" s="8">
        <v>1.2225562334060669</v>
      </c>
      <c r="R975" s="8">
        <v>0.96798300743103027</v>
      </c>
      <c r="S975" s="8">
        <v>0.70128852128982544</v>
      </c>
      <c r="T975" s="8">
        <v>0.25577229261398315</v>
      </c>
      <c r="U975" s="8">
        <v>0.24800297617912292</v>
      </c>
      <c r="V975" s="8">
        <v>4.3103110045194626E-2</v>
      </c>
      <c r="W975" s="8">
        <v>1.8544924259185791</v>
      </c>
    </row>
    <row r="976" spans="1:23" x14ac:dyDescent="0.2">
      <c r="A976" s="5" t="str">
        <f t="shared" si="15"/>
        <v>Kosovo2017</v>
      </c>
      <c r="B976" s="5">
        <v>2017</v>
      </c>
      <c r="C976" s="5">
        <v>78</v>
      </c>
      <c r="D976" s="7" t="s">
        <v>51</v>
      </c>
      <c r="E976" s="8">
        <v>5.2789998054504395</v>
      </c>
      <c r="F976" s="6">
        <f>IFERROR(VLOOKUP(A976,'Table_2-1_2023'!$A$2:$L$2200,4,FALSE), "")</f>
        <v>6.1491999626159668</v>
      </c>
      <c r="H976" s="8">
        <v>5.3648479954898356</v>
      </c>
      <c r="I976" s="8">
        <v>5.1931516154110433</v>
      </c>
      <c r="J976" s="6">
        <f>IFERROR(VLOOKUP(A976,'Table_2-1_2023'!$A$2:$L$2200,5,FALSE), "")</f>
        <v>9.2530326843261719</v>
      </c>
      <c r="K976" s="6">
        <f>IFERROR(VLOOKUP(A976,'Table_2-1_2023'!$A$2:$L$2200,6,FALSE), "")</f>
        <v>0.79208725690841675</v>
      </c>
      <c r="L976" s="6">
        <f>IFERROR(VLOOKUP(A976,'Table_2-1_2023'!$A$2:$L$2200,7,FALSE), "")</f>
        <v>0</v>
      </c>
      <c r="M976" s="6">
        <f>IFERROR(VLOOKUP(A976,'Table_2-1_2023'!$A$2:$L$2200,8,FALSE), "")</f>
        <v>0.85767674446105957</v>
      </c>
      <c r="N976" s="6">
        <f>IFERROR(VLOOKUP(A976,'Table_2-1_2023'!$A$2:$L$2200,9,FALSE), "")</f>
        <v>0.114815354347229</v>
      </c>
      <c r="O976" s="6">
        <f>IFERROR(VLOOKUP(A976,'Table_2-1_2023'!$A$2:$L$2200,10,FALSE), "")</f>
        <v>0.92519181966781616</v>
      </c>
      <c r="P976" s="6">
        <v>1.85</v>
      </c>
      <c r="Q976" s="8">
        <v>0.95148438215255737</v>
      </c>
      <c r="R976" s="8">
        <v>1.1378535032272339</v>
      </c>
      <c r="S976" s="8">
        <v>0.54145205020904541</v>
      </c>
      <c r="T976" s="8">
        <v>0.26028794050216675</v>
      </c>
      <c r="U976" s="8">
        <v>0.31993144750595093</v>
      </c>
      <c r="V976" s="8">
        <v>5.7471618056297302E-2</v>
      </c>
      <c r="W976" s="8">
        <v>2.0105407238006592</v>
      </c>
    </row>
    <row r="977" spans="1:23" x14ac:dyDescent="0.2">
      <c r="A977" s="5" t="str">
        <f t="shared" si="15"/>
        <v>China2017</v>
      </c>
      <c r="B977" s="5">
        <v>2017</v>
      </c>
      <c r="C977" s="5">
        <v>79</v>
      </c>
      <c r="D977" s="7" t="s">
        <v>81</v>
      </c>
      <c r="E977" s="8">
        <v>5.2729997634887695</v>
      </c>
      <c r="F977" s="6">
        <f>IFERROR(VLOOKUP(A977,'Table_2-1_2023'!$A$2:$L$2200,4,FALSE), "")</f>
        <v>5.0990614891052246</v>
      </c>
      <c r="H977" s="8">
        <v>5.3192780897766347</v>
      </c>
      <c r="I977" s="8">
        <v>5.2267214372009043</v>
      </c>
      <c r="J977" s="6">
        <f>IFERROR(VLOOKUP(A977,'Table_2-1_2023'!$A$2:$L$2200,5,FALSE), "")</f>
        <v>9.5640583038330078</v>
      </c>
      <c r="K977" s="6">
        <f>IFERROR(VLOOKUP(A977,'Table_2-1_2023'!$A$2:$L$2200,6,FALSE), "")</f>
        <v>0.7720332145690918</v>
      </c>
      <c r="L977" s="6">
        <f>IFERROR(VLOOKUP(A977,'Table_2-1_2023'!$A$2:$L$2200,7,FALSE), "")</f>
        <v>68.25</v>
      </c>
      <c r="M977" s="6">
        <f>IFERROR(VLOOKUP(A977,'Table_2-1_2023'!$A$2:$L$2200,8,FALSE), "")</f>
        <v>0.87761759757995605</v>
      </c>
      <c r="N977" s="6">
        <f>IFERROR(VLOOKUP(A977,'Table_2-1_2023'!$A$2:$L$2200,9,FALSE), "")</f>
        <v>-0.17759315669536591</v>
      </c>
      <c r="O977" s="6">
        <f>IFERROR(VLOOKUP(A977,'Table_2-1_2023'!$A$2:$L$2200,10,FALSE), "")</f>
        <v>0</v>
      </c>
      <c r="P977" s="6">
        <v>1.85</v>
      </c>
      <c r="Q977" s="8">
        <v>1.0811657905578613</v>
      </c>
      <c r="R977" s="8">
        <v>1.1608374118804932</v>
      </c>
      <c r="S977" s="8">
        <v>0.74141550064086914</v>
      </c>
      <c r="T977" s="8">
        <v>0.47278770804405212</v>
      </c>
      <c r="U977" s="8">
        <v>2.8806841000914574E-2</v>
      </c>
      <c r="V977" s="8">
        <v>2.2794274613261223E-2</v>
      </c>
      <c r="W977" s="8">
        <v>1.7649385929107666</v>
      </c>
    </row>
    <row r="978" spans="1:23" x14ac:dyDescent="0.2">
      <c r="A978" s="5" t="str">
        <f t="shared" si="15"/>
        <v>Pakistan2017</v>
      </c>
      <c r="B978" s="5">
        <v>2017</v>
      </c>
      <c r="C978" s="5">
        <v>80</v>
      </c>
      <c r="D978" s="7" t="s">
        <v>125</v>
      </c>
      <c r="E978" s="8">
        <v>5.2690000534057617</v>
      </c>
      <c r="F978" s="6">
        <f>IFERROR(VLOOKUP(A978,'Table_2-1_2023'!$A$2:$L$2200,4,FALSE), "")</f>
        <v>5.8308706283569336</v>
      </c>
      <c r="H978" s="8">
        <v>5.3599836413562301</v>
      </c>
      <c r="I978" s="8">
        <v>5.1780164654552934</v>
      </c>
      <c r="J978" s="6">
        <f>IFERROR(VLOOKUP(A978,'Table_2-1_2023'!$A$2:$L$2200,5,FALSE), "")</f>
        <v>8.4952993392944336</v>
      </c>
      <c r="K978" s="6">
        <f>IFERROR(VLOOKUP(A978,'Table_2-1_2023'!$A$2:$L$2200,6,FALSE), "")</f>
        <v>0.69026356935501099</v>
      </c>
      <c r="L978" s="6">
        <f>IFERROR(VLOOKUP(A978,'Table_2-1_2023'!$A$2:$L$2200,7,FALSE), "")</f>
        <v>56.349998474121094</v>
      </c>
      <c r="M978" s="6">
        <f>IFERROR(VLOOKUP(A978,'Table_2-1_2023'!$A$2:$L$2200,8,FALSE), "")</f>
        <v>0.71265709400177002</v>
      </c>
      <c r="N978" s="6">
        <f>IFERROR(VLOOKUP(A978,'Table_2-1_2023'!$A$2:$L$2200,9,FALSE), "")</f>
        <v>3.8073882460594177E-2</v>
      </c>
      <c r="O978" s="6">
        <f>IFERROR(VLOOKUP(A978,'Table_2-1_2023'!$A$2:$L$2200,10,FALSE), "")</f>
        <v>0.71392822265625</v>
      </c>
      <c r="P978" s="6">
        <v>1.85</v>
      </c>
      <c r="Q978" s="8">
        <v>0.72688353061676025</v>
      </c>
      <c r="R978" s="8">
        <v>0.67269068956375122</v>
      </c>
      <c r="S978" s="8">
        <v>0.4020477831363678</v>
      </c>
      <c r="T978" s="8">
        <v>0.23521526157855988</v>
      </c>
      <c r="U978" s="8">
        <v>0.31544601917266846</v>
      </c>
      <c r="V978" s="8">
        <v>0.12434806674718857</v>
      </c>
      <c r="W978" s="8">
        <v>2.7924892902374268</v>
      </c>
    </row>
    <row r="979" spans="1:23" x14ac:dyDescent="0.2">
      <c r="A979" s="5" t="str">
        <f t="shared" si="15"/>
        <v>Indonesia2017</v>
      </c>
      <c r="B979" s="5">
        <v>2017</v>
      </c>
      <c r="C979" s="5">
        <v>81</v>
      </c>
      <c r="D979" s="7" t="s">
        <v>101</v>
      </c>
      <c r="E979" s="8">
        <v>5.2620000839233398</v>
      </c>
      <c r="F979" s="6">
        <f>IFERROR(VLOOKUP(A979,'Table_2-1_2023'!$A$2:$L$2200,4,FALSE), "")</f>
        <v>5.0984015464782715</v>
      </c>
      <c r="H979" s="8">
        <v>5.3528885981440544</v>
      </c>
      <c r="I979" s="8">
        <v>5.1711115697026253</v>
      </c>
      <c r="J979" s="6">
        <f>IFERROR(VLOOKUP(A979,'Table_2-1_2023'!$A$2:$L$2200,5,FALSE), "")</f>
        <v>9.3003568649291992</v>
      </c>
      <c r="K979" s="6">
        <f>IFERROR(VLOOKUP(A979,'Table_2-1_2023'!$A$2:$L$2200,6,FALSE), "")</f>
        <v>0.79558920860290527</v>
      </c>
      <c r="L979" s="6">
        <f>IFERROR(VLOOKUP(A979,'Table_2-1_2023'!$A$2:$L$2200,7,FALSE), "")</f>
        <v>62.549999237060547</v>
      </c>
      <c r="M979" s="6">
        <f>IFERROR(VLOOKUP(A979,'Table_2-1_2023'!$A$2:$L$2200,8,FALSE), "")</f>
        <v>0.86502629518508911</v>
      </c>
      <c r="N979" s="6">
        <f>IFERROR(VLOOKUP(A979,'Table_2-1_2023'!$A$2:$L$2200,9,FALSE), "")</f>
        <v>0.48479163646697998</v>
      </c>
      <c r="O979" s="6">
        <f>IFERROR(VLOOKUP(A979,'Table_2-1_2023'!$A$2:$L$2200,10,FALSE), "")</f>
        <v>0.90041643381118774</v>
      </c>
      <c r="P979" s="6">
        <v>1.85</v>
      </c>
      <c r="Q979" s="8">
        <v>0.99553859233856201</v>
      </c>
      <c r="R979" s="8">
        <v>1.2744446992874146</v>
      </c>
      <c r="S979" s="8">
        <v>0.49234572052955627</v>
      </c>
      <c r="T979" s="8">
        <v>0.44332346320152283</v>
      </c>
      <c r="U979" s="8">
        <v>0.61170458793640137</v>
      </c>
      <c r="V979" s="8">
        <v>1.5317135490477085E-2</v>
      </c>
      <c r="W979" s="8">
        <v>1.4294769763946533</v>
      </c>
    </row>
    <row r="980" spans="1:23" x14ac:dyDescent="0.2">
      <c r="A980" s="5" t="str">
        <f t="shared" si="15"/>
        <v>Venezuela2017</v>
      </c>
      <c r="B980" s="5">
        <v>2017</v>
      </c>
      <c r="C980" s="5">
        <v>82</v>
      </c>
      <c r="D980" s="7" t="s">
        <v>105</v>
      </c>
      <c r="E980" s="8">
        <v>5.25</v>
      </c>
      <c r="F980" s="6">
        <f>IFERROR(VLOOKUP(A980,'Table_2-1_2023'!$A$2:$L$2200,4,FALSE), "")</f>
        <v>5.0707507133483887</v>
      </c>
      <c r="H980" s="8">
        <v>5.3700319455564021</v>
      </c>
      <c r="I980" s="8">
        <v>5.1299680544435979</v>
      </c>
      <c r="J980" s="6">
        <f>IFERROR(VLOOKUP(A980,'Table_2-1_2023'!$A$2:$L$2200,5,FALSE), "")</f>
        <v>5.943209171295166</v>
      </c>
      <c r="K980" s="6">
        <f>IFERROR(VLOOKUP(A980,'Table_2-1_2023'!$A$2:$L$2200,6,FALSE), "")</f>
        <v>0.89587932825088501</v>
      </c>
      <c r="L980" s="6">
        <f>IFERROR(VLOOKUP(A980,'Table_2-1_2023'!$A$2:$L$2200,7,FALSE), "")</f>
        <v>64.75</v>
      </c>
      <c r="M980" s="6">
        <f>IFERROR(VLOOKUP(A980,'Table_2-1_2023'!$A$2:$L$2200,8,FALSE), "")</f>
        <v>0.63550502061843872</v>
      </c>
      <c r="N980" s="6">
        <f>IFERROR(VLOOKUP(A980,'Table_2-1_2023'!$A$2:$L$2200,9,FALSE), "")</f>
        <v>5.4433815181255341E-2</v>
      </c>
      <c r="O980" s="6">
        <f>IFERROR(VLOOKUP(A980,'Table_2-1_2023'!$A$2:$L$2200,10,FALSE), "")</f>
        <v>0.84396922588348389</v>
      </c>
      <c r="P980" s="6">
        <v>1.85</v>
      </c>
      <c r="Q980" s="8">
        <v>1.1284312009811401</v>
      </c>
      <c r="R980" s="8">
        <v>1.4313375949859619</v>
      </c>
      <c r="S980" s="8">
        <v>0.61714422702789307</v>
      </c>
      <c r="T980" s="8">
        <v>0.15399712324142456</v>
      </c>
      <c r="U980" s="8">
        <v>6.5019629895687103E-2</v>
      </c>
      <c r="V980" s="8">
        <v>6.4491122961044312E-2</v>
      </c>
      <c r="W980" s="8">
        <v>1.7894637584686279</v>
      </c>
    </row>
    <row r="981" spans="1:23" x14ac:dyDescent="0.2">
      <c r="A981" s="5" t="str">
        <f t="shared" si="15"/>
        <v>Montenegro2017</v>
      </c>
      <c r="B981" s="5">
        <v>2017</v>
      </c>
      <c r="C981" s="5">
        <v>83</v>
      </c>
      <c r="D981" s="7" t="s">
        <v>84</v>
      </c>
      <c r="E981" s="8">
        <v>5.2369999885559082</v>
      </c>
      <c r="F981" s="6">
        <f>IFERROR(VLOOKUP(A981,'Table_2-1_2023'!$A$2:$L$2200,4,FALSE), "")</f>
        <v>5.6147985458374023</v>
      </c>
      <c r="H981" s="8">
        <v>5.3410444405674937</v>
      </c>
      <c r="I981" s="8">
        <v>5.1329555365443227</v>
      </c>
      <c r="J981" s="6">
        <f>IFERROR(VLOOKUP(A981,'Table_2-1_2023'!$A$2:$L$2200,5,FALSE), "")</f>
        <v>9.8876533508300781</v>
      </c>
      <c r="K981" s="6">
        <f>IFERROR(VLOOKUP(A981,'Table_2-1_2023'!$A$2:$L$2200,6,FALSE), "")</f>
        <v>0.88119983673095703</v>
      </c>
      <c r="L981" s="6">
        <f>IFERROR(VLOOKUP(A981,'Table_2-1_2023'!$A$2:$L$2200,7,FALSE), "")</f>
        <v>66.800003051757813</v>
      </c>
      <c r="M981" s="6">
        <f>IFERROR(VLOOKUP(A981,'Table_2-1_2023'!$A$2:$L$2200,8,FALSE), "")</f>
        <v>0.62590628862380981</v>
      </c>
      <c r="N981" s="6">
        <f>IFERROR(VLOOKUP(A981,'Table_2-1_2023'!$A$2:$L$2200,9,FALSE), "")</f>
        <v>-8.6646661162376404E-2</v>
      </c>
      <c r="O981" s="6">
        <f>IFERROR(VLOOKUP(A981,'Table_2-1_2023'!$A$2:$L$2200,10,FALSE), "")</f>
        <v>0.75568002462387085</v>
      </c>
      <c r="P981" s="6">
        <v>1.85</v>
      </c>
      <c r="Q981" s="8">
        <v>1.121129035949707</v>
      </c>
      <c r="R981" s="8">
        <v>1.2383764982223511</v>
      </c>
      <c r="S981" s="8">
        <v>0.66746467351913452</v>
      </c>
      <c r="T981" s="8">
        <v>0.19498905539512634</v>
      </c>
      <c r="U981" s="8">
        <v>0.19791102409362793</v>
      </c>
      <c r="V981" s="8">
        <v>8.8174194097518921E-2</v>
      </c>
      <c r="W981" s="8">
        <v>1.7291915416717529</v>
      </c>
    </row>
    <row r="982" spans="1:23" x14ac:dyDescent="0.2">
      <c r="A982" s="5" t="str">
        <f t="shared" si="15"/>
        <v>Morocco2017</v>
      </c>
      <c r="B982" s="5">
        <v>2017</v>
      </c>
      <c r="C982" s="5">
        <v>84</v>
      </c>
      <c r="D982" s="7" t="s">
        <v>117</v>
      </c>
      <c r="E982" s="8">
        <v>5.2350001335144043</v>
      </c>
      <c r="F982" s="6">
        <f>IFERROR(VLOOKUP(A982,'Table_2-1_2023'!$A$2:$L$2200,4,FALSE), "")</f>
        <v>5.3124828338623047</v>
      </c>
      <c r="H982" s="8">
        <v>5.3183409647643565</v>
      </c>
      <c r="I982" s="8">
        <v>5.1516593022644521</v>
      </c>
      <c r="J982" s="6">
        <f>IFERROR(VLOOKUP(A982,'Table_2-1_2023'!$A$2:$L$2200,5,FALSE), "")</f>
        <v>8.977351188659668</v>
      </c>
      <c r="K982" s="6">
        <f>IFERROR(VLOOKUP(A982,'Table_2-1_2023'!$A$2:$L$2200,6,FALSE), "")</f>
        <v>0.64119309186935425</v>
      </c>
      <c r="L982" s="6">
        <f>IFERROR(VLOOKUP(A982,'Table_2-1_2023'!$A$2:$L$2200,7,FALSE), "")</f>
        <v>63.5</v>
      </c>
      <c r="M982" s="6">
        <f>IFERROR(VLOOKUP(A982,'Table_2-1_2023'!$A$2:$L$2200,8,FALSE), "")</f>
        <v>0.81425803899765015</v>
      </c>
      <c r="N982" s="6">
        <f>IFERROR(VLOOKUP(A982,'Table_2-1_2023'!$A$2:$L$2200,9,FALSE), "")</f>
        <v>-0.22431014478206635</v>
      </c>
      <c r="O982" s="6">
        <f>IFERROR(VLOOKUP(A982,'Table_2-1_2023'!$A$2:$L$2200,10,FALSE), "")</f>
        <v>0.84050244092941284</v>
      </c>
      <c r="P982" s="6">
        <v>1.85</v>
      </c>
      <c r="Q982" s="8">
        <v>0.87811458110809326</v>
      </c>
      <c r="R982" s="8">
        <v>0.77486443519592285</v>
      </c>
      <c r="S982" s="8">
        <v>0.59771066904067993</v>
      </c>
      <c r="T982" s="8">
        <v>0.40815833210945129</v>
      </c>
      <c r="U982" s="8">
        <v>3.2209955155849457E-2</v>
      </c>
      <c r="V982" s="8">
        <v>8.7763182818889618E-2</v>
      </c>
      <c r="W982" s="8">
        <v>2.4561893939971924</v>
      </c>
    </row>
    <row r="983" spans="1:23" x14ac:dyDescent="0.2">
      <c r="A983" s="5" t="str">
        <f t="shared" si="15"/>
        <v>Azerbaijan2017</v>
      </c>
      <c r="B983" s="5">
        <v>2017</v>
      </c>
      <c r="C983" s="5">
        <v>85</v>
      </c>
      <c r="D983" s="7" t="s">
        <v>168</v>
      </c>
      <c r="E983" s="8">
        <v>5.2340002059936523</v>
      </c>
      <c r="F983" s="6">
        <f>IFERROR(VLOOKUP(A983,'Table_2-1_2023'!$A$2:$L$2200,4,FALSE), "")</f>
        <v>5.1522793769836426</v>
      </c>
      <c r="H983" s="8">
        <v>5.299286535233259</v>
      </c>
      <c r="I983" s="8">
        <v>5.1687138767540457</v>
      </c>
      <c r="J983" s="6">
        <f>IFERROR(VLOOKUP(A983,'Table_2-1_2023'!$A$2:$L$2200,5,FALSE), "")</f>
        <v>9.5554475784301758</v>
      </c>
      <c r="K983" s="6">
        <f>IFERROR(VLOOKUP(A983,'Table_2-1_2023'!$A$2:$L$2200,6,FALSE), "")</f>
        <v>0.78703939914703369</v>
      </c>
      <c r="L983" s="6">
        <f>IFERROR(VLOOKUP(A983,'Table_2-1_2023'!$A$2:$L$2200,7,FALSE), "")</f>
        <v>63.349998474121094</v>
      </c>
      <c r="M983" s="6">
        <f>IFERROR(VLOOKUP(A983,'Table_2-1_2023'!$A$2:$L$2200,8,FALSE), "")</f>
        <v>0.73103046417236328</v>
      </c>
      <c r="N983" s="6">
        <f>IFERROR(VLOOKUP(A983,'Table_2-1_2023'!$A$2:$L$2200,9,FALSE), "")</f>
        <v>-0.22838704288005829</v>
      </c>
      <c r="O983" s="6">
        <f>IFERROR(VLOOKUP(A983,'Table_2-1_2023'!$A$2:$L$2200,10,FALSE), "")</f>
        <v>0.65253901481628418</v>
      </c>
      <c r="P983" s="6">
        <v>1.85</v>
      </c>
      <c r="Q983" s="8">
        <v>1.1536017656326294</v>
      </c>
      <c r="R983" s="8">
        <v>1.1524002552032471</v>
      </c>
      <c r="S983" s="8">
        <v>0.54077577590942383</v>
      </c>
      <c r="T983" s="8">
        <v>0.39815583825111389</v>
      </c>
      <c r="U983" s="8">
        <v>4.526934027671814E-2</v>
      </c>
      <c r="V983" s="8">
        <v>0.18098750710487366</v>
      </c>
      <c r="W983" s="8">
        <v>1.762481689453125</v>
      </c>
    </row>
    <row r="984" spans="1:23" x14ac:dyDescent="0.2">
      <c r="A984" s="5" t="str">
        <f t="shared" si="15"/>
        <v>Dominican Republic2017</v>
      </c>
      <c r="B984" s="5">
        <v>2017</v>
      </c>
      <c r="C984" s="5">
        <v>86</v>
      </c>
      <c r="D984" s="7" t="s">
        <v>90</v>
      </c>
      <c r="E984" s="8">
        <v>5.2300000190734863</v>
      </c>
      <c r="F984" s="6">
        <f>IFERROR(VLOOKUP(A984,'Table_2-1_2023'!$A$2:$L$2200,4,FALSE), "")</f>
        <v>5.6052026748657227</v>
      </c>
      <c r="H984" s="8">
        <v>5.3490608851611618</v>
      </c>
      <c r="I984" s="8">
        <v>5.1109391529858108</v>
      </c>
      <c r="J984" s="6">
        <f>IFERROR(VLOOKUP(A984,'Table_2-1_2023'!$A$2:$L$2200,5,FALSE), "")</f>
        <v>9.7126016616821289</v>
      </c>
      <c r="K984" s="6">
        <f>IFERROR(VLOOKUP(A984,'Table_2-1_2023'!$A$2:$L$2200,6,FALSE), "")</f>
        <v>0.89436811208724976</v>
      </c>
      <c r="L984" s="6">
        <f>IFERROR(VLOOKUP(A984,'Table_2-1_2023'!$A$2:$L$2200,7,FALSE), "")</f>
        <v>63.599998474121094</v>
      </c>
      <c r="M984" s="6">
        <f>IFERROR(VLOOKUP(A984,'Table_2-1_2023'!$A$2:$L$2200,8,FALSE), "")</f>
        <v>0.85535901784896851</v>
      </c>
      <c r="N984" s="6">
        <f>IFERROR(VLOOKUP(A984,'Table_2-1_2023'!$A$2:$L$2200,9,FALSE), "")</f>
        <v>-0.1239459440112114</v>
      </c>
      <c r="O984" s="6">
        <f>IFERROR(VLOOKUP(A984,'Table_2-1_2023'!$A$2:$L$2200,10,FALSE), "")</f>
        <v>0.76048964262008667</v>
      </c>
      <c r="P984" s="6">
        <v>1.85</v>
      </c>
      <c r="Q984" s="8">
        <v>1.079373836517334</v>
      </c>
      <c r="R984" s="8">
        <v>1.4024167060852051</v>
      </c>
      <c r="S984" s="8">
        <v>0.57487374544143677</v>
      </c>
      <c r="T984" s="8">
        <v>0.55258983373641968</v>
      </c>
      <c r="U984" s="8">
        <v>0.18696784973144531</v>
      </c>
      <c r="V984" s="8">
        <v>0.11394525319337845</v>
      </c>
      <c r="W984" s="8">
        <v>1.319465160369873</v>
      </c>
    </row>
    <row r="985" spans="1:23" x14ac:dyDescent="0.2">
      <c r="A985" s="5" t="str">
        <f t="shared" si="15"/>
        <v>Greece2017</v>
      </c>
      <c r="B985" s="5">
        <v>2017</v>
      </c>
      <c r="C985" s="5">
        <v>87</v>
      </c>
      <c r="D985" s="7" t="s">
        <v>75</v>
      </c>
      <c r="E985" s="8">
        <v>5.2270002365112305</v>
      </c>
      <c r="F985" s="6">
        <f>IFERROR(VLOOKUP(A985,'Table_2-1_2023'!$A$2:$L$2200,4,FALSE), "")</f>
        <v>5.1482415199279785</v>
      </c>
      <c r="H985" s="8">
        <v>5.3252461694180964</v>
      </c>
      <c r="I985" s="8">
        <v>5.1287543036043646</v>
      </c>
      <c r="J985" s="6">
        <f>IFERROR(VLOOKUP(A985,'Table_2-1_2023'!$A$2:$L$2200,5,FALSE), "")</f>
        <v>10.261331558227539</v>
      </c>
      <c r="K985" s="6">
        <f>IFERROR(VLOOKUP(A985,'Table_2-1_2023'!$A$2:$L$2200,6,FALSE), "")</f>
        <v>0.75289952754974365</v>
      </c>
      <c r="L985" s="6">
        <f>IFERROR(VLOOKUP(A985,'Table_2-1_2023'!$A$2:$L$2200,7,FALSE), "")</f>
        <v>70.650001525878906</v>
      </c>
      <c r="M985" s="6">
        <f>IFERROR(VLOOKUP(A985,'Table_2-1_2023'!$A$2:$L$2200,8,FALSE), "")</f>
        <v>0.43830001354217529</v>
      </c>
      <c r="N985" s="6">
        <f>IFERROR(VLOOKUP(A985,'Table_2-1_2023'!$A$2:$L$2200,9,FALSE), "")</f>
        <v>-0.29271054267883301</v>
      </c>
      <c r="O985" s="6">
        <f>IFERROR(VLOOKUP(A985,'Table_2-1_2023'!$A$2:$L$2200,10,FALSE), "")</f>
        <v>0.87223947048187256</v>
      </c>
      <c r="P985" s="6">
        <v>1.85</v>
      </c>
      <c r="Q985" s="8">
        <v>1.2894874811172485</v>
      </c>
      <c r="R985" s="8">
        <v>1.2394145727157593</v>
      </c>
      <c r="S985" s="8">
        <v>0.81019890308380127</v>
      </c>
      <c r="T985" s="8">
        <v>9.5731250941753387E-2</v>
      </c>
      <c r="U985" s="8">
        <v>0</v>
      </c>
      <c r="V985" s="8">
        <v>4.3289776891469955E-2</v>
      </c>
      <c r="W985" s="8">
        <v>1.7492215633392334</v>
      </c>
    </row>
    <row r="986" spans="1:23" x14ac:dyDescent="0.2">
      <c r="A986" s="5" t="str">
        <f t="shared" si="15"/>
        <v>Lebanon2017</v>
      </c>
      <c r="B986" s="5">
        <v>2017</v>
      </c>
      <c r="C986" s="5">
        <v>88</v>
      </c>
      <c r="D986" s="7" t="s">
        <v>153</v>
      </c>
      <c r="E986" s="8">
        <v>5.2249999046325684</v>
      </c>
      <c r="F986" s="6">
        <f>IFERROR(VLOOKUP(A986,'Table_2-1_2023'!$A$2:$L$2200,4,FALSE), "")</f>
        <v>5.1539897918701172</v>
      </c>
      <c r="H986" s="8">
        <v>5.3188822884857654</v>
      </c>
      <c r="I986" s="8">
        <v>5.1311175207793713</v>
      </c>
      <c r="J986" s="6">
        <f>IFERROR(VLOOKUP(A986,'Table_2-1_2023'!$A$2:$L$2200,5,FALSE), "")</f>
        <v>9.7874069213867188</v>
      </c>
      <c r="K986" s="6">
        <f>IFERROR(VLOOKUP(A986,'Table_2-1_2023'!$A$2:$L$2200,6,FALSE), "")</f>
        <v>0.77658301591873169</v>
      </c>
      <c r="L986" s="6">
        <f>IFERROR(VLOOKUP(A986,'Table_2-1_2023'!$A$2:$L$2200,7,FALSE), "")</f>
        <v>65.849998474121094</v>
      </c>
      <c r="M986" s="6">
        <f>IFERROR(VLOOKUP(A986,'Table_2-1_2023'!$A$2:$L$2200,8,FALSE), "")</f>
        <v>0.60455417633056641</v>
      </c>
      <c r="N986" s="6">
        <f>IFERROR(VLOOKUP(A986,'Table_2-1_2023'!$A$2:$L$2200,9,FALSE), "")</f>
        <v>-8.5262365639209747E-2</v>
      </c>
      <c r="O986" s="6">
        <f>IFERROR(VLOOKUP(A986,'Table_2-1_2023'!$A$2:$L$2200,10,FALSE), "")</f>
        <v>0.91072726249694824</v>
      </c>
      <c r="P986" s="6">
        <v>1.85</v>
      </c>
      <c r="Q986" s="8">
        <v>1.074987530708313</v>
      </c>
      <c r="R986" s="8">
        <v>1.1296242475509644</v>
      </c>
      <c r="S986" s="8">
        <v>0.73508107662200928</v>
      </c>
      <c r="T986" s="8">
        <v>0.28851598501205444</v>
      </c>
      <c r="U986" s="8">
        <v>0.26445075869560242</v>
      </c>
      <c r="V986" s="8">
        <v>3.751382976770401E-2</v>
      </c>
      <c r="W986" s="8">
        <v>1.6950738430023193</v>
      </c>
    </row>
    <row r="987" spans="1:23" x14ac:dyDescent="0.2">
      <c r="A987" s="5" t="str">
        <f t="shared" si="15"/>
        <v>Portugal2017</v>
      </c>
      <c r="B987" s="5">
        <v>2017</v>
      </c>
      <c r="C987" s="5">
        <v>89</v>
      </c>
      <c r="D987" s="7" t="s">
        <v>73</v>
      </c>
      <c r="E987" s="8">
        <v>5.195000171661377</v>
      </c>
      <c r="F987" s="6">
        <f>IFERROR(VLOOKUP(A987,'Table_2-1_2023'!$A$2:$L$2200,4,FALSE), "")</f>
        <v>5.7114992141723633</v>
      </c>
      <c r="H987" s="8">
        <v>5.2850417330861088</v>
      </c>
      <c r="I987" s="8">
        <v>5.1049586102366451</v>
      </c>
      <c r="J987" s="6">
        <f>IFERROR(VLOOKUP(A987,'Table_2-1_2023'!$A$2:$L$2200,5,FALSE), "")</f>
        <v>10.405616760253906</v>
      </c>
      <c r="K987" s="6">
        <f>IFERROR(VLOOKUP(A987,'Table_2-1_2023'!$A$2:$L$2200,6,FALSE), "")</f>
        <v>0.89998483657836914</v>
      </c>
      <c r="L987" s="6">
        <f>IFERROR(VLOOKUP(A987,'Table_2-1_2023'!$A$2:$L$2200,7,FALSE), "")</f>
        <v>70.75</v>
      </c>
      <c r="M987" s="6">
        <f>IFERROR(VLOOKUP(A987,'Table_2-1_2023'!$A$2:$L$2200,8,FALSE), "")</f>
        <v>0.90506565570831299</v>
      </c>
      <c r="N987" s="6">
        <f>IFERROR(VLOOKUP(A987,'Table_2-1_2023'!$A$2:$L$2200,9,FALSE), "")</f>
        <v>-0.179761603474617</v>
      </c>
      <c r="O987" s="6">
        <f>IFERROR(VLOOKUP(A987,'Table_2-1_2023'!$A$2:$L$2200,10,FALSE), "")</f>
        <v>0.8809705376625061</v>
      </c>
      <c r="P987" s="6">
        <v>1.85</v>
      </c>
      <c r="Q987" s="8">
        <v>1.3151752948760986</v>
      </c>
      <c r="R987" s="8">
        <v>1.3670430183410645</v>
      </c>
      <c r="S987" s="8">
        <v>0.79584354162216187</v>
      </c>
      <c r="T987" s="8">
        <v>0.49846529960632324</v>
      </c>
      <c r="U987" s="8">
        <v>9.5102712512016296E-2</v>
      </c>
      <c r="V987" s="8">
        <v>1.5869451686739922E-2</v>
      </c>
      <c r="W987" s="8">
        <v>1.1076827049255371</v>
      </c>
    </row>
    <row r="988" spans="1:23" x14ac:dyDescent="0.2">
      <c r="A988" s="5" t="str">
        <f t="shared" si="15"/>
        <v>Bosnia and Herzegovina2017</v>
      </c>
      <c r="B988" s="5">
        <v>2017</v>
      </c>
      <c r="C988" s="5">
        <v>90</v>
      </c>
      <c r="D988" s="7" t="s">
        <v>88</v>
      </c>
      <c r="E988" s="8">
        <v>5.1820001602172852</v>
      </c>
      <c r="F988" s="6">
        <f>IFERROR(VLOOKUP(A988,'Table_2-1_2023'!$A$2:$L$2200,4,FALSE), "")</f>
        <v>5.089902400970459</v>
      </c>
      <c r="H988" s="8">
        <v>5.2763356867432591</v>
      </c>
      <c r="I988" s="8">
        <v>5.0876646336913112</v>
      </c>
      <c r="J988" s="6">
        <f>IFERROR(VLOOKUP(A988,'Table_2-1_2023'!$A$2:$L$2200,5,FALSE), "")</f>
        <v>9.5031919479370117</v>
      </c>
      <c r="K988" s="6">
        <f>IFERROR(VLOOKUP(A988,'Table_2-1_2023'!$A$2:$L$2200,6,FALSE), "")</f>
        <v>0.77529525756835938</v>
      </c>
      <c r="L988" s="6">
        <f>IFERROR(VLOOKUP(A988,'Table_2-1_2023'!$A$2:$L$2200,7,FALSE), "")</f>
        <v>67.099998474121094</v>
      </c>
      <c r="M988" s="6">
        <f>IFERROR(VLOOKUP(A988,'Table_2-1_2023'!$A$2:$L$2200,8,FALSE), "")</f>
        <v>0.56379866600036621</v>
      </c>
      <c r="N988" s="6">
        <f>IFERROR(VLOOKUP(A988,'Table_2-1_2023'!$A$2:$L$2200,9,FALSE), "")</f>
        <v>9.0596310794353485E-2</v>
      </c>
      <c r="O988" s="6">
        <f>IFERROR(VLOOKUP(A988,'Table_2-1_2023'!$A$2:$L$2200,10,FALSE), "")</f>
        <v>0.92334306240081787</v>
      </c>
      <c r="P988" s="6">
        <v>1.85</v>
      </c>
      <c r="Q988" s="8">
        <v>0.98240941762924194</v>
      </c>
      <c r="R988" s="8">
        <v>1.0693359375</v>
      </c>
      <c r="S988" s="8">
        <v>0.70518630743026733</v>
      </c>
      <c r="T988" s="8">
        <v>0.20440317690372467</v>
      </c>
      <c r="U988" s="8">
        <v>0.32886749505996704</v>
      </c>
      <c r="V988" s="8">
        <v>0</v>
      </c>
      <c r="W988" s="8">
        <v>1.8921725749969482</v>
      </c>
    </row>
    <row r="989" spans="1:23" x14ac:dyDescent="0.2">
      <c r="A989" s="5" t="str">
        <f t="shared" si="15"/>
        <v>Honduras2017</v>
      </c>
      <c r="B989" s="5">
        <v>2017</v>
      </c>
      <c r="C989" s="5">
        <v>91</v>
      </c>
      <c r="D989" s="7" t="s">
        <v>70</v>
      </c>
      <c r="E989" s="8">
        <v>5.1810002326965332</v>
      </c>
      <c r="F989" s="6">
        <f>IFERROR(VLOOKUP(A989,'Table_2-1_2023'!$A$2:$L$2200,4,FALSE), "")</f>
        <v>6.0199856758117676</v>
      </c>
      <c r="H989" s="8">
        <v>5.3015827968716618</v>
      </c>
      <c r="I989" s="8">
        <v>5.0604176685214046</v>
      </c>
      <c r="J989" s="6">
        <f>IFERROR(VLOOKUP(A989,'Table_2-1_2023'!$A$2:$L$2200,5,FALSE), "")</f>
        <v>8.6029481887817383</v>
      </c>
      <c r="K989" s="6">
        <f>IFERROR(VLOOKUP(A989,'Table_2-1_2023'!$A$2:$L$2200,6,FALSE), "")</f>
        <v>0.84335494041442871</v>
      </c>
      <c r="L989" s="6">
        <f>IFERROR(VLOOKUP(A989,'Table_2-1_2023'!$A$2:$L$2200,7,FALSE), "")</f>
        <v>62.150001525878906</v>
      </c>
      <c r="M989" s="6">
        <f>IFERROR(VLOOKUP(A989,'Table_2-1_2023'!$A$2:$L$2200,8,FALSE), "")</f>
        <v>0.89837741851806641</v>
      </c>
      <c r="N989" s="6">
        <f>IFERROR(VLOOKUP(A989,'Table_2-1_2023'!$A$2:$L$2200,9,FALSE), "")</f>
        <v>7.1166403591632843E-2</v>
      </c>
      <c r="O989" s="6">
        <f>IFERROR(VLOOKUP(A989,'Table_2-1_2023'!$A$2:$L$2200,10,FALSE), "")</f>
        <v>0.78342944383621216</v>
      </c>
      <c r="P989" s="6">
        <v>1.85</v>
      </c>
      <c r="Q989" s="8">
        <v>0.73057311773300171</v>
      </c>
      <c r="R989" s="8">
        <v>1.1439449787139893</v>
      </c>
      <c r="S989" s="8">
        <v>0.58256947994232178</v>
      </c>
      <c r="T989" s="8">
        <v>0.3480798602104187</v>
      </c>
      <c r="U989" s="8">
        <v>0.23618887364864349</v>
      </c>
      <c r="V989" s="8">
        <v>7.3345452547073364E-2</v>
      </c>
      <c r="W989" s="8">
        <v>2.0658111572265625</v>
      </c>
    </row>
    <row r="990" spans="1:23" x14ac:dyDescent="0.2">
      <c r="A990" s="5" t="str">
        <f t="shared" si="15"/>
        <v>Macedonia2017</v>
      </c>
      <c r="B990" s="5">
        <v>2017</v>
      </c>
      <c r="C990" s="5">
        <v>92</v>
      </c>
      <c r="D990" s="7" t="s">
        <v>200</v>
      </c>
      <c r="E990" s="8">
        <v>5.1750001907348633</v>
      </c>
      <c r="F990" s="6" t="str">
        <f>IFERROR(VLOOKUP(A990,'Table_2-1_2023'!$A$2:$L$2200,4,FALSE), "")</f>
        <v/>
      </c>
      <c r="H990" s="8">
        <v>5.2721726396679882</v>
      </c>
      <c r="I990" s="8">
        <v>5.0778277418017383</v>
      </c>
      <c r="J990" s="6" t="str">
        <f>IFERROR(VLOOKUP(A990,'Table_2-1_2023'!$A$2:$L$2200,5,FALSE), "")</f>
        <v/>
      </c>
      <c r="K990" s="6" t="str">
        <f>IFERROR(VLOOKUP(A990,'Table_2-1_2023'!$A$2:$L$2200,6,FALSE), "")</f>
        <v/>
      </c>
      <c r="L990" s="6" t="str">
        <f>IFERROR(VLOOKUP(A990,'Table_2-1_2023'!$A$2:$L$2200,7,FALSE), "")</f>
        <v/>
      </c>
      <c r="M990" s="6" t="str">
        <f>IFERROR(VLOOKUP(A990,'Table_2-1_2023'!$A$2:$L$2200,8,FALSE), "")</f>
        <v/>
      </c>
      <c r="N990" s="6" t="str">
        <f>IFERROR(VLOOKUP(A990,'Table_2-1_2023'!$A$2:$L$2200,9,FALSE), "")</f>
        <v/>
      </c>
      <c r="O990" s="6" t="str">
        <f>IFERROR(VLOOKUP(A990,'Table_2-1_2023'!$A$2:$L$2200,10,FALSE), "")</f>
        <v/>
      </c>
      <c r="P990" s="6">
        <v>1.85</v>
      </c>
      <c r="Q990" s="8">
        <v>1.0645779371261597</v>
      </c>
      <c r="R990" s="8">
        <v>1.2078930139541626</v>
      </c>
      <c r="S990" s="8">
        <v>0.64494818449020386</v>
      </c>
      <c r="T990" s="8">
        <v>0.32590597867965698</v>
      </c>
      <c r="U990" s="8">
        <v>0.25376096367835999</v>
      </c>
      <c r="V990" s="8">
        <v>6.0277793556451797E-2</v>
      </c>
      <c r="W990" s="8">
        <v>1.617469310760498</v>
      </c>
    </row>
    <row r="991" spans="1:23" x14ac:dyDescent="0.2">
      <c r="A991" s="5" t="str">
        <f t="shared" si="15"/>
        <v>Somalia2017</v>
      </c>
      <c r="B991" s="5">
        <v>2017</v>
      </c>
      <c r="C991" s="5">
        <v>93</v>
      </c>
      <c r="D991" s="7" t="s">
        <v>186</v>
      </c>
      <c r="E991" s="8">
        <v>5.1510000228881836</v>
      </c>
      <c r="F991" s="6" t="str">
        <f>IFERROR(VLOOKUP(A991,'Table_2-1_2023'!$A$2:$L$2200,4,FALSE), "")</f>
        <v/>
      </c>
      <c r="H991" s="8">
        <v>5.2424837099015713</v>
      </c>
      <c r="I991" s="8">
        <v>5.0595163358747959</v>
      </c>
      <c r="J991" s="6" t="str">
        <f>IFERROR(VLOOKUP(A991,'Table_2-1_2023'!$A$2:$L$2200,5,FALSE), "")</f>
        <v/>
      </c>
      <c r="K991" s="6" t="str">
        <f>IFERROR(VLOOKUP(A991,'Table_2-1_2023'!$A$2:$L$2200,6,FALSE), "")</f>
        <v/>
      </c>
      <c r="L991" s="6" t="str">
        <f>IFERROR(VLOOKUP(A991,'Table_2-1_2023'!$A$2:$L$2200,7,FALSE), "")</f>
        <v/>
      </c>
      <c r="M991" s="6" t="str">
        <f>IFERROR(VLOOKUP(A991,'Table_2-1_2023'!$A$2:$L$2200,8,FALSE), "")</f>
        <v/>
      </c>
      <c r="N991" s="6" t="str">
        <f>IFERROR(VLOOKUP(A991,'Table_2-1_2023'!$A$2:$L$2200,9,FALSE), "")</f>
        <v/>
      </c>
      <c r="O991" s="6" t="str">
        <f>IFERROR(VLOOKUP(A991,'Table_2-1_2023'!$A$2:$L$2200,10,FALSE), "")</f>
        <v/>
      </c>
      <c r="P991" s="6">
        <v>1.85</v>
      </c>
      <c r="Q991" s="8">
        <v>2.2643184289336205E-2</v>
      </c>
      <c r="R991" s="8">
        <v>0.72115135192871094</v>
      </c>
      <c r="S991" s="8">
        <v>0.11398913711309433</v>
      </c>
      <c r="T991" s="8">
        <v>0.60212695598602295</v>
      </c>
      <c r="U991" s="8">
        <v>0.2916313111782074</v>
      </c>
      <c r="V991" s="8">
        <v>0.28241032361984253</v>
      </c>
      <c r="W991" s="8">
        <v>3.1174845695495605</v>
      </c>
    </row>
    <row r="992" spans="1:23" x14ac:dyDescent="0.2">
      <c r="A992" s="5" t="str">
        <f t="shared" si="15"/>
        <v>Vietnam2017</v>
      </c>
      <c r="B992" s="5">
        <v>2017</v>
      </c>
      <c r="C992" s="5">
        <v>94</v>
      </c>
      <c r="D992" s="7" t="s">
        <v>82</v>
      </c>
      <c r="E992" s="8">
        <v>5.0739998817443848</v>
      </c>
      <c r="F992" s="6">
        <f>IFERROR(VLOOKUP(A992,'Table_2-1_2023'!$A$2:$L$2200,4,FALSE), "")</f>
        <v>5.1752786636352539</v>
      </c>
      <c r="H992" s="8">
        <v>5.1472807645797731</v>
      </c>
      <c r="I992" s="8">
        <v>5.0007189989089964</v>
      </c>
      <c r="J992" s="6">
        <f>IFERROR(VLOOKUP(A992,'Table_2-1_2023'!$A$2:$L$2200,5,FALSE), "")</f>
        <v>9.110595703125</v>
      </c>
      <c r="K992" s="6">
        <f>IFERROR(VLOOKUP(A992,'Table_2-1_2023'!$A$2:$L$2200,6,FALSE), "")</f>
        <v>0</v>
      </c>
      <c r="L992" s="6">
        <f>IFERROR(VLOOKUP(A992,'Table_2-1_2023'!$A$2:$L$2200,7,FALSE), "")</f>
        <v>65.099998474121094</v>
      </c>
      <c r="M992" s="6">
        <f>IFERROR(VLOOKUP(A992,'Table_2-1_2023'!$A$2:$L$2200,8,FALSE), "")</f>
        <v>0</v>
      </c>
      <c r="N992" s="6">
        <f>IFERROR(VLOOKUP(A992,'Table_2-1_2023'!$A$2:$L$2200,9,FALSE), "")</f>
        <v>0</v>
      </c>
      <c r="O992" s="6">
        <f>IFERROR(VLOOKUP(A992,'Table_2-1_2023'!$A$2:$L$2200,10,FALSE), "")</f>
        <v>0</v>
      </c>
      <c r="P992" s="6">
        <v>1.85</v>
      </c>
      <c r="Q992" s="8">
        <v>0.7885475754737854</v>
      </c>
      <c r="R992" s="8">
        <v>1.2774913311004639</v>
      </c>
      <c r="S992" s="8">
        <v>0.65216898918151855</v>
      </c>
      <c r="T992" s="8">
        <v>0.57105559110641479</v>
      </c>
      <c r="U992" s="8">
        <v>0.23496805131435394</v>
      </c>
      <c r="V992" s="8">
        <v>8.7633237242698669E-2</v>
      </c>
      <c r="W992" s="8">
        <v>1.4623186588287354</v>
      </c>
    </row>
    <row r="993" spans="1:23" x14ac:dyDescent="0.2">
      <c r="A993" s="5" t="str">
        <f t="shared" si="15"/>
        <v>Nigeria2017</v>
      </c>
      <c r="B993" s="5">
        <v>2017</v>
      </c>
      <c r="C993" s="5">
        <v>95</v>
      </c>
      <c r="D993" s="7" t="s">
        <v>112</v>
      </c>
      <c r="E993" s="8">
        <v>5.0739998817443848</v>
      </c>
      <c r="F993" s="6">
        <f>IFERROR(VLOOKUP(A993,'Table_2-1_2023'!$A$2:$L$2200,4,FALSE), "")</f>
        <v>5.3219280242919922</v>
      </c>
      <c r="H993" s="8">
        <v>5.2095001354813579</v>
      </c>
      <c r="I993" s="8">
        <v>4.9384996280074116</v>
      </c>
      <c r="J993" s="6">
        <f>IFERROR(VLOOKUP(A993,'Table_2-1_2023'!$A$2:$L$2200,5,FALSE), "")</f>
        <v>8.5409107208251953</v>
      </c>
      <c r="K993" s="6">
        <f>IFERROR(VLOOKUP(A993,'Table_2-1_2023'!$A$2:$L$2200,6,FALSE), "")</f>
        <v>0.73346853256225586</v>
      </c>
      <c r="L993" s="6">
        <f>IFERROR(VLOOKUP(A993,'Table_2-1_2023'!$A$2:$L$2200,7,FALSE), "")</f>
        <v>53.75</v>
      </c>
      <c r="M993" s="6">
        <f>IFERROR(VLOOKUP(A993,'Table_2-1_2023'!$A$2:$L$2200,8,FALSE), "")</f>
        <v>0.82590556144714355</v>
      </c>
      <c r="N993" s="6">
        <f>IFERROR(VLOOKUP(A993,'Table_2-1_2023'!$A$2:$L$2200,9,FALSE), "")</f>
        <v>0.1229131668806076</v>
      </c>
      <c r="O993" s="6">
        <f>IFERROR(VLOOKUP(A993,'Table_2-1_2023'!$A$2:$L$2200,10,FALSE), "")</f>
        <v>0.83489197492599487</v>
      </c>
      <c r="P993" s="6">
        <v>1.85</v>
      </c>
      <c r="Q993" s="8">
        <v>0.78375625610351563</v>
      </c>
      <c r="R993" s="8">
        <v>1.2157704830169678</v>
      </c>
      <c r="S993" s="8">
        <v>5.6915730237960815E-2</v>
      </c>
      <c r="T993" s="8">
        <v>0.39495256543159485</v>
      </c>
      <c r="U993" s="8">
        <v>0.23094719648361206</v>
      </c>
      <c r="V993" s="8">
        <v>2.6121566072106361E-2</v>
      </c>
      <c r="W993" s="8">
        <v>2.3653905391693115</v>
      </c>
    </row>
    <row r="994" spans="1:23" x14ac:dyDescent="0.2">
      <c r="A994" s="5" t="str">
        <f t="shared" si="15"/>
        <v>Tajikistan2017</v>
      </c>
      <c r="B994" s="5">
        <v>2017</v>
      </c>
      <c r="C994" s="5">
        <v>96</v>
      </c>
      <c r="D994" s="7" t="s">
        <v>97</v>
      </c>
      <c r="E994" s="8">
        <v>5.0409998893737793</v>
      </c>
      <c r="F994" s="6">
        <f>IFERROR(VLOOKUP(A994,'Table_2-1_2023'!$A$2:$L$2200,4,FALSE), "")</f>
        <v>5.8292341232299805</v>
      </c>
      <c r="H994" s="8">
        <v>5.1114255958795551</v>
      </c>
      <c r="I994" s="8">
        <v>4.9705741828680035</v>
      </c>
      <c r="J994" s="6">
        <f>IFERROR(VLOOKUP(A994,'Table_2-1_2023'!$A$2:$L$2200,5,FALSE), "")</f>
        <v>8.0822286605834961</v>
      </c>
      <c r="K994" s="6">
        <f>IFERROR(VLOOKUP(A994,'Table_2-1_2023'!$A$2:$L$2200,6,FALSE), "")</f>
        <v>0.6626933217048645</v>
      </c>
      <c r="L994" s="6">
        <f>IFERROR(VLOOKUP(A994,'Table_2-1_2023'!$A$2:$L$2200,7,FALSE), "")</f>
        <v>61.700000762939453</v>
      </c>
      <c r="M994" s="6">
        <f>IFERROR(VLOOKUP(A994,'Table_2-1_2023'!$A$2:$L$2200,8,FALSE), "")</f>
        <v>0.83200246095657349</v>
      </c>
      <c r="N994" s="6">
        <f>IFERROR(VLOOKUP(A994,'Table_2-1_2023'!$A$2:$L$2200,9,FALSE), "")</f>
        <v>0.1189488098025322</v>
      </c>
      <c r="O994" s="6">
        <f>IFERROR(VLOOKUP(A994,'Table_2-1_2023'!$A$2:$L$2200,10,FALSE), "")</f>
        <v>0.71833688020706177</v>
      </c>
      <c r="P994" s="6">
        <v>1.85</v>
      </c>
      <c r="Q994" s="8">
        <v>0.52471363544464111</v>
      </c>
      <c r="R994" s="8">
        <v>1.2714632749557495</v>
      </c>
      <c r="S994" s="8">
        <v>0.5292351245880127</v>
      </c>
      <c r="T994" s="8">
        <v>0.47156670689582825</v>
      </c>
      <c r="U994" s="8">
        <v>0.24899764358997345</v>
      </c>
      <c r="V994" s="8">
        <v>0.14637714624404907</v>
      </c>
      <c r="W994" s="8">
        <v>1.8490493297576904</v>
      </c>
    </row>
    <row r="995" spans="1:23" x14ac:dyDescent="0.2">
      <c r="A995" s="5" t="str">
        <f t="shared" si="15"/>
        <v>Bhutan2017</v>
      </c>
      <c r="B995" s="5">
        <v>2017</v>
      </c>
      <c r="C995" s="5">
        <v>97</v>
      </c>
      <c r="D995" s="7" t="s">
        <v>171</v>
      </c>
      <c r="E995" s="8">
        <v>5.0110001564025879</v>
      </c>
      <c r="F995" s="6" t="str">
        <f>IFERROR(VLOOKUP(A995,'Table_2-1_2023'!$A$2:$L$2200,4,FALSE), "")</f>
        <v/>
      </c>
      <c r="H995" s="8">
        <v>5.0793345621228214</v>
      </c>
      <c r="I995" s="8">
        <v>4.9426657506823544</v>
      </c>
      <c r="J995" s="6" t="str">
        <f>IFERROR(VLOOKUP(A995,'Table_2-1_2023'!$A$2:$L$2200,5,FALSE), "")</f>
        <v/>
      </c>
      <c r="K995" s="6" t="str">
        <f>IFERROR(VLOOKUP(A995,'Table_2-1_2023'!$A$2:$L$2200,6,FALSE), "")</f>
        <v/>
      </c>
      <c r="L995" s="6" t="str">
        <f>IFERROR(VLOOKUP(A995,'Table_2-1_2023'!$A$2:$L$2200,7,FALSE), "")</f>
        <v/>
      </c>
      <c r="M995" s="6" t="str">
        <f>IFERROR(VLOOKUP(A995,'Table_2-1_2023'!$A$2:$L$2200,8,FALSE), "")</f>
        <v/>
      </c>
      <c r="N995" s="6" t="str">
        <f>IFERROR(VLOOKUP(A995,'Table_2-1_2023'!$A$2:$L$2200,9,FALSE), "")</f>
        <v/>
      </c>
      <c r="O995" s="6" t="str">
        <f>IFERROR(VLOOKUP(A995,'Table_2-1_2023'!$A$2:$L$2200,10,FALSE), "")</f>
        <v/>
      </c>
      <c r="P995" s="6">
        <v>1.85</v>
      </c>
      <c r="Q995" s="8">
        <v>0.88541638851165771</v>
      </c>
      <c r="R995" s="8">
        <v>1.3401265144348145</v>
      </c>
      <c r="S995" s="8">
        <v>0.49587929248809814</v>
      </c>
      <c r="T995" s="8">
        <v>0.50153768062591553</v>
      </c>
      <c r="U995" s="8">
        <v>0.47405454516410828</v>
      </c>
      <c r="V995" s="8">
        <v>0.17338038980960846</v>
      </c>
      <c r="W995" s="8">
        <v>1.1401844024658203</v>
      </c>
    </row>
    <row r="996" spans="1:23" x14ac:dyDescent="0.2">
      <c r="A996" s="5" t="str">
        <f t="shared" si="15"/>
        <v>Kyrgyzstan2017</v>
      </c>
      <c r="B996" s="5">
        <v>2017</v>
      </c>
      <c r="C996" s="5">
        <v>98</v>
      </c>
      <c r="D996" s="7" t="s">
        <v>79</v>
      </c>
      <c r="E996" s="8">
        <v>5.004000186920166</v>
      </c>
      <c r="F996" s="6">
        <f>IFERROR(VLOOKUP(A996,'Table_2-1_2023'!$A$2:$L$2200,4,FALSE), "")</f>
        <v>5.6295366287231445</v>
      </c>
      <c r="H996" s="8">
        <v>5.0899199031293394</v>
      </c>
      <c r="I996" s="8">
        <v>4.9180804707109926</v>
      </c>
      <c r="J996" s="6">
        <f>IFERROR(VLOOKUP(A996,'Table_2-1_2023'!$A$2:$L$2200,5,FALSE), "")</f>
        <v>8.5264883041381836</v>
      </c>
      <c r="K996" s="6">
        <f>IFERROR(VLOOKUP(A996,'Table_2-1_2023'!$A$2:$L$2200,6,FALSE), "")</f>
        <v>0.88258665800094604</v>
      </c>
      <c r="L996" s="6">
        <f>IFERROR(VLOOKUP(A996,'Table_2-1_2023'!$A$2:$L$2200,7,FALSE), "")</f>
        <v>64.75</v>
      </c>
      <c r="M996" s="6">
        <f>IFERROR(VLOOKUP(A996,'Table_2-1_2023'!$A$2:$L$2200,8,FALSE), "")</f>
        <v>0.8593897819519043</v>
      </c>
      <c r="N996" s="6">
        <f>IFERROR(VLOOKUP(A996,'Table_2-1_2023'!$A$2:$L$2200,9,FALSE), "")</f>
        <v>0.14063690602779388</v>
      </c>
      <c r="O996" s="6">
        <f>IFERROR(VLOOKUP(A996,'Table_2-1_2023'!$A$2:$L$2200,10,FALSE), "")</f>
        <v>0.87449449300765991</v>
      </c>
      <c r="P996" s="6">
        <v>1.85</v>
      </c>
      <c r="Q996" s="8">
        <v>0.59622007608413696</v>
      </c>
      <c r="R996" s="8">
        <v>1.3942385911941528</v>
      </c>
      <c r="S996" s="8">
        <v>0.55345779657363892</v>
      </c>
      <c r="T996" s="8">
        <v>0.45494338870048523</v>
      </c>
      <c r="U996" s="8">
        <v>0.42858037352561951</v>
      </c>
      <c r="V996" s="8">
        <v>3.9439179003238678E-2</v>
      </c>
      <c r="W996" s="8">
        <v>1.5367231369018555</v>
      </c>
    </row>
    <row r="997" spans="1:23" x14ac:dyDescent="0.2">
      <c r="A997" s="5" t="str">
        <f t="shared" si="15"/>
        <v>Nepal2017</v>
      </c>
      <c r="B997" s="5">
        <v>2017</v>
      </c>
      <c r="C997" s="5">
        <v>99</v>
      </c>
      <c r="D997" s="7" t="s">
        <v>95</v>
      </c>
      <c r="E997" s="8">
        <v>4.9619998931884766</v>
      </c>
      <c r="F997" s="6">
        <f>IFERROR(VLOOKUP(A997,'Table_2-1_2023'!$A$2:$L$2200,4,FALSE), "")</f>
        <v>4.7366924285888672</v>
      </c>
      <c r="H997" s="8">
        <v>5.0673560793697838</v>
      </c>
      <c r="I997" s="8">
        <v>4.8566437070071693</v>
      </c>
      <c r="J997" s="6">
        <f>IFERROR(VLOOKUP(A997,'Table_2-1_2023'!$A$2:$L$2200,5,FALSE), "")</f>
        <v>8.1592397689819336</v>
      </c>
      <c r="K997" s="6">
        <f>IFERROR(VLOOKUP(A997,'Table_2-1_2023'!$A$2:$L$2200,6,FALSE), "")</f>
        <v>0.81638330221176147</v>
      </c>
      <c r="L997" s="6">
        <f>IFERROR(VLOOKUP(A997,'Table_2-1_2023'!$A$2:$L$2200,7,FALSE), "")</f>
        <v>60.75</v>
      </c>
      <c r="M997" s="6">
        <f>IFERROR(VLOOKUP(A997,'Table_2-1_2023'!$A$2:$L$2200,8,FALSE), "")</f>
        <v>0.84514760971069336</v>
      </c>
      <c r="N997" s="6">
        <f>IFERROR(VLOOKUP(A997,'Table_2-1_2023'!$A$2:$L$2200,9,FALSE), "")</f>
        <v>0.12293391674757004</v>
      </c>
      <c r="O997" s="6">
        <f>IFERROR(VLOOKUP(A997,'Table_2-1_2023'!$A$2:$L$2200,10,FALSE), "")</f>
        <v>0.77017712593078613</v>
      </c>
      <c r="P997" s="6">
        <v>1.85</v>
      </c>
      <c r="Q997" s="8">
        <v>0.47982019186019897</v>
      </c>
      <c r="R997" s="8">
        <v>1.1792832612991333</v>
      </c>
      <c r="S997" s="8">
        <v>0.5041307806968689</v>
      </c>
      <c r="T997" s="8">
        <v>0.44030594825744629</v>
      </c>
      <c r="U997" s="8">
        <v>0.39409616589546204</v>
      </c>
      <c r="V997" s="8">
        <v>7.297554612159729E-2</v>
      </c>
      <c r="W997" s="8">
        <v>1.8912410736083984</v>
      </c>
    </row>
    <row r="998" spans="1:23" x14ac:dyDescent="0.2">
      <c r="A998" s="5" t="str">
        <f t="shared" si="15"/>
        <v>Mongolia2017</v>
      </c>
      <c r="B998" s="5">
        <v>2017</v>
      </c>
      <c r="C998" s="5">
        <v>100</v>
      </c>
      <c r="D998" s="7" t="s">
        <v>78</v>
      </c>
      <c r="E998" s="8">
        <v>4.9549999237060547</v>
      </c>
      <c r="F998" s="6">
        <f>IFERROR(VLOOKUP(A998,'Table_2-1_2023'!$A$2:$L$2200,4,FALSE), "")</f>
        <v>5.3338503837585449</v>
      </c>
      <c r="H998" s="8">
        <v>5.0216795091331008</v>
      </c>
      <c r="I998" s="8">
        <v>4.8883203382790086</v>
      </c>
      <c r="J998" s="6">
        <f>IFERROR(VLOOKUP(A998,'Table_2-1_2023'!$A$2:$L$2200,5,FALSE), "")</f>
        <v>9.3441276550292969</v>
      </c>
      <c r="K998" s="6">
        <f>IFERROR(VLOOKUP(A998,'Table_2-1_2023'!$A$2:$L$2200,6,FALSE), "")</f>
        <v>0.92425078153610229</v>
      </c>
      <c r="L998" s="6">
        <f>IFERROR(VLOOKUP(A998,'Table_2-1_2023'!$A$2:$L$2200,7,FALSE), "")</f>
        <v>60.099998474121094</v>
      </c>
      <c r="M998" s="6">
        <f>IFERROR(VLOOKUP(A998,'Table_2-1_2023'!$A$2:$L$2200,8,FALSE), "")</f>
        <v>0.67462742328643799</v>
      </c>
      <c r="N998" s="6">
        <f>IFERROR(VLOOKUP(A998,'Table_2-1_2023'!$A$2:$L$2200,9,FALSE), "")</f>
        <v>0.11482766270637512</v>
      </c>
      <c r="O998" s="6">
        <f>IFERROR(VLOOKUP(A998,'Table_2-1_2023'!$A$2:$L$2200,10,FALSE), "")</f>
        <v>0.8649522066116333</v>
      </c>
      <c r="P998" s="6">
        <v>1.85</v>
      </c>
      <c r="Q998" s="8">
        <v>1.0272358655929565</v>
      </c>
      <c r="R998" s="8">
        <v>1.4930112361907959</v>
      </c>
      <c r="S998" s="8">
        <v>0.55778348445892334</v>
      </c>
      <c r="T998" s="8">
        <v>0.3941439688205719</v>
      </c>
      <c r="U998" s="8">
        <v>0.33846423029899597</v>
      </c>
      <c r="V998" s="8">
        <v>3.2902289181947708E-2</v>
      </c>
      <c r="W998" s="8">
        <v>1.1112923622131348</v>
      </c>
    </row>
    <row r="999" spans="1:23" x14ac:dyDescent="0.2">
      <c r="A999" s="5" t="str">
        <f t="shared" si="15"/>
        <v>South Africa2017</v>
      </c>
      <c r="B999" s="5">
        <v>2017</v>
      </c>
      <c r="C999" s="5">
        <v>101</v>
      </c>
      <c r="D999" s="7" t="s">
        <v>102</v>
      </c>
      <c r="E999" s="8">
        <v>4.8289999961853027</v>
      </c>
      <c r="F999" s="6">
        <f>IFERROR(VLOOKUP(A999,'Table_2-1_2023'!$A$2:$L$2200,4,FALSE), "")</f>
        <v>4.5136551856994629</v>
      </c>
      <c r="H999" s="8">
        <v>4.9294351877272131</v>
      </c>
      <c r="I999" s="8">
        <v>4.7285648046433923</v>
      </c>
      <c r="J999" s="6">
        <f>IFERROR(VLOOKUP(A999,'Table_2-1_2023'!$A$2:$L$2200,5,FALSE), "")</f>
        <v>9.5432672500610352</v>
      </c>
      <c r="K999" s="6">
        <f>IFERROR(VLOOKUP(A999,'Table_2-1_2023'!$A$2:$L$2200,6,FALSE), "")</f>
        <v>0.87031328678131104</v>
      </c>
      <c r="L999" s="6">
        <f>IFERROR(VLOOKUP(A999,'Table_2-1_2023'!$A$2:$L$2200,7,FALSE), "")</f>
        <v>55.150001525878906</v>
      </c>
      <c r="M999" s="6">
        <f>IFERROR(VLOOKUP(A999,'Table_2-1_2023'!$A$2:$L$2200,8,FALSE), "")</f>
        <v>0.78742790222167969</v>
      </c>
      <c r="N999" s="6">
        <f>IFERROR(VLOOKUP(A999,'Table_2-1_2023'!$A$2:$L$2200,9,FALSE), "")</f>
        <v>-0.13854943215847015</v>
      </c>
      <c r="O999" s="6">
        <f>IFERROR(VLOOKUP(A999,'Table_2-1_2023'!$A$2:$L$2200,10,FALSE), "")</f>
        <v>0.86478191614151001</v>
      </c>
      <c r="P999" s="6">
        <v>1.85</v>
      </c>
      <c r="Q999" s="8">
        <v>1.0546987056732178</v>
      </c>
      <c r="R999" s="8">
        <v>1.3847886323928833</v>
      </c>
      <c r="S999" s="8">
        <v>0.18708007037639618</v>
      </c>
      <c r="T999" s="8">
        <v>0.47924673557281494</v>
      </c>
      <c r="U999" s="8">
        <v>0.13936237990856171</v>
      </c>
      <c r="V999" s="8">
        <v>7.2509497404098511E-2</v>
      </c>
      <c r="W999" s="8">
        <v>1.5109086036682129</v>
      </c>
    </row>
    <row r="1000" spans="1:23" x14ac:dyDescent="0.2">
      <c r="A1000" s="5" t="str">
        <f t="shared" si="15"/>
        <v>Tunisia2017</v>
      </c>
      <c r="B1000" s="5">
        <v>2017</v>
      </c>
      <c r="C1000" s="5">
        <v>102</v>
      </c>
      <c r="D1000" s="7" t="s">
        <v>127</v>
      </c>
      <c r="E1000" s="8">
        <v>4.804999828338623</v>
      </c>
      <c r="F1000" s="6">
        <f>IFERROR(VLOOKUP(A1000,'Table_2-1_2023'!$A$2:$L$2200,4,FALSE), "")</f>
        <v>4.1243429183959961</v>
      </c>
      <c r="H1000" s="8">
        <v>4.8843670070171354</v>
      </c>
      <c r="I1000" s="8">
        <v>4.7256326496601107</v>
      </c>
      <c r="J1000" s="6">
        <f>IFERROR(VLOOKUP(A1000,'Table_2-1_2023'!$A$2:$L$2200,5,FALSE), "")</f>
        <v>9.2942171096801758</v>
      </c>
      <c r="K1000" s="6">
        <f>IFERROR(VLOOKUP(A1000,'Table_2-1_2023'!$A$2:$L$2200,6,FALSE), "")</f>
        <v>0.71738159656524658</v>
      </c>
      <c r="L1000" s="6">
        <f>IFERROR(VLOOKUP(A1000,'Table_2-1_2023'!$A$2:$L$2200,7,FALSE), "")</f>
        <v>66.800003051757813</v>
      </c>
      <c r="M1000" s="6">
        <f>IFERROR(VLOOKUP(A1000,'Table_2-1_2023'!$A$2:$L$2200,8,FALSE), "")</f>
        <v>0.47795665264129639</v>
      </c>
      <c r="N1000" s="6">
        <f>IFERROR(VLOOKUP(A1000,'Table_2-1_2023'!$A$2:$L$2200,9,FALSE), "")</f>
        <v>-0.22342945635318756</v>
      </c>
      <c r="O1000" s="6">
        <f>IFERROR(VLOOKUP(A1000,'Table_2-1_2023'!$A$2:$L$2200,10,FALSE), "")</f>
        <v>0.86882674694061279</v>
      </c>
      <c r="P1000" s="6">
        <v>1.85</v>
      </c>
      <c r="Q1000" s="8">
        <v>1.0072658061981201</v>
      </c>
      <c r="R1000" s="8">
        <v>0.86835145950317383</v>
      </c>
      <c r="S1000" s="8">
        <v>0.61321204900741577</v>
      </c>
      <c r="T1000" s="8">
        <v>0.28968068957328796</v>
      </c>
      <c r="U1000" s="8">
        <v>4.9693357199430466E-2</v>
      </c>
      <c r="V1000" s="8">
        <v>8.6723148822784424E-2</v>
      </c>
      <c r="W1000" s="8">
        <v>1.8902511596679688</v>
      </c>
    </row>
    <row r="1001" spans="1:23" x14ac:dyDescent="0.2">
      <c r="A1001" s="5" t="str">
        <f t="shared" si="15"/>
        <v>Palestinian Territories2017</v>
      </c>
      <c r="B1001" s="5">
        <v>2017</v>
      </c>
      <c r="C1001" s="5">
        <v>103</v>
      </c>
      <c r="D1001" s="7" t="s">
        <v>198</v>
      </c>
      <c r="E1001" s="8">
        <v>4.7750000953674316</v>
      </c>
      <c r="F1001" s="6" t="str">
        <f>IFERROR(VLOOKUP(A1001,'Table_2-1_2023'!$A$2:$L$2200,4,FALSE), "")</f>
        <v/>
      </c>
      <c r="H1001" s="8">
        <v>4.8818483425676824</v>
      </c>
      <c r="I1001" s="8">
        <v>4.6681518481671809</v>
      </c>
      <c r="J1001" s="6" t="str">
        <f>IFERROR(VLOOKUP(A1001,'Table_2-1_2023'!$A$2:$L$2200,5,FALSE), "")</f>
        <v/>
      </c>
      <c r="K1001" s="6" t="str">
        <f>IFERROR(VLOOKUP(A1001,'Table_2-1_2023'!$A$2:$L$2200,6,FALSE), "")</f>
        <v/>
      </c>
      <c r="L1001" s="6" t="str">
        <f>IFERROR(VLOOKUP(A1001,'Table_2-1_2023'!$A$2:$L$2200,7,FALSE), "")</f>
        <v/>
      </c>
      <c r="M1001" s="6" t="str">
        <f>IFERROR(VLOOKUP(A1001,'Table_2-1_2023'!$A$2:$L$2200,8,FALSE), "")</f>
        <v/>
      </c>
      <c r="N1001" s="6" t="str">
        <f>IFERROR(VLOOKUP(A1001,'Table_2-1_2023'!$A$2:$L$2200,9,FALSE), "")</f>
        <v/>
      </c>
      <c r="O1001" s="6" t="str">
        <f>IFERROR(VLOOKUP(A1001,'Table_2-1_2023'!$A$2:$L$2200,10,FALSE), "")</f>
        <v/>
      </c>
      <c r="P1001" s="6">
        <v>1.85</v>
      </c>
      <c r="Q1001" s="8">
        <v>0.71624922752380371</v>
      </c>
      <c r="R1001" s="8">
        <v>1.1556471586227417</v>
      </c>
      <c r="S1001" s="8">
        <v>0.56566697359085083</v>
      </c>
      <c r="T1001" s="8">
        <v>0.25471106171607971</v>
      </c>
      <c r="U1001" s="8">
        <v>0.11417317390441895</v>
      </c>
      <c r="V1001" s="8">
        <v>8.9282602071762085E-2</v>
      </c>
      <c r="W1001" s="8">
        <v>1.8788902759552002</v>
      </c>
    </row>
    <row r="1002" spans="1:23" x14ac:dyDescent="0.2">
      <c r="A1002" s="5" t="str">
        <f t="shared" si="15"/>
        <v>Egypt2017</v>
      </c>
      <c r="B1002" s="5">
        <v>2017</v>
      </c>
      <c r="C1002" s="5">
        <v>104</v>
      </c>
      <c r="D1002" s="7" t="s">
        <v>138</v>
      </c>
      <c r="E1002" s="8">
        <v>4.7350001335144043</v>
      </c>
      <c r="F1002" s="6">
        <f>IFERROR(VLOOKUP(A1002,'Table_2-1_2023'!$A$2:$L$2200,4,FALSE), "")</f>
        <v>3.9293441772460938</v>
      </c>
      <c r="H1002" s="8">
        <v>4.8251337896287438</v>
      </c>
      <c r="I1002" s="8">
        <v>4.6448664774000648</v>
      </c>
      <c r="J1002" s="6">
        <f>IFERROR(VLOOKUP(A1002,'Table_2-1_2023'!$A$2:$L$2200,5,FALSE), "")</f>
        <v>9.2530088424682617</v>
      </c>
      <c r="K1002" s="6">
        <f>IFERROR(VLOOKUP(A1002,'Table_2-1_2023'!$A$2:$L$2200,6,FALSE), "")</f>
        <v>0.63822638988494873</v>
      </c>
      <c r="L1002" s="6">
        <f>IFERROR(VLOOKUP(A1002,'Table_2-1_2023'!$A$2:$L$2200,7,FALSE), "")</f>
        <v>62.5</v>
      </c>
      <c r="M1002" s="6">
        <f>IFERROR(VLOOKUP(A1002,'Table_2-1_2023'!$A$2:$L$2200,8,FALSE), "")</f>
        <v>0.59250479936599731</v>
      </c>
      <c r="N1002" s="6">
        <f>IFERROR(VLOOKUP(A1002,'Table_2-1_2023'!$A$2:$L$2200,9,FALSE), "")</f>
        <v>-0.15150570869445801</v>
      </c>
      <c r="O1002" s="6">
        <f>IFERROR(VLOOKUP(A1002,'Table_2-1_2023'!$A$2:$L$2200,10,FALSE), "")</f>
        <v>0</v>
      </c>
      <c r="P1002" s="6">
        <v>1.85</v>
      </c>
      <c r="Q1002" s="8">
        <v>0.98970180749893188</v>
      </c>
      <c r="R1002" s="8">
        <v>0.9974713921546936</v>
      </c>
      <c r="S1002" s="8">
        <v>0.52018725872039795</v>
      </c>
      <c r="T1002" s="8">
        <v>0.28211015462875366</v>
      </c>
      <c r="U1002" s="8">
        <v>0.12863144278526306</v>
      </c>
      <c r="V1002" s="8">
        <v>0.11438136547803879</v>
      </c>
      <c r="W1002" s="8">
        <v>1.7021610736846924</v>
      </c>
    </row>
    <row r="1003" spans="1:23" x14ac:dyDescent="0.2">
      <c r="A1003" s="5" t="str">
        <f t="shared" si="15"/>
        <v>Bulgaria2017</v>
      </c>
      <c r="B1003" s="5">
        <v>2017</v>
      </c>
      <c r="C1003" s="5">
        <v>105</v>
      </c>
      <c r="D1003" s="7" t="s">
        <v>94</v>
      </c>
      <c r="E1003" s="8">
        <v>4.7140002250671387</v>
      </c>
      <c r="F1003" s="6">
        <f>IFERROR(VLOOKUP(A1003,'Table_2-1_2023'!$A$2:$L$2200,4,FALSE), "")</f>
        <v>5.0969018936157227</v>
      </c>
      <c r="H1003" s="8">
        <v>4.8036947064101696</v>
      </c>
      <c r="I1003" s="8">
        <v>4.6243057437241077</v>
      </c>
      <c r="J1003" s="6">
        <f>IFERROR(VLOOKUP(A1003,'Table_2-1_2023'!$A$2:$L$2200,5,FALSE), "")</f>
        <v>9.9745893478393555</v>
      </c>
      <c r="K1003" s="6">
        <f>IFERROR(VLOOKUP(A1003,'Table_2-1_2023'!$A$2:$L$2200,6,FALSE), "")</f>
        <v>0.94175457954406738</v>
      </c>
      <c r="L1003" s="6">
        <f>IFERROR(VLOOKUP(A1003,'Table_2-1_2023'!$A$2:$L$2200,7,FALSE), "")</f>
        <v>66.099998474121094</v>
      </c>
      <c r="M1003" s="6">
        <f>IFERROR(VLOOKUP(A1003,'Table_2-1_2023'!$A$2:$L$2200,8,FALSE), "")</f>
        <v>0.68904703855514526</v>
      </c>
      <c r="N1003" s="6">
        <f>IFERROR(VLOOKUP(A1003,'Table_2-1_2023'!$A$2:$L$2200,9,FALSE), "")</f>
        <v>-0.15812212228775024</v>
      </c>
      <c r="O1003" s="6">
        <f>IFERROR(VLOOKUP(A1003,'Table_2-1_2023'!$A$2:$L$2200,10,FALSE), "")</f>
        <v>0.91079974174499512</v>
      </c>
      <c r="P1003" s="6">
        <v>1.85</v>
      </c>
      <c r="Q1003" s="8">
        <v>1.1614590883255005</v>
      </c>
      <c r="R1003" s="8">
        <v>1.4343794584274292</v>
      </c>
      <c r="S1003" s="8">
        <v>0.70821768045425415</v>
      </c>
      <c r="T1003" s="8">
        <v>0.28923171758651733</v>
      </c>
      <c r="U1003" s="8">
        <v>0.11317769438028336</v>
      </c>
      <c r="V1003" s="8">
        <v>1.1051530949771404E-2</v>
      </c>
      <c r="W1003" s="8">
        <v>0.9961392879486084</v>
      </c>
    </row>
    <row r="1004" spans="1:23" x14ac:dyDescent="0.2">
      <c r="A1004" s="5" t="str">
        <f t="shared" si="15"/>
        <v>Sierra Leone2017</v>
      </c>
      <c r="B1004" s="5">
        <v>2017</v>
      </c>
      <c r="C1004" s="5">
        <v>106</v>
      </c>
      <c r="D1004" s="7" t="s">
        <v>152</v>
      </c>
      <c r="E1004" s="8">
        <v>4.7090001106262207</v>
      </c>
      <c r="F1004" s="6">
        <f>IFERROR(VLOOKUP(A1004,'Table_2-1_2023'!$A$2:$L$2200,4,FALSE), "")</f>
        <v>4.0895624160766602</v>
      </c>
      <c r="H1004" s="8">
        <v>4.8506433349847793</v>
      </c>
      <c r="I1004" s="8">
        <v>4.5673568862676621</v>
      </c>
      <c r="J1004" s="6">
        <f>IFERROR(VLOOKUP(A1004,'Table_2-1_2023'!$A$2:$L$2200,5,FALSE), "")</f>
        <v>7.3736777305603027</v>
      </c>
      <c r="K1004" s="6">
        <f>IFERROR(VLOOKUP(A1004,'Table_2-1_2023'!$A$2:$L$2200,6,FALSE), "")</f>
        <v>0.65228712558746338</v>
      </c>
      <c r="L1004" s="6">
        <f>IFERROR(VLOOKUP(A1004,'Table_2-1_2023'!$A$2:$L$2200,7,FALSE), "")</f>
        <v>51.299999237060547</v>
      </c>
      <c r="M1004" s="6">
        <f>IFERROR(VLOOKUP(A1004,'Table_2-1_2023'!$A$2:$L$2200,8,FALSE), "")</f>
        <v>0.71061354875564575</v>
      </c>
      <c r="N1004" s="6">
        <f>IFERROR(VLOOKUP(A1004,'Table_2-1_2023'!$A$2:$L$2200,9,FALSE), "")</f>
        <v>7.9910822212696075E-2</v>
      </c>
      <c r="O1004" s="6">
        <f>IFERROR(VLOOKUP(A1004,'Table_2-1_2023'!$A$2:$L$2200,10,FALSE), "")</f>
        <v>0.84839832782745361</v>
      </c>
      <c r="P1004" s="6">
        <v>1.85</v>
      </c>
      <c r="Q1004" s="8">
        <v>0.36842092871665955</v>
      </c>
      <c r="R1004" s="8">
        <v>0.98413604497909546</v>
      </c>
      <c r="S1004" s="8">
        <v>5.5647538974881172E-3</v>
      </c>
      <c r="T1004" s="8">
        <v>0.31869769096374512</v>
      </c>
      <c r="U1004" s="8">
        <v>0.29304090142250061</v>
      </c>
      <c r="V1004" s="8">
        <v>7.1095176041126251E-2</v>
      </c>
      <c r="W1004" s="8">
        <v>2.6684598922729492</v>
      </c>
    </row>
    <row r="1005" spans="1:23" x14ac:dyDescent="0.2">
      <c r="A1005" s="5" t="str">
        <f t="shared" si="15"/>
        <v>Cameroon2017</v>
      </c>
      <c r="B1005" s="5">
        <v>2017</v>
      </c>
      <c r="C1005" s="5">
        <v>107</v>
      </c>
      <c r="D1005" s="7" t="s">
        <v>113</v>
      </c>
      <c r="E1005" s="8">
        <v>4.695000171661377</v>
      </c>
      <c r="F1005" s="6">
        <f>IFERROR(VLOOKUP(A1005,'Table_2-1_2023'!$A$2:$L$2200,4,FALSE), "")</f>
        <v>5.0740513801574707</v>
      </c>
      <c r="H1005" s="8">
        <v>4.7965408572554589</v>
      </c>
      <c r="I1005" s="8">
        <v>4.593459486067295</v>
      </c>
      <c r="J1005" s="6">
        <f>IFERROR(VLOOKUP(A1005,'Table_2-1_2023'!$A$2:$L$2200,5,FALSE), "")</f>
        <v>8.2136783599853516</v>
      </c>
      <c r="K1005" s="6">
        <f>IFERROR(VLOOKUP(A1005,'Table_2-1_2023'!$A$2:$L$2200,6,FALSE), "")</f>
        <v>0.69459640979766846</v>
      </c>
      <c r="L1005" s="6">
        <f>IFERROR(VLOOKUP(A1005,'Table_2-1_2023'!$A$2:$L$2200,7,FALSE), "")</f>
        <v>53.150001525878906</v>
      </c>
      <c r="M1005" s="6">
        <f>IFERROR(VLOOKUP(A1005,'Table_2-1_2023'!$A$2:$L$2200,8,FALSE), "")</f>
        <v>0.7669450044631958</v>
      </c>
      <c r="N1005" s="6">
        <f>IFERROR(VLOOKUP(A1005,'Table_2-1_2023'!$A$2:$L$2200,9,FALSE), "")</f>
        <v>-3.322780504822731E-2</v>
      </c>
      <c r="O1005" s="6">
        <f>IFERROR(VLOOKUP(A1005,'Table_2-1_2023'!$A$2:$L$2200,10,FALSE), "")</f>
        <v>0.84358561038970947</v>
      </c>
      <c r="P1005" s="6">
        <v>1.85</v>
      </c>
      <c r="Q1005" s="8">
        <v>0.56430536508560181</v>
      </c>
      <c r="R1005" s="8">
        <v>0.94601821899414063</v>
      </c>
      <c r="S1005" s="8">
        <v>0.13289211690425873</v>
      </c>
      <c r="T1005" s="8">
        <v>0.43038874864578247</v>
      </c>
      <c r="U1005" s="8">
        <v>0.23629845678806305</v>
      </c>
      <c r="V1005" s="8">
        <v>5.1306631416082382E-2</v>
      </c>
      <c r="W1005" s="8">
        <v>2.3336455821990967</v>
      </c>
    </row>
    <row r="1006" spans="1:23" x14ac:dyDescent="0.2">
      <c r="A1006" s="5" t="str">
        <f t="shared" si="15"/>
        <v>Iran2017</v>
      </c>
      <c r="B1006" s="5">
        <v>2017</v>
      </c>
      <c r="C1006" s="5">
        <v>108</v>
      </c>
      <c r="D1006" s="7" t="s">
        <v>118</v>
      </c>
      <c r="E1006" s="8">
        <v>4.6919999122619629</v>
      </c>
      <c r="F1006" s="6">
        <f>IFERROR(VLOOKUP(A1006,'Table_2-1_2023'!$A$2:$L$2200,4,FALSE), "")</f>
        <v>4.7167830467224121</v>
      </c>
      <c r="H1006" s="8">
        <v>4.7982247076928619</v>
      </c>
      <c r="I1006" s="8">
        <v>4.5857751168310639</v>
      </c>
      <c r="J1006" s="6">
        <f>IFERROR(VLOOKUP(A1006,'Table_2-1_2023'!$A$2:$L$2200,5,FALSE), "")</f>
        <v>9.6266326904296875</v>
      </c>
      <c r="K1006" s="6">
        <f>IFERROR(VLOOKUP(A1006,'Table_2-1_2023'!$A$2:$L$2200,6,FALSE), "")</f>
        <v>0.7142329216003418</v>
      </c>
      <c r="L1006" s="6">
        <f>IFERROR(VLOOKUP(A1006,'Table_2-1_2023'!$A$2:$L$2200,7,FALSE), "")</f>
        <v>66</v>
      </c>
      <c r="M1006" s="6">
        <f>IFERROR(VLOOKUP(A1006,'Table_2-1_2023'!$A$2:$L$2200,8,FALSE), "")</f>
        <v>0.73063516616821289</v>
      </c>
      <c r="N1006" s="6">
        <f>IFERROR(VLOOKUP(A1006,'Table_2-1_2023'!$A$2:$L$2200,9,FALSE), "")</f>
        <v>0.21214258670806885</v>
      </c>
      <c r="O1006" s="6">
        <f>IFERROR(VLOOKUP(A1006,'Table_2-1_2023'!$A$2:$L$2200,10,FALSE), "")</f>
        <v>0.71494132280349731</v>
      </c>
      <c r="P1006" s="6">
        <v>1.85</v>
      </c>
      <c r="Q1006" s="8">
        <v>1.1568731069564819</v>
      </c>
      <c r="R1006" s="8">
        <v>0.7115512490272522</v>
      </c>
      <c r="S1006" s="8">
        <v>0.63933318853378296</v>
      </c>
      <c r="T1006" s="8">
        <v>0.24932260811328888</v>
      </c>
      <c r="U1006" s="8">
        <v>0.38724291324615479</v>
      </c>
      <c r="V1006" s="8">
        <v>4.8761073499917984E-2</v>
      </c>
      <c r="W1006" s="8">
        <v>1.4987349510192871</v>
      </c>
    </row>
    <row r="1007" spans="1:23" x14ac:dyDescent="0.2">
      <c r="A1007" s="5" t="str">
        <f t="shared" si="15"/>
        <v>Albania2017</v>
      </c>
      <c r="B1007" s="5">
        <v>2017</v>
      </c>
      <c r="C1007" s="5">
        <v>109</v>
      </c>
      <c r="D1007" s="7" t="s">
        <v>100</v>
      </c>
      <c r="E1007" s="8">
        <v>4.6440000534057617</v>
      </c>
      <c r="F1007" s="6">
        <f>IFERROR(VLOOKUP(A1007,'Table_2-1_2023'!$A$2:$L$2200,4,FALSE), "")</f>
        <v>4.6395483016967773</v>
      </c>
      <c r="H1007" s="8">
        <v>4.7524640063941481</v>
      </c>
      <c r="I1007" s="8">
        <v>4.5355361004173753</v>
      </c>
      <c r="J1007" s="6">
        <f>IFERROR(VLOOKUP(A1007,'Table_2-1_2023'!$A$2:$L$2200,5,FALSE), "")</f>
        <v>9.4551095962524414</v>
      </c>
      <c r="K1007" s="6">
        <f>IFERROR(VLOOKUP(A1007,'Table_2-1_2023'!$A$2:$L$2200,6,FALSE), "")</f>
        <v>0.63769829273223877</v>
      </c>
      <c r="L1007" s="6">
        <f>IFERROR(VLOOKUP(A1007,'Table_2-1_2023'!$A$2:$L$2200,7,FALSE), "")</f>
        <v>69.050003051757813</v>
      </c>
      <c r="M1007" s="6">
        <f>IFERROR(VLOOKUP(A1007,'Table_2-1_2023'!$A$2:$L$2200,8,FALSE), "")</f>
        <v>0.7496110200881958</v>
      </c>
      <c r="N1007" s="6">
        <f>IFERROR(VLOOKUP(A1007,'Table_2-1_2023'!$A$2:$L$2200,9,FALSE), "")</f>
        <v>-3.0505668371915817E-2</v>
      </c>
      <c r="O1007" s="6">
        <f>IFERROR(VLOOKUP(A1007,'Table_2-1_2023'!$A$2:$L$2200,10,FALSE), "")</f>
        <v>0.87613463401794434</v>
      </c>
      <c r="P1007" s="6">
        <v>1.85</v>
      </c>
      <c r="Q1007" s="8">
        <v>0.99619275331497192</v>
      </c>
      <c r="R1007" s="8">
        <v>0.80368524789810181</v>
      </c>
      <c r="S1007" s="8">
        <v>0.7311597466468811</v>
      </c>
      <c r="T1007" s="8">
        <v>0.38149863481521606</v>
      </c>
      <c r="U1007" s="8">
        <v>0.20131294429302216</v>
      </c>
      <c r="V1007" s="8">
        <v>3.986421599984169E-2</v>
      </c>
      <c r="W1007" s="8">
        <v>1.4904415607452393</v>
      </c>
    </row>
    <row r="1008" spans="1:23" x14ac:dyDescent="0.2">
      <c r="A1008" s="5" t="str">
        <f t="shared" si="15"/>
        <v>Bangladesh2017</v>
      </c>
      <c r="B1008" s="5">
        <v>2017</v>
      </c>
      <c r="C1008" s="5">
        <v>110</v>
      </c>
      <c r="D1008" s="7" t="s">
        <v>135</v>
      </c>
      <c r="E1008" s="8">
        <v>4.6079998016357422</v>
      </c>
      <c r="F1008" s="6">
        <f>IFERROR(VLOOKUP(A1008,'Table_2-1_2023'!$A$2:$L$2200,4,FALSE), "")</f>
        <v>4.3097710609436035</v>
      </c>
      <c r="H1008" s="8">
        <v>4.6898216582834724</v>
      </c>
      <c r="I1008" s="8">
        <v>4.526177944988012</v>
      </c>
      <c r="J1008" s="6">
        <f>IFERROR(VLOOKUP(A1008,'Table_2-1_2023'!$A$2:$L$2200,5,FALSE), "")</f>
        <v>8.482762336730957</v>
      </c>
      <c r="K1008" s="6">
        <f>IFERROR(VLOOKUP(A1008,'Table_2-1_2023'!$A$2:$L$2200,6,FALSE), "")</f>
        <v>0.71255278587341309</v>
      </c>
      <c r="L1008" s="6">
        <f>IFERROR(VLOOKUP(A1008,'Table_2-1_2023'!$A$2:$L$2200,7,FALSE), "")</f>
        <v>64.050003051757813</v>
      </c>
      <c r="M1008" s="6">
        <f>IFERROR(VLOOKUP(A1008,'Table_2-1_2023'!$A$2:$L$2200,8,FALSE), "")</f>
        <v>0.89621716737747192</v>
      </c>
      <c r="N1008" s="6">
        <f>IFERROR(VLOOKUP(A1008,'Table_2-1_2023'!$A$2:$L$2200,9,FALSE), "")</f>
        <v>-1.3818783918395638E-3</v>
      </c>
      <c r="O1008" s="6">
        <f>IFERROR(VLOOKUP(A1008,'Table_2-1_2023'!$A$2:$L$2200,10,FALSE), "")</f>
        <v>0.63501447439193726</v>
      </c>
      <c r="P1008" s="6">
        <v>1.85</v>
      </c>
      <c r="Q1008" s="8">
        <v>0.58668297529220581</v>
      </c>
      <c r="R1008" s="8">
        <v>0.73513174057006836</v>
      </c>
      <c r="S1008" s="8">
        <v>0.53324103355407715</v>
      </c>
      <c r="T1008" s="8">
        <v>0.47835665941238403</v>
      </c>
      <c r="U1008" s="8">
        <v>0.17225535213947296</v>
      </c>
      <c r="V1008" s="8">
        <v>0.12371785938739777</v>
      </c>
      <c r="W1008" s="8">
        <v>1.9787361621856689</v>
      </c>
    </row>
    <row r="1009" spans="1:23" x14ac:dyDescent="0.2">
      <c r="A1009" s="5" t="str">
        <f t="shared" si="15"/>
        <v>Namibia2017</v>
      </c>
      <c r="B1009" s="5">
        <v>2017</v>
      </c>
      <c r="C1009" s="5">
        <v>111</v>
      </c>
      <c r="D1009" s="7" t="s">
        <v>122</v>
      </c>
      <c r="E1009" s="8">
        <v>4.5739998817443848</v>
      </c>
      <c r="F1009" s="6">
        <f>IFERROR(VLOOKUP(A1009,'Table_2-1_2023'!$A$2:$L$2200,4,FALSE), "")</f>
        <v>4.4413061141967773</v>
      </c>
      <c r="H1009" s="8">
        <v>4.770354740917683</v>
      </c>
      <c r="I1009" s="8">
        <v>4.3776450225710866</v>
      </c>
      <c r="J1009" s="6">
        <f>IFERROR(VLOOKUP(A1009,'Table_2-1_2023'!$A$2:$L$2200,5,FALSE), "")</f>
        <v>9.2433176040649414</v>
      </c>
      <c r="K1009" s="6">
        <f>IFERROR(VLOOKUP(A1009,'Table_2-1_2023'!$A$2:$L$2200,6,FALSE), "")</f>
        <v>0.82833904027938843</v>
      </c>
      <c r="L1009" s="6">
        <f>IFERROR(VLOOKUP(A1009,'Table_2-1_2023'!$A$2:$L$2200,7,FALSE), "")</f>
        <v>55.349998474121094</v>
      </c>
      <c r="M1009" s="6">
        <f>IFERROR(VLOOKUP(A1009,'Table_2-1_2023'!$A$2:$L$2200,8,FALSE), "")</f>
        <v>0.81040185689926147</v>
      </c>
      <c r="N1009" s="6">
        <f>IFERROR(VLOOKUP(A1009,'Table_2-1_2023'!$A$2:$L$2200,9,FALSE), "")</f>
        <v>-0.19503137469291687</v>
      </c>
      <c r="O1009" s="6">
        <f>IFERROR(VLOOKUP(A1009,'Table_2-1_2023'!$A$2:$L$2200,10,FALSE), "")</f>
        <v>0.83130288124084473</v>
      </c>
      <c r="P1009" s="6">
        <v>1.85</v>
      </c>
      <c r="Q1009" s="8">
        <v>0.96443432569503784</v>
      </c>
      <c r="R1009" s="8">
        <v>1.0984708070755005</v>
      </c>
      <c r="S1009" s="8">
        <v>0.33861181139945984</v>
      </c>
      <c r="T1009" s="8">
        <v>0.52030354738235474</v>
      </c>
      <c r="U1009" s="8">
        <v>7.7133744955062866E-2</v>
      </c>
      <c r="V1009" s="8">
        <v>9.3146972358226776E-2</v>
      </c>
      <c r="W1009" s="8">
        <v>1.4818902015686035</v>
      </c>
    </row>
    <row r="1010" spans="1:23" x14ac:dyDescent="0.2">
      <c r="A1010" s="5" t="str">
        <f t="shared" si="15"/>
        <v>Kenya2017</v>
      </c>
      <c r="B1010" s="5">
        <v>2017</v>
      </c>
      <c r="C1010" s="5">
        <v>112</v>
      </c>
      <c r="D1010" s="7" t="s">
        <v>128</v>
      </c>
      <c r="E1010" s="8">
        <v>4.5529999732971191</v>
      </c>
      <c r="F1010" s="6">
        <f>IFERROR(VLOOKUP(A1010,'Table_2-1_2023'!$A$2:$L$2200,4,FALSE), "")</f>
        <v>4.475654125213623</v>
      </c>
      <c r="H1010" s="8">
        <v>4.6556915906071659</v>
      </c>
      <c r="I1010" s="8">
        <v>4.4503083559870724</v>
      </c>
      <c r="J1010" s="6">
        <f>IFERROR(VLOOKUP(A1010,'Table_2-1_2023'!$A$2:$L$2200,5,FALSE), "")</f>
        <v>8.3693675994873047</v>
      </c>
      <c r="K1010" s="6">
        <f>IFERROR(VLOOKUP(A1010,'Table_2-1_2023'!$A$2:$L$2200,6,FALSE), "")</f>
        <v>0.71460431814193726</v>
      </c>
      <c r="L1010" s="6">
        <f>IFERROR(VLOOKUP(A1010,'Table_2-1_2023'!$A$2:$L$2200,7,FALSE), "")</f>
        <v>56.900001525878906</v>
      </c>
      <c r="M1010" s="6">
        <f>IFERROR(VLOOKUP(A1010,'Table_2-1_2023'!$A$2:$L$2200,8,FALSE), "")</f>
        <v>0.85339438915252686</v>
      </c>
      <c r="N1010" s="6">
        <f>IFERROR(VLOOKUP(A1010,'Table_2-1_2023'!$A$2:$L$2200,9,FALSE), "")</f>
        <v>0.22761167585849762</v>
      </c>
      <c r="O1010" s="6">
        <f>IFERROR(VLOOKUP(A1010,'Table_2-1_2023'!$A$2:$L$2200,10,FALSE), "")</f>
        <v>0.85400038957595825</v>
      </c>
      <c r="P1010" s="6">
        <v>1.85</v>
      </c>
      <c r="Q1010" s="8">
        <v>0.56047946214675903</v>
      </c>
      <c r="R1010" s="8">
        <v>1.0679507255554199</v>
      </c>
      <c r="S1010" s="8">
        <v>0.3099883496761322</v>
      </c>
      <c r="T1010" s="8">
        <v>0.45276376605033875</v>
      </c>
      <c r="U1010" s="8">
        <v>0.4448603093624115</v>
      </c>
      <c r="V1010" s="8">
        <v>6.4641319215297699E-2</v>
      </c>
      <c r="W1010" s="8">
        <v>1.6519021987915039</v>
      </c>
    </row>
    <row r="1011" spans="1:23" x14ac:dyDescent="0.2">
      <c r="A1011" s="5" t="str">
        <f t="shared" si="15"/>
        <v>Mozambique2017</v>
      </c>
      <c r="B1011" s="5">
        <v>2017</v>
      </c>
      <c r="C1011" s="5">
        <v>113</v>
      </c>
      <c r="D1011" s="7" t="s">
        <v>114</v>
      </c>
      <c r="E1011" s="8">
        <v>4.5500001907348633</v>
      </c>
      <c r="F1011" s="6">
        <f>IFERROR(VLOOKUP(A1011,'Table_2-1_2023'!$A$2:$L$2200,4,FALSE), "")</f>
        <v>4.2798633575439453</v>
      </c>
      <c r="H1011" s="8">
        <v>4.7741023263335229</v>
      </c>
      <c r="I1011" s="8">
        <v>4.3258980551362036</v>
      </c>
      <c r="J1011" s="6">
        <f>IFERROR(VLOOKUP(A1011,'Table_2-1_2023'!$A$2:$L$2200,5,FALSE), "")</f>
        <v>7.1602516174316406</v>
      </c>
      <c r="K1011" s="6">
        <f>IFERROR(VLOOKUP(A1011,'Table_2-1_2023'!$A$2:$L$2200,6,FALSE), "")</f>
        <v>0.67846369743347168</v>
      </c>
      <c r="L1011" s="6">
        <f>IFERROR(VLOOKUP(A1011,'Table_2-1_2023'!$A$2:$L$2200,7,FALSE), "")</f>
        <v>49.5</v>
      </c>
      <c r="M1011" s="6">
        <f>IFERROR(VLOOKUP(A1011,'Table_2-1_2023'!$A$2:$L$2200,8,FALSE), "")</f>
        <v>0.82267051935195923</v>
      </c>
      <c r="N1011" s="6">
        <f>IFERROR(VLOOKUP(A1011,'Table_2-1_2023'!$A$2:$L$2200,9,FALSE), "")</f>
        <v>-3.1394843012094498E-2</v>
      </c>
      <c r="O1011" s="6">
        <f>IFERROR(VLOOKUP(A1011,'Table_2-1_2023'!$A$2:$L$2200,10,FALSE), "")</f>
        <v>0.68210893869400024</v>
      </c>
      <c r="P1011" s="6">
        <v>1.85</v>
      </c>
      <c r="Q1011" s="8">
        <v>0.23430564999580383</v>
      </c>
      <c r="R1011" s="8">
        <v>0.87070101499557495</v>
      </c>
      <c r="S1011" s="8">
        <v>0.10665443539619446</v>
      </c>
      <c r="T1011" s="8">
        <v>0.48079109191894531</v>
      </c>
      <c r="U1011" s="8">
        <v>0.32222810387611389</v>
      </c>
      <c r="V1011" s="8">
        <v>0.17943638563156128</v>
      </c>
      <c r="W1011" s="8">
        <v>2.3556509017944336</v>
      </c>
    </row>
    <row r="1012" spans="1:23" x14ac:dyDescent="0.2">
      <c r="A1012" s="5" t="str">
        <f t="shared" si="15"/>
        <v>Myanmar2017</v>
      </c>
      <c r="B1012" s="5">
        <v>2017</v>
      </c>
      <c r="C1012" s="5">
        <v>114</v>
      </c>
      <c r="D1012" s="7" t="s">
        <v>134</v>
      </c>
      <c r="E1012" s="8">
        <v>4.5450000762939453</v>
      </c>
      <c r="F1012" s="6">
        <f>IFERROR(VLOOKUP(A1012,'Table_2-1_2023'!$A$2:$L$2200,4,FALSE), "")</f>
        <v>4.1543416976928711</v>
      </c>
      <c r="H1012" s="8">
        <v>4.6147399464249608</v>
      </c>
      <c r="I1012" s="8">
        <v>4.4752602061629299</v>
      </c>
      <c r="J1012" s="6">
        <f>IFERROR(VLOOKUP(A1012,'Table_2-1_2023'!$A$2:$L$2200,5,FALSE), "")</f>
        <v>8.3693771362304688</v>
      </c>
      <c r="K1012" s="6">
        <f>IFERROR(VLOOKUP(A1012,'Table_2-1_2023'!$A$2:$L$2200,6,FALSE), "")</f>
        <v>0.79518383741378784</v>
      </c>
      <c r="L1012" s="6">
        <f>IFERROR(VLOOKUP(A1012,'Table_2-1_2023'!$A$2:$L$2200,7,FALSE), "")</f>
        <v>60.25</v>
      </c>
      <c r="M1012" s="6">
        <f>IFERROR(VLOOKUP(A1012,'Table_2-1_2023'!$A$2:$L$2200,8,FALSE), "")</f>
        <v>0.88601183891296387</v>
      </c>
      <c r="N1012" s="6">
        <f>IFERROR(VLOOKUP(A1012,'Table_2-1_2023'!$A$2:$L$2200,9,FALSE), "")</f>
        <v>0.6544920802116394</v>
      </c>
      <c r="O1012" s="6">
        <f>IFERROR(VLOOKUP(A1012,'Table_2-1_2023'!$A$2:$L$2200,10,FALSE), "")</f>
        <v>0.61882150173187256</v>
      </c>
      <c r="P1012" s="6">
        <v>1.85</v>
      </c>
      <c r="Q1012" s="8">
        <v>0.36711055040359497</v>
      </c>
      <c r="R1012" s="8">
        <v>1.1232359409332275</v>
      </c>
      <c r="S1012" s="8">
        <v>0.39752256870269775</v>
      </c>
      <c r="T1012" s="8">
        <v>0.51449203491210938</v>
      </c>
      <c r="U1012" s="8">
        <v>0.83807516098022461</v>
      </c>
      <c r="V1012" s="8">
        <v>0.18881620466709137</v>
      </c>
      <c r="W1012" s="8">
        <v>1.1152904033660889</v>
      </c>
    </row>
    <row r="1013" spans="1:23" x14ac:dyDescent="0.2">
      <c r="A1013" s="5" t="str">
        <f t="shared" si="15"/>
        <v>Senegal2017</v>
      </c>
      <c r="B1013" s="5">
        <v>2017</v>
      </c>
      <c r="C1013" s="5">
        <v>115</v>
      </c>
      <c r="D1013" s="7" t="s">
        <v>119</v>
      </c>
      <c r="E1013" s="8">
        <v>4.5349998474121094</v>
      </c>
      <c r="F1013" s="6">
        <f>IFERROR(VLOOKUP(A1013,'Table_2-1_2023'!$A$2:$L$2200,4,FALSE), "")</f>
        <v>4.6830248832702637</v>
      </c>
      <c r="H1013" s="8">
        <v>4.6016037812829014</v>
      </c>
      <c r="I1013" s="8">
        <v>4.4683959135413174</v>
      </c>
      <c r="J1013" s="6">
        <f>IFERROR(VLOOKUP(A1013,'Table_2-1_2023'!$A$2:$L$2200,5,FALSE), "")</f>
        <v>8.0892343521118164</v>
      </c>
      <c r="K1013" s="6">
        <f>IFERROR(VLOOKUP(A1013,'Table_2-1_2023'!$A$2:$L$2200,6,FALSE), "")</f>
        <v>0.74375933408737183</v>
      </c>
      <c r="L1013" s="6">
        <f>IFERROR(VLOOKUP(A1013,'Table_2-1_2023'!$A$2:$L$2200,7,FALSE), "")</f>
        <v>58.799999237060547</v>
      </c>
      <c r="M1013" s="6">
        <f>IFERROR(VLOOKUP(A1013,'Table_2-1_2023'!$A$2:$L$2200,8,FALSE), "")</f>
        <v>0.68693703413009644</v>
      </c>
      <c r="N1013" s="6">
        <f>IFERROR(VLOOKUP(A1013,'Table_2-1_2023'!$A$2:$L$2200,9,FALSE), "")</f>
        <v>-4.6760536730289459E-2</v>
      </c>
      <c r="O1013" s="6">
        <f>IFERROR(VLOOKUP(A1013,'Table_2-1_2023'!$A$2:$L$2200,10,FALSE), "")</f>
        <v>0.82524186372756958</v>
      </c>
      <c r="P1013" s="6">
        <v>1.85</v>
      </c>
      <c r="Q1013" s="8">
        <v>0.47930902242660522</v>
      </c>
      <c r="R1013" s="8">
        <v>1.1796919107437134</v>
      </c>
      <c r="S1013" s="8">
        <v>0.40936285257339478</v>
      </c>
      <c r="T1013" s="8">
        <v>0.37792226672172546</v>
      </c>
      <c r="U1013" s="8">
        <v>0.18346889317035675</v>
      </c>
      <c r="V1013" s="8">
        <v>0.11546044796705246</v>
      </c>
      <c r="W1013" s="8">
        <v>1.7896461486816406</v>
      </c>
    </row>
    <row r="1014" spans="1:23" x14ac:dyDescent="0.2">
      <c r="A1014" s="5" t="str">
        <f t="shared" si="15"/>
        <v>Zambia2017</v>
      </c>
      <c r="B1014" s="5">
        <v>2017</v>
      </c>
      <c r="C1014" s="5">
        <v>116</v>
      </c>
      <c r="D1014" s="7" t="s">
        <v>145</v>
      </c>
      <c r="E1014" s="8">
        <v>4.5139999389648438</v>
      </c>
      <c r="F1014" s="6">
        <f>IFERROR(VLOOKUP(A1014,'Table_2-1_2023'!$A$2:$L$2200,4,FALSE), "")</f>
        <v>3.9327774047851563</v>
      </c>
      <c r="H1014" s="8">
        <v>4.64410550147295</v>
      </c>
      <c r="I1014" s="8">
        <v>4.3838943764567375</v>
      </c>
      <c r="J1014" s="6">
        <f>IFERROR(VLOOKUP(A1014,'Table_2-1_2023'!$A$2:$L$2200,5,FALSE), "")</f>
        <v>8.1302003860473633</v>
      </c>
      <c r="K1014" s="6">
        <f>IFERROR(VLOOKUP(A1014,'Table_2-1_2023'!$A$2:$L$2200,6,FALSE), "")</f>
        <v>0.74375391006469727</v>
      </c>
      <c r="L1014" s="6">
        <f>IFERROR(VLOOKUP(A1014,'Table_2-1_2023'!$A$2:$L$2200,7,FALSE), "")</f>
        <v>53.549999237060547</v>
      </c>
      <c r="M1014" s="6">
        <f>IFERROR(VLOOKUP(A1014,'Table_2-1_2023'!$A$2:$L$2200,8,FALSE), "")</f>
        <v>0.82316857576370239</v>
      </c>
      <c r="N1014" s="6">
        <f>IFERROR(VLOOKUP(A1014,'Table_2-1_2023'!$A$2:$L$2200,9,FALSE), "")</f>
        <v>0.14012825489044189</v>
      </c>
      <c r="O1014" s="6">
        <f>IFERROR(VLOOKUP(A1014,'Table_2-1_2023'!$A$2:$L$2200,10,FALSE), "")</f>
        <v>0.73954063653945923</v>
      </c>
      <c r="P1014" s="6">
        <v>1.85</v>
      </c>
      <c r="Q1014" s="8">
        <v>0.63640677928924561</v>
      </c>
      <c r="R1014" s="8">
        <v>1.0031872987747192</v>
      </c>
      <c r="S1014" s="8">
        <v>0.25783589482307434</v>
      </c>
      <c r="T1014" s="8">
        <v>0.46160349249839783</v>
      </c>
      <c r="U1014" s="8">
        <v>0.24958014488220215</v>
      </c>
      <c r="V1014" s="8">
        <v>7.821355015039444E-2</v>
      </c>
      <c r="W1014" s="8">
        <v>1.8267054557800293</v>
      </c>
    </row>
    <row r="1015" spans="1:23" x14ac:dyDescent="0.2">
      <c r="A1015" s="5" t="str">
        <f t="shared" si="15"/>
        <v>Iraq2017</v>
      </c>
      <c r="B1015" s="5">
        <v>2017</v>
      </c>
      <c r="C1015" s="5">
        <v>117</v>
      </c>
      <c r="D1015" s="7" t="s">
        <v>115</v>
      </c>
      <c r="E1015" s="8">
        <v>4.4970002174377441</v>
      </c>
      <c r="F1015" s="6">
        <f>IFERROR(VLOOKUP(A1015,'Table_2-1_2023'!$A$2:$L$2200,4,FALSE), "")</f>
        <v>4.4623990058898926</v>
      </c>
      <c r="H1015" s="8">
        <v>4.6225914096832277</v>
      </c>
      <c r="I1015" s="8">
        <v>4.3714090251922606</v>
      </c>
      <c r="J1015" s="6">
        <f>IFERROR(VLOOKUP(A1015,'Table_2-1_2023'!$A$2:$L$2200,5,FALSE), "")</f>
        <v>9.2080230712890625</v>
      </c>
      <c r="K1015" s="6">
        <f>IFERROR(VLOOKUP(A1015,'Table_2-1_2023'!$A$2:$L$2200,6,FALSE), "")</f>
        <v>0.69510936737060547</v>
      </c>
      <c r="L1015" s="6">
        <f>IFERROR(VLOOKUP(A1015,'Table_2-1_2023'!$A$2:$L$2200,7,FALSE), "")</f>
        <v>61.75</v>
      </c>
      <c r="M1015" s="6">
        <f>IFERROR(VLOOKUP(A1015,'Table_2-1_2023'!$A$2:$L$2200,8,FALSE), "")</f>
        <v>0.62772202491760254</v>
      </c>
      <c r="N1015" s="6">
        <f>IFERROR(VLOOKUP(A1015,'Table_2-1_2023'!$A$2:$L$2200,9,FALSE), "")</f>
        <v>3.3380032982677221E-3</v>
      </c>
      <c r="O1015" s="6">
        <f>IFERROR(VLOOKUP(A1015,'Table_2-1_2023'!$A$2:$L$2200,10,FALSE), "")</f>
        <v>0.75710880756378174</v>
      </c>
      <c r="P1015" s="6">
        <v>1.85</v>
      </c>
      <c r="Q1015" s="8">
        <v>1.102710485458374</v>
      </c>
      <c r="R1015" s="8">
        <v>0.97861319780349731</v>
      </c>
      <c r="S1015" s="8">
        <v>0.50118046998977661</v>
      </c>
      <c r="T1015" s="8">
        <v>0.28855553269386292</v>
      </c>
      <c r="U1015" s="8">
        <v>0.19963726401329041</v>
      </c>
      <c r="V1015" s="8">
        <v>0.1072157546877861</v>
      </c>
      <c r="W1015" s="8">
        <v>1.3189072608947754</v>
      </c>
    </row>
    <row r="1016" spans="1:23" x14ac:dyDescent="0.2">
      <c r="A1016" s="5" t="str">
        <f t="shared" si="15"/>
        <v>Gabon2017</v>
      </c>
      <c r="B1016" s="5">
        <v>2017</v>
      </c>
      <c r="C1016" s="5">
        <v>118</v>
      </c>
      <c r="D1016" s="7" t="s">
        <v>111</v>
      </c>
      <c r="E1016" s="8">
        <v>4.4650001525878906</v>
      </c>
      <c r="F1016" s="6">
        <f>IFERROR(VLOOKUP(A1016,'Table_2-1_2023'!$A$2:$L$2200,4,FALSE), "")</f>
        <v>4.7823829650878906</v>
      </c>
      <c r="H1016" s="8">
        <v>4.5573617656528951</v>
      </c>
      <c r="I1016" s="8">
        <v>4.3726385395228862</v>
      </c>
      <c r="J1016" s="6">
        <f>IFERROR(VLOOKUP(A1016,'Table_2-1_2023'!$A$2:$L$2200,5,FALSE), "")</f>
        <v>9.5803947448730469</v>
      </c>
      <c r="K1016" s="6">
        <f>IFERROR(VLOOKUP(A1016,'Table_2-1_2023'!$A$2:$L$2200,6,FALSE), "")</f>
        <v>0.80694115161895752</v>
      </c>
      <c r="L1016" s="6">
        <f>IFERROR(VLOOKUP(A1016,'Table_2-1_2023'!$A$2:$L$2200,7,FALSE), "")</f>
        <v>56.950000762939453</v>
      </c>
      <c r="M1016" s="6">
        <f>IFERROR(VLOOKUP(A1016,'Table_2-1_2023'!$A$2:$L$2200,8,FALSE), "")</f>
        <v>0.65235954523086548</v>
      </c>
      <c r="N1016" s="6">
        <f>IFERROR(VLOOKUP(A1016,'Table_2-1_2023'!$A$2:$L$2200,9,FALSE), "")</f>
        <v>-0.22876083850860596</v>
      </c>
      <c r="O1016" s="6">
        <f>IFERROR(VLOOKUP(A1016,'Table_2-1_2023'!$A$2:$L$2200,10,FALSE), "")</f>
        <v>0.868305504322052</v>
      </c>
      <c r="P1016" s="6">
        <v>1.85</v>
      </c>
      <c r="Q1016" s="8">
        <v>1.1982102394104004</v>
      </c>
      <c r="R1016" s="8">
        <v>1.1556202173233032</v>
      </c>
      <c r="S1016" s="8">
        <v>0.35657858848571777</v>
      </c>
      <c r="T1016" s="8">
        <v>0.31232857704162598</v>
      </c>
      <c r="U1016" s="8">
        <v>4.3785378336906433E-2</v>
      </c>
      <c r="V1016" s="8">
        <v>7.6046787202358246E-2</v>
      </c>
      <c r="W1016" s="8">
        <v>1.3229162693023682</v>
      </c>
    </row>
    <row r="1017" spans="1:23" x14ac:dyDescent="0.2">
      <c r="A1017" s="5" t="str">
        <f t="shared" si="15"/>
        <v>Ethiopia2017</v>
      </c>
      <c r="B1017" s="5">
        <v>2017</v>
      </c>
      <c r="C1017" s="5">
        <v>119</v>
      </c>
      <c r="D1017" s="7" t="s">
        <v>141</v>
      </c>
      <c r="E1017" s="8">
        <v>4.4600000381469727</v>
      </c>
      <c r="F1017" s="6">
        <f>IFERROR(VLOOKUP(A1017,'Table_2-1_2023'!$A$2:$L$2200,4,FALSE), "")</f>
        <v>4.1803154945373535</v>
      </c>
      <c r="H1017" s="8">
        <v>4.5427286766469477</v>
      </c>
      <c r="I1017" s="8">
        <v>4.3772713996469976</v>
      </c>
      <c r="J1017" s="6">
        <f>IFERROR(VLOOKUP(A1017,'Table_2-1_2023'!$A$2:$L$2200,5,FALSE), "")</f>
        <v>7.5948686599731445</v>
      </c>
      <c r="K1017" s="6">
        <f>IFERROR(VLOOKUP(A1017,'Table_2-1_2023'!$A$2:$L$2200,6,FALSE), "")</f>
        <v>0.73353976011276245</v>
      </c>
      <c r="L1017" s="6">
        <f>IFERROR(VLOOKUP(A1017,'Table_2-1_2023'!$A$2:$L$2200,7,FALSE), "")</f>
        <v>59.099998474121094</v>
      </c>
      <c r="M1017" s="6">
        <f>IFERROR(VLOOKUP(A1017,'Table_2-1_2023'!$A$2:$L$2200,8,FALSE), "")</f>
        <v>0.71710121631622314</v>
      </c>
      <c r="N1017" s="6">
        <f>IFERROR(VLOOKUP(A1017,'Table_2-1_2023'!$A$2:$L$2200,9,FALSE), "")</f>
        <v>1.0100428480654955E-3</v>
      </c>
      <c r="O1017" s="6">
        <f>IFERROR(VLOOKUP(A1017,'Table_2-1_2023'!$A$2:$L$2200,10,FALSE), "")</f>
        <v>0.75689893960952759</v>
      </c>
      <c r="P1017" s="6">
        <v>1.85</v>
      </c>
      <c r="Q1017" s="8">
        <v>0.33923384547233582</v>
      </c>
      <c r="R1017" s="8">
        <v>0.86466920375823975</v>
      </c>
      <c r="S1017" s="8">
        <v>0.35340970754623413</v>
      </c>
      <c r="T1017" s="8">
        <v>0.40884274244308472</v>
      </c>
      <c r="U1017" s="8">
        <v>0.31265074014663696</v>
      </c>
      <c r="V1017" s="8">
        <v>0.16545571386814117</v>
      </c>
      <c r="W1017" s="8">
        <v>2.0157437324523926</v>
      </c>
    </row>
    <row r="1018" spans="1:23" x14ac:dyDescent="0.2">
      <c r="A1018" s="5" t="str">
        <f t="shared" si="15"/>
        <v>Sri Lanka2017</v>
      </c>
      <c r="B1018" s="5">
        <v>2017</v>
      </c>
      <c r="C1018" s="5">
        <v>120</v>
      </c>
      <c r="D1018" s="7" t="s">
        <v>129</v>
      </c>
      <c r="E1018" s="8">
        <v>4.440000057220459</v>
      </c>
      <c r="F1018" s="6">
        <f>IFERROR(VLOOKUP(A1018,'Table_2-1_2023'!$A$2:$L$2200,4,FALSE), "")</f>
        <v>4.3309454917907715</v>
      </c>
      <c r="H1018" s="8">
        <v>4.5534471923112871</v>
      </c>
      <c r="I1018" s="8">
        <v>4.3265529221296308</v>
      </c>
      <c r="J1018" s="6">
        <f>IFERROR(VLOOKUP(A1018,'Table_2-1_2023'!$A$2:$L$2200,5,FALSE), "")</f>
        <v>9.51666259765625</v>
      </c>
      <c r="K1018" s="6">
        <f>IFERROR(VLOOKUP(A1018,'Table_2-1_2023'!$A$2:$L$2200,6,FALSE), "")</f>
        <v>0.82277059555053711</v>
      </c>
      <c r="L1018" s="6">
        <f>IFERROR(VLOOKUP(A1018,'Table_2-1_2023'!$A$2:$L$2200,7,FALSE), "")</f>
        <v>66.800003051757813</v>
      </c>
      <c r="M1018" s="6">
        <f>IFERROR(VLOOKUP(A1018,'Table_2-1_2023'!$A$2:$L$2200,8,FALSE), "")</f>
        <v>0.82707738876342773</v>
      </c>
      <c r="N1018" s="6">
        <f>IFERROR(VLOOKUP(A1018,'Table_2-1_2023'!$A$2:$L$2200,9,FALSE), "")</f>
        <v>8.5094735026359558E-2</v>
      </c>
      <c r="O1018" s="6">
        <f>IFERROR(VLOOKUP(A1018,'Table_2-1_2023'!$A$2:$L$2200,10,FALSE), "")</f>
        <v>0.84421002864837646</v>
      </c>
      <c r="P1018" s="6">
        <v>1.85</v>
      </c>
      <c r="Q1018" s="8">
        <v>1.0098501443862915</v>
      </c>
      <c r="R1018" s="8">
        <v>1.2599763870239258</v>
      </c>
      <c r="S1018" s="8">
        <v>0.62513083219528198</v>
      </c>
      <c r="T1018" s="8">
        <v>0.56121325492858887</v>
      </c>
      <c r="U1018" s="8">
        <v>0.49086356163024902</v>
      </c>
      <c r="V1018" s="8">
        <v>7.3653966188430786E-2</v>
      </c>
      <c r="W1018" s="8">
        <v>0.41938924789428711</v>
      </c>
    </row>
    <row r="1019" spans="1:23" x14ac:dyDescent="0.2">
      <c r="A1019" s="5" t="str">
        <f t="shared" si="15"/>
        <v>Armenia2017</v>
      </c>
      <c r="B1019" s="5">
        <v>2017</v>
      </c>
      <c r="C1019" s="5">
        <v>121</v>
      </c>
      <c r="D1019" s="7" t="s">
        <v>96</v>
      </c>
      <c r="E1019" s="8">
        <v>4.375999927520752</v>
      </c>
      <c r="F1019" s="6">
        <f>IFERROR(VLOOKUP(A1019,'Table_2-1_2023'!$A$2:$L$2200,4,FALSE), "")</f>
        <v>4.2877364158630371</v>
      </c>
      <c r="H1019" s="8">
        <v>4.4667346122860909</v>
      </c>
      <c r="I1019" s="8">
        <v>4.285265242755413</v>
      </c>
      <c r="J1019" s="6">
        <f>IFERROR(VLOOKUP(A1019,'Table_2-1_2023'!$A$2:$L$2200,5,FALSE), "")</f>
        <v>9.4342546463012695</v>
      </c>
      <c r="K1019" s="6">
        <f>IFERROR(VLOOKUP(A1019,'Table_2-1_2023'!$A$2:$L$2200,6,FALSE), "")</f>
        <v>0.6979249119758606</v>
      </c>
      <c r="L1019" s="6">
        <f>IFERROR(VLOOKUP(A1019,'Table_2-1_2023'!$A$2:$L$2200,7,FALSE), "")</f>
        <v>66.550003051757813</v>
      </c>
      <c r="M1019" s="6">
        <f>IFERROR(VLOOKUP(A1019,'Table_2-1_2023'!$A$2:$L$2200,8,FALSE), "")</f>
        <v>0.61369705200195313</v>
      </c>
      <c r="N1019" s="6">
        <f>IFERROR(VLOOKUP(A1019,'Table_2-1_2023'!$A$2:$L$2200,9,FALSE), "")</f>
        <v>-0.15228497982025146</v>
      </c>
      <c r="O1019" s="6">
        <f>IFERROR(VLOOKUP(A1019,'Table_2-1_2023'!$A$2:$L$2200,10,FALSE), "")</f>
        <v>0.86468333005905151</v>
      </c>
      <c r="P1019" s="6">
        <v>1.85</v>
      </c>
      <c r="Q1019" s="8">
        <v>0.9005967378616333</v>
      </c>
      <c r="R1019" s="8">
        <v>1.0074837207794189</v>
      </c>
      <c r="S1019" s="8">
        <v>0.63752442598342896</v>
      </c>
      <c r="T1019" s="8">
        <v>0.19830326735973358</v>
      </c>
      <c r="U1019" s="8">
        <v>8.3488091826438904E-2</v>
      </c>
      <c r="V1019" s="8">
        <v>2.66744215041399E-2</v>
      </c>
      <c r="W1019" s="8">
        <v>1.5214991569519043</v>
      </c>
    </row>
    <row r="1020" spans="1:23" x14ac:dyDescent="0.2">
      <c r="A1020" s="5" t="str">
        <f t="shared" si="15"/>
        <v>India2017</v>
      </c>
      <c r="B1020" s="5">
        <v>2017</v>
      </c>
      <c r="C1020" s="5">
        <v>122</v>
      </c>
      <c r="D1020" s="7" t="s">
        <v>143</v>
      </c>
      <c r="E1020" s="8">
        <v>4.315000057220459</v>
      </c>
      <c r="F1020" s="6">
        <f>IFERROR(VLOOKUP(A1020,'Table_2-1_2023'!$A$2:$L$2200,4,FALSE), "")</f>
        <v>4.0461111068725586</v>
      </c>
      <c r="H1020" s="8">
        <v>4.3715220174938443</v>
      </c>
      <c r="I1020" s="8">
        <v>4.2584780969470737</v>
      </c>
      <c r="J1020" s="6">
        <f>IFERROR(VLOOKUP(A1020,'Table_2-1_2023'!$A$2:$L$2200,5,FALSE), "")</f>
        <v>8.7180204391479492</v>
      </c>
      <c r="K1020" s="6">
        <f>IFERROR(VLOOKUP(A1020,'Table_2-1_2023'!$A$2:$L$2200,6,FALSE), "")</f>
        <v>0.60676747560501099</v>
      </c>
      <c r="L1020" s="6">
        <f>IFERROR(VLOOKUP(A1020,'Table_2-1_2023'!$A$2:$L$2200,7,FALSE), "")</f>
        <v>59.700000762939453</v>
      </c>
      <c r="M1020" s="6">
        <f>IFERROR(VLOOKUP(A1020,'Table_2-1_2023'!$A$2:$L$2200,8,FALSE), "")</f>
        <v>0.88585042953491211</v>
      </c>
      <c r="N1020" s="6">
        <f>IFERROR(VLOOKUP(A1020,'Table_2-1_2023'!$A$2:$L$2200,9,FALSE), "")</f>
        <v>-4.3519437313079834E-2</v>
      </c>
      <c r="O1020" s="6">
        <f>IFERROR(VLOOKUP(A1020,'Table_2-1_2023'!$A$2:$L$2200,10,FALSE), "")</f>
        <v>0.78080278635025024</v>
      </c>
      <c r="P1020" s="6">
        <v>1.85</v>
      </c>
      <c r="Q1020" s="8">
        <v>0.79222124814987183</v>
      </c>
      <c r="R1020" s="8">
        <v>0.75437259674072266</v>
      </c>
      <c r="S1020" s="8">
        <v>0.4554276168346405</v>
      </c>
      <c r="T1020" s="8">
        <v>0.46998700499534607</v>
      </c>
      <c r="U1020" s="8">
        <v>0.23153848946094513</v>
      </c>
      <c r="V1020" s="8">
        <v>9.2226885259151459E-2</v>
      </c>
      <c r="W1020" s="8">
        <v>1.5191171169281006</v>
      </c>
    </row>
    <row r="1021" spans="1:23" x14ac:dyDescent="0.2">
      <c r="A1021" s="5" t="str">
        <f t="shared" si="15"/>
        <v>Mauritania2017</v>
      </c>
      <c r="B1021" s="5">
        <v>2017</v>
      </c>
      <c r="C1021" s="5">
        <v>123</v>
      </c>
      <c r="D1021" s="7" t="s">
        <v>120</v>
      </c>
      <c r="E1021" s="8">
        <v>4.2919998168945313</v>
      </c>
      <c r="F1021" s="6">
        <f>IFERROR(VLOOKUP(A1021,'Table_2-1_2023'!$A$2:$L$2200,4,FALSE), "")</f>
        <v>4.6781597137451172</v>
      </c>
      <c r="H1021" s="8">
        <v>4.3771636162698266</v>
      </c>
      <c r="I1021" s="8">
        <v>4.2068360175192359</v>
      </c>
      <c r="J1021" s="6">
        <f>IFERROR(VLOOKUP(A1021,'Table_2-1_2023'!$A$2:$L$2200,5,FALSE), "")</f>
        <v>8.5677089691162109</v>
      </c>
      <c r="K1021" s="6">
        <f>IFERROR(VLOOKUP(A1021,'Table_2-1_2023'!$A$2:$L$2200,6,FALSE), "")</f>
        <v>0.77922523021697998</v>
      </c>
      <c r="L1021" s="6">
        <f>IFERROR(VLOOKUP(A1021,'Table_2-1_2023'!$A$2:$L$2200,7,FALSE), "")</f>
        <v>59.349998474121094</v>
      </c>
      <c r="M1021" s="6">
        <f>IFERROR(VLOOKUP(A1021,'Table_2-1_2023'!$A$2:$L$2200,8,FALSE), "")</f>
        <v>0.52744680643081665</v>
      </c>
      <c r="N1021" s="6">
        <f>IFERROR(VLOOKUP(A1021,'Table_2-1_2023'!$A$2:$L$2200,9,FALSE), "")</f>
        <v>-0.15791182219982147</v>
      </c>
      <c r="O1021" s="6">
        <f>IFERROR(VLOOKUP(A1021,'Table_2-1_2023'!$A$2:$L$2200,10,FALSE), "")</f>
        <v>0.77731406688690186</v>
      </c>
      <c r="P1021" s="6">
        <v>1.85</v>
      </c>
      <c r="Q1021" s="8">
        <v>0.64845728874206543</v>
      </c>
      <c r="R1021" s="8">
        <v>1.2720308303833008</v>
      </c>
      <c r="S1021" s="8">
        <v>0.2853492796421051</v>
      </c>
      <c r="T1021" s="8">
        <v>9.6098043024539948E-2</v>
      </c>
      <c r="U1021" s="8">
        <v>0.20187002420425415</v>
      </c>
      <c r="V1021" s="8">
        <v>0.13695700466632843</v>
      </c>
      <c r="W1021" s="8">
        <v>1.6516373157501221</v>
      </c>
    </row>
    <row r="1022" spans="1:23" x14ac:dyDescent="0.2">
      <c r="A1022" s="5" t="str">
        <f t="shared" si="15"/>
        <v>Congo (Brazzaville)2017</v>
      </c>
      <c r="B1022" s="5">
        <v>2017</v>
      </c>
      <c r="C1022" s="5">
        <v>124</v>
      </c>
      <c r="D1022" s="7" t="s">
        <v>103</v>
      </c>
      <c r="E1022" s="8">
        <v>4.2909998893737793</v>
      </c>
      <c r="F1022" s="6">
        <f>IFERROR(VLOOKUP(A1022,'Table_2-1_2023'!$A$2:$L$2200,4,FALSE), "")</f>
        <v>4.8839912414550781</v>
      </c>
      <c r="H1022" s="8">
        <v>4.4100535050034519</v>
      </c>
      <c r="I1022" s="8">
        <v>4.1719462737441066</v>
      </c>
      <c r="J1022" s="6">
        <f>IFERROR(VLOOKUP(A1022,'Table_2-1_2023'!$A$2:$L$2200,5,FALSE), "")</f>
        <v>8.3123626708984375</v>
      </c>
      <c r="K1022" s="6">
        <f>IFERROR(VLOOKUP(A1022,'Table_2-1_2023'!$A$2:$L$2200,6,FALSE), "")</f>
        <v>0.65544050931930542</v>
      </c>
      <c r="L1022" s="6">
        <f>IFERROR(VLOOKUP(A1022,'Table_2-1_2023'!$A$2:$L$2200,7,FALSE), "")</f>
        <v>55.549999237060547</v>
      </c>
      <c r="M1022" s="6">
        <f>IFERROR(VLOOKUP(A1022,'Table_2-1_2023'!$A$2:$L$2200,8,FALSE), "")</f>
        <v>0.77778345346450806</v>
      </c>
      <c r="N1022" s="6">
        <f>IFERROR(VLOOKUP(A1022,'Table_2-1_2023'!$A$2:$L$2200,9,FALSE), "")</f>
        <v>-0.14461866021156311</v>
      </c>
      <c r="O1022" s="6">
        <f>IFERROR(VLOOKUP(A1022,'Table_2-1_2023'!$A$2:$L$2200,10,FALSE), "")</f>
        <v>0.76278311014175415</v>
      </c>
      <c r="P1022" s="6">
        <v>1.85</v>
      </c>
      <c r="Q1022" s="8">
        <v>0.80896425247192383</v>
      </c>
      <c r="R1022" s="8">
        <v>0.83204436302185059</v>
      </c>
      <c r="S1022" s="8">
        <v>0.2899574339389801</v>
      </c>
      <c r="T1022" s="8">
        <v>0.43502587080001831</v>
      </c>
      <c r="U1022" s="8">
        <v>0.12085212767124176</v>
      </c>
      <c r="V1022" s="8">
        <v>7.961813360452652E-2</v>
      </c>
      <c r="W1022" s="8">
        <v>1.7241356372833252</v>
      </c>
    </row>
    <row r="1023" spans="1:23" x14ac:dyDescent="0.2">
      <c r="A1023" s="5" t="str">
        <f t="shared" si="15"/>
        <v>Georgia2017</v>
      </c>
      <c r="B1023" s="5">
        <v>2017</v>
      </c>
      <c r="C1023" s="5">
        <v>125</v>
      </c>
      <c r="D1023" s="7" t="s">
        <v>107</v>
      </c>
      <c r="E1023" s="8">
        <v>4.2859997749328613</v>
      </c>
      <c r="F1023" s="6">
        <f>IFERROR(VLOOKUP(A1023,'Table_2-1_2023'!$A$2:$L$2200,4,FALSE), "")</f>
        <v>4.4507746696472168</v>
      </c>
      <c r="H1023" s="8">
        <v>4.3749339658021924</v>
      </c>
      <c r="I1023" s="8">
        <v>4.1970655840635303</v>
      </c>
      <c r="J1023" s="6">
        <f>IFERROR(VLOOKUP(A1023,'Table_2-1_2023'!$A$2:$L$2200,5,FALSE), "")</f>
        <v>9.5170679092407227</v>
      </c>
      <c r="K1023" s="6">
        <f>IFERROR(VLOOKUP(A1023,'Table_2-1_2023'!$A$2:$L$2200,6,FALSE), "")</f>
        <v>0.59049516916275024</v>
      </c>
      <c r="L1023" s="6">
        <f>IFERROR(VLOOKUP(A1023,'Table_2-1_2023'!$A$2:$L$2200,7,FALSE), "")</f>
        <v>64.449996948242188</v>
      </c>
      <c r="M1023" s="6">
        <f>IFERROR(VLOOKUP(A1023,'Table_2-1_2023'!$A$2:$L$2200,8,FALSE), "")</f>
        <v>0.82090878486633301</v>
      </c>
      <c r="N1023" s="6">
        <f>IFERROR(VLOOKUP(A1023,'Table_2-1_2023'!$A$2:$L$2200,9,FALSE), "")</f>
        <v>-0.24711251258850098</v>
      </c>
      <c r="O1023" s="6">
        <f>IFERROR(VLOOKUP(A1023,'Table_2-1_2023'!$A$2:$L$2200,10,FALSE), "")</f>
        <v>0.58963197469711304</v>
      </c>
      <c r="P1023" s="6">
        <v>1.85</v>
      </c>
      <c r="Q1023" s="8">
        <v>0.95061266422271729</v>
      </c>
      <c r="R1023" s="8">
        <v>0.57061493396759033</v>
      </c>
      <c r="S1023" s="8">
        <v>0.64954698085784912</v>
      </c>
      <c r="T1023" s="8">
        <v>0.30941003561019897</v>
      </c>
      <c r="U1023" s="8">
        <v>5.4008815437555313E-2</v>
      </c>
      <c r="V1023" s="8">
        <v>0.25166663527488708</v>
      </c>
      <c r="W1023" s="8">
        <v>1.5001378059387207</v>
      </c>
    </row>
    <row r="1024" spans="1:23" x14ac:dyDescent="0.2">
      <c r="A1024" s="5" t="str">
        <f t="shared" si="15"/>
        <v>Congo (Kinshasa)2017</v>
      </c>
      <c r="B1024" s="5">
        <v>2017</v>
      </c>
      <c r="C1024" s="5">
        <v>126</v>
      </c>
      <c r="D1024" s="7" t="s">
        <v>150</v>
      </c>
      <c r="E1024" s="8">
        <v>4.2800002098083496</v>
      </c>
      <c r="F1024" s="6">
        <f>IFERROR(VLOOKUP(A1024,'Table_2-1_2023'!$A$2:$L$2200,4,FALSE), "")</f>
        <v>4.3110332489013672</v>
      </c>
      <c r="H1024" s="8">
        <v>4.3578108327090739</v>
      </c>
      <c r="I1024" s="8">
        <v>4.2021895869076253</v>
      </c>
      <c r="J1024" s="6">
        <f>IFERROR(VLOOKUP(A1024,'Table_2-1_2023'!$A$2:$L$2200,5,FALSE), "")</f>
        <v>6.9310221672058105</v>
      </c>
      <c r="K1024" s="6">
        <f>IFERROR(VLOOKUP(A1024,'Table_2-1_2023'!$A$2:$L$2200,6,FALSE), "")</f>
        <v>0.66968840360641479</v>
      </c>
      <c r="L1024" s="6">
        <f>IFERROR(VLOOKUP(A1024,'Table_2-1_2023'!$A$2:$L$2200,7,FALSE), "")</f>
        <v>53.25</v>
      </c>
      <c r="M1024" s="6">
        <f>IFERROR(VLOOKUP(A1024,'Table_2-1_2023'!$A$2:$L$2200,8,FALSE), "")</f>
        <v>0.70423954725265503</v>
      </c>
      <c r="N1024" s="6">
        <f>IFERROR(VLOOKUP(A1024,'Table_2-1_2023'!$A$2:$L$2200,9,FALSE), "")</f>
        <v>6.9826051592826843E-2</v>
      </c>
      <c r="O1024" s="6">
        <f>IFERROR(VLOOKUP(A1024,'Table_2-1_2023'!$A$2:$L$2200,10,FALSE), "")</f>
        <v>0.80918186902999878</v>
      </c>
      <c r="P1024" s="6">
        <v>1.85</v>
      </c>
      <c r="Q1024" s="8">
        <v>9.2102348804473877E-2</v>
      </c>
      <c r="R1024" s="8">
        <v>1.2290234565734863</v>
      </c>
      <c r="S1024" s="8">
        <v>0.19140702486038208</v>
      </c>
      <c r="T1024" s="8">
        <v>0.23596134781837463</v>
      </c>
      <c r="U1024" s="8">
        <v>0.2464558333158493</v>
      </c>
      <c r="V1024" s="8">
        <v>6.0241356492042542E-2</v>
      </c>
      <c r="W1024" s="8">
        <v>2.2249586582183838</v>
      </c>
    </row>
    <row r="1025" spans="1:23" x14ac:dyDescent="0.2">
      <c r="A1025" s="5" t="str">
        <f t="shared" si="15"/>
        <v>Mali2017</v>
      </c>
      <c r="B1025" s="5">
        <v>2017</v>
      </c>
      <c r="C1025" s="5">
        <v>127</v>
      </c>
      <c r="D1025" s="7" t="s">
        <v>137</v>
      </c>
      <c r="E1025" s="8">
        <v>4.190000057220459</v>
      </c>
      <c r="F1025" s="6">
        <f>IFERROR(VLOOKUP(A1025,'Table_2-1_2023'!$A$2:$L$2200,4,FALSE), "")</f>
        <v>4.7418503761291504</v>
      </c>
      <c r="H1025" s="8">
        <v>4.2696707110106944</v>
      </c>
      <c r="I1025" s="8">
        <v>4.1103294034302236</v>
      </c>
      <c r="J1025" s="6">
        <f>IFERROR(VLOOKUP(A1025,'Table_2-1_2023'!$A$2:$L$2200,5,FALSE), "")</f>
        <v>7.6750102043151855</v>
      </c>
      <c r="K1025" s="6">
        <f>IFERROR(VLOOKUP(A1025,'Table_2-1_2023'!$A$2:$L$2200,6,FALSE), "")</f>
        <v>0.7413594126701355</v>
      </c>
      <c r="L1025" s="6">
        <f>IFERROR(VLOOKUP(A1025,'Table_2-1_2023'!$A$2:$L$2200,7,FALSE), "")</f>
        <v>53.799999237060547</v>
      </c>
      <c r="M1025" s="6">
        <f>IFERROR(VLOOKUP(A1025,'Table_2-1_2023'!$A$2:$L$2200,8,FALSE), "")</f>
        <v>0.75321334600448608</v>
      </c>
      <c r="N1025" s="6">
        <f>IFERROR(VLOOKUP(A1025,'Table_2-1_2023'!$A$2:$L$2200,9,FALSE), "")</f>
        <v>-6.8083994090557098E-2</v>
      </c>
      <c r="O1025" s="6">
        <f>IFERROR(VLOOKUP(A1025,'Table_2-1_2023'!$A$2:$L$2200,10,FALSE), "")</f>
        <v>0.8626551628112793</v>
      </c>
      <c r="P1025" s="6">
        <v>1.85</v>
      </c>
      <c r="Q1025" s="8">
        <v>0.47618049383163452</v>
      </c>
      <c r="R1025" s="8">
        <v>1.2814733982086182</v>
      </c>
      <c r="S1025" s="8">
        <v>0.16936567425727844</v>
      </c>
      <c r="T1025" s="8">
        <v>0.3066137433052063</v>
      </c>
      <c r="U1025" s="8">
        <v>0.18335419893264771</v>
      </c>
      <c r="V1025" s="8">
        <v>0.10497024655342102</v>
      </c>
      <c r="W1025" s="8">
        <v>1.6681909561157227</v>
      </c>
    </row>
    <row r="1026" spans="1:23" x14ac:dyDescent="0.2">
      <c r="A1026" s="5" t="str">
        <f t="shared" si="15"/>
        <v>Ivory Coast2017</v>
      </c>
      <c r="B1026" s="5">
        <v>2017</v>
      </c>
      <c r="C1026" s="5">
        <v>128</v>
      </c>
      <c r="D1026" s="7" t="s">
        <v>110</v>
      </c>
      <c r="E1026" s="8">
        <v>4.179999828338623</v>
      </c>
      <c r="F1026" s="6">
        <f>IFERROR(VLOOKUP(A1026,'Table_2-1_2023'!$A$2:$L$2200,4,FALSE), "")</f>
        <v>5.0377349853515625</v>
      </c>
      <c r="H1026" s="8">
        <v>4.2751825632154938</v>
      </c>
      <c r="I1026" s="8">
        <v>4.0848170934617523</v>
      </c>
      <c r="J1026" s="6">
        <f>IFERROR(VLOOKUP(A1026,'Table_2-1_2023'!$A$2:$L$2200,5,FALSE), "")</f>
        <v>8.4660968780517578</v>
      </c>
      <c r="K1026" s="6">
        <f>IFERROR(VLOOKUP(A1026,'Table_2-1_2023'!$A$2:$L$2200,6,FALSE), "")</f>
        <v>0.66137534379959106</v>
      </c>
      <c r="L1026" s="6">
        <f>IFERROR(VLOOKUP(A1026,'Table_2-1_2023'!$A$2:$L$2200,7,FALSE), "")</f>
        <v>53.650001525878906</v>
      </c>
      <c r="M1026" s="6">
        <f>IFERROR(VLOOKUP(A1026,'Table_2-1_2023'!$A$2:$L$2200,8,FALSE), "")</f>
        <v>0.73209792375564575</v>
      </c>
      <c r="N1026" s="6">
        <f>IFERROR(VLOOKUP(A1026,'Table_2-1_2023'!$A$2:$L$2200,9,FALSE), "")</f>
        <v>-0.11168560385704041</v>
      </c>
      <c r="O1026" s="6">
        <f>IFERROR(VLOOKUP(A1026,'Table_2-1_2023'!$A$2:$L$2200,10,FALSE), "")</f>
        <v>0.77094024419784546</v>
      </c>
      <c r="P1026" s="6">
        <v>1.85</v>
      </c>
      <c r="Q1026" s="8">
        <v>0.60304892063140869</v>
      </c>
      <c r="R1026" s="8">
        <v>0.90478003025054932</v>
      </c>
      <c r="S1026" s="8">
        <v>4.8642169684171677E-2</v>
      </c>
      <c r="T1026" s="8">
        <v>0.4477061927318573</v>
      </c>
      <c r="U1026" s="8">
        <v>0.20123746991157532</v>
      </c>
      <c r="V1026" s="8">
        <v>0.13006177544593811</v>
      </c>
      <c r="W1026" s="8">
        <v>1.8449642658233643</v>
      </c>
    </row>
    <row r="1027" spans="1:23" x14ac:dyDescent="0.2">
      <c r="A1027" s="5" t="str">
        <f t="shared" si="15"/>
        <v>Cambodia2017</v>
      </c>
      <c r="B1027" s="5">
        <v>2017</v>
      </c>
      <c r="C1027" s="5">
        <v>129</v>
      </c>
      <c r="D1027" s="7" t="s">
        <v>132</v>
      </c>
      <c r="E1027" s="8">
        <v>4.1680002212524414</v>
      </c>
      <c r="F1027" s="6">
        <f>IFERROR(VLOOKUP(A1027,'Table_2-1_2023'!$A$2:$L$2200,4,FALSE), "")</f>
        <v>4.5858421325683594</v>
      </c>
      <c r="H1027" s="8">
        <v>4.2785178135335444</v>
      </c>
      <c r="I1027" s="8">
        <v>4.0574826289713384</v>
      </c>
      <c r="J1027" s="6">
        <f>IFERROR(VLOOKUP(A1027,'Table_2-1_2023'!$A$2:$L$2200,5,FALSE), "")</f>
        <v>8.2872076034545898</v>
      </c>
      <c r="K1027" s="6">
        <f>IFERROR(VLOOKUP(A1027,'Table_2-1_2023'!$A$2:$L$2200,6,FALSE), "")</f>
        <v>0.76509493589401245</v>
      </c>
      <c r="L1027" s="6">
        <f>IFERROR(VLOOKUP(A1027,'Table_2-1_2023'!$A$2:$L$2200,7,FALSE), "")</f>
        <v>61.099998474121094</v>
      </c>
      <c r="M1027" s="6">
        <f>IFERROR(VLOOKUP(A1027,'Table_2-1_2023'!$A$2:$L$2200,8,FALSE), "")</f>
        <v>0.96377468109130859</v>
      </c>
      <c r="N1027" s="6">
        <f>IFERROR(VLOOKUP(A1027,'Table_2-1_2023'!$A$2:$L$2200,9,FALSE), "")</f>
        <v>8.4982983767986298E-2</v>
      </c>
      <c r="O1027" s="6">
        <f>IFERROR(VLOOKUP(A1027,'Table_2-1_2023'!$A$2:$L$2200,10,FALSE), "")</f>
        <v>0.82102292776107788</v>
      </c>
      <c r="P1027" s="6">
        <v>1.85</v>
      </c>
      <c r="Q1027" s="8">
        <v>0.60176509618759155</v>
      </c>
      <c r="R1027" s="8">
        <v>1.0062383413314819</v>
      </c>
      <c r="S1027" s="8">
        <v>0.4297834038734436</v>
      </c>
      <c r="T1027" s="8">
        <v>0.63337582349777222</v>
      </c>
      <c r="U1027" s="8">
        <v>0.38592296838760376</v>
      </c>
      <c r="V1027" s="8">
        <v>6.8105950951576233E-2</v>
      </c>
      <c r="W1027" s="8">
        <v>1.0429410934448242</v>
      </c>
    </row>
    <row r="1028" spans="1:23" x14ac:dyDescent="0.2">
      <c r="A1028" s="5" t="str">
        <f t="shared" ref="A1028:A1091" si="16">D1028&amp;B1028</f>
        <v>Sudan2017</v>
      </c>
      <c r="B1028" s="5">
        <v>2017</v>
      </c>
      <c r="C1028" s="5">
        <v>130</v>
      </c>
      <c r="D1028" s="7" t="s">
        <v>189</v>
      </c>
      <c r="E1028" s="8">
        <v>4.1389999389648438</v>
      </c>
      <c r="F1028" s="6" t="str">
        <f>IFERROR(VLOOKUP(A1028,'Table_2-1_2023'!$A$2:$L$2200,4,FALSE), "")</f>
        <v/>
      </c>
      <c r="H1028" s="8">
        <v>4.3457471650838855</v>
      </c>
      <c r="I1028" s="8">
        <v>3.9322527128458025</v>
      </c>
      <c r="J1028" s="6" t="str">
        <f>IFERROR(VLOOKUP(A1028,'Table_2-1_2023'!$A$2:$L$2200,5,FALSE), "")</f>
        <v/>
      </c>
      <c r="K1028" s="6" t="str">
        <f>IFERROR(VLOOKUP(A1028,'Table_2-1_2023'!$A$2:$L$2200,6,FALSE), "")</f>
        <v/>
      </c>
      <c r="L1028" s="6" t="str">
        <f>IFERROR(VLOOKUP(A1028,'Table_2-1_2023'!$A$2:$L$2200,7,FALSE), "")</f>
        <v/>
      </c>
      <c r="M1028" s="6" t="str">
        <f>IFERROR(VLOOKUP(A1028,'Table_2-1_2023'!$A$2:$L$2200,8,FALSE), "")</f>
        <v/>
      </c>
      <c r="N1028" s="6" t="str">
        <f>IFERROR(VLOOKUP(A1028,'Table_2-1_2023'!$A$2:$L$2200,9,FALSE), "")</f>
        <v/>
      </c>
      <c r="O1028" s="6" t="str">
        <f>IFERROR(VLOOKUP(A1028,'Table_2-1_2023'!$A$2:$L$2200,10,FALSE), "")</f>
        <v/>
      </c>
      <c r="P1028" s="6">
        <v>1.85</v>
      </c>
      <c r="Q1028" s="8">
        <v>0.65951669216156006</v>
      </c>
      <c r="R1028" s="8">
        <v>1.2140085697174072</v>
      </c>
      <c r="S1028" s="8">
        <v>0.29092082381248474</v>
      </c>
      <c r="T1028" s="8">
        <v>1.4995855279266834E-2</v>
      </c>
      <c r="U1028" s="8">
        <v>0.18231745064258575</v>
      </c>
      <c r="V1028" s="8">
        <v>8.9847519993782043E-2</v>
      </c>
      <c r="W1028" s="8">
        <v>1.6870658397674561</v>
      </c>
    </row>
    <row r="1029" spans="1:23" x14ac:dyDescent="0.2">
      <c r="A1029" s="5" t="str">
        <f t="shared" si="16"/>
        <v>Ghana2017</v>
      </c>
      <c r="B1029" s="5">
        <v>2017</v>
      </c>
      <c r="C1029" s="5">
        <v>131</v>
      </c>
      <c r="D1029" s="7" t="s">
        <v>124</v>
      </c>
      <c r="E1029" s="8">
        <v>4.119999885559082</v>
      </c>
      <c r="F1029" s="6">
        <f>IFERROR(VLOOKUP(A1029,'Table_2-1_2023'!$A$2:$L$2200,4,FALSE), "")</f>
        <v>5.4813108444213867</v>
      </c>
      <c r="H1029" s="8">
        <v>4.2227072085440156</v>
      </c>
      <c r="I1029" s="8">
        <v>4.0172925625741485</v>
      </c>
      <c r="J1029" s="6">
        <f>IFERROR(VLOOKUP(A1029,'Table_2-1_2023'!$A$2:$L$2200,5,FALSE), "")</f>
        <v>8.5030069351196289</v>
      </c>
      <c r="K1029" s="6">
        <f>IFERROR(VLOOKUP(A1029,'Table_2-1_2023'!$A$2:$L$2200,6,FALSE), "")</f>
        <v>0.66911107301712036</v>
      </c>
      <c r="L1029" s="6">
        <f>IFERROR(VLOOKUP(A1029,'Table_2-1_2023'!$A$2:$L$2200,7,FALSE), "")</f>
        <v>57.25</v>
      </c>
      <c r="M1029" s="6">
        <f>IFERROR(VLOOKUP(A1029,'Table_2-1_2023'!$A$2:$L$2200,8,FALSE), "")</f>
        <v>0.78304636478424072</v>
      </c>
      <c r="N1029" s="6">
        <f>IFERROR(VLOOKUP(A1029,'Table_2-1_2023'!$A$2:$L$2200,9,FALSE), "")</f>
        <v>7.7304445207118988E-2</v>
      </c>
      <c r="O1029" s="6">
        <f>IFERROR(VLOOKUP(A1029,'Table_2-1_2023'!$A$2:$L$2200,10,FALSE), "")</f>
        <v>0.83860999345779419</v>
      </c>
      <c r="P1029" s="6">
        <v>1.85</v>
      </c>
      <c r="Q1029" s="8">
        <v>0.66722482442855835</v>
      </c>
      <c r="R1029" s="8">
        <v>0.8736647367477417</v>
      </c>
      <c r="S1029" s="8">
        <v>0.29563772678375244</v>
      </c>
      <c r="T1029" s="8">
        <v>0.42302629351615906</v>
      </c>
      <c r="U1029" s="8">
        <v>0.25692394375801086</v>
      </c>
      <c r="V1029" s="8">
        <v>2.5336369872093201E-2</v>
      </c>
      <c r="W1029" s="8">
        <v>1.5778675079345703</v>
      </c>
    </row>
    <row r="1030" spans="1:23" x14ac:dyDescent="0.2">
      <c r="A1030" s="5" t="str">
        <f t="shared" si="16"/>
        <v>Ukraine2017</v>
      </c>
      <c r="B1030" s="5">
        <v>2017</v>
      </c>
      <c r="C1030" s="5">
        <v>132</v>
      </c>
      <c r="D1030" s="7" t="s">
        <v>109</v>
      </c>
      <c r="E1030" s="8">
        <v>4.0960001945495605</v>
      </c>
      <c r="F1030" s="6">
        <f>IFERROR(VLOOKUP(A1030,'Table_2-1_2023'!$A$2:$L$2200,4,FALSE), "")</f>
        <v>4.3110671043395996</v>
      </c>
      <c r="H1030" s="8">
        <v>4.1854101045429708</v>
      </c>
      <c r="I1030" s="8">
        <v>4.0065902845561503</v>
      </c>
      <c r="J1030" s="6">
        <f>IFERROR(VLOOKUP(A1030,'Table_2-1_2023'!$A$2:$L$2200,5,FALSE), "")</f>
        <v>9.3809738159179688</v>
      </c>
      <c r="K1030" s="6">
        <f>IFERROR(VLOOKUP(A1030,'Table_2-1_2023'!$A$2:$L$2200,6,FALSE), "")</f>
        <v>0.85832488536834717</v>
      </c>
      <c r="L1030" s="6">
        <f>IFERROR(VLOOKUP(A1030,'Table_2-1_2023'!$A$2:$L$2200,7,FALSE), "")</f>
        <v>64.050003051757813</v>
      </c>
      <c r="M1030" s="6">
        <f>IFERROR(VLOOKUP(A1030,'Table_2-1_2023'!$A$2:$L$2200,8,FALSE), "")</f>
        <v>0.59887552261352539</v>
      </c>
      <c r="N1030" s="6">
        <f>IFERROR(VLOOKUP(A1030,'Table_2-1_2023'!$A$2:$L$2200,9,FALSE), "")</f>
        <v>-5.3242240101099014E-3</v>
      </c>
      <c r="O1030" s="6">
        <f>IFERROR(VLOOKUP(A1030,'Table_2-1_2023'!$A$2:$L$2200,10,FALSE), "")</f>
        <v>0.93676400184631348</v>
      </c>
      <c r="P1030" s="6">
        <v>1.85</v>
      </c>
      <c r="Q1030" s="8">
        <v>0.89465194940567017</v>
      </c>
      <c r="R1030" s="8">
        <v>1.3945375680923462</v>
      </c>
      <c r="S1030" s="8">
        <v>0.57590395212173462</v>
      </c>
      <c r="T1030" s="8">
        <v>0.12297477573156357</v>
      </c>
      <c r="U1030" s="8">
        <v>0.27006146311759949</v>
      </c>
      <c r="V1030" s="8">
        <v>2.3029470816254616E-2</v>
      </c>
      <c r="W1030" s="8">
        <v>0.81438231468200684</v>
      </c>
    </row>
    <row r="1031" spans="1:23" x14ac:dyDescent="0.2">
      <c r="A1031" s="5" t="str">
        <f t="shared" si="16"/>
        <v>Uganda2017</v>
      </c>
      <c r="B1031" s="5">
        <v>2017</v>
      </c>
      <c r="C1031" s="5">
        <v>133</v>
      </c>
      <c r="D1031" s="7" t="s">
        <v>130</v>
      </c>
      <c r="E1031" s="8">
        <v>4.0809998512268066</v>
      </c>
      <c r="F1031" s="6">
        <f>IFERROR(VLOOKUP(A1031,'Table_2-1_2023'!$A$2:$L$2200,4,FALSE), "")</f>
        <v>4.0005168914794922</v>
      </c>
      <c r="H1031" s="8">
        <v>4.1957999670505526</v>
      </c>
      <c r="I1031" s="8">
        <v>3.9661997354030607</v>
      </c>
      <c r="J1031" s="6">
        <f>IFERROR(VLOOKUP(A1031,'Table_2-1_2023'!$A$2:$L$2200,5,FALSE), "")</f>
        <v>7.6631245613098145</v>
      </c>
      <c r="K1031" s="6">
        <f>IFERROR(VLOOKUP(A1031,'Table_2-1_2023'!$A$2:$L$2200,6,FALSE), "")</f>
        <v>0.73995614051818848</v>
      </c>
      <c r="L1031" s="6">
        <f>IFERROR(VLOOKUP(A1031,'Table_2-1_2023'!$A$2:$L$2200,7,FALSE), "")</f>
        <v>57.25</v>
      </c>
      <c r="M1031" s="6">
        <f>IFERROR(VLOOKUP(A1031,'Table_2-1_2023'!$A$2:$L$2200,8,FALSE), "")</f>
        <v>0.77234411239624023</v>
      </c>
      <c r="N1031" s="6">
        <f>IFERROR(VLOOKUP(A1031,'Table_2-1_2023'!$A$2:$L$2200,9,FALSE), "")</f>
        <v>5.6213587522506714E-2</v>
      </c>
      <c r="O1031" s="6">
        <f>IFERROR(VLOOKUP(A1031,'Table_2-1_2023'!$A$2:$L$2200,10,FALSE), "")</f>
        <v>0.81577003002166748</v>
      </c>
      <c r="P1031" s="6">
        <v>1.85</v>
      </c>
      <c r="Q1031" s="8">
        <v>0.38143071532249451</v>
      </c>
      <c r="R1031" s="8">
        <v>1.1298277378082275</v>
      </c>
      <c r="S1031" s="8">
        <v>0.21763260662555695</v>
      </c>
      <c r="T1031" s="8">
        <v>0.443185955286026</v>
      </c>
      <c r="U1031" s="8">
        <v>0.32576605677604675</v>
      </c>
      <c r="V1031" s="8">
        <v>5.7069718837738037E-2</v>
      </c>
      <c r="W1031" s="8">
        <v>1.5263626575469971</v>
      </c>
    </row>
    <row r="1032" spans="1:23" x14ac:dyDescent="0.2">
      <c r="A1032" s="5" t="str">
        <f t="shared" si="16"/>
        <v>Burkina Faso2017</v>
      </c>
      <c r="B1032" s="5">
        <v>2017</v>
      </c>
      <c r="C1032" s="5">
        <v>134</v>
      </c>
      <c r="D1032" s="7" t="s">
        <v>121</v>
      </c>
      <c r="E1032" s="8">
        <v>4.0320000648498535</v>
      </c>
      <c r="F1032" s="6">
        <f>IFERROR(VLOOKUP(A1032,'Table_2-1_2023'!$A$2:$L$2200,4,FALSE), "")</f>
        <v>4.6468911170959473</v>
      </c>
      <c r="H1032" s="8">
        <v>4.1240590643882751</v>
      </c>
      <c r="I1032" s="8">
        <v>3.939941065311432</v>
      </c>
      <c r="J1032" s="6">
        <f>IFERROR(VLOOKUP(A1032,'Table_2-1_2023'!$A$2:$L$2200,5,FALSE), "")</f>
        <v>7.5899200439453125</v>
      </c>
      <c r="K1032" s="6">
        <f>IFERROR(VLOOKUP(A1032,'Table_2-1_2023'!$A$2:$L$2200,6,FALSE), "")</f>
        <v>0.78476136922836304</v>
      </c>
      <c r="L1032" s="6">
        <f>IFERROR(VLOOKUP(A1032,'Table_2-1_2023'!$A$2:$L$2200,7,FALSE), "")</f>
        <v>54.150001525878906</v>
      </c>
      <c r="M1032" s="6">
        <f>IFERROR(VLOOKUP(A1032,'Table_2-1_2023'!$A$2:$L$2200,8,FALSE), "")</f>
        <v>0.61377471685409546</v>
      </c>
      <c r="N1032" s="6">
        <f>IFERROR(VLOOKUP(A1032,'Table_2-1_2023'!$A$2:$L$2200,9,FALSE), "")</f>
        <v>-6.215856596827507E-2</v>
      </c>
      <c r="O1032" s="6">
        <f>IFERROR(VLOOKUP(A1032,'Table_2-1_2023'!$A$2:$L$2200,10,FALSE), "")</f>
        <v>0.72745132446289063</v>
      </c>
      <c r="P1032" s="6">
        <v>1.85</v>
      </c>
      <c r="Q1032" s="8">
        <v>0.3502277135848999</v>
      </c>
      <c r="R1032" s="8">
        <v>1.0432800054550171</v>
      </c>
      <c r="S1032" s="8">
        <v>0.21584425866603851</v>
      </c>
      <c r="T1032" s="8">
        <v>0.32436785101890564</v>
      </c>
      <c r="U1032" s="8">
        <v>0.25086468458175659</v>
      </c>
      <c r="V1032" s="8">
        <v>0.12032810598611832</v>
      </c>
      <c r="W1032" s="8">
        <v>1.7272129058837891</v>
      </c>
    </row>
    <row r="1033" spans="1:23" x14ac:dyDescent="0.2">
      <c r="A1033" s="5" t="str">
        <f t="shared" si="16"/>
        <v>Niger2017</v>
      </c>
      <c r="B1033" s="5">
        <v>2017</v>
      </c>
      <c r="C1033" s="5">
        <v>135</v>
      </c>
      <c r="D1033" s="7" t="s">
        <v>126</v>
      </c>
      <c r="E1033" s="8">
        <v>4.0279998779296875</v>
      </c>
      <c r="F1033" s="6">
        <f>IFERROR(VLOOKUP(A1033,'Table_2-1_2023'!$A$2:$L$2200,4,FALSE), "")</f>
        <v>4.6156735420227051</v>
      </c>
      <c r="H1033" s="8">
        <v>4.1119468197226521</v>
      </c>
      <c r="I1033" s="8">
        <v>3.9440529361367225</v>
      </c>
      <c r="J1033" s="6">
        <f>IFERROR(VLOOKUP(A1033,'Table_2-1_2023'!$A$2:$L$2200,5,FALSE), "")</f>
        <v>7.0526981353759766</v>
      </c>
      <c r="K1033" s="6">
        <f>IFERROR(VLOOKUP(A1033,'Table_2-1_2023'!$A$2:$L$2200,6,FALSE), "")</f>
        <v>0.58210957050323486</v>
      </c>
      <c r="L1033" s="6">
        <f>IFERROR(VLOOKUP(A1033,'Table_2-1_2023'!$A$2:$L$2200,7,FALSE), "")</f>
        <v>54.799999237060547</v>
      </c>
      <c r="M1033" s="6">
        <f>IFERROR(VLOOKUP(A1033,'Table_2-1_2023'!$A$2:$L$2200,8,FALSE), "")</f>
        <v>0.68355756998062134</v>
      </c>
      <c r="N1033" s="6">
        <f>IFERROR(VLOOKUP(A1033,'Table_2-1_2023'!$A$2:$L$2200,9,FALSE), "")</f>
        <v>-3.104180283844471E-2</v>
      </c>
      <c r="O1033" s="6">
        <f>IFERROR(VLOOKUP(A1033,'Table_2-1_2023'!$A$2:$L$2200,10,FALSE), "")</f>
        <v>0.77766001224517822</v>
      </c>
      <c r="P1033" s="6">
        <v>1.85</v>
      </c>
      <c r="Q1033" s="8">
        <v>0.16192533075809479</v>
      </c>
      <c r="R1033" s="8">
        <v>0.99302500486373901</v>
      </c>
      <c r="S1033" s="8">
        <v>0.26850500702857971</v>
      </c>
      <c r="T1033" s="8">
        <v>0.36365869641304016</v>
      </c>
      <c r="U1033" s="8">
        <v>0.22867384552955627</v>
      </c>
      <c r="V1033" s="8">
        <v>0.13857294619083405</v>
      </c>
      <c r="W1033" s="8">
        <v>1.8739833831787109</v>
      </c>
    </row>
    <row r="1034" spans="1:23" x14ac:dyDescent="0.2">
      <c r="A1034" s="5" t="str">
        <f t="shared" si="16"/>
        <v>Malawi2017</v>
      </c>
      <c r="B1034" s="5">
        <v>2017</v>
      </c>
      <c r="C1034" s="5">
        <v>136</v>
      </c>
      <c r="D1034" s="7" t="s">
        <v>148</v>
      </c>
      <c r="E1034" s="8">
        <v>3.9700000286102295</v>
      </c>
      <c r="F1034" s="6">
        <f>IFERROR(VLOOKUP(A1034,'Table_2-1_2023'!$A$2:$L$2200,4,FALSE), "")</f>
        <v>3.416862964630127</v>
      </c>
      <c r="H1034" s="8">
        <v>4.0774788174033167</v>
      </c>
      <c r="I1034" s="8">
        <v>3.8625212398171427</v>
      </c>
      <c r="J1034" s="6">
        <f>IFERROR(VLOOKUP(A1034,'Table_2-1_2023'!$A$2:$L$2200,5,FALSE), "")</f>
        <v>7.2826080322265625</v>
      </c>
      <c r="K1034" s="6">
        <f>IFERROR(VLOOKUP(A1034,'Table_2-1_2023'!$A$2:$L$2200,6,FALSE), "")</f>
        <v>0.55542272329330444</v>
      </c>
      <c r="L1034" s="6">
        <f>IFERROR(VLOOKUP(A1034,'Table_2-1_2023'!$A$2:$L$2200,7,FALSE), "")</f>
        <v>56</v>
      </c>
      <c r="M1034" s="6">
        <f>IFERROR(VLOOKUP(A1034,'Table_2-1_2023'!$A$2:$L$2200,8,FALSE), "")</f>
        <v>0.84792077541351318</v>
      </c>
      <c r="N1034" s="6">
        <f>IFERROR(VLOOKUP(A1034,'Table_2-1_2023'!$A$2:$L$2200,9,FALSE), "")</f>
        <v>-5.6727748597040772E-4</v>
      </c>
      <c r="O1034" s="6">
        <f>IFERROR(VLOOKUP(A1034,'Table_2-1_2023'!$A$2:$L$2200,10,FALSE), "")</f>
        <v>0.73463660478591919</v>
      </c>
      <c r="P1034" s="6">
        <v>1.85</v>
      </c>
      <c r="Q1034" s="8">
        <v>0.2334420382976532</v>
      </c>
      <c r="R1034" s="8">
        <v>0.51256883144378662</v>
      </c>
      <c r="S1034" s="8">
        <v>0.31508958339691162</v>
      </c>
      <c r="T1034" s="8">
        <v>0.46691465377807617</v>
      </c>
      <c r="U1034" s="8">
        <v>0.28717046976089478</v>
      </c>
      <c r="V1034" s="8">
        <v>7.2711654007434845E-2</v>
      </c>
      <c r="W1034" s="8">
        <v>2.0817861557006836</v>
      </c>
    </row>
    <row r="1035" spans="1:23" x14ac:dyDescent="0.2">
      <c r="A1035" s="5" t="str">
        <f t="shared" si="16"/>
        <v>Chad2017</v>
      </c>
      <c r="B1035" s="5">
        <v>2017</v>
      </c>
      <c r="C1035" s="5">
        <v>137</v>
      </c>
      <c r="D1035" s="7" t="s">
        <v>131</v>
      </c>
      <c r="E1035" s="8">
        <v>3.9360001087188721</v>
      </c>
      <c r="F1035" s="6">
        <f>IFERROR(VLOOKUP(A1035,'Table_2-1_2023'!$A$2:$L$2200,4,FALSE), "")</f>
        <v>4.5589370727539063</v>
      </c>
      <c r="H1035" s="8">
        <v>4.0347115239500999</v>
      </c>
      <c r="I1035" s="8">
        <v>3.8372886934876442</v>
      </c>
      <c r="J1035" s="6">
        <f>IFERROR(VLOOKUP(A1035,'Table_2-1_2023'!$A$2:$L$2200,5,FALSE), "")</f>
        <v>7.3650283813476563</v>
      </c>
      <c r="K1035" s="6">
        <f>IFERROR(VLOOKUP(A1035,'Table_2-1_2023'!$A$2:$L$2200,6,FALSE), "")</f>
        <v>0.66061556339263916</v>
      </c>
      <c r="L1035" s="6">
        <f>IFERROR(VLOOKUP(A1035,'Table_2-1_2023'!$A$2:$L$2200,7,FALSE), "")</f>
        <v>51.25</v>
      </c>
      <c r="M1035" s="6">
        <f>IFERROR(VLOOKUP(A1035,'Table_2-1_2023'!$A$2:$L$2200,8,FALSE), "")</f>
        <v>0.61484968662261963</v>
      </c>
      <c r="N1035" s="6">
        <f>IFERROR(VLOOKUP(A1035,'Table_2-1_2023'!$A$2:$L$2200,9,FALSE), "")</f>
        <v>6.7982613109052181E-3</v>
      </c>
      <c r="O1035" s="6">
        <f>IFERROR(VLOOKUP(A1035,'Table_2-1_2023'!$A$2:$L$2200,10,FALSE), "")</f>
        <v>0.79238992929458618</v>
      </c>
      <c r="P1035" s="6">
        <v>1.85</v>
      </c>
      <c r="Q1035" s="8">
        <v>0.4380129873752594</v>
      </c>
      <c r="R1035" s="8">
        <v>0.95385587215423584</v>
      </c>
      <c r="S1035" s="8">
        <v>4.113471508026123E-2</v>
      </c>
      <c r="T1035" s="8">
        <v>0.16234202682971954</v>
      </c>
      <c r="U1035" s="8">
        <v>0.2161138504743576</v>
      </c>
      <c r="V1035" s="8">
        <v>5.3581882268190384E-2</v>
      </c>
      <c r="W1035" s="8">
        <v>2.0712380409240723</v>
      </c>
    </row>
    <row r="1036" spans="1:23" x14ac:dyDescent="0.2">
      <c r="A1036" s="5" t="str">
        <f t="shared" si="16"/>
        <v>Zimbabwe2017</v>
      </c>
      <c r="B1036" s="5">
        <v>2017</v>
      </c>
      <c r="C1036" s="5">
        <v>138</v>
      </c>
      <c r="D1036" s="7" t="s">
        <v>151</v>
      </c>
      <c r="E1036" s="8">
        <v>3.875</v>
      </c>
      <c r="F1036" s="6">
        <f>IFERROR(VLOOKUP(A1036,'Table_2-1_2023'!$A$2:$L$2200,4,FALSE), "")</f>
        <v>3.6383001804351807</v>
      </c>
      <c r="H1036" s="8">
        <v>3.9786996427178383</v>
      </c>
      <c r="I1036" s="8">
        <v>3.7713003572821617</v>
      </c>
      <c r="J1036" s="6">
        <f>IFERROR(VLOOKUP(A1036,'Table_2-1_2023'!$A$2:$L$2200,5,FALSE), "")</f>
        <v>7.754387378692627</v>
      </c>
      <c r="K1036" s="6">
        <f>IFERROR(VLOOKUP(A1036,'Table_2-1_2023'!$A$2:$L$2200,6,FALSE), "")</f>
        <v>0.75414705276489258</v>
      </c>
      <c r="L1036" s="6">
        <f>IFERROR(VLOOKUP(A1036,'Table_2-1_2023'!$A$2:$L$2200,7,FALSE), "")</f>
        <v>52.150001525878906</v>
      </c>
      <c r="M1036" s="6">
        <f>IFERROR(VLOOKUP(A1036,'Table_2-1_2023'!$A$2:$L$2200,8,FALSE), "")</f>
        <v>0.75282609462738037</v>
      </c>
      <c r="N1036" s="6">
        <f>IFERROR(VLOOKUP(A1036,'Table_2-1_2023'!$A$2:$L$2200,9,FALSE), "")</f>
        <v>-8.0725066363811493E-2</v>
      </c>
      <c r="O1036" s="6">
        <f>IFERROR(VLOOKUP(A1036,'Table_2-1_2023'!$A$2:$L$2200,10,FALSE), "")</f>
        <v>0.75120800733566284</v>
      </c>
      <c r="P1036" s="6">
        <v>1.85</v>
      </c>
      <c r="Q1036" s="8">
        <v>0.37584653496742249</v>
      </c>
      <c r="R1036" s="8">
        <v>1.083095908164978</v>
      </c>
      <c r="S1036" s="8">
        <v>0.19676375389099121</v>
      </c>
      <c r="T1036" s="8">
        <v>0.33638420701026917</v>
      </c>
      <c r="U1036" s="8">
        <v>0.18914349377155304</v>
      </c>
      <c r="V1036" s="8">
        <v>9.5375381410121918E-2</v>
      </c>
      <c r="W1036" s="8">
        <v>1.5979702472686768</v>
      </c>
    </row>
    <row r="1037" spans="1:23" x14ac:dyDescent="0.2">
      <c r="A1037" s="5" t="str">
        <f t="shared" si="16"/>
        <v>Lesotho2017</v>
      </c>
      <c r="B1037" s="5">
        <v>2017</v>
      </c>
      <c r="C1037" s="5">
        <v>139</v>
      </c>
      <c r="D1037" s="7" t="s">
        <v>180</v>
      </c>
      <c r="E1037" s="8">
        <v>3.8080000877380371</v>
      </c>
      <c r="F1037" s="6">
        <f>IFERROR(VLOOKUP(A1037,'Table_2-1_2023'!$A$2:$L$2200,4,FALSE), "")</f>
        <v>3.7953007221221924</v>
      </c>
      <c r="H1037" s="8">
        <v>4.0443439754843711</v>
      </c>
      <c r="I1037" s="8">
        <v>3.5716561999917031</v>
      </c>
      <c r="J1037" s="6">
        <f>IFERROR(VLOOKUP(A1037,'Table_2-1_2023'!$A$2:$L$2200,5,FALSE), "")</f>
        <v>7.8523201942443848</v>
      </c>
      <c r="K1037" s="6">
        <f>IFERROR(VLOOKUP(A1037,'Table_2-1_2023'!$A$2:$L$2200,6,FALSE), "")</f>
        <v>0.76855164766311646</v>
      </c>
      <c r="L1037" s="6">
        <f>IFERROR(VLOOKUP(A1037,'Table_2-1_2023'!$A$2:$L$2200,7,FALSE), "")</f>
        <v>42.900001525878906</v>
      </c>
      <c r="M1037" s="6">
        <f>IFERROR(VLOOKUP(A1037,'Table_2-1_2023'!$A$2:$L$2200,8,FALSE), "")</f>
        <v>0.75650519132614136</v>
      </c>
      <c r="N1037" s="6">
        <f>IFERROR(VLOOKUP(A1037,'Table_2-1_2023'!$A$2:$L$2200,9,FALSE), "")</f>
        <v>-0.14102979004383087</v>
      </c>
      <c r="O1037" s="6">
        <f>IFERROR(VLOOKUP(A1037,'Table_2-1_2023'!$A$2:$L$2200,10,FALSE), "")</f>
        <v>0.79685944318771362</v>
      </c>
      <c r="P1037" s="6">
        <v>1.85</v>
      </c>
      <c r="Q1037" s="8">
        <v>0.52102124691009521</v>
      </c>
      <c r="R1037" s="8">
        <v>1.1900951862335205</v>
      </c>
      <c r="S1037" s="8">
        <v>0</v>
      </c>
      <c r="T1037" s="8">
        <v>0.39066129922866821</v>
      </c>
      <c r="U1037" s="8">
        <v>0.15749727189540863</v>
      </c>
      <c r="V1037" s="8">
        <v>0.11909464001655579</v>
      </c>
      <c r="W1037" s="8">
        <v>1.429835319519043</v>
      </c>
    </row>
    <row r="1038" spans="1:23" x14ac:dyDescent="0.2">
      <c r="A1038" s="5" t="str">
        <f t="shared" si="16"/>
        <v>Angola2017</v>
      </c>
      <c r="B1038" s="5">
        <v>2017</v>
      </c>
      <c r="C1038" s="5">
        <v>140</v>
      </c>
      <c r="D1038" s="7" t="s">
        <v>167</v>
      </c>
      <c r="E1038" s="8">
        <v>3.7950000762939453</v>
      </c>
      <c r="F1038" s="6" t="str">
        <f>IFERROR(VLOOKUP(A1038,'Table_2-1_2023'!$A$2:$L$2200,4,FALSE), "")</f>
        <v/>
      </c>
      <c r="H1038" s="8">
        <v>3.9516419354081154</v>
      </c>
      <c r="I1038" s="8">
        <v>3.6383582171797753</v>
      </c>
      <c r="J1038" s="6" t="str">
        <f>IFERROR(VLOOKUP(A1038,'Table_2-1_2023'!$A$2:$L$2200,5,FALSE), "")</f>
        <v/>
      </c>
      <c r="K1038" s="6" t="str">
        <f>IFERROR(VLOOKUP(A1038,'Table_2-1_2023'!$A$2:$L$2200,6,FALSE), "")</f>
        <v/>
      </c>
      <c r="L1038" s="6" t="str">
        <f>IFERROR(VLOOKUP(A1038,'Table_2-1_2023'!$A$2:$L$2200,7,FALSE), "")</f>
        <v/>
      </c>
      <c r="M1038" s="6" t="str">
        <f>IFERROR(VLOOKUP(A1038,'Table_2-1_2023'!$A$2:$L$2200,8,FALSE), "")</f>
        <v/>
      </c>
      <c r="N1038" s="6" t="str">
        <f>IFERROR(VLOOKUP(A1038,'Table_2-1_2023'!$A$2:$L$2200,9,FALSE), "")</f>
        <v/>
      </c>
      <c r="O1038" s="6" t="str">
        <f>IFERROR(VLOOKUP(A1038,'Table_2-1_2023'!$A$2:$L$2200,10,FALSE), "")</f>
        <v/>
      </c>
      <c r="P1038" s="6">
        <v>1.85</v>
      </c>
      <c r="Q1038" s="8">
        <v>0.85842818021774292</v>
      </c>
      <c r="R1038" s="8">
        <v>1.1044119596481323</v>
      </c>
      <c r="S1038" s="8">
        <v>4.9868665635585785E-2</v>
      </c>
      <c r="T1038" s="8">
        <v>0</v>
      </c>
      <c r="U1038" s="8">
        <v>9.7926490008831024E-2</v>
      </c>
      <c r="V1038" s="8">
        <v>6.9720335304737091E-2</v>
      </c>
      <c r="W1038" s="8">
        <v>1.6144824028015137</v>
      </c>
    </row>
    <row r="1039" spans="1:23" x14ac:dyDescent="0.2">
      <c r="A1039" s="5" t="str">
        <f t="shared" si="16"/>
        <v>Afghanistan2017</v>
      </c>
      <c r="B1039" s="5">
        <v>2017</v>
      </c>
      <c r="C1039" s="5">
        <v>141</v>
      </c>
      <c r="D1039" s="7" t="s">
        <v>154</v>
      </c>
      <c r="E1039" s="8">
        <v>3.7939999103546143</v>
      </c>
      <c r="F1039" s="6">
        <f>IFERROR(VLOOKUP(A1039,'Table_2-1_2023'!$A$2:$L$2200,4,FALSE), "")</f>
        <v>2.6617181301116943</v>
      </c>
      <c r="H1039" s="8">
        <v>3.8736614152789115</v>
      </c>
      <c r="I1039" s="8">
        <v>3.714338405430317</v>
      </c>
      <c r="J1039" s="6">
        <f>IFERROR(VLOOKUP(A1039,'Table_2-1_2023'!$A$2:$L$2200,5,FALSE), "")</f>
        <v>7.6478304862976074</v>
      </c>
      <c r="K1039" s="6">
        <f>IFERROR(VLOOKUP(A1039,'Table_2-1_2023'!$A$2:$L$2200,6,FALSE), "")</f>
        <v>0.49088007211685181</v>
      </c>
      <c r="L1039" s="6">
        <f>IFERROR(VLOOKUP(A1039,'Table_2-1_2023'!$A$2:$L$2200,7,FALSE), "")</f>
        <v>53.25</v>
      </c>
      <c r="M1039" s="6">
        <f>IFERROR(VLOOKUP(A1039,'Table_2-1_2023'!$A$2:$L$2200,8,FALSE), "")</f>
        <v>0.42701086401939392</v>
      </c>
      <c r="N1039" s="6">
        <f>IFERROR(VLOOKUP(A1039,'Table_2-1_2023'!$A$2:$L$2200,9,FALSE), "")</f>
        <v>-0.11941047012805939</v>
      </c>
      <c r="O1039" s="6">
        <f>IFERROR(VLOOKUP(A1039,'Table_2-1_2023'!$A$2:$L$2200,10,FALSE), "")</f>
        <v>0.95439255237579346</v>
      </c>
      <c r="P1039" s="6">
        <v>1.85</v>
      </c>
      <c r="Q1039" s="8">
        <v>0.40147721767425537</v>
      </c>
      <c r="R1039" s="8">
        <v>0.58154332637786865</v>
      </c>
      <c r="S1039" s="8">
        <v>0.18074677884578705</v>
      </c>
      <c r="T1039" s="8">
        <v>0.10617952048778534</v>
      </c>
      <c r="U1039" s="8">
        <v>0.31187093257904053</v>
      </c>
      <c r="V1039" s="8">
        <v>6.1157830059528351E-2</v>
      </c>
      <c r="W1039" s="8">
        <v>2.1508011817932129</v>
      </c>
    </row>
    <row r="1040" spans="1:23" x14ac:dyDescent="0.2">
      <c r="A1040" s="5" t="str">
        <f t="shared" si="16"/>
        <v>Botswana2017</v>
      </c>
      <c r="B1040" s="5">
        <v>2017</v>
      </c>
      <c r="C1040" s="5">
        <v>142</v>
      </c>
      <c r="D1040" s="7" t="s">
        <v>149</v>
      </c>
      <c r="E1040" s="8">
        <v>3.7660000324249268</v>
      </c>
      <c r="F1040" s="6">
        <f>IFERROR(VLOOKUP(A1040,'Table_2-1_2023'!$A$2:$L$2200,4,FALSE), "")</f>
        <v>3.5048811435699463</v>
      </c>
      <c r="H1040" s="8">
        <v>3.8741226662695407</v>
      </c>
      <c r="I1040" s="8">
        <v>3.6578773985803128</v>
      </c>
      <c r="J1040" s="6">
        <f>IFERROR(VLOOKUP(A1040,'Table_2-1_2023'!$A$2:$L$2200,5,FALSE), "")</f>
        <v>9.5926580429077148</v>
      </c>
      <c r="K1040" s="6">
        <f>IFERROR(VLOOKUP(A1040,'Table_2-1_2023'!$A$2:$L$2200,6,FALSE), "")</f>
        <v>0.76825863122940063</v>
      </c>
      <c r="L1040" s="6">
        <f>IFERROR(VLOOKUP(A1040,'Table_2-1_2023'!$A$2:$L$2200,7,FALSE), "")</f>
        <v>53.349998474121094</v>
      </c>
      <c r="M1040" s="6">
        <f>IFERROR(VLOOKUP(A1040,'Table_2-1_2023'!$A$2:$L$2200,8,FALSE), "")</f>
        <v>0.81730800867080688</v>
      </c>
      <c r="N1040" s="6">
        <f>IFERROR(VLOOKUP(A1040,'Table_2-1_2023'!$A$2:$L$2200,9,FALSE), "")</f>
        <v>-0.23954017460346222</v>
      </c>
      <c r="O1040" s="6">
        <f>IFERROR(VLOOKUP(A1040,'Table_2-1_2023'!$A$2:$L$2200,10,FALSE), "")</f>
        <v>0.73144149780273438</v>
      </c>
      <c r="P1040" s="6">
        <v>1.85</v>
      </c>
      <c r="Q1040" s="8">
        <v>1.1220941543579102</v>
      </c>
      <c r="R1040" s="8">
        <v>1.2215549945831299</v>
      </c>
      <c r="S1040" s="8">
        <v>0.34175550937652588</v>
      </c>
      <c r="T1040" s="8">
        <v>0.50519633293151855</v>
      </c>
      <c r="U1040" s="8">
        <v>9.9348448216915131E-2</v>
      </c>
      <c r="V1040" s="8">
        <v>9.8583199083805084E-2</v>
      </c>
      <c r="W1040" s="8">
        <v>0.3779137134552002</v>
      </c>
    </row>
    <row r="1041" spans="1:23" x14ac:dyDescent="0.2">
      <c r="A1041" s="5" t="str">
        <f t="shared" si="16"/>
        <v>Benin2017</v>
      </c>
      <c r="B1041" s="5">
        <v>2017</v>
      </c>
      <c r="C1041" s="5">
        <v>143</v>
      </c>
      <c r="D1041" s="7" t="s">
        <v>133</v>
      </c>
      <c r="E1041" s="8">
        <v>3.6570000648498535</v>
      </c>
      <c r="F1041" s="6">
        <f>IFERROR(VLOOKUP(A1041,'Table_2-1_2023'!$A$2:$L$2200,4,FALSE), "")</f>
        <v>4.8531808853149414</v>
      </c>
      <c r="H1041" s="8">
        <v>3.7457835513353346</v>
      </c>
      <c r="I1041" s="8">
        <v>3.5682165783643724</v>
      </c>
      <c r="J1041" s="6">
        <f>IFERROR(VLOOKUP(A1041,'Table_2-1_2023'!$A$2:$L$2200,5,FALSE), "")</f>
        <v>7.9840664863586426</v>
      </c>
      <c r="K1041" s="6">
        <f>IFERROR(VLOOKUP(A1041,'Table_2-1_2023'!$A$2:$L$2200,6,FALSE), "")</f>
        <v>0.43587899208068848</v>
      </c>
      <c r="L1041" s="6">
        <f>IFERROR(VLOOKUP(A1041,'Table_2-1_2023'!$A$2:$L$2200,7,FALSE), "")</f>
        <v>54.900001525878906</v>
      </c>
      <c r="M1041" s="6">
        <f>IFERROR(VLOOKUP(A1041,'Table_2-1_2023'!$A$2:$L$2200,8,FALSE), "")</f>
        <v>0.72680824995040894</v>
      </c>
      <c r="N1041" s="6">
        <f>IFERROR(VLOOKUP(A1041,'Table_2-1_2023'!$A$2:$L$2200,9,FALSE), "")</f>
        <v>-6.4271487295627594E-2</v>
      </c>
      <c r="O1041" s="6">
        <f>IFERROR(VLOOKUP(A1041,'Table_2-1_2023'!$A$2:$L$2200,10,FALSE), "")</f>
        <v>0.76723462343215942</v>
      </c>
      <c r="P1041" s="6">
        <v>1.85</v>
      </c>
      <c r="Q1041" s="8">
        <v>0.43108540773391724</v>
      </c>
      <c r="R1041" s="8">
        <v>0.43529984354972839</v>
      </c>
      <c r="S1041" s="8">
        <v>0.20993021130561829</v>
      </c>
      <c r="T1041" s="8">
        <v>0.42596277594566345</v>
      </c>
      <c r="U1041" s="8">
        <v>0.2079484611749649</v>
      </c>
      <c r="V1041" s="8">
        <v>6.0929015278816223E-2</v>
      </c>
      <c r="W1041" s="8">
        <v>1.8856309652328491</v>
      </c>
    </row>
    <row r="1042" spans="1:23" x14ac:dyDescent="0.2">
      <c r="A1042" s="5" t="str">
        <f t="shared" si="16"/>
        <v>Madagascar2017</v>
      </c>
      <c r="B1042" s="5">
        <v>2017</v>
      </c>
      <c r="C1042" s="5">
        <v>144</v>
      </c>
      <c r="D1042" s="7" t="s">
        <v>144</v>
      </c>
      <c r="E1042" s="8">
        <v>3.6440000534057617</v>
      </c>
      <c r="F1042" s="6">
        <f>IFERROR(VLOOKUP(A1042,'Table_2-1_2023'!$A$2:$L$2200,4,FALSE), "")</f>
        <v>4.078620433807373</v>
      </c>
      <c r="H1042" s="8">
        <v>3.7143191058933733</v>
      </c>
      <c r="I1042" s="8">
        <v>3.5736810009181501</v>
      </c>
      <c r="J1042" s="6">
        <f>IFERROR(VLOOKUP(A1042,'Table_2-1_2023'!$A$2:$L$2200,5,FALSE), "")</f>
        <v>7.3448200225830078</v>
      </c>
      <c r="K1042" s="6">
        <f>IFERROR(VLOOKUP(A1042,'Table_2-1_2023'!$A$2:$L$2200,6,FALSE), "")</f>
        <v>0.62633198499679565</v>
      </c>
      <c r="L1042" s="6">
        <f>IFERROR(VLOOKUP(A1042,'Table_2-1_2023'!$A$2:$L$2200,7,FALSE), "")</f>
        <v>56.799999237060547</v>
      </c>
      <c r="M1042" s="6">
        <f>IFERROR(VLOOKUP(A1042,'Table_2-1_2023'!$A$2:$L$2200,8,FALSE), "")</f>
        <v>0.57034790515899658</v>
      </c>
      <c r="N1042" s="6">
        <f>IFERROR(VLOOKUP(A1042,'Table_2-1_2023'!$A$2:$L$2200,9,FALSE), "")</f>
        <v>-3.303031250834465E-2</v>
      </c>
      <c r="O1042" s="6">
        <f>IFERROR(VLOOKUP(A1042,'Table_2-1_2023'!$A$2:$L$2200,10,FALSE), "")</f>
        <v>0.84726077318191528</v>
      </c>
      <c r="P1042" s="6">
        <v>1.85</v>
      </c>
      <c r="Q1042" s="8">
        <v>0.30580869317054749</v>
      </c>
      <c r="R1042" s="8">
        <v>0.91302037239074707</v>
      </c>
      <c r="S1042" s="8">
        <v>0.375223308801651</v>
      </c>
      <c r="T1042" s="8">
        <v>0.18919676542282104</v>
      </c>
      <c r="U1042" s="8">
        <v>0.20873253047466278</v>
      </c>
      <c r="V1042" s="8">
        <v>6.7231975495815277E-2</v>
      </c>
      <c r="W1042" s="8">
        <v>1.5846126079559326</v>
      </c>
    </row>
    <row r="1043" spans="1:23" x14ac:dyDescent="0.2">
      <c r="A1043" s="5" t="str">
        <f t="shared" si="16"/>
        <v>Haiti2017</v>
      </c>
      <c r="B1043" s="5">
        <v>2017</v>
      </c>
      <c r="C1043" s="5">
        <v>145</v>
      </c>
      <c r="D1043" s="7" t="s">
        <v>178</v>
      </c>
      <c r="E1043" s="8">
        <v>3.6029999256134033</v>
      </c>
      <c r="F1043" s="6">
        <f>IFERROR(VLOOKUP(A1043,'Table_2-1_2023'!$A$2:$L$2200,4,FALSE), "")</f>
        <v>3.8238656520843506</v>
      </c>
      <c r="H1043" s="8">
        <v>3.7347147977352142</v>
      </c>
      <c r="I1043" s="8">
        <v>3.4712850534915924</v>
      </c>
      <c r="J1043" s="6">
        <f>IFERROR(VLOOKUP(A1043,'Table_2-1_2023'!$A$2:$L$2200,5,FALSE), "")</f>
        <v>8.0670833587646484</v>
      </c>
      <c r="K1043" s="6">
        <f>IFERROR(VLOOKUP(A1043,'Table_2-1_2023'!$A$2:$L$2200,6,FALSE), "")</f>
        <v>0.64698499441146851</v>
      </c>
      <c r="L1043" s="6">
        <f>IFERROR(VLOOKUP(A1043,'Table_2-1_2023'!$A$2:$L$2200,7,FALSE), "")</f>
        <v>55.200000762939453</v>
      </c>
      <c r="M1043" s="6">
        <f>IFERROR(VLOOKUP(A1043,'Table_2-1_2023'!$A$2:$L$2200,8,FALSE), "")</f>
        <v>0.48442915081977844</v>
      </c>
      <c r="N1043" s="6">
        <f>IFERROR(VLOOKUP(A1043,'Table_2-1_2023'!$A$2:$L$2200,9,FALSE), "")</f>
        <v>0.33674907684326172</v>
      </c>
      <c r="O1043" s="6">
        <f>IFERROR(VLOOKUP(A1043,'Table_2-1_2023'!$A$2:$L$2200,10,FALSE), "")</f>
        <v>0.64719158411026001</v>
      </c>
      <c r="P1043" s="6">
        <v>1.85</v>
      </c>
      <c r="Q1043" s="8">
        <v>0.36861026287078857</v>
      </c>
      <c r="R1043" s="8">
        <v>0.64044982194900513</v>
      </c>
      <c r="S1043" s="8">
        <v>0.27732113003730774</v>
      </c>
      <c r="T1043" s="8">
        <v>3.036985732614994E-2</v>
      </c>
      <c r="U1043" s="8">
        <v>0.48920378088951111</v>
      </c>
      <c r="V1043" s="8">
        <v>9.9872149527072906E-2</v>
      </c>
      <c r="W1043" s="8">
        <v>1.6971676349639893</v>
      </c>
    </row>
    <row r="1044" spans="1:23" x14ac:dyDescent="0.2">
      <c r="A1044" s="5" t="str">
        <f t="shared" si="16"/>
        <v>Yemen2017</v>
      </c>
      <c r="B1044" s="5">
        <v>2017</v>
      </c>
      <c r="C1044" s="5">
        <v>146</v>
      </c>
      <c r="D1044" s="7" t="s">
        <v>194</v>
      </c>
      <c r="E1044" s="8">
        <v>3.5929999351501465</v>
      </c>
      <c r="F1044" s="6">
        <f>IFERROR(VLOOKUP(A1044,'Table_2-1_2023'!$A$2:$L$2200,4,FALSE), "")</f>
        <v>3.2535600662231445</v>
      </c>
      <c r="H1044" s="8">
        <v>3.6927503198385239</v>
      </c>
      <c r="I1044" s="8">
        <v>3.4932495504617691</v>
      </c>
      <c r="J1044" s="6">
        <f>IFERROR(VLOOKUP(A1044,'Table_2-1_2023'!$A$2:$L$2200,5,FALSE), "")</f>
        <v>7.2434773445129395</v>
      </c>
      <c r="K1044" s="6">
        <f>IFERROR(VLOOKUP(A1044,'Table_2-1_2023'!$A$2:$L$2200,6,FALSE), "")</f>
        <v>0.78955501317977905</v>
      </c>
      <c r="L1044" s="6">
        <f>IFERROR(VLOOKUP(A1044,'Table_2-1_2023'!$A$2:$L$2200,7,FALSE), "")</f>
        <v>57.950000762939453</v>
      </c>
      <c r="M1044" s="6">
        <f>IFERROR(VLOOKUP(A1044,'Table_2-1_2023'!$A$2:$L$2200,8,FALSE), "")</f>
        <v>0.59519076347351074</v>
      </c>
      <c r="N1044" s="6">
        <f>IFERROR(VLOOKUP(A1044,'Table_2-1_2023'!$A$2:$L$2200,9,FALSE), "")</f>
        <v>-0.12410679459571838</v>
      </c>
      <c r="O1044" s="6">
        <f>IFERROR(VLOOKUP(A1044,'Table_2-1_2023'!$A$2:$L$2200,10,FALSE), "")</f>
        <v>0</v>
      </c>
      <c r="P1044" s="6">
        <v>1.85</v>
      </c>
      <c r="Q1044" s="8">
        <v>0.59168344736099243</v>
      </c>
      <c r="R1044" s="8">
        <v>0.93538224697113037</v>
      </c>
      <c r="S1044" s="8">
        <v>0.31008091568946838</v>
      </c>
      <c r="T1044" s="8">
        <v>0.24946372210979462</v>
      </c>
      <c r="U1044" s="8">
        <v>0.10412520915269852</v>
      </c>
      <c r="V1044" s="8">
        <v>5.6767422705888748E-2</v>
      </c>
      <c r="W1044" s="8">
        <v>1.3456006050109863</v>
      </c>
    </row>
    <row r="1045" spans="1:23" x14ac:dyDescent="0.2">
      <c r="A1045" s="5" t="str">
        <f t="shared" si="16"/>
        <v>South Sudan2017</v>
      </c>
      <c r="B1045" s="5">
        <v>2017</v>
      </c>
      <c r="C1045" s="5">
        <v>147</v>
      </c>
      <c r="D1045" s="7" t="s">
        <v>188</v>
      </c>
      <c r="E1045" s="8">
        <v>3.5910000801086426</v>
      </c>
      <c r="F1045" s="6">
        <f>IFERROR(VLOOKUP(A1045,'Table_2-1_2023'!$A$2:$L$2200,4,FALSE), "")</f>
        <v>2.8166224956512451</v>
      </c>
      <c r="H1045" s="8">
        <v>3.7255385857820511</v>
      </c>
      <c r="I1045" s="8">
        <v>3.4564615744352341</v>
      </c>
      <c r="J1045" s="6">
        <f>IFERROR(VLOOKUP(A1045,'Table_2-1_2023'!$A$2:$L$2200,5,FALSE), "")</f>
        <v>0</v>
      </c>
      <c r="K1045" s="6">
        <f>IFERROR(VLOOKUP(A1045,'Table_2-1_2023'!$A$2:$L$2200,6,FALSE), "")</f>
        <v>0.55682265758514404</v>
      </c>
      <c r="L1045" s="6">
        <f>IFERROR(VLOOKUP(A1045,'Table_2-1_2023'!$A$2:$L$2200,7,FALSE), "")</f>
        <v>53.349998474121094</v>
      </c>
      <c r="M1045" s="6">
        <f>IFERROR(VLOOKUP(A1045,'Table_2-1_2023'!$A$2:$L$2200,8,FALSE), "")</f>
        <v>0.4560110867023468</v>
      </c>
      <c r="N1045" s="6">
        <f>IFERROR(VLOOKUP(A1045,'Table_2-1_2023'!$A$2:$L$2200,9,FALSE), "")</f>
        <v>0</v>
      </c>
      <c r="O1045" s="6">
        <f>IFERROR(VLOOKUP(A1045,'Table_2-1_2023'!$A$2:$L$2200,10,FALSE), "")</f>
        <v>0.76126962900161743</v>
      </c>
      <c r="P1045" s="6">
        <v>1.85</v>
      </c>
      <c r="Q1045" s="8">
        <v>0.39724862575531006</v>
      </c>
      <c r="R1045" s="8">
        <v>0.60132312774658203</v>
      </c>
      <c r="S1045" s="8">
        <v>0.16348600387573242</v>
      </c>
      <c r="T1045" s="8">
        <v>0.14706243574619293</v>
      </c>
      <c r="U1045" s="8">
        <v>0.28567081689834595</v>
      </c>
      <c r="V1045" s="8">
        <v>0.11679351329803467</v>
      </c>
      <c r="W1045" s="8">
        <v>1.8795673847198486</v>
      </c>
    </row>
    <row r="1046" spans="1:23" x14ac:dyDescent="0.2">
      <c r="A1046" s="5" t="str">
        <f t="shared" si="16"/>
        <v>Liberia2017</v>
      </c>
      <c r="B1046" s="5">
        <v>2017</v>
      </c>
      <c r="C1046" s="5">
        <v>148</v>
      </c>
      <c r="D1046" s="7" t="s">
        <v>142</v>
      </c>
      <c r="E1046" s="8">
        <v>3.5329999923706055</v>
      </c>
      <c r="F1046" s="6">
        <f>IFERROR(VLOOKUP(A1046,'Table_2-1_2023'!$A$2:$L$2200,4,FALSE), "")</f>
        <v>4.4244909286499023</v>
      </c>
      <c r="H1046" s="8">
        <v>3.6537562608718872</v>
      </c>
      <c r="I1046" s="8">
        <v>3.4122437238693237</v>
      </c>
      <c r="J1046" s="6">
        <f>IFERROR(VLOOKUP(A1046,'Table_2-1_2023'!$A$2:$L$2200,5,FALSE), "")</f>
        <v>7.3352499008178711</v>
      </c>
      <c r="K1046" s="6">
        <f>IFERROR(VLOOKUP(A1046,'Table_2-1_2023'!$A$2:$L$2200,6,FALSE), "")</f>
        <v>0.68486684560775757</v>
      </c>
      <c r="L1046" s="6">
        <f>IFERROR(VLOOKUP(A1046,'Table_2-1_2023'!$A$2:$L$2200,7,FALSE), "")</f>
        <v>53.700000762939453</v>
      </c>
      <c r="M1046" s="6">
        <f>IFERROR(VLOOKUP(A1046,'Table_2-1_2023'!$A$2:$L$2200,8,FALSE), "")</f>
        <v>0.73338991403579712</v>
      </c>
      <c r="N1046" s="6">
        <f>IFERROR(VLOOKUP(A1046,'Table_2-1_2023'!$A$2:$L$2200,9,FALSE), "")</f>
        <v>-1.4267507009208202E-2</v>
      </c>
      <c r="O1046" s="6">
        <f>IFERROR(VLOOKUP(A1046,'Table_2-1_2023'!$A$2:$L$2200,10,FALSE), "")</f>
        <v>0.86680638790130615</v>
      </c>
      <c r="P1046" s="6">
        <v>1.85</v>
      </c>
      <c r="Q1046" s="8">
        <v>0.11904179304838181</v>
      </c>
      <c r="R1046" s="8">
        <v>0.87211793661117554</v>
      </c>
      <c r="S1046" s="8">
        <v>0.22991819679737091</v>
      </c>
      <c r="T1046" s="8">
        <v>0.33288118243217468</v>
      </c>
      <c r="U1046" s="8">
        <v>0.26654988527297974</v>
      </c>
      <c r="V1046" s="8">
        <v>3.8948249071836472E-2</v>
      </c>
      <c r="W1046" s="8">
        <v>1.673285961151123</v>
      </c>
    </row>
    <row r="1047" spans="1:23" x14ac:dyDescent="0.2">
      <c r="A1047" s="5" t="str">
        <f t="shared" si="16"/>
        <v>Guinea2017</v>
      </c>
      <c r="B1047" s="5">
        <v>2017</v>
      </c>
      <c r="C1047" s="5">
        <v>149</v>
      </c>
      <c r="D1047" s="7" t="s">
        <v>108</v>
      </c>
      <c r="E1047" s="8">
        <v>3.5069999694824219</v>
      </c>
      <c r="F1047" s="6">
        <f>IFERROR(VLOOKUP(A1047,'Table_2-1_2023'!$A$2:$L$2200,4,FALSE), "")</f>
        <v>4.8737225532531738</v>
      </c>
      <c r="H1047" s="8">
        <v>3.5844281288981437</v>
      </c>
      <c r="I1047" s="8">
        <v>3.4295718100667001</v>
      </c>
      <c r="J1047" s="6">
        <f>IFERROR(VLOOKUP(A1047,'Table_2-1_2023'!$A$2:$L$2200,5,FALSE), "")</f>
        <v>7.7763581275939941</v>
      </c>
      <c r="K1047" s="6">
        <f>IFERROR(VLOOKUP(A1047,'Table_2-1_2023'!$A$2:$L$2200,6,FALSE), "")</f>
        <v>0.63402557373046875</v>
      </c>
      <c r="L1047" s="6">
        <f>IFERROR(VLOOKUP(A1047,'Table_2-1_2023'!$A$2:$L$2200,7,FALSE), "")</f>
        <v>52.400001525878906</v>
      </c>
      <c r="M1047" s="6">
        <f>IFERROR(VLOOKUP(A1047,'Table_2-1_2023'!$A$2:$L$2200,8,FALSE), "")</f>
        <v>0.73821282386779785</v>
      </c>
      <c r="N1047" s="6">
        <f>IFERROR(VLOOKUP(A1047,'Table_2-1_2023'!$A$2:$L$2200,9,FALSE), "")</f>
        <v>3.7170898169279099E-2</v>
      </c>
      <c r="O1047" s="6">
        <f>IFERROR(VLOOKUP(A1047,'Table_2-1_2023'!$A$2:$L$2200,10,FALSE), "")</f>
        <v>0.75002622604370117</v>
      </c>
      <c r="P1047" s="6">
        <v>1.85</v>
      </c>
      <c r="Q1047" s="8">
        <v>0.24454993009567261</v>
      </c>
      <c r="R1047" s="8">
        <v>0.79124468564987183</v>
      </c>
      <c r="S1047" s="8">
        <v>0.19412913918495178</v>
      </c>
      <c r="T1047" s="8">
        <v>0.3485875129699707</v>
      </c>
      <c r="U1047" s="8">
        <v>0.26481509208679199</v>
      </c>
      <c r="V1047" s="8">
        <v>0.11093761771917343</v>
      </c>
      <c r="W1047" s="8">
        <v>1.552311897277832</v>
      </c>
    </row>
    <row r="1048" spans="1:23" x14ac:dyDescent="0.2">
      <c r="A1048" s="5" t="str">
        <f t="shared" si="16"/>
        <v>Togo2017</v>
      </c>
      <c r="B1048" s="5">
        <v>2017</v>
      </c>
      <c r="C1048" s="5">
        <v>150</v>
      </c>
      <c r="D1048" s="7" t="s">
        <v>139</v>
      </c>
      <c r="E1048" s="8">
        <v>3.494999885559082</v>
      </c>
      <c r="F1048" s="6">
        <f>IFERROR(VLOOKUP(A1048,'Table_2-1_2023'!$A$2:$L$2200,4,FALSE), "")</f>
        <v>4.3608050346374512</v>
      </c>
      <c r="H1048" s="8">
        <v>3.5940381117165088</v>
      </c>
      <c r="I1048" s="8">
        <v>3.3959616594016553</v>
      </c>
      <c r="J1048" s="6">
        <f>IFERROR(VLOOKUP(A1048,'Table_2-1_2023'!$A$2:$L$2200,5,FALSE), "")</f>
        <v>7.5871567726135254</v>
      </c>
      <c r="K1048" s="6">
        <f>IFERROR(VLOOKUP(A1048,'Table_2-1_2023'!$A$2:$L$2200,6,FALSE), "")</f>
        <v>0.5078052282333374</v>
      </c>
      <c r="L1048" s="6">
        <f>IFERROR(VLOOKUP(A1048,'Table_2-1_2023'!$A$2:$L$2200,7,FALSE), "")</f>
        <v>55.200000762939453</v>
      </c>
      <c r="M1048" s="6">
        <f>IFERROR(VLOOKUP(A1048,'Table_2-1_2023'!$A$2:$L$2200,8,FALSE), "")</f>
        <v>0.7166944146156311</v>
      </c>
      <c r="N1048" s="6">
        <f>IFERROR(VLOOKUP(A1048,'Table_2-1_2023'!$A$2:$L$2200,9,FALSE), "")</f>
        <v>-6.2541231513023376E-2</v>
      </c>
      <c r="O1048" s="6">
        <f>IFERROR(VLOOKUP(A1048,'Table_2-1_2023'!$A$2:$L$2200,10,FALSE), "")</f>
        <v>0.72551959753036499</v>
      </c>
      <c r="P1048" s="6">
        <v>1.85</v>
      </c>
      <c r="Q1048" s="8">
        <v>0.30544471740722656</v>
      </c>
      <c r="R1048" s="8">
        <v>0.43188253045082092</v>
      </c>
      <c r="S1048" s="8">
        <v>0.24710556864738464</v>
      </c>
      <c r="T1048" s="8">
        <v>0.38042613863945007</v>
      </c>
      <c r="U1048" s="8">
        <v>0.19689615070819855</v>
      </c>
      <c r="V1048" s="8">
        <v>9.5665015280246735E-2</v>
      </c>
      <c r="W1048" s="8">
        <v>1.8372292518615723</v>
      </c>
    </row>
    <row r="1049" spans="1:23" x14ac:dyDescent="0.2">
      <c r="A1049" s="5" t="str">
        <f t="shared" si="16"/>
        <v>Rwanda2017</v>
      </c>
      <c r="B1049" s="5">
        <v>2017</v>
      </c>
      <c r="C1049" s="5">
        <v>151</v>
      </c>
      <c r="D1049" s="7" t="s">
        <v>185</v>
      </c>
      <c r="E1049" s="8">
        <v>3.4709999561309814</v>
      </c>
      <c r="F1049" s="6">
        <f>IFERROR(VLOOKUP(A1049,'Table_2-1_2023'!$A$2:$L$2200,4,FALSE), "")</f>
        <v>3.1083738803863525</v>
      </c>
      <c r="H1049" s="8">
        <v>3.5430302335321904</v>
      </c>
      <c r="I1049" s="8">
        <v>3.3989696787297725</v>
      </c>
      <c r="J1049" s="6">
        <f>IFERROR(VLOOKUP(A1049,'Table_2-1_2023'!$A$2:$L$2200,5,FALSE), "")</f>
        <v>7.5678486824035645</v>
      </c>
      <c r="K1049" s="6">
        <f>IFERROR(VLOOKUP(A1049,'Table_2-1_2023'!$A$2:$L$2200,6,FALSE), "")</f>
        <v>0.51655000448226929</v>
      </c>
      <c r="L1049" s="6">
        <f>IFERROR(VLOOKUP(A1049,'Table_2-1_2023'!$A$2:$L$2200,7,FALSE), "")</f>
        <v>59.549999237060547</v>
      </c>
      <c r="M1049" s="6">
        <f>IFERROR(VLOOKUP(A1049,'Table_2-1_2023'!$A$2:$L$2200,8,FALSE), "")</f>
        <v>0.90811485052108765</v>
      </c>
      <c r="N1049" s="6">
        <f>IFERROR(VLOOKUP(A1049,'Table_2-1_2023'!$A$2:$L$2200,9,FALSE), "")</f>
        <v>5.1283698529005051E-2</v>
      </c>
      <c r="O1049" s="6">
        <f>IFERROR(VLOOKUP(A1049,'Table_2-1_2023'!$A$2:$L$2200,10,FALSE), "")</f>
        <v>0.2137572169303894</v>
      </c>
      <c r="P1049" s="6">
        <v>1.85</v>
      </c>
      <c r="Q1049" s="8">
        <v>0.36874589323997498</v>
      </c>
      <c r="R1049" s="8">
        <v>0.94570702314376831</v>
      </c>
      <c r="S1049" s="8">
        <v>0.32642480731010437</v>
      </c>
      <c r="T1049" s="8">
        <v>0.58184385299682617</v>
      </c>
      <c r="U1049" s="8">
        <v>0.2527560293674469</v>
      </c>
      <c r="V1049" s="8">
        <v>0.45522001385688782</v>
      </c>
      <c r="W1049" s="8">
        <v>0.54006123542785645</v>
      </c>
    </row>
    <row r="1050" spans="1:23" x14ac:dyDescent="0.2">
      <c r="A1050" s="5" t="str">
        <f t="shared" si="16"/>
        <v>Syria2017</v>
      </c>
      <c r="B1050" s="5">
        <v>2017</v>
      </c>
      <c r="C1050" s="5">
        <v>152</v>
      </c>
      <c r="D1050" s="7" t="s">
        <v>191</v>
      </c>
      <c r="E1050" s="8">
        <v>3.4619998931884766</v>
      </c>
      <c r="F1050" s="6" t="str">
        <f>IFERROR(VLOOKUP(A1050,'Table_2-1_2023'!$A$2:$L$2200,4,FALSE), "")</f>
        <v/>
      </c>
      <c r="H1050" s="8">
        <v>3.6636685568094252</v>
      </c>
      <c r="I1050" s="8">
        <v>3.260331229567528</v>
      </c>
      <c r="J1050" s="6" t="str">
        <f>IFERROR(VLOOKUP(A1050,'Table_2-1_2023'!$A$2:$L$2200,5,FALSE), "")</f>
        <v/>
      </c>
      <c r="K1050" s="6" t="str">
        <f>IFERROR(VLOOKUP(A1050,'Table_2-1_2023'!$A$2:$L$2200,6,FALSE), "")</f>
        <v/>
      </c>
      <c r="L1050" s="6" t="str">
        <f>IFERROR(VLOOKUP(A1050,'Table_2-1_2023'!$A$2:$L$2200,7,FALSE), "")</f>
        <v/>
      </c>
      <c r="M1050" s="6" t="str">
        <f>IFERROR(VLOOKUP(A1050,'Table_2-1_2023'!$A$2:$L$2200,8,FALSE), "")</f>
        <v/>
      </c>
      <c r="N1050" s="6" t="str">
        <f>IFERROR(VLOOKUP(A1050,'Table_2-1_2023'!$A$2:$L$2200,9,FALSE), "")</f>
        <v/>
      </c>
      <c r="O1050" s="6" t="str">
        <f>IFERROR(VLOOKUP(A1050,'Table_2-1_2023'!$A$2:$L$2200,10,FALSE), "")</f>
        <v/>
      </c>
      <c r="P1050" s="6">
        <v>1.85</v>
      </c>
      <c r="Q1050" s="8">
        <v>0.7771531343460083</v>
      </c>
      <c r="R1050" s="8">
        <v>0.39610260725021362</v>
      </c>
      <c r="S1050" s="8">
        <v>0.5005333423614502</v>
      </c>
      <c r="T1050" s="8">
        <v>8.1539444625377655E-2</v>
      </c>
      <c r="U1050" s="8">
        <v>0.4936637282371521</v>
      </c>
      <c r="V1050" s="8">
        <v>0.15134713053703308</v>
      </c>
      <c r="W1050" s="8">
        <v>1.0615735054016113</v>
      </c>
    </row>
    <row r="1051" spans="1:23" x14ac:dyDescent="0.2">
      <c r="A1051" s="5" t="str">
        <f t="shared" si="16"/>
        <v>Tanzania2017</v>
      </c>
      <c r="B1051" s="5">
        <v>2017</v>
      </c>
      <c r="C1051" s="5">
        <v>153</v>
      </c>
      <c r="D1051" s="7" t="s">
        <v>146</v>
      </c>
      <c r="E1051" s="8">
        <v>3.3489999771118164</v>
      </c>
      <c r="F1051" s="6">
        <f>IFERROR(VLOOKUP(A1051,'Table_2-1_2023'!$A$2:$L$2200,4,FALSE), "")</f>
        <v>3.3471212387084961</v>
      </c>
      <c r="H1051" s="8">
        <v>3.4614297553896902</v>
      </c>
      <c r="I1051" s="8">
        <v>3.2365701988339426</v>
      </c>
      <c r="J1051" s="6">
        <f>IFERROR(VLOOKUP(A1051,'Table_2-1_2023'!$A$2:$L$2200,5,FALSE), "")</f>
        <v>7.8072428703308105</v>
      </c>
      <c r="K1051" s="6">
        <f>IFERROR(VLOOKUP(A1051,'Table_2-1_2023'!$A$2:$L$2200,6,FALSE), "")</f>
        <v>0.70501029491424561</v>
      </c>
      <c r="L1051" s="6">
        <f>IFERROR(VLOOKUP(A1051,'Table_2-1_2023'!$A$2:$L$2200,7,FALSE), "")</f>
        <v>57.599998474121094</v>
      </c>
      <c r="M1051" s="6">
        <f>IFERROR(VLOOKUP(A1051,'Table_2-1_2023'!$A$2:$L$2200,8,FALSE), "")</f>
        <v>0.80049550533294678</v>
      </c>
      <c r="N1051" s="6">
        <f>IFERROR(VLOOKUP(A1051,'Table_2-1_2023'!$A$2:$L$2200,9,FALSE), "")</f>
        <v>0.11580196022987366</v>
      </c>
      <c r="O1051" s="6">
        <f>IFERROR(VLOOKUP(A1051,'Table_2-1_2023'!$A$2:$L$2200,10,FALSE), "")</f>
        <v>0.65360605716705322</v>
      </c>
      <c r="P1051" s="6">
        <v>1.85</v>
      </c>
      <c r="Q1051" s="8">
        <v>0.51113587617874146</v>
      </c>
      <c r="R1051" s="8">
        <v>1.041989803314209</v>
      </c>
      <c r="S1051" s="8">
        <v>0.36450928449630737</v>
      </c>
      <c r="T1051" s="8">
        <v>0.39001777768135071</v>
      </c>
      <c r="U1051" s="8">
        <v>0.35425636172294617</v>
      </c>
      <c r="V1051" s="8">
        <v>6.6035106778144836E-2</v>
      </c>
      <c r="W1051" s="8">
        <v>0.62113046646118164</v>
      </c>
    </row>
    <row r="1052" spans="1:23" x14ac:dyDescent="0.2">
      <c r="A1052" s="5" t="str">
        <f t="shared" si="16"/>
        <v>Burundi2017</v>
      </c>
      <c r="B1052" s="5">
        <v>2017</v>
      </c>
      <c r="C1052" s="5">
        <v>154</v>
      </c>
      <c r="D1052" s="7" t="s">
        <v>172</v>
      </c>
      <c r="E1052" s="8">
        <v>2.9049999713897705</v>
      </c>
      <c r="F1052" s="6" t="str">
        <f>IFERROR(VLOOKUP(A1052,'Table_2-1_2023'!$A$2:$L$2200,4,FALSE), "")</f>
        <v/>
      </c>
      <c r="H1052" s="8">
        <v>3.0746903330087663</v>
      </c>
      <c r="I1052" s="8">
        <v>2.7353096097707748</v>
      </c>
      <c r="J1052" s="6" t="str">
        <f>IFERROR(VLOOKUP(A1052,'Table_2-1_2023'!$A$2:$L$2200,5,FALSE), "")</f>
        <v/>
      </c>
      <c r="K1052" s="6" t="str">
        <f>IFERROR(VLOOKUP(A1052,'Table_2-1_2023'!$A$2:$L$2200,6,FALSE), "")</f>
        <v/>
      </c>
      <c r="L1052" s="6" t="str">
        <f>IFERROR(VLOOKUP(A1052,'Table_2-1_2023'!$A$2:$L$2200,7,FALSE), "")</f>
        <v/>
      </c>
      <c r="M1052" s="6" t="str">
        <f>IFERROR(VLOOKUP(A1052,'Table_2-1_2023'!$A$2:$L$2200,8,FALSE), "")</f>
        <v/>
      </c>
      <c r="N1052" s="6" t="str">
        <f>IFERROR(VLOOKUP(A1052,'Table_2-1_2023'!$A$2:$L$2200,9,FALSE), "")</f>
        <v/>
      </c>
      <c r="O1052" s="6" t="str">
        <f>IFERROR(VLOOKUP(A1052,'Table_2-1_2023'!$A$2:$L$2200,10,FALSE), "")</f>
        <v/>
      </c>
      <c r="P1052" s="6">
        <v>1.85</v>
      </c>
      <c r="Q1052" s="8">
        <v>9.1622568666934967E-2</v>
      </c>
      <c r="R1052" s="8">
        <v>0.62979358434677124</v>
      </c>
      <c r="S1052" s="8">
        <v>0.15161079168319702</v>
      </c>
      <c r="T1052" s="8">
        <v>5.9900753200054169E-2</v>
      </c>
      <c r="U1052" s="8">
        <v>0.20443518459796906</v>
      </c>
      <c r="V1052" s="8">
        <v>8.4147945046424866E-2</v>
      </c>
      <c r="W1052" s="8">
        <v>1.6830241680145264</v>
      </c>
    </row>
    <row r="1053" spans="1:23" x14ac:dyDescent="0.2">
      <c r="A1053" s="5" t="str">
        <f t="shared" si="16"/>
        <v>Central African Republic2017</v>
      </c>
      <c r="B1053" s="5">
        <v>2017</v>
      </c>
      <c r="C1053" s="5">
        <v>155</v>
      </c>
      <c r="D1053" s="7" t="s">
        <v>173</v>
      </c>
      <c r="E1053" s="8">
        <v>2.6930000782012939</v>
      </c>
      <c r="F1053" s="6">
        <f>IFERROR(VLOOKUP(A1053,'Table_2-1_2023'!$A$2:$L$2200,4,FALSE), "")</f>
        <v>3.4758620262145996</v>
      </c>
      <c r="H1053" s="8">
        <v>2.8648842692375185</v>
      </c>
      <c r="I1053" s="8">
        <v>2.5211158871650694</v>
      </c>
      <c r="J1053" s="6">
        <f>IFERROR(VLOOKUP(A1053,'Table_2-1_2023'!$A$2:$L$2200,5,FALSE), "")</f>
        <v>6.7329254150390625</v>
      </c>
      <c r="K1053" s="6">
        <f>IFERROR(VLOOKUP(A1053,'Table_2-1_2023'!$A$2:$L$2200,6,FALSE), "")</f>
        <v>0.31958913803100586</v>
      </c>
      <c r="L1053" s="6">
        <f>IFERROR(VLOOKUP(A1053,'Table_2-1_2023'!$A$2:$L$2200,7,FALSE), "")</f>
        <v>45.299999237060547</v>
      </c>
      <c r="M1053" s="6">
        <f>IFERROR(VLOOKUP(A1053,'Table_2-1_2023'!$A$2:$L$2200,8,FALSE), "")</f>
        <v>0.64525234699249268</v>
      </c>
      <c r="N1053" s="6">
        <f>IFERROR(VLOOKUP(A1053,'Table_2-1_2023'!$A$2:$L$2200,9,FALSE), "")</f>
        <v>7.788250595331192E-2</v>
      </c>
      <c r="O1053" s="6">
        <f>IFERROR(VLOOKUP(A1053,'Table_2-1_2023'!$A$2:$L$2200,10,FALSE), "")</f>
        <v>0.88956600427627563</v>
      </c>
      <c r="P1053" s="6">
        <v>1.85</v>
      </c>
      <c r="Q1053" s="8">
        <v>0</v>
      </c>
      <c r="R1053" s="8">
        <v>0</v>
      </c>
      <c r="S1053" s="8">
        <v>1.8772685900330544E-2</v>
      </c>
      <c r="T1053" s="8">
        <v>0.270842045545578</v>
      </c>
      <c r="U1053" s="8">
        <v>0.28087648749351501</v>
      </c>
      <c r="V1053" s="8">
        <v>5.6565076112747192E-2</v>
      </c>
      <c r="W1053" s="8">
        <v>2.066004753112793</v>
      </c>
    </row>
    <row r="1054" spans="1:23" x14ac:dyDescent="0.2">
      <c r="A1054" s="5" t="str">
        <f t="shared" si="16"/>
        <v>Denmark2016</v>
      </c>
      <c r="B1054" s="5">
        <v>2016</v>
      </c>
      <c r="C1054" s="5">
        <v>1</v>
      </c>
      <c r="D1054" s="10" t="s">
        <v>19</v>
      </c>
      <c r="E1054" s="11">
        <v>7.5260000228881836</v>
      </c>
      <c r="F1054" s="6">
        <f>IFERROR(VLOOKUP(A1054,'Table_2-1_2023'!$A$2:$L$2200,4,FALSE), "")</f>
        <v>7.5577826499938965</v>
      </c>
      <c r="H1054" s="11">
        <v>7.5915066823363304</v>
      </c>
      <c r="I1054" s="11">
        <v>7.4604933634400368</v>
      </c>
      <c r="J1054" s="6">
        <f>IFERROR(VLOOKUP(A1054,'Table_2-1_2023'!$A$2:$L$2200,5,FALSE), "")</f>
        <v>10.90015983581543</v>
      </c>
      <c r="K1054" s="6">
        <f>IFERROR(VLOOKUP(A1054,'Table_2-1_2023'!$A$2:$L$2200,6,FALSE), "")</f>
        <v>0.95445150136947632</v>
      </c>
      <c r="L1054" s="6">
        <f>IFERROR(VLOOKUP(A1054,'Table_2-1_2023'!$A$2:$L$2200,7,FALSE), "")</f>
        <v>70.625</v>
      </c>
      <c r="M1054" s="6">
        <f>IFERROR(VLOOKUP(A1054,'Table_2-1_2023'!$A$2:$L$2200,8,FALSE), "")</f>
        <v>0.9482305645942688</v>
      </c>
      <c r="N1054" s="6">
        <f>IFERROR(VLOOKUP(A1054,'Table_2-1_2023'!$A$2:$L$2200,9,FALSE), "")</f>
        <v>0.13358208537101746</v>
      </c>
      <c r="O1054" s="6">
        <f>IFERROR(VLOOKUP(A1054,'Table_2-1_2023'!$A$2:$L$2200,10,FALSE), "")</f>
        <v>0.20989337563514709</v>
      </c>
      <c r="P1054" s="6">
        <v>2.33</v>
      </c>
      <c r="Q1054" s="11">
        <v>1.4417843818664551</v>
      </c>
      <c r="R1054" s="11">
        <v>1.1637449264526367</v>
      </c>
      <c r="S1054" s="11">
        <v>0.79504013061523438</v>
      </c>
      <c r="T1054" s="11">
        <v>0.57941257953643799</v>
      </c>
      <c r="U1054" s="11">
        <v>0.36170956492424011</v>
      </c>
      <c r="V1054" s="11">
        <v>0.44453218579292297</v>
      </c>
      <c r="W1054" s="11">
        <v>2.7393903732299805</v>
      </c>
    </row>
    <row r="1055" spans="1:23" x14ac:dyDescent="0.2">
      <c r="A1055" s="5" t="str">
        <f t="shared" si="16"/>
        <v>Switzerland2016</v>
      </c>
      <c r="B1055" s="5">
        <v>2016</v>
      </c>
      <c r="C1055" s="5">
        <v>2</v>
      </c>
      <c r="D1055" s="10" t="s">
        <v>25</v>
      </c>
      <c r="E1055" s="11">
        <v>7.5089998245239258</v>
      </c>
      <c r="F1055" s="6">
        <f>IFERROR(VLOOKUP(A1055,'Table_2-1_2023'!$A$2:$L$2200,4,FALSE), "")</f>
        <v>7.4585199356079102</v>
      </c>
      <c r="H1055" s="11">
        <v>7.5897911638021469</v>
      </c>
      <c r="I1055" s="11">
        <v>7.4282084852457047</v>
      </c>
      <c r="J1055" s="6">
        <f>IFERROR(VLOOKUP(A1055,'Table_2-1_2023'!$A$2:$L$2200,5,FALSE), "")</f>
        <v>11.139157295227051</v>
      </c>
      <c r="K1055" s="6">
        <f>IFERROR(VLOOKUP(A1055,'Table_2-1_2023'!$A$2:$L$2200,6,FALSE), "")</f>
        <v>0.9276282787322998</v>
      </c>
      <c r="L1055" s="6">
        <f>IFERROR(VLOOKUP(A1055,'Table_2-1_2023'!$A$2:$L$2200,7,FALSE), "")</f>
        <v>71.900001525878906</v>
      </c>
      <c r="M1055" s="6">
        <f>IFERROR(VLOOKUP(A1055,'Table_2-1_2023'!$A$2:$L$2200,8,FALSE), "")</f>
        <v>0.93394708633422852</v>
      </c>
      <c r="N1055" s="6">
        <f>IFERROR(VLOOKUP(A1055,'Table_2-1_2023'!$A$2:$L$2200,9,FALSE), "")</f>
        <v>8.1479638814926147E-2</v>
      </c>
      <c r="O1055" s="6">
        <f>IFERROR(VLOOKUP(A1055,'Table_2-1_2023'!$A$2:$L$2200,10,FALSE), "")</f>
        <v>0.30156296491622925</v>
      </c>
      <c r="P1055" s="6">
        <v>2.33</v>
      </c>
      <c r="Q1055" s="11">
        <v>1.5273342132568359</v>
      </c>
      <c r="R1055" s="11">
        <v>1.1452364921569824</v>
      </c>
      <c r="S1055" s="11">
        <v>0.86302906274795532</v>
      </c>
      <c r="T1055" s="11">
        <v>0.5855717658996582</v>
      </c>
      <c r="U1055" s="11">
        <v>0.28082534670829773</v>
      </c>
      <c r="V1055" s="11">
        <v>0.41203272342681885</v>
      </c>
      <c r="W1055" s="11">
        <v>2.6946320533752441</v>
      </c>
    </row>
    <row r="1056" spans="1:23" x14ac:dyDescent="0.2">
      <c r="A1056" s="5" t="str">
        <f t="shared" si="16"/>
        <v>Iceland2016</v>
      </c>
      <c r="B1056" s="5">
        <v>2016</v>
      </c>
      <c r="C1056" s="5">
        <v>3</v>
      </c>
      <c r="D1056" s="10" t="s">
        <v>20</v>
      </c>
      <c r="E1056" s="11">
        <v>7.500999927520752</v>
      </c>
      <c r="F1056" s="6">
        <f>IFERROR(VLOOKUP(A1056,'Table_2-1_2023'!$A$2:$L$2200,4,FALSE), "")</f>
        <v>7.5100345611572266</v>
      </c>
      <c r="H1056" s="11">
        <v>7.6693675667047501</v>
      </c>
      <c r="I1056" s="11">
        <v>7.3326322883367538</v>
      </c>
      <c r="J1056" s="6">
        <f>IFERROR(VLOOKUP(A1056,'Table_2-1_2023'!$A$2:$L$2200,5,FALSE), "")</f>
        <v>10.908992767333984</v>
      </c>
      <c r="K1056" s="6">
        <f>IFERROR(VLOOKUP(A1056,'Table_2-1_2023'!$A$2:$L$2200,6,FALSE), "")</f>
        <v>0.9849400520324707</v>
      </c>
      <c r="L1056" s="6">
        <f>IFERROR(VLOOKUP(A1056,'Table_2-1_2023'!$A$2:$L$2200,7,FALSE), "")</f>
        <v>71.925003051757813</v>
      </c>
      <c r="M1056" s="6">
        <f>IFERROR(VLOOKUP(A1056,'Table_2-1_2023'!$A$2:$L$2200,8,FALSE), "")</f>
        <v>0.95160955190658569</v>
      </c>
      <c r="N1056" s="6">
        <f>IFERROR(VLOOKUP(A1056,'Table_2-1_2023'!$A$2:$L$2200,9,FALSE), "")</f>
        <v>0.27607113122940063</v>
      </c>
      <c r="O1056" s="6">
        <f>IFERROR(VLOOKUP(A1056,'Table_2-1_2023'!$A$2:$L$2200,10,FALSE), "")</f>
        <v>0.7192995548248291</v>
      </c>
      <c r="P1056" s="6">
        <v>2.33</v>
      </c>
      <c r="Q1056" s="11">
        <v>1.4266554117202759</v>
      </c>
      <c r="R1056" s="11">
        <v>1.1832593679428101</v>
      </c>
      <c r="S1056" s="11">
        <v>0.8673328161239624</v>
      </c>
      <c r="T1056" s="11">
        <v>0.56624233722686768</v>
      </c>
      <c r="U1056" s="11">
        <v>0.47678390145301819</v>
      </c>
      <c r="V1056" s="11">
        <v>0.14974741637706757</v>
      </c>
      <c r="W1056" s="11">
        <v>2.8313732147216797</v>
      </c>
    </row>
    <row r="1057" spans="1:23" x14ac:dyDescent="0.2">
      <c r="A1057" s="5" t="str">
        <f t="shared" si="16"/>
        <v>Norway2016</v>
      </c>
      <c r="B1057" s="5">
        <v>2016</v>
      </c>
      <c r="C1057" s="5">
        <v>4</v>
      </c>
      <c r="D1057" s="10" t="s">
        <v>24</v>
      </c>
      <c r="E1057" s="11">
        <v>7.4980001449584961</v>
      </c>
      <c r="F1057" s="6">
        <f>IFERROR(VLOOKUP(A1057,'Table_2-1_2023'!$A$2:$L$2200,4,FALSE), "")</f>
        <v>7.5963315963745117</v>
      </c>
      <c r="H1057" s="11">
        <v>7.5749229341745377</v>
      </c>
      <c r="I1057" s="11">
        <v>7.4210773557424545</v>
      </c>
      <c r="J1057" s="6">
        <f>IFERROR(VLOOKUP(A1057,'Table_2-1_2023'!$A$2:$L$2200,5,FALSE), "")</f>
        <v>11.05254077911377</v>
      </c>
      <c r="K1057" s="6">
        <f>IFERROR(VLOOKUP(A1057,'Table_2-1_2023'!$A$2:$L$2200,6,FALSE), "")</f>
        <v>0.95974284410476685</v>
      </c>
      <c r="L1057" s="6">
        <f>IFERROR(VLOOKUP(A1057,'Table_2-1_2023'!$A$2:$L$2200,7,FALSE), "")</f>
        <v>71.25</v>
      </c>
      <c r="M1057" s="6">
        <f>IFERROR(VLOOKUP(A1057,'Table_2-1_2023'!$A$2:$L$2200,8,FALSE), "")</f>
        <v>0.95435231924057007</v>
      </c>
      <c r="N1057" s="6">
        <f>IFERROR(VLOOKUP(A1057,'Table_2-1_2023'!$A$2:$L$2200,9,FALSE), "")</f>
        <v>0.12709034979343414</v>
      </c>
      <c r="O1057" s="6">
        <f>IFERROR(VLOOKUP(A1057,'Table_2-1_2023'!$A$2:$L$2200,10,FALSE), "")</f>
        <v>0.40966612100601196</v>
      </c>
      <c r="P1057" s="6">
        <v>2.33</v>
      </c>
      <c r="Q1057" s="11">
        <v>1.5774401426315308</v>
      </c>
      <c r="R1057" s="11">
        <v>1.1268956661224365</v>
      </c>
      <c r="S1057" s="11">
        <v>0.79578936100006104</v>
      </c>
      <c r="T1057" s="11">
        <v>0.59608590602874756</v>
      </c>
      <c r="U1057" s="11">
        <v>0.37894809246063232</v>
      </c>
      <c r="V1057" s="11">
        <v>0.35775789618492126</v>
      </c>
      <c r="W1057" s="11">
        <v>2.6646451950073242</v>
      </c>
    </row>
    <row r="1058" spans="1:23" x14ac:dyDescent="0.2">
      <c r="A1058" s="5" t="str">
        <f t="shared" si="16"/>
        <v>Finland2016</v>
      </c>
      <c r="B1058" s="5">
        <v>2016</v>
      </c>
      <c r="C1058" s="5">
        <v>5</v>
      </c>
      <c r="D1058" s="10" t="s">
        <v>18</v>
      </c>
      <c r="E1058" s="11">
        <v>7.4130001068115234</v>
      </c>
      <c r="F1058" s="6">
        <f>IFERROR(VLOOKUP(A1058,'Table_2-1_2023'!$A$2:$L$2200,4,FALSE), "")</f>
        <v>7.6598434448242188</v>
      </c>
      <c r="H1058" s="11">
        <v>7.4749348312616348</v>
      </c>
      <c r="I1058" s="11">
        <v>7.351065382361412</v>
      </c>
      <c r="J1058" s="6">
        <f>IFERROR(VLOOKUP(A1058,'Table_2-1_2023'!$A$2:$L$2200,5,FALSE), "")</f>
        <v>10.74088191986084</v>
      </c>
      <c r="K1058" s="6">
        <f>IFERROR(VLOOKUP(A1058,'Table_2-1_2023'!$A$2:$L$2200,6,FALSE), "")</f>
        <v>0.95394045114517212</v>
      </c>
      <c r="L1058" s="6">
        <f>IFERROR(VLOOKUP(A1058,'Table_2-1_2023'!$A$2:$L$2200,7,FALSE), "")</f>
        <v>70.775001525878906</v>
      </c>
      <c r="M1058" s="6">
        <f>IFERROR(VLOOKUP(A1058,'Table_2-1_2023'!$A$2:$L$2200,8,FALSE), "")</f>
        <v>0.94837218523025513</v>
      </c>
      <c r="N1058" s="6">
        <f>IFERROR(VLOOKUP(A1058,'Table_2-1_2023'!$A$2:$L$2200,9,FALSE), "")</f>
        <v>-3.1104423105716705E-2</v>
      </c>
      <c r="O1058" s="6">
        <f>IFERROR(VLOOKUP(A1058,'Table_2-1_2023'!$A$2:$L$2200,10,FALSE), "")</f>
        <v>0.24965956807136536</v>
      </c>
      <c r="P1058" s="6">
        <v>2.33</v>
      </c>
      <c r="Q1058" s="11">
        <v>1.4059786796569824</v>
      </c>
      <c r="R1058" s="11">
        <v>1.1346403360366821</v>
      </c>
      <c r="S1058" s="11">
        <v>0.81091392040252686</v>
      </c>
      <c r="T1058" s="11">
        <v>0.57103681564331055</v>
      </c>
      <c r="U1058" s="11">
        <v>0.25491908192634583</v>
      </c>
      <c r="V1058" s="11">
        <v>0.41003978252410889</v>
      </c>
      <c r="W1058" s="11">
        <v>2.8259649276733398</v>
      </c>
    </row>
    <row r="1059" spans="1:23" x14ac:dyDescent="0.2">
      <c r="A1059" s="5" t="str">
        <f t="shared" si="16"/>
        <v>Canada2016</v>
      </c>
      <c r="B1059" s="5">
        <v>2016</v>
      </c>
      <c r="C1059" s="5">
        <v>6</v>
      </c>
      <c r="D1059" s="10" t="s">
        <v>30</v>
      </c>
      <c r="E1059" s="11">
        <v>7.4039998054504395</v>
      </c>
      <c r="F1059" s="6">
        <f>IFERROR(VLOOKUP(A1059,'Table_2-1_2023'!$A$2:$L$2200,4,FALSE), "")</f>
        <v>7.2448458671569824</v>
      </c>
      <c r="H1059" s="11">
        <v>7.4726300984621048</v>
      </c>
      <c r="I1059" s="11">
        <v>7.3353695124387741</v>
      </c>
      <c r="J1059" s="6">
        <f>IFERROR(VLOOKUP(A1059,'Table_2-1_2023'!$A$2:$L$2200,5,FALSE), "")</f>
        <v>10.76759147644043</v>
      </c>
      <c r="K1059" s="6">
        <f>IFERROR(VLOOKUP(A1059,'Table_2-1_2023'!$A$2:$L$2200,6,FALSE), "")</f>
        <v>0.92439252138137817</v>
      </c>
      <c r="L1059" s="6">
        <f>IFERROR(VLOOKUP(A1059,'Table_2-1_2023'!$A$2:$L$2200,7,FALSE), "")</f>
        <v>71.150001525878906</v>
      </c>
      <c r="M1059" s="6">
        <f>IFERROR(VLOOKUP(A1059,'Table_2-1_2023'!$A$2:$L$2200,8,FALSE), "")</f>
        <v>0.91242390871047974</v>
      </c>
      <c r="N1059" s="6">
        <f>IFERROR(VLOOKUP(A1059,'Table_2-1_2023'!$A$2:$L$2200,9,FALSE), "")</f>
        <v>0.20725075900554657</v>
      </c>
      <c r="O1059" s="6">
        <f>IFERROR(VLOOKUP(A1059,'Table_2-1_2023'!$A$2:$L$2200,10,FALSE), "")</f>
        <v>0.38509044051170349</v>
      </c>
      <c r="P1059" s="6">
        <v>2.33</v>
      </c>
      <c r="Q1059" s="11">
        <v>1.4401477575302124</v>
      </c>
      <c r="R1059" s="11">
        <v>1.0960981845855713</v>
      </c>
      <c r="S1059" s="11">
        <v>0.82760357856750488</v>
      </c>
      <c r="T1059" s="11">
        <v>0.5737001895904541</v>
      </c>
      <c r="U1059" s="11">
        <v>0.44834136962890625</v>
      </c>
      <c r="V1059" s="11">
        <v>0.313291996717453</v>
      </c>
      <c r="W1059" s="11">
        <v>2.7048544883728027</v>
      </c>
    </row>
    <row r="1060" spans="1:23" x14ac:dyDescent="0.2">
      <c r="A1060" s="5" t="str">
        <f t="shared" si="16"/>
        <v>Netherlands2016</v>
      </c>
      <c r="B1060" s="5">
        <v>2016</v>
      </c>
      <c r="C1060" s="5">
        <v>7</v>
      </c>
      <c r="D1060" s="10" t="s">
        <v>22</v>
      </c>
      <c r="E1060" s="11">
        <v>7.3390002250671387</v>
      </c>
      <c r="F1060" s="6">
        <f>IFERROR(VLOOKUP(A1060,'Table_2-1_2023'!$A$2:$L$2200,4,FALSE), "")</f>
        <v>7.5408773422241211</v>
      </c>
      <c r="H1060" s="11">
        <v>7.3938503339886665</v>
      </c>
      <c r="I1060" s="11">
        <v>7.2841501161456108</v>
      </c>
      <c r="J1060" s="6">
        <f>IFERROR(VLOOKUP(A1060,'Table_2-1_2023'!$A$2:$L$2200,5,FALSE), "")</f>
        <v>10.893917083740234</v>
      </c>
      <c r="K1060" s="6">
        <f>IFERROR(VLOOKUP(A1060,'Table_2-1_2023'!$A$2:$L$2200,6,FALSE), "")</f>
        <v>0.92594420909881592</v>
      </c>
      <c r="L1060" s="6">
        <f>IFERROR(VLOOKUP(A1060,'Table_2-1_2023'!$A$2:$L$2200,7,FALSE), "")</f>
        <v>71.175003051757813</v>
      </c>
      <c r="M1060" s="6">
        <f>IFERROR(VLOOKUP(A1060,'Table_2-1_2023'!$A$2:$L$2200,8,FALSE), "")</f>
        <v>0.90731000900268555</v>
      </c>
      <c r="N1060" s="6">
        <f>IFERROR(VLOOKUP(A1060,'Table_2-1_2023'!$A$2:$L$2200,9,FALSE), "")</f>
        <v>0.2346092164516449</v>
      </c>
      <c r="O1060" s="6">
        <f>IFERROR(VLOOKUP(A1060,'Table_2-1_2023'!$A$2:$L$2200,10,FALSE), "")</f>
        <v>0.43330425024032593</v>
      </c>
      <c r="P1060" s="6">
        <v>2.33</v>
      </c>
      <c r="Q1060" s="11">
        <v>1.4646838903427124</v>
      </c>
      <c r="R1060" s="11">
        <v>1.0291227102279663</v>
      </c>
      <c r="S1060" s="11">
        <v>0.81230896711349487</v>
      </c>
      <c r="T1060" s="11">
        <v>0.55211359262466431</v>
      </c>
      <c r="U1060" s="11">
        <v>0.47415763139724731</v>
      </c>
      <c r="V1060" s="11">
        <v>0.29926806688308716</v>
      </c>
      <c r="W1060" s="11">
        <v>2.7074851989746094</v>
      </c>
    </row>
    <row r="1061" spans="1:23" x14ac:dyDescent="0.2">
      <c r="A1061" s="5" t="str">
        <f t="shared" si="16"/>
        <v>New Zealand2016</v>
      </c>
      <c r="B1061" s="5">
        <v>2016</v>
      </c>
      <c r="C1061" s="5">
        <v>8</v>
      </c>
      <c r="D1061" s="10" t="s">
        <v>27</v>
      </c>
      <c r="E1061" s="11">
        <v>7.3340001106262207</v>
      </c>
      <c r="F1061" s="6">
        <f>IFERROR(VLOOKUP(A1061,'Table_2-1_2023'!$A$2:$L$2200,4,FALSE), "")</f>
        <v>7.2256879806518555</v>
      </c>
      <c r="H1061" s="11">
        <v>7.4036044254899025</v>
      </c>
      <c r="I1061" s="11">
        <v>7.2643957957625389</v>
      </c>
      <c r="J1061" s="6">
        <f>IFERROR(VLOOKUP(A1061,'Table_2-1_2023'!$A$2:$L$2200,5,FALSE), "")</f>
        <v>10.636344909667969</v>
      </c>
      <c r="K1061" s="6">
        <f>IFERROR(VLOOKUP(A1061,'Table_2-1_2023'!$A$2:$L$2200,6,FALSE), "")</f>
        <v>0.9366028904914856</v>
      </c>
      <c r="L1061" s="6">
        <f>IFERROR(VLOOKUP(A1061,'Table_2-1_2023'!$A$2:$L$2200,7,FALSE), "")</f>
        <v>69.974998474121094</v>
      </c>
      <c r="M1061" s="6">
        <f>IFERROR(VLOOKUP(A1061,'Table_2-1_2023'!$A$2:$L$2200,8,FALSE), "")</f>
        <v>0.92657601833343506</v>
      </c>
      <c r="N1061" s="6">
        <f>IFERROR(VLOOKUP(A1061,'Table_2-1_2023'!$A$2:$L$2200,9,FALSE), "")</f>
        <v>0.26053103804588318</v>
      </c>
      <c r="O1061" s="6">
        <f>IFERROR(VLOOKUP(A1061,'Table_2-1_2023'!$A$2:$L$2200,10,FALSE), "")</f>
        <v>0.27827078104019165</v>
      </c>
      <c r="P1061" s="6">
        <v>2.33</v>
      </c>
      <c r="Q1061" s="11">
        <v>1.3606619834899902</v>
      </c>
      <c r="R1061" s="11">
        <v>1.1727817058563232</v>
      </c>
      <c r="S1061" s="11">
        <v>0.83095723390579224</v>
      </c>
      <c r="T1061" s="11">
        <v>0.58147329092025757</v>
      </c>
      <c r="U1061" s="11">
        <v>0.49401095509529114</v>
      </c>
      <c r="V1061" s="11">
        <v>0.41904377937316895</v>
      </c>
      <c r="W1061" s="11">
        <v>2.4755315780639648</v>
      </c>
    </row>
    <row r="1062" spans="1:23" x14ac:dyDescent="0.2">
      <c r="A1062" s="5" t="str">
        <f t="shared" si="16"/>
        <v>Australia2016</v>
      </c>
      <c r="B1062" s="5">
        <v>2016</v>
      </c>
      <c r="C1062" s="5">
        <v>9</v>
      </c>
      <c r="D1062" s="10" t="s">
        <v>29</v>
      </c>
      <c r="E1062" s="11">
        <v>7.3130002021789551</v>
      </c>
      <c r="F1062" s="6">
        <f>IFERROR(VLOOKUP(A1062,'Table_2-1_2023'!$A$2:$L$2200,4,FALSE), "")</f>
        <v>7.2500801086425781</v>
      </c>
      <c r="H1062" s="11">
        <v>7.3850714191794395</v>
      </c>
      <c r="I1062" s="11">
        <v>7.2409289851784706</v>
      </c>
      <c r="J1062" s="6">
        <f>IFERROR(VLOOKUP(A1062,'Table_2-1_2023'!$A$2:$L$2200,5,FALSE), "")</f>
        <v>10.781229019165039</v>
      </c>
      <c r="K1062" s="6">
        <f>IFERROR(VLOOKUP(A1062,'Table_2-1_2023'!$A$2:$L$2200,6,FALSE), "")</f>
        <v>0.94233423471450806</v>
      </c>
      <c r="L1062" s="6">
        <f>IFERROR(VLOOKUP(A1062,'Table_2-1_2023'!$A$2:$L$2200,7,FALSE), "")</f>
        <v>70.675003051757813</v>
      </c>
      <c r="M1062" s="6">
        <f>IFERROR(VLOOKUP(A1062,'Table_2-1_2023'!$A$2:$L$2200,8,FALSE), "")</f>
        <v>0.92231571674346924</v>
      </c>
      <c r="N1062" s="6">
        <f>IFERROR(VLOOKUP(A1062,'Table_2-1_2023'!$A$2:$L$2200,9,FALSE), "")</f>
        <v>0.23496674001216888</v>
      </c>
      <c r="O1062" s="6">
        <f>IFERROR(VLOOKUP(A1062,'Table_2-1_2023'!$A$2:$L$2200,10,FALSE), "")</f>
        <v>0.39854511618614197</v>
      </c>
      <c r="P1062" s="6">
        <v>2.33</v>
      </c>
      <c r="Q1062" s="11">
        <v>1.4444261789321899</v>
      </c>
      <c r="R1062" s="11">
        <v>1.1047552824020386</v>
      </c>
      <c r="S1062" s="11">
        <v>0.85120344161987305</v>
      </c>
      <c r="T1062" s="11">
        <v>0.56836587190628052</v>
      </c>
      <c r="U1062" s="11">
        <v>0.47406899929046631</v>
      </c>
      <c r="V1062" s="11">
        <v>0.32330656051635742</v>
      </c>
      <c r="W1062" s="11">
        <v>2.5465044975280762</v>
      </c>
    </row>
    <row r="1063" spans="1:23" x14ac:dyDescent="0.2">
      <c r="A1063" s="5" t="str">
        <f t="shared" si="16"/>
        <v>Sweden2016</v>
      </c>
      <c r="B1063" s="5">
        <v>2016</v>
      </c>
      <c r="C1063" s="5">
        <v>10</v>
      </c>
      <c r="D1063" s="10" t="s">
        <v>23</v>
      </c>
      <c r="E1063" s="11">
        <v>7.2909998893737793</v>
      </c>
      <c r="F1063" s="6">
        <f>IFERROR(VLOOKUP(A1063,'Table_2-1_2023'!$A$2:$L$2200,4,FALSE), "")</f>
        <v>7.3687443733215332</v>
      </c>
      <c r="H1063" s="11">
        <v>7.3545154109597206</v>
      </c>
      <c r="I1063" s="11">
        <v>7.227484367787838</v>
      </c>
      <c r="J1063" s="6">
        <f>IFERROR(VLOOKUP(A1063,'Table_2-1_2023'!$A$2:$L$2200,5,FALSE), "")</f>
        <v>10.84611701965332</v>
      </c>
      <c r="K1063" s="6">
        <f>IFERROR(VLOOKUP(A1063,'Table_2-1_2023'!$A$2:$L$2200,6,FALSE), "")</f>
        <v>0.91206067800521851</v>
      </c>
      <c r="L1063" s="6">
        <f>IFERROR(VLOOKUP(A1063,'Table_2-1_2023'!$A$2:$L$2200,7,FALSE), "")</f>
        <v>71.525001525878906</v>
      </c>
      <c r="M1063" s="6">
        <f>IFERROR(VLOOKUP(A1063,'Table_2-1_2023'!$A$2:$L$2200,8,FALSE), "")</f>
        <v>0.91803640127182007</v>
      </c>
      <c r="N1063" s="6">
        <f>IFERROR(VLOOKUP(A1063,'Table_2-1_2023'!$A$2:$L$2200,9,FALSE), "")</f>
        <v>0.14246329665184021</v>
      </c>
      <c r="O1063" s="6">
        <f>IFERROR(VLOOKUP(A1063,'Table_2-1_2023'!$A$2:$L$2200,10,FALSE), "")</f>
        <v>0.24618244171142578</v>
      </c>
      <c r="P1063" s="6">
        <v>2.33</v>
      </c>
      <c r="Q1063" s="11">
        <v>1.451810359954834</v>
      </c>
      <c r="R1063" s="11">
        <v>1.0876401662826538</v>
      </c>
      <c r="S1063" s="11">
        <v>0.83121240139007568</v>
      </c>
      <c r="T1063" s="11">
        <v>0.58218485116958618</v>
      </c>
      <c r="U1063" s="11">
        <v>0.38253790140151978</v>
      </c>
      <c r="V1063" s="11">
        <v>0.40866592526435852</v>
      </c>
      <c r="W1063" s="11">
        <v>2.5473403930664063</v>
      </c>
    </row>
    <row r="1064" spans="1:23" x14ac:dyDescent="0.2">
      <c r="A1064" s="5" t="str">
        <f t="shared" si="16"/>
        <v>Israel2016</v>
      </c>
      <c r="B1064" s="5">
        <v>2016</v>
      </c>
      <c r="C1064" s="5">
        <v>11</v>
      </c>
      <c r="D1064" s="10" t="s">
        <v>21</v>
      </c>
      <c r="E1064" s="11">
        <v>7.2670001983642578</v>
      </c>
      <c r="F1064" s="6">
        <f>IFERROR(VLOOKUP(A1064,'Table_2-1_2023'!$A$2:$L$2200,4,FALSE), "")</f>
        <v>7.1590108871459961</v>
      </c>
      <c r="H1064" s="11">
        <v>7.3351851254701614</v>
      </c>
      <c r="I1064" s="11">
        <v>7.1988152712583542</v>
      </c>
      <c r="J1064" s="6">
        <f>IFERROR(VLOOKUP(A1064,'Table_2-1_2023'!$A$2:$L$2200,5,FALSE), "")</f>
        <v>10.551932334899902</v>
      </c>
      <c r="K1064" s="6">
        <f>IFERROR(VLOOKUP(A1064,'Table_2-1_2023'!$A$2:$L$2200,6,FALSE), "")</f>
        <v>0.88966077566146851</v>
      </c>
      <c r="L1064" s="6">
        <f>IFERROR(VLOOKUP(A1064,'Table_2-1_2023'!$A$2:$L$2200,7,FALSE), "")</f>
        <v>71.949996948242188</v>
      </c>
      <c r="M1064" s="6">
        <f>IFERROR(VLOOKUP(A1064,'Table_2-1_2023'!$A$2:$L$2200,8,FALSE), "")</f>
        <v>0.77229732275009155</v>
      </c>
      <c r="N1064" s="6">
        <f>IFERROR(VLOOKUP(A1064,'Table_2-1_2023'!$A$2:$L$2200,9,FALSE), "")</f>
        <v>0.14928489923477173</v>
      </c>
      <c r="O1064" s="6">
        <f>IFERROR(VLOOKUP(A1064,'Table_2-1_2023'!$A$2:$L$2200,10,FALSE), "")</f>
        <v>0.80405658483505249</v>
      </c>
      <c r="P1064" s="6">
        <v>2.33</v>
      </c>
      <c r="Q1064" s="11">
        <v>1.3376606702804565</v>
      </c>
      <c r="R1064" s="11">
        <v>0.99537283182144165</v>
      </c>
      <c r="S1064" s="11">
        <v>0.84917193651199341</v>
      </c>
      <c r="T1064" s="11">
        <v>0.36432000994682312</v>
      </c>
      <c r="U1064" s="11">
        <v>0.32287648320198059</v>
      </c>
      <c r="V1064" s="11">
        <v>8.7278328835964203E-2</v>
      </c>
      <c r="W1064" s="11">
        <v>3.3102855682373047</v>
      </c>
    </row>
    <row r="1065" spans="1:23" x14ac:dyDescent="0.2">
      <c r="A1065" s="5" t="str">
        <f t="shared" si="16"/>
        <v>Austria2016</v>
      </c>
      <c r="B1065" s="5">
        <v>2016</v>
      </c>
      <c r="C1065" s="5">
        <v>12</v>
      </c>
      <c r="D1065" s="10" t="s">
        <v>28</v>
      </c>
      <c r="E1065" s="11">
        <v>7.1189999580383301</v>
      </c>
      <c r="F1065" s="6">
        <f>IFERROR(VLOOKUP(A1065,'Table_2-1_2023'!$A$2:$L$2200,4,FALSE), "")</f>
        <v>7.0480718612670898</v>
      </c>
      <c r="H1065" s="11">
        <v>7.192645400762558</v>
      </c>
      <c r="I1065" s="11">
        <v>7.0453545153141022</v>
      </c>
      <c r="J1065" s="6">
        <f>IFERROR(VLOOKUP(A1065,'Table_2-1_2023'!$A$2:$L$2200,5,FALSE), "")</f>
        <v>10.884549140930176</v>
      </c>
      <c r="K1065" s="6">
        <f>IFERROR(VLOOKUP(A1065,'Table_2-1_2023'!$A$2:$L$2200,6,FALSE), "")</f>
        <v>0.92631858587265015</v>
      </c>
      <c r="L1065" s="6">
        <f>IFERROR(VLOOKUP(A1065,'Table_2-1_2023'!$A$2:$L$2200,7,FALSE), "")</f>
        <v>70.525001525878906</v>
      </c>
      <c r="M1065" s="6">
        <f>IFERROR(VLOOKUP(A1065,'Table_2-1_2023'!$A$2:$L$2200,8,FALSE), "")</f>
        <v>0.88851398229598999</v>
      </c>
      <c r="N1065" s="6">
        <f>IFERROR(VLOOKUP(A1065,'Table_2-1_2023'!$A$2:$L$2200,9,FALSE), "")</f>
        <v>7.5823403894901276E-2</v>
      </c>
      <c r="O1065" s="6">
        <f>IFERROR(VLOOKUP(A1065,'Table_2-1_2023'!$A$2:$L$2200,10,FALSE), "")</f>
        <v>0.52364099025726318</v>
      </c>
      <c r="P1065" s="6">
        <v>2.33</v>
      </c>
      <c r="Q1065" s="11">
        <v>1.4503824710845947</v>
      </c>
      <c r="R1065" s="11">
        <v>1.0838325023651123</v>
      </c>
      <c r="S1065" s="11">
        <v>0.80564522743225098</v>
      </c>
      <c r="T1065" s="11">
        <v>0.54355192184448242</v>
      </c>
      <c r="U1065" s="11">
        <v>0.32864707708358765</v>
      </c>
      <c r="V1065" s="11">
        <v>0.21348357200622559</v>
      </c>
      <c r="W1065" s="11">
        <v>2.6934280395507813</v>
      </c>
    </row>
    <row r="1066" spans="1:23" x14ac:dyDescent="0.2">
      <c r="A1066" s="5" t="str">
        <f t="shared" si="16"/>
        <v>United States2016</v>
      </c>
      <c r="B1066" s="5">
        <v>2016</v>
      </c>
      <c r="C1066" s="5">
        <v>13</v>
      </c>
      <c r="D1066" s="10" t="s">
        <v>32</v>
      </c>
      <c r="E1066" s="11">
        <v>7.1040000915527344</v>
      </c>
      <c r="F1066" s="6">
        <f>IFERROR(VLOOKUP(A1066,'Table_2-1_2023'!$A$2:$L$2200,4,FALSE), "")</f>
        <v>6.8035998344421387</v>
      </c>
      <c r="H1066" s="11">
        <v>7.1875789612531662</v>
      </c>
      <c r="I1066" s="11">
        <v>7.0204212218523026</v>
      </c>
      <c r="J1066" s="6">
        <f>IFERROR(VLOOKUP(A1066,'Table_2-1_2023'!$A$2:$L$2200,5,FALSE), "")</f>
        <v>10.984833717346191</v>
      </c>
      <c r="K1066" s="6">
        <f>IFERROR(VLOOKUP(A1066,'Table_2-1_2023'!$A$2:$L$2200,6,FALSE), "")</f>
        <v>0.8967512845993042</v>
      </c>
      <c r="L1066" s="6">
        <f>IFERROR(VLOOKUP(A1066,'Table_2-1_2023'!$A$2:$L$2200,7,FALSE), "")</f>
        <v>66.474998474121094</v>
      </c>
      <c r="M1066" s="6">
        <f>IFERROR(VLOOKUP(A1066,'Table_2-1_2023'!$A$2:$L$2200,8,FALSE), "")</f>
        <v>0.75789308547973633</v>
      </c>
      <c r="N1066" s="6">
        <f>IFERROR(VLOOKUP(A1066,'Table_2-1_2023'!$A$2:$L$2200,9,FALSE), "")</f>
        <v>0.13964816927909851</v>
      </c>
      <c r="O1066" s="6">
        <f>IFERROR(VLOOKUP(A1066,'Table_2-1_2023'!$A$2:$L$2200,10,FALSE), "")</f>
        <v>0.73891955614089966</v>
      </c>
      <c r="P1066" s="6">
        <v>2.33</v>
      </c>
      <c r="Q1066" s="11">
        <v>1.5079622268676758</v>
      </c>
      <c r="R1066" s="11">
        <v>1.0478150844573975</v>
      </c>
      <c r="S1066" s="11">
        <v>0.77899789810180664</v>
      </c>
      <c r="T1066" s="11">
        <v>0.48163038492202759</v>
      </c>
      <c r="U1066" s="11">
        <v>0.41076844930648804</v>
      </c>
      <c r="V1066" s="11">
        <v>0.14868305623531342</v>
      </c>
      <c r="W1066" s="11">
        <v>2.7278151512145996</v>
      </c>
    </row>
    <row r="1067" spans="1:23" x14ac:dyDescent="0.2">
      <c r="A1067" s="5" t="str">
        <f t="shared" si="16"/>
        <v>Costa Rica2016</v>
      </c>
      <c r="B1067" s="5">
        <v>2016</v>
      </c>
      <c r="C1067" s="5">
        <v>14</v>
      </c>
      <c r="D1067" s="10" t="s">
        <v>40</v>
      </c>
      <c r="E1067" s="11">
        <v>7.0869998931884766</v>
      </c>
      <c r="F1067" s="6">
        <f>IFERROR(VLOOKUP(A1067,'Table_2-1_2023'!$A$2:$L$2200,4,FALSE), "")</f>
        <v>7.135617733001709</v>
      </c>
      <c r="H1067" s="11">
        <v>7.1753688082098961</v>
      </c>
      <c r="I1067" s="11">
        <v>6.998630978167057</v>
      </c>
      <c r="J1067" s="6">
        <f>IFERROR(VLOOKUP(A1067,'Table_2-1_2023'!$A$2:$L$2200,5,FALSE), "")</f>
        <v>9.8809146881103516</v>
      </c>
      <c r="K1067" s="6">
        <f>IFERROR(VLOOKUP(A1067,'Table_2-1_2023'!$A$2:$L$2200,6,FALSE), "")</f>
        <v>0.90070128440856934</v>
      </c>
      <c r="L1067" s="6">
        <f>IFERROR(VLOOKUP(A1067,'Table_2-1_2023'!$A$2:$L$2200,7,FALSE), "")</f>
        <v>70</v>
      </c>
      <c r="M1067" s="6">
        <f>IFERROR(VLOOKUP(A1067,'Table_2-1_2023'!$A$2:$L$2200,8,FALSE), "")</f>
        <v>0.87297195196151733</v>
      </c>
      <c r="N1067" s="6">
        <f>IFERROR(VLOOKUP(A1067,'Table_2-1_2023'!$A$2:$L$2200,9,FALSE), "")</f>
        <v>-3.9575003087520599E-2</v>
      </c>
      <c r="O1067" s="6">
        <f>IFERROR(VLOOKUP(A1067,'Table_2-1_2023'!$A$2:$L$2200,10,FALSE), "")</f>
        <v>0.78056204319000244</v>
      </c>
      <c r="P1067" s="6">
        <v>2.33</v>
      </c>
      <c r="Q1067" s="11">
        <v>1.068794846534729</v>
      </c>
      <c r="R1067" s="11">
        <v>1.0215240716934204</v>
      </c>
      <c r="S1067" s="11">
        <v>0.76146483421325684</v>
      </c>
      <c r="T1067" s="11">
        <v>0.55225074291229248</v>
      </c>
      <c r="U1067" s="11">
        <v>0.22552506625652313</v>
      </c>
      <c r="V1067" s="11">
        <v>0.10546514391899109</v>
      </c>
      <c r="W1067" s="11">
        <v>3.3516767024993896</v>
      </c>
    </row>
    <row r="1068" spans="1:23" x14ac:dyDescent="0.2">
      <c r="A1068" s="5" t="str">
        <f t="shared" si="16"/>
        <v>Puerto Rico2016</v>
      </c>
      <c r="B1068" s="5">
        <v>2016</v>
      </c>
      <c r="C1068" s="5">
        <v>15</v>
      </c>
      <c r="D1068" s="10" t="s">
        <v>203</v>
      </c>
      <c r="E1068" s="11">
        <v>7.0390000343322754</v>
      </c>
      <c r="F1068" s="6" t="str">
        <f>IFERROR(VLOOKUP(A1068,'Table_2-1_2023'!$A$2:$L$2200,4,FALSE), "")</f>
        <v/>
      </c>
      <c r="H1068" s="11">
        <v>7.2839132994413376</v>
      </c>
      <c r="I1068" s="11">
        <v>6.7940867692232132</v>
      </c>
      <c r="J1068" s="6" t="str">
        <f>IFERROR(VLOOKUP(A1068,'Table_2-1_2023'!$A$2:$L$2200,5,FALSE), "")</f>
        <v/>
      </c>
      <c r="K1068" s="6" t="str">
        <f>IFERROR(VLOOKUP(A1068,'Table_2-1_2023'!$A$2:$L$2200,6,FALSE), "")</f>
        <v/>
      </c>
      <c r="L1068" s="6" t="str">
        <f>IFERROR(VLOOKUP(A1068,'Table_2-1_2023'!$A$2:$L$2200,7,FALSE), "")</f>
        <v/>
      </c>
      <c r="M1068" s="6" t="str">
        <f>IFERROR(VLOOKUP(A1068,'Table_2-1_2023'!$A$2:$L$2200,8,FALSE), "")</f>
        <v/>
      </c>
      <c r="N1068" s="6" t="str">
        <f>IFERROR(VLOOKUP(A1068,'Table_2-1_2023'!$A$2:$L$2200,9,FALSE), "")</f>
        <v/>
      </c>
      <c r="O1068" s="6" t="str">
        <f>IFERROR(VLOOKUP(A1068,'Table_2-1_2023'!$A$2:$L$2200,10,FALSE), "")</f>
        <v/>
      </c>
      <c r="P1068" s="6">
        <v>2.33</v>
      </c>
      <c r="Q1068" s="11">
        <v>1.3594307899475098</v>
      </c>
      <c r="R1068" s="11">
        <v>1.0811303853988647</v>
      </c>
      <c r="S1068" s="11">
        <v>0.77758044004440308</v>
      </c>
      <c r="T1068" s="11">
        <v>0.46823212504386902</v>
      </c>
      <c r="U1068" s="11">
        <v>0.22202217578887939</v>
      </c>
      <c r="V1068" s="11">
        <v>0.12275262922048569</v>
      </c>
      <c r="W1068" s="11">
        <v>3.0076031684875488</v>
      </c>
    </row>
    <row r="1069" spans="1:23" x14ac:dyDescent="0.2">
      <c r="A1069" s="5" t="str">
        <f t="shared" si="16"/>
        <v>Germany2016</v>
      </c>
      <c r="B1069" s="5">
        <v>2016</v>
      </c>
      <c r="C1069" s="5">
        <v>16</v>
      </c>
      <c r="D1069" s="10" t="s">
        <v>33</v>
      </c>
      <c r="E1069" s="11">
        <v>6.9939999580383301</v>
      </c>
      <c r="F1069" s="6">
        <f>IFERROR(VLOOKUP(A1069,'Table_2-1_2023'!$A$2:$L$2200,4,FALSE), "")</f>
        <v>6.8737630844116211</v>
      </c>
      <c r="H1069" s="11">
        <v>7.0578326210379601</v>
      </c>
      <c r="I1069" s="11">
        <v>6.9301672950387001</v>
      </c>
      <c r="J1069" s="6">
        <f>IFERROR(VLOOKUP(A1069,'Table_2-1_2023'!$A$2:$L$2200,5,FALSE), "")</f>
        <v>10.856682777404785</v>
      </c>
      <c r="K1069" s="6">
        <f>IFERROR(VLOOKUP(A1069,'Table_2-1_2023'!$A$2:$L$2200,6,FALSE), "")</f>
        <v>0.90602928400039673</v>
      </c>
      <c r="L1069" s="6">
        <f>IFERROR(VLOOKUP(A1069,'Table_2-1_2023'!$A$2:$L$2200,7,FALSE), "")</f>
        <v>70.300003051757813</v>
      </c>
      <c r="M1069" s="6">
        <f>IFERROR(VLOOKUP(A1069,'Table_2-1_2023'!$A$2:$L$2200,8,FALSE), "")</f>
        <v>0.87051504850387573</v>
      </c>
      <c r="N1069" s="6">
        <f>IFERROR(VLOOKUP(A1069,'Table_2-1_2023'!$A$2:$L$2200,9,FALSE), "")</f>
        <v>0.1439991295337677</v>
      </c>
      <c r="O1069" s="6">
        <f>IFERROR(VLOOKUP(A1069,'Table_2-1_2023'!$A$2:$L$2200,10,FALSE), "")</f>
        <v>0.4459221363067627</v>
      </c>
      <c r="P1069" s="6">
        <v>2.33</v>
      </c>
      <c r="Q1069" s="11">
        <v>1.447866678237915</v>
      </c>
      <c r="R1069" s="11">
        <v>1.09773850440979</v>
      </c>
      <c r="S1069" s="11">
        <v>0.8148694634437561</v>
      </c>
      <c r="T1069" s="11">
        <v>0.53466224670410156</v>
      </c>
      <c r="U1069" s="11">
        <v>0.30452266335487366</v>
      </c>
      <c r="V1069" s="11">
        <v>0.28550773859024048</v>
      </c>
      <c r="W1069" s="11">
        <v>2.5093059539794922</v>
      </c>
    </row>
    <row r="1070" spans="1:23" x14ac:dyDescent="0.2">
      <c r="A1070" s="5" t="str">
        <f t="shared" si="16"/>
        <v>Brazil2016</v>
      </c>
      <c r="B1070" s="5">
        <v>2016</v>
      </c>
      <c r="C1070" s="5">
        <v>17</v>
      </c>
      <c r="D1070" s="10" t="s">
        <v>66</v>
      </c>
      <c r="E1070" s="11">
        <v>6.9520001411437988</v>
      </c>
      <c r="F1070" s="6">
        <f>IFERROR(VLOOKUP(A1070,'Table_2-1_2023'!$A$2:$L$2200,4,FALSE), "")</f>
        <v>6.3748173713684082</v>
      </c>
      <c r="H1070" s="11">
        <v>7.0287351980805397</v>
      </c>
      <c r="I1070" s="11">
        <v>6.875265084207058</v>
      </c>
      <c r="J1070" s="6">
        <f>IFERROR(VLOOKUP(A1070,'Table_2-1_2023'!$A$2:$L$2200,5,FALSE), "")</f>
        <v>9.5751562118530273</v>
      </c>
      <c r="K1070" s="6">
        <f>IFERROR(VLOOKUP(A1070,'Table_2-1_2023'!$A$2:$L$2200,6,FALSE), "")</f>
        <v>0.91245514154434204</v>
      </c>
      <c r="L1070" s="6">
        <f>IFERROR(VLOOKUP(A1070,'Table_2-1_2023'!$A$2:$L$2200,7,FALSE), "")</f>
        <v>64.875</v>
      </c>
      <c r="M1070" s="6">
        <f>IFERROR(VLOOKUP(A1070,'Table_2-1_2023'!$A$2:$L$2200,8,FALSE), "")</f>
        <v>0.80657154321670532</v>
      </c>
      <c r="N1070" s="6">
        <f>IFERROR(VLOOKUP(A1070,'Table_2-1_2023'!$A$2:$L$2200,9,FALSE), "")</f>
        <v>-0.10337315499782562</v>
      </c>
      <c r="O1070" s="6">
        <f>IFERROR(VLOOKUP(A1070,'Table_2-1_2023'!$A$2:$L$2200,10,FALSE), "")</f>
        <v>0.78109276294708252</v>
      </c>
      <c r="P1070" s="6">
        <v>2.33</v>
      </c>
      <c r="Q1070" s="11">
        <v>1.0875415802001953</v>
      </c>
      <c r="R1070" s="11">
        <v>1.0393776893615723</v>
      </c>
      <c r="S1070" s="11">
        <v>0.61415261030197144</v>
      </c>
      <c r="T1070" s="11">
        <v>0.40425482392311096</v>
      </c>
      <c r="U1070" s="11">
        <v>0.15776306390762329</v>
      </c>
      <c r="V1070" s="11">
        <v>0.14165894687175751</v>
      </c>
      <c r="W1070" s="11">
        <v>3.5073287487030029</v>
      </c>
    </row>
    <row r="1071" spans="1:23" x14ac:dyDescent="0.2">
      <c r="A1071" s="5" t="str">
        <f t="shared" si="16"/>
        <v>Belgium2016</v>
      </c>
      <c r="B1071" s="5">
        <v>2016</v>
      </c>
      <c r="C1071" s="5">
        <v>18</v>
      </c>
      <c r="D1071" s="10" t="s">
        <v>34</v>
      </c>
      <c r="E1071" s="11">
        <v>6.9289999008178711</v>
      </c>
      <c r="F1071" s="6">
        <f>IFERROR(VLOOKUP(A1071,'Table_2-1_2023'!$A$2:$L$2200,4,FALSE), "")</f>
        <v>6.9489364624023438</v>
      </c>
      <c r="H1071" s="11">
        <v>6.9969994276762009</v>
      </c>
      <c r="I1071" s="11">
        <v>6.8610003739595413</v>
      </c>
      <c r="J1071" s="6">
        <f>IFERROR(VLOOKUP(A1071,'Table_2-1_2023'!$A$2:$L$2200,5,FALSE), "")</f>
        <v>10.816370964050293</v>
      </c>
      <c r="K1071" s="6">
        <f>IFERROR(VLOOKUP(A1071,'Table_2-1_2023'!$A$2:$L$2200,6,FALSE), "")</f>
        <v>0.92896407842636108</v>
      </c>
      <c r="L1071" s="6">
        <f>IFERROR(VLOOKUP(A1071,'Table_2-1_2023'!$A$2:$L$2200,7,FALSE), "")</f>
        <v>70.150001525878906</v>
      </c>
      <c r="M1071" s="6">
        <f>IFERROR(VLOOKUP(A1071,'Table_2-1_2023'!$A$2:$L$2200,8,FALSE), "")</f>
        <v>0.86575901508331299</v>
      </c>
      <c r="N1071" s="6">
        <f>IFERROR(VLOOKUP(A1071,'Table_2-1_2023'!$A$2:$L$2200,9,FALSE), "")</f>
        <v>-5.9950787574052811E-2</v>
      </c>
      <c r="O1071" s="6">
        <f>IFERROR(VLOOKUP(A1071,'Table_2-1_2023'!$A$2:$L$2200,10,FALSE), "")</f>
        <v>0.49665910005569458</v>
      </c>
      <c r="P1071" s="6">
        <v>2.33</v>
      </c>
      <c r="Q1071" s="11">
        <v>1.4253904819488525</v>
      </c>
      <c r="R1071" s="11">
        <v>1.0524871349334717</v>
      </c>
      <c r="S1071" s="11">
        <v>0.81959366798400879</v>
      </c>
      <c r="T1071" s="11">
        <v>0.51353758573532104</v>
      </c>
      <c r="U1071" s="11">
        <v>0.24239933490753174</v>
      </c>
      <c r="V1071" s="11">
        <v>0.26247578859329224</v>
      </c>
      <c r="W1071" s="11">
        <v>2.613553524017334</v>
      </c>
    </row>
    <row r="1072" spans="1:23" x14ac:dyDescent="0.2">
      <c r="A1072" s="5" t="str">
        <f t="shared" si="16"/>
        <v>Ireland2016</v>
      </c>
      <c r="B1072" s="5">
        <v>2016</v>
      </c>
      <c r="C1072" s="5">
        <v>19</v>
      </c>
      <c r="D1072" s="10" t="s">
        <v>31</v>
      </c>
      <c r="E1072" s="11">
        <v>6.9070000648498535</v>
      </c>
      <c r="F1072" s="6">
        <f>IFERROR(VLOOKUP(A1072,'Table_2-1_2023'!$A$2:$L$2200,4,FALSE), "")</f>
        <v>7.0407314300537109</v>
      </c>
      <c r="H1072" s="11">
        <v>6.9779375046491623</v>
      </c>
      <c r="I1072" s="11">
        <v>6.8360626250505447</v>
      </c>
      <c r="J1072" s="6">
        <f>IFERROR(VLOOKUP(A1072,'Table_2-1_2023'!$A$2:$L$2200,5,FALSE), "")</f>
        <v>11.185903549194336</v>
      </c>
      <c r="K1072" s="6">
        <f>IFERROR(VLOOKUP(A1072,'Table_2-1_2023'!$A$2:$L$2200,6,FALSE), "")</f>
        <v>0.95814400911331177</v>
      </c>
      <c r="L1072" s="6">
        <f>IFERROR(VLOOKUP(A1072,'Table_2-1_2023'!$A$2:$L$2200,7,FALSE), "")</f>
        <v>70.800003051757813</v>
      </c>
      <c r="M1072" s="6">
        <f>IFERROR(VLOOKUP(A1072,'Table_2-1_2023'!$A$2:$L$2200,8,FALSE), "")</f>
        <v>0.87458914518356323</v>
      </c>
      <c r="N1072" s="6">
        <f>IFERROR(VLOOKUP(A1072,'Table_2-1_2023'!$A$2:$L$2200,9,FALSE), "")</f>
        <v>0.17054513096809387</v>
      </c>
      <c r="O1072" s="6">
        <f>IFERROR(VLOOKUP(A1072,'Table_2-1_2023'!$A$2:$L$2200,10,FALSE), "")</f>
        <v>0.3985443115234375</v>
      </c>
      <c r="P1072" s="6">
        <v>2.33</v>
      </c>
      <c r="Q1072" s="11">
        <v>1.4834135770797729</v>
      </c>
      <c r="R1072" s="11">
        <v>1.1615680456161499</v>
      </c>
      <c r="S1072" s="11">
        <v>0.81454873085021973</v>
      </c>
      <c r="T1072" s="11">
        <v>0.54008430242538452</v>
      </c>
      <c r="U1072" s="11">
        <v>0.44962814450263977</v>
      </c>
      <c r="V1072" s="11">
        <v>0.29753684997558594</v>
      </c>
      <c r="W1072" s="11">
        <v>2.159881591796875</v>
      </c>
    </row>
    <row r="1073" spans="1:23" x14ac:dyDescent="0.2">
      <c r="A1073" s="5" t="str">
        <f t="shared" si="16"/>
        <v>Luxembourg2016</v>
      </c>
      <c r="B1073" s="5">
        <v>2016</v>
      </c>
      <c r="C1073" s="5">
        <v>20</v>
      </c>
      <c r="D1073" s="10" t="s">
        <v>26</v>
      </c>
      <c r="E1073" s="11">
        <v>6.870999813079834</v>
      </c>
      <c r="F1073" s="6">
        <f>IFERROR(VLOOKUP(A1073,'Table_2-1_2023'!$A$2:$L$2200,4,FALSE), "")</f>
        <v>6.9673409461975098</v>
      </c>
      <c r="H1073" s="11">
        <v>6.9384193122386932</v>
      </c>
      <c r="I1073" s="11">
        <v>6.8035803139209747</v>
      </c>
      <c r="J1073" s="6">
        <f>IFERROR(VLOOKUP(A1073,'Table_2-1_2023'!$A$2:$L$2200,5,FALSE), "")</f>
        <v>11.663787841796875</v>
      </c>
      <c r="K1073" s="6">
        <f>IFERROR(VLOOKUP(A1073,'Table_2-1_2023'!$A$2:$L$2200,6,FALSE), "")</f>
        <v>0.94126057624816895</v>
      </c>
      <c r="L1073" s="6">
        <f>IFERROR(VLOOKUP(A1073,'Table_2-1_2023'!$A$2:$L$2200,7,FALSE), "")</f>
        <v>71.525001525878906</v>
      </c>
      <c r="M1073" s="6">
        <f>IFERROR(VLOOKUP(A1073,'Table_2-1_2023'!$A$2:$L$2200,8,FALSE), "")</f>
        <v>0.88236534595489502</v>
      </c>
      <c r="N1073" s="6">
        <f>IFERROR(VLOOKUP(A1073,'Table_2-1_2023'!$A$2:$L$2200,9,FALSE), "")</f>
        <v>1.196074765175581E-2</v>
      </c>
      <c r="O1073" s="6">
        <f>IFERROR(VLOOKUP(A1073,'Table_2-1_2023'!$A$2:$L$2200,10,FALSE), "")</f>
        <v>0.3563363254070282</v>
      </c>
      <c r="P1073" s="6">
        <v>2.33</v>
      </c>
      <c r="Q1073" s="11">
        <v>1.6975241899490356</v>
      </c>
      <c r="R1073" s="11">
        <v>1.0399930477142334</v>
      </c>
      <c r="S1073" s="11">
        <v>0.84541934728622437</v>
      </c>
      <c r="T1073" s="11">
        <v>0.54870235919952393</v>
      </c>
      <c r="U1073" s="11">
        <v>0.27571123838424683</v>
      </c>
      <c r="V1073" s="11">
        <v>0.35329306125640869</v>
      </c>
      <c r="W1073" s="11">
        <v>2.1105499267578125</v>
      </c>
    </row>
    <row r="1074" spans="1:23" x14ac:dyDescent="0.2">
      <c r="A1074" s="5" t="str">
        <f t="shared" si="16"/>
        <v>Mexico2016</v>
      </c>
      <c r="B1074" s="5">
        <v>2016</v>
      </c>
      <c r="C1074" s="5">
        <v>21</v>
      </c>
      <c r="D1074" s="10" t="s">
        <v>53</v>
      </c>
      <c r="E1074" s="11">
        <v>6.7779998779296875</v>
      </c>
      <c r="F1074" s="6">
        <f>IFERROR(VLOOKUP(A1074,'Table_2-1_2023'!$A$2:$L$2200,4,FALSE), "")</f>
        <v>6.8241729736328125</v>
      </c>
      <c r="H1074" s="11">
        <v>6.8764896020293236</v>
      </c>
      <c r="I1074" s="11">
        <v>6.6795101538300514</v>
      </c>
      <c r="J1074" s="6">
        <f>IFERROR(VLOOKUP(A1074,'Table_2-1_2023'!$A$2:$L$2200,5,FALSE), "")</f>
        <v>9.8949995040893555</v>
      </c>
      <c r="K1074" s="6">
        <f>IFERROR(VLOOKUP(A1074,'Table_2-1_2023'!$A$2:$L$2200,6,FALSE), "")</f>
        <v>0.89349257946014404</v>
      </c>
      <c r="L1074" s="6">
        <f>IFERROR(VLOOKUP(A1074,'Table_2-1_2023'!$A$2:$L$2200,7,FALSE), "")</f>
        <v>65.800003051757813</v>
      </c>
      <c r="M1074" s="6">
        <f>IFERROR(VLOOKUP(A1074,'Table_2-1_2023'!$A$2:$L$2200,8,FALSE), "")</f>
        <v>0.7516130805015564</v>
      </c>
      <c r="N1074" s="6">
        <f>IFERROR(VLOOKUP(A1074,'Table_2-1_2023'!$A$2:$L$2200,9,FALSE), "")</f>
        <v>-0.15743666887283325</v>
      </c>
      <c r="O1074" s="6">
        <f>IFERROR(VLOOKUP(A1074,'Table_2-1_2023'!$A$2:$L$2200,10,FALSE), "")</f>
        <v>0.80857944488525391</v>
      </c>
      <c r="P1074" s="6">
        <v>2.33</v>
      </c>
      <c r="Q1074" s="11">
        <v>1.1150808334350586</v>
      </c>
      <c r="R1074" s="11">
        <v>0.71460378170013428</v>
      </c>
      <c r="S1074" s="11">
        <v>0.71143418550491333</v>
      </c>
      <c r="T1074" s="11">
        <v>0.37708643078804016</v>
      </c>
      <c r="U1074" s="11">
        <v>0.117354616522789</v>
      </c>
      <c r="V1074" s="11">
        <v>0.18354722857475281</v>
      </c>
      <c r="W1074" s="11">
        <v>3.5590591430664063</v>
      </c>
    </row>
    <row r="1075" spans="1:23" x14ac:dyDescent="0.2">
      <c r="A1075" s="5" t="str">
        <f t="shared" si="16"/>
        <v>Singapore2016</v>
      </c>
      <c r="B1075" s="5">
        <v>2016</v>
      </c>
      <c r="C1075" s="5">
        <v>22</v>
      </c>
      <c r="D1075" s="10" t="s">
        <v>42</v>
      </c>
      <c r="E1075" s="11">
        <v>6.7389998435974121</v>
      </c>
      <c r="F1075" s="6">
        <f>IFERROR(VLOOKUP(A1075,'Table_2-1_2023'!$A$2:$L$2200,4,FALSE), "")</f>
        <v>6.0334806442260742</v>
      </c>
      <c r="H1075" s="11">
        <v>6.8040749132633209</v>
      </c>
      <c r="I1075" s="11">
        <v>6.6739247739315033</v>
      </c>
      <c r="J1075" s="6">
        <f>IFERROR(VLOOKUP(A1075,'Table_2-1_2023'!$A$2:$L$2200,5,FALSE), "")</f>
        <v>11.420218467712402</v>
      </c>
      <c r="K1075" s="6">
        <f>IFERROR(VLOOKUP(A1075,'Table_2-1_2023'!$A$2:$L$2200,6,FALSE), "")</f>
        <v>0.92512822151184082</v>
      </c>
      <c r="L1075" s="6">
        <f>IFERROR(VLOOKUP(A1075,'Table_2-1_2023'!$A$2:$L$2200,7,FALSE), "")</f>
        <v>73.300003051757813</v>
      </c>
      <c r="M1075" s="6">
        <f>IFERROR(VLOOKUP(A1075,'Table_2-1_2023'!$A$2:$L$2200,8,FALSE), "")</f>
        <v>0.90373563766479492</v>
      </c>
      <c r="N1075" s="6">
        <f>IFERROR(VLOOKUP(A1075,'Table_2-1_2023'!$A$2:$L$2200,9,FALSE), "")</f>
        <v>0.13801676034927368</v>
      </c>
      <c r="O1075" s="6">
        <f>IFERROR(VLOOKUP(A1075,'Table_2-1_2023'!$A$2:$L$2200,10,FALSE), "")</f>
        <v>4.7311153262853622E-2</v>
      </c>
      <c r="P1075" s="6">
        <v>2.33</v>
      </c>
      <c r="Q1075" s="11">
        <v>1.6455464363098145</v>
      </c>
      <c r="R1075" s="11">
        <v>0.86757582426071167</v>
      </c>
      <c r="S1075" s="11">
        <v>0.94718819856643677</v>
      </c>
      <c r="T1075" s="11">
        <v>0.48769935965538025</v>
      </c>
      <c r="U1075" s="11">
        <v>0.32706263661384583</v>
      </c>
      <c r="V1075" s="11">
        <v>0.46986937522888184</v>
      </c>
      <c r="W1075" s="11">
        <v>1.9937458038330078</v>
      </c>
    </row>
    <row r="1076" spans="1:23" x14ac:dyDescent="0.2">
      <c r="A1076" s="5" t="str">
        <f t="shared" si="16"/>
        <v>United Kingdom2016</v>
      </c>
      <c r="B1076" s="5">
        <v>2016</v>
      </c>
      <c r="C1076" s="5">
        <v>23</v>
      </c>
      <c r="D1076" s="10" t="s">
        <v>36</v>
      </c>
      <c r="E1076" s="11">
        <v>6.7249999046325684</v>
      </c>
      <c r="F1076" s="6">
        <f>IFERROR(VLOOKUP(A1076,'Table_2-1_2023'!$A$2:$L$2200,4,FALSE), "")</f>
        <v>6.8242835998535156</v>
      </c>
      <c r="H1076" s="11">
        <v>6.8033611550927162</v>
      </c>
      <c r="I1076" s="11">
        <v>6.6466386541724205</v>
      </c>
      <c r="J1076" s="6">
        <f>IFERROR(VLOOKUP(A1076,'Table_2-1_2023'!$A$2:$L$2200,5,FALSE), "")</f>
        <v>10.727110862731934</v>
      </c>
      <c r="K1076" s="6">
        <f>IFERROR(VLOOKUP(A1076,'Table_2-1_2023'!$A$2:$L$2200,6,FALSE), "")</f>
        <v>0.95406818389892578</v>
      </c>
      <c r="L1076" s="6">
        <f>IFERROR(VLOOKUP(A1076,'Table_2-1_2023'!$A$2:$L$2200,7,FALSE), "")</f>
        <v>69.800003051757813</v>
      </c>
      <c r="M1076" s="6">
        <f>IFERROR(VLOOKUP(A1076,'Table_2-1_2023'!$A$2:$L$2200,8,FALSE), "")</f>
        <v>0.82119214534759521</v>
      </c>
      <c r="N1076" s="6">
        <f>IFERROR(VLOOKUP(A1076,'Table_2-1_2023'!$A$2:$L$2200,9,FALSE), "")</f>
        <v>0.24582952260971069</v>
      </c>
      <c r="O1076" s="6">
        <f>IFERROR(VLOOKUP(A1076,'Table_2-1_2023'!$A$2:$L$2200,10,FALSE), "")</f>
        <v>0.45831328630447388</v>
      </c>
      <c r="P1076" s="6">
        <v>2.33</v>
      </c>
      <c r="Q1076" s="11">
        <v>1.4028302431106567</v>
      </c>
      <c r="R1076" s="11">
        <v>1.0867158174514771</v>
      </c>
      <c r="S1076" s="11">
        <v>0.80990517139434814</v>
      </c>
      <c r="T1076" s="11">
        <v>0.50035923719406128</v>
      </c>
      <c r="U1076" s="11">
        <v>0.50156319141387939</v>
      </c>
      <c r="V1076" s="11">
        <v>0.27398961782455444</v>
      </c>
      <c r="W1076" s="11">
        <v>2.1499943733215332</v>
      </c>
    </row>
    <row r="1077" spans="1:23" x14ac:dyDescent="0.2">
      <c r="A1077" s="5" t="str">
        <f t="shared" si="16"/>
        <v>Chile2016</v>
      </c>
      <c r="B1077" s="5">
        <v>2016</v>
      </c>
      <c r="C1077" s="5">
        <v>24</v>
      </c>
      <c r="D1077" s="10" t="s">
        <v>52</v>
      </c>
      <c r="E1077" s="11">
        <v>6.7049999237060547</v>
      </c>
      <c r="F1077" s="6">
        <f>IFERROR(VLOOKUP(A1077,'Table_2-1_2023'!$A$2:$L$2200,4,FALSE), "")</f>
        <v>6.5790562629699707</v>
      </c>
      <c r="H1077" s="11">
        <v>6.7953667193651199</v>
      </c>
      <c r="I1077" s="11">
        <v>6.6146331280469894</v>
      </c>
      <c r="J1077" s="6">
        <f>IFERROR(VLOOKUP(A1077,'Table_2-1_2023'!$A$2:$L$2200,5,FALSE), "")</f>
        <v>10.110476493835449</v>
      </c>
      <c r="K1077" s="6">
        <f>IFERROR(VLOOKUP(A1077,'Table_2-1_2023'!$A$2:$L$2200,6,FALSE), "")</f>
        <v>0.84138816595077515</v>
      </c>
      <c r="L1077" s="6">
        <f>IFERROR(VLOOKUP(A1077,'Table_2-1_2023'!$A$2:$L$2200,7,FALSE), "")</f>
        <v>69.550003051757813</v>
      </c>
      <c r="M1077" s="6">
        <f>IFERROR(VLOOKUP(A1077,'Table_2-1_2023'!$A$2:$L$2200,8,FALSE), "")</f>
        <v>0.6522897481918335</v>
      </c>
      <c r="N1077" s="6">
        <f>IFERROR(VLOOKUP(A1077,'Table_2-1_2023'!$A$2:$L$2200,9,FALSE), "")</f>
        <v>9.6122018992900848E-2</v>
      </c>
      <c r="O1077" s="6">
        <f>IFERROR(VLOOKUP(A1077,'Table_2-1_2023'!$A$2:$L$2200,10,FALSE), "")</f>
        <v>0.85812497138977051</v>
      </c>
      <c r="P1077" s="6">
        <v>2.33</v>
      </c>
      <c r="Q1077" s="11">
        <v>1.2166962623596191</v>
      </c>
      <c r="R1077" s="11">
        <v>0.90587103366851807</v>
      </c>
      <c r="S1077" s="11">
        <v>0.81883317232131958</v>
      </c>
      <c r="T1077" s="11">
        <v>0.37789338827133179</v>
      </c>
      <c r="U1077" s="11">
        <v>0.31595346331596375</v>
      </c>
      <c r="V1077" s="11">
        <v>0.114507757127285</v>
      </c>
      <c r="W1077" s="11">
        <v>2.9550497531890869</v>
      </c>
    </row>
    <row r="1078" spans="1:23" x14ac:dyDescent="0.2">
      <c r="A1078" s="5" t="str">
        <f t="shared" si="16"/>
        <v>Panama2016</v>
      </c>
      <c r="B1078" s="5">
        <v>2016</v>
      </c>
      <c r="C1078" s="5">
        <v>25</v>
      </c>
      <c r="D1078" s="10" t="s">
        <v>55</v>
      </c>
      <c r="E1078" s="11">
        <v>6.7010002136230469</v>
      </c>
      <c r="F1078" s="6">
        <f>IFERROR(VLOOKUP(A1078,'Table_2-1_2023'!$A$2:$L$2200,4,FALSE), "")</f>
        <v>6.117638111114502</v>
      </c>
      <c r="H1078" s="11">
        <v>6.8010517284274101</v>
      </c>
      <c r="I1078" s="11">
        <v>6.6009486988186836</v>
      </c>
      <c r="J1078" s="6">
        <f>IFERROR(VLOOKUP(A1078,'Table_2-1_2023'!$A$2:$L$2200,5,FALSE), "")</f>
        <v>10.289112091064453</v>
      </c>
      <c r="K1078" s="6">
        <f>IFERROR(VLOOKUP(A1078,'Table_2-1_2023'!$A$2:$L$2200,6,FALSE), "")</f>
        <v>0.88246023654937744</v>
      </c>
      <c r="L1078" s="6">
        <f>IFERROR(VLOOKUP(A1078,'Table_2-1_2023'!$A$2:$L$2200,7,FALSE), "")</f>
        <v>68.400001525878906</v>
      </c>
      <c r="M1078" s="6">
        <f>IFERROR(VLOOKUP(A1078,'Table_2-1_2023'!$A$2:$L$2200,8,FALSE), "")</f>
        <v>0.88447976112365723</v>
      </c>
      <c r="N1078" s="6">
        <f>IFERROR(VLOOKUP(A1078,'Table_2-1_2023'!$A$2:$L$2200,9,FALSE), "")</f>
        <v>-0.10650937259197235</v>
      </c>
      <c r="O1078" s="6">
        <f>IFERROR(VLOOKUP(A1078,'Table_2-1_2023'!$A$2:$L$2200,10,FALSE), "")</f>
        <v>0.83697676658630371</v>
      </c>
      <c r="P1078" s="6">
        <v>2.33</v>
      </c>
      <c r="Q1078" s="11">
        <v>1.1830573081970215</v>
      </c>
      <c r="R1078" s="11">
        <v>0.98912131786346436</v>
      </c>
      <c r="S1078" s="11">
        <v>0.70834654569625854</v>
      </c>
      <c r="T1078" s="11">
        <v>0.48927447199821472</v>
      </c>
      <c r="U1078" s="11">
        <v>0.24180129170417786</v>
      </c>
      <c r="V1078" s="11">
        <v>8.4229752421379089E-2</v>
      </c>
      <c r="W1078" s="11">
        <v>3.0055921077728271</v>
      </c>
    </row>
    <row r="1079" spans="1:23" x14ac:dyDescent="0.2">
      <c r="A1079" s="5" t="str">
        <f t="shared" si="16"/>
        <v>Argentina2016</v>
      </c>
      <c r="B1079" s="5">
        <v>2016</v>
      </c>
      <c r="C1079" s="5">
        <v>26</v>
      </c>
      <c r="D1079" s="10" t="s">
        <v>69</v>
      </c>
      <c r="E1079" s="11">
        <v>6.6500000953674316</v>
      </c>
      <c r="F1079" s="6">
        <f>IFERROR(VLOOKUP(A1079,'Table_2-1_2023'!$A$2:$L$2200,4,FALSE), "")</f>
        <v>6.4272212982177734</v>
      </c>
      <c r="H1079" s="11">
        <v>6.7399478405714035</v>
      </c>
      <c r="I1079" s="11">
        <v>6.5600523501634598</v>
      </c>
      <c r="J1079" s="6">
        <f>IFERROR(VLOOKUP(A1079,'Table_2-1_2023'!$A$2:$L$2200,5,FALSE), "")</f>
        <v>10.051456451416016</v>
      </c>
      <c r="K1079" s="6">
        <f>IFERROR(VLOOKUP(A1079,'Table_2-1_2023'!$A$2:$L$2200,6,FALSE), "")</f>
        <v>0.88281911611557007</v>
      </c>
      <c r="L1079" s="6">
        <f>IFERROR(VLOOKUP(A1079,'Table_2-1_2023'!$A$2:$L$2200,7,FALSE), "")</f>
        <v>66.949996948242188</v>
      </c>
      <c r="M1079" s="6">
        <f>IFERROR(VLOOKUP(A1079,'Table_2-1_2023'!$A$2:$L$2200,8,FALSE), "")</f>
        <v>0.84770220518112183</v>
      </c>
      <c r="N1079" s="6">
        <f>IFERROR(VLOOKUP(A1079,'Table_2-1_2023'!$A$2:$L$2200,9,FALSE), "")</f>
        <v>-0.19543281197547913</v>
      </c>
      <c r="O1079" s="6">
        <f>IFERROR(VLOOKUP(A1079,'Table_2-1_2023'!$A$2:$L$2200,10,FALSE), "")</f>
        <v>0.85092449188232422</v>
      </c>
      <c r="P1079" s="6">
        <v>2.33</v>
      </c>
      <c r="Q1079" s="11">
        <v>1.1513652801513672</v>
      </c>
      <c r="R1079" s="11">
        <v>1.0661243200302124</v>
      </c>
      <c r="S1079" s="11">
        <v>0.69711273908615112</v>
      </c>
      <c r="T1079" s="11">
        <v>0.42283511161804199</v>
      </c>
      <c r="U1079" s="11">
        <v>0.10988927632570267</v>
      </c>
      <c r="V1079" s="11">
        <v>7.2960153222084045E-2</v>
      </c>
      <c r="W1079" s="11">
        <v>3.1298472881317139</v>
      </c>
    </row>
    <row r="1080" spans="1:23" x14ac:dyDescent="0.2">
      <c r="A1080" s="5" t="str">
        <f t="shared" si="16"/>
        <v>Czech Republic2016</v>
      </c>
      <c r="B1080" s="5">
        <v>2016</v>
      </c>
      <c r="C1080" s="5">
        <v>27</v>
      </c>
      <c r="D1080" s="10" t="s">
        <v>196</v>
      </c>
      <c r="E1080" s="11">
        <v>6.5960001945495605</v>
      </c>
      <c r="F1080" s="6" t="str">
        <f>IFERROR(VLOOKUP(A1080,'Table_2-1_2023'!$A$2:$L$2200,4,FALSE), "")</f>
        <v/>
      </c>
      <c r="H1080" s="11">
        <v>6.6770039349794388</v>
      </c>
      <c r="I1080" s="11">
        <v>6.5149964541196823</v>
      </c>
      <c r="J1080" s="6" t="str">
        <f>IFERROR(VLOOKUP(A1080,'Table_2-1_2023'!$A$2:$L$2200,5,FALSE), "")</f>
        <v/>
      </c>
      <c r="K1080" s="6" t="str">
        <f>IFERROR(VLOOKUP(A1080,'Table_2-1_2023'!$A$2:$L$2200,6,FALSE), "")</f>
        <v/>
      </c>
      <c r="L1080" s="6" t="str">
        <f>IFERROR(VLOOKUP(A1080,'Table_2-1_2023'!$A$2:$L$2200,7,FALSE), "")</f>
        <v/>
      </c>
      <c r="M1080" s="6" t="str">
        <f>IFERROR(VLOOKUP(A1080,'Table_2-1_2023'!$A$2:$L$2200,8,FALSE), "")</f>
        <v/>
      </c>
      <c r="N1080" s="6" t="str">
        <f>IFERROR(VLOOKUP(A1080,'Table_2-1_2023'!$A$2:$L$2200,9,FALSE), "")</f>
        <v/>
      </c>
      <c r="O1080" s="6" t="str">
        <f>IFERROR(VLOOKUP(A1080,'Table_2-1_2023'!$A$2:$L$2200,10,FALSE), "")</f>
        <v/>
      </c>
      <c r="P1080" s="6">
        <v>2.33</v>
      </c>
      <c r="Q1080" s="11">
        <v>1.3091534376144409</v>
      </c>
      <c r="R1080" s="11">
        <v>1.0079317092895508</v>
      </c>
      <c r="S1080" s="11">
        <v>0.76375508308410645</v>
      </c>
      <c r="T1080" s="11">
        <v>0.4141770601272583</v>
      </c>
      <c r="U1080" s="11">
        <v>9.9286600947380066E-2</v>
      </c>
      <c r="V1080" s="11">
        <v>3.985556960105896E-2</v>
      </c>
      <c r="W1080" s="11">
        <v>2.9621133804321289</v>
      </c>
    </row>
    <row r="1081" spans="1:23" x14ac:dyDescent="0.2">
      <c r="A1081" s="5" t="str">
        <f t="shared" si="16"/>
        <v>United Arab Emirates2016</v>
      </c>
      <c r="B1081" s="5">
        <v>2016</v>
      </c>
      <c r="C1081" s="5">
        <v>28</v>
      </c>
      <c r="D1081" s="10" t="s">
        <v>43</v>
      </c>
      <c r="E1081" s="11">
        <v>6.5729999542236328</v>
      </c>
      <c r="F1081" s="6">
        <f>IFERROR(VLOOKUP(A1081,'Table_2-1_2023'!$A$2:$L$2200,4,FALSE), "")</f>
        <v>6.8309502601623535</v>
      </c>
      <c r="H1081" s="11">
        <v>6.6521039977669716</v>
      </c>
      <c r="I1081" s="11">
        <v>6.493895910680294</v>
      </c>
      <c r="J1081" s="6">
        <f>IFERROR(VLOOKUP(A1081,'Table_2-1_2023'!$A$2:$L$2200,5,FALSE), "")</f>
        <v>11.173873901367188</v>
      </c>
      <c r="K1081" s="6">
        <f>IFERROR(VLOOKUP(A1081,'Table_2-1_2023'!$A$2:$L$2200,6,FALSE), "")</f>
        <v>0.84937983751296997</v>
      </c>
      <c r="L1081" s="6">
        <f>IFERROR(VLOOKUP(A1081,'Table_2-1_2023'!$A$2:$L$2200,7,FALSE), "")</f>
        <v>65.550003051757813</v>
      </c>
      <c r="M1081" s="6">
        <f>IFERROR(VLOOKUP(A1081,'Table_2-1_2023'!$A$2:$L$2200,8,FALSE), "")</f>
        <v>0.94911950826644897</v>
      </c>
      <c r="N1081" s="6">
        <f>IFERROR(VLOOKUP(A1081,'Table_2-1_2023'!$A$2:$L$2200,9,FALSE), "")</f>
        <v>0.121524877846241</v>
      </c>
      <c r="O1081" s="6">
        <f>IFERROR(VLOOKUP(A1081,'Table_2-1_2023'!$A$2:$L$2200,10,FALSE), "")</f>
        <v>0</v>
      </c>
      <c r="P1081" s="6">
        <v>2.33</v>
      </c>
      <c r="Q1081" s="11">
        <v>1.5735214948654175</v>
      </c>
      <c r="R1081" s="11">
        <v>0.87113684415817261</v>
      </c>
      <c r="S1081" s="11">
        <v>0.72993218898773193</v>
      </c>
      <c r="T1081" s="11">
        <v>0.56214570999145508</v>
      </c>
      <c r="U1081" s="11">
        <v>0.26590979099273682</v>
      </c>
      <c r="V1081" s="11">
        <v>0.35561239719390869</v>
      </c>
      <c r="W1081" s="11">
        <v>2.2150716781616211</v>
      </c>
    </row>
    <row r="1082" spans="1:23" x14ac:dyDescent="0.2">
      <c r="A1082" s="5" t="str">
        <f t="shared" si="16"/>
        <v>Uruguay2016</v>
      </c>
      <c r="B1082" s="5">
        <v>2016</v>
      </c>
      <c r="C1082" s="5">
        <v>29</v>
      </c>
      <c r="D1082" s="10" t="s">
        <v>45</v>
      </c>
      <c r="E1082" s="11">
        <v>6.5450000762939453</v>
      </c>
      <c r="F1082" s="6">
        <f>IFERROR(VLOOKUP(A1082,'Table_2-1_2023'!$A$2:$L$2200,4,FALSE), "")</f>
        <v>6.171485424041748</v>
      </c>
      <c r="H1082" s="11">
        <v>6.6338168680667877</v>
      </c>
      <c r="I1082" s="11">
        <v>6.4561832845211029</v>
      </c>
      <c r="J1082" s="6">
        <f>IFERROR(VLOOKUP(A1082,'Table_2-1_2023'!$A$2:$L$2200,5,FALSE), "")</f>
        <v>10.034212112426758</v>
      </c>
      <c r="K1082" s="6">
        <f>IFERROR(VLOOKUP(A1082,'Table_2-1_2023'!$A$2:$L$2200,6,FALSE), "")</f>
        <v>0.90038090944290161</v>
      </c>
      <c r="L1082" s="6">
        <f>IFERROR(VLOOKUP(A1082,'Table_2-1_2023'!$A$2:$L$2200,7,FALSE), "")</f>
        <v>67.5</v>
      </c>
      <c r="M1082" s="6">
        <f>IFERROR(VLOOKUP(A1082,'Table_2-1_2023'!$A$2:$L$2200,8,FALSE), "")</f>
        <v>0.886371910572052</v>
      </c>
      <c r="N1082" s="6">
        <f>IFERROR(VLOOKUP(A1082,'Table_2-1_2023'!$A$2:$L$2200,9,FALSE), "")</f>
        <v>-8.1924766302108765E-2</v>
      </c>
      <c r="O1082" s="6">
        <f>IFERROR(VLOOKUP(A1082,'Table_2-1_2023'!$A$2:$L$2200,10,FALSE), "")</f>
        <v>0.67621278762817383</v>
      </c>
      <c r="P1082" s="6">
        <v>2.33</v>
      </c>
      <c r="Q1082" s="11">
        <v>1.1815726757049561</v>
      </c>
      <c r="R1082" s="11">
        <v>1.0314253568649292</v>
      </c>
      <c r="S1082" s="11">
        <v>0.72182697057723999</v>
      </c>
      <c r="T1082" s="11">
        <v>0.54387670755386353</v>
      </c>
      <c r="U1082" s="11">
        <v>0.18055622279644012</v>
      </c>
      <c r="V1082" s="11">
        <v>0.21393699944019318</v>
      </c>
      <c r="W1082" s="11">
        <v>2.6713869571685791</v>
      </c>
    </row>
    <row r="1083" spans="1:23" x14ac:dyDescent="0.2">
      <c r="A1083" s="5" t="str">
        <f t="shared" si="16"/>
        <v>Malta2016</v>
      </c>
      <c r="B1083" s="5">
        <v>2016</v>
      </c>
      <c r="C1083" s="5">
        <v>30</v>
      </c>
      <c r="D1083" s="10" t="s">
        <v>54</v>
      </c>
      <c r="E1083" s="11">
        <v>6.4879999160766602</v>
      </c>
      <c r="F1083" s="6">
        <f>IFERROR(VLOOKUP(A1083,'Table_2-1_2023'!$A$2:$L$2200,4,FALSE), "")</f>
        <v>6.5908422470092773</v>
      </c>
      <c r="H1083" s="11">
        <v>6.5667013972997665</v>
      </c>
      <c r="I1083" s="11">
        <v>6.4092984348535538</v>
      </c>
      <c r="J1083" s="6">
        <f>IFERROR(VLOOKUP(A1083,'Table_2-1_2023'!$A$2:$L$2200,5,FALSE), "")</f>
        <v>10.604596138000488</v>
      </c>
      <c r="K1083" s="6">
        <f>IFERROR(VLOOKUP(A1083,'Table_2-1_2023'!$A$2:$L$2200,6,FALSE), "")</f>
        <v>0.93036937713623047</v>
      </c>
      <c r="L1083" s="6">
        <f>IFERROR(VLOOKUP(A1083,'Table_2-1_2023'!$A$2:$L$2200,7,FALSE), "")</f>
        <v>71.349998474121094</v>
      </c>
      <c r="M1083" s="6">
        <f>IFERROR(VLOOKUP(A1083,'Table_2-1_2023'!$A$2:$L$2200,8,FALSE), "")</f>
        <v>0.9160236120223999</v>
      </c>
      <c r="N1083" s="6">
        <f>IFERROR(VLOOKUP(A1083,'Table_2-1_2023'!$A$2:$L$2200,9,FALSE), "")</f>
        <v>0.3408845067024231</v>
      </c>
      <c r="O1083" s="6">
        <f>IFERROR(VLOOKUP(A1083,'Table_2-1_2023'!$A$2:$L$2200,10,FALSE), "")</f>
        <v>0.69649463891983032</v>
      </c>
      <c r="P1083" s="6">
        <v>2.33</v>
      </c>
      <c r="Q1083" s="11">
        <v>1.3078153133392334</v>
      </c>
      <c r="R1083" s="11">
        <v>1.0987920761108398</v>
      </c>
      <c r="S1083" s="11">
        <v>0.80315405130386353</v>
      </c>
      <c r="T1083" s="11">
        <v>0.54994183778762817</v>
      </c>
      <c r="U1083" s="11">
        <v>0.5623658299446106</v>
      </c>
      <c r="V1083" s="11">
        <v>0.17554385960102081</v>
      </c>
      <c r="W1083" s="11">
        <v>1.9903216361999512</v>
      </c>
    </row>
    <row r="1084" spans="1:23" x14ac:dyDescent="0.2">
      <c r="A1084" s="5" t="str">
        <f t="shared" si="16"/>
        <v>Colombia2016</v>
      </c>
      <c r="B1084" s="5">
        <v>2016</v>
      </c>
      <c r="C1084" s="5">
        <v>31</v>
      </c>
      <c r="D1084" s="10" t="s">
        <v>89</v>
      </c>
      <c r="E1084" s="11">
        <v>6.4809999465942383</v>
      </c>
      <c r="F1084" s="6">
        <f>IFERROR(VLOOKUP(A1084,'Table_2-1_2023'!$A$2:$L$2200,4,FALSE), "")</f>
        <v>6.2337150573730469</v>
      </c>
      <c r="H1084" s="11">
        <v>6.5784015282988548</v>
      </c>
      <c r="I1084" s="11">
        <v>6.3835983648896217</v>
      </c>
      <c r="J1084" s="6">
        <f>IFERROR(VLOOKUP(A1084,'Table_2-1_2023'!$A$2:$L$2200,5,FALSE), "")</f>
        <v>9.5720739364624023</v>
      </c>
      <c r="K1084" s="6">
        <f>IFERROR(VLOOKUP(A1084,'Table_2-1_2023'!$A$2:$L$2200,6,FALSE), "")</f>
        <v>0.8819003701210022</v>
      </c>
      <c r="L1084" s="6">
        <f>IFERROR(VLOOKUP(A1084,'Table_2-1_2023'!$A$2:$L$2200,7,FALSE), "")</f>
        <v>68.474998474121094</v>
      </c>
      <c r="M1084" s="6">
        <f>IFERROR(VLOOKUP(A1084,'Table_2-1_2023'!$A$2:$L$2200,8,FALSE), "")</f>
        <v>0.83496612310409546</v>
      </c>
      <c r="N1084" s="6">
        <f>IFERROR(VLOOKUP(A1084,'Table_2-1_2023'!$A$2:$L$2200,9,FALSE), "")</f>
        <v>-0.10371176153421402</v>
      </c>
      <c r="O1084" s="6">
        <f>IFERROR(VLOOKUP(A1084,'Table_2-1_2023'!$A$2:$L$2200,10,FALSE), "")</f>
        <v>0.89755386114120483</v>
      </c>
      <c r="P1084" s="6">
        <v>2.33</v>
      </c>
      <c r="Q1084" s="11">
        <v>1.0303161144256592</v>
      </c>
      <c r="R1084" s="11">
        <v>1.0216941833496094</v>
      </c>
      <c r="S1084" s="11">
        <v>0.5965915322303772</v>
      </c>
      <c r="T1084" s="11">
        <v>0.44734823703765869</v>
      </c>
      <c r="U1084" s="11">
        <v>0.15625928342342377</v>
      </c>
      <c r="V1084" s="11">
        <v>5.3988829255104065E-2</v>
      </c>
      <c r="W1084" s="11">
        <v>3.1747121810913086</v>
      </c>
    </row>
    <row r="1085" spans="1:23" x14ac:dyDescent="0.2">
      <c r="A1085" s="5" t="str">
        <f t="shared" si="16"/>
        <v>France2016</v>
      </c>
      <c r="B1085" s="5">
        <v>2016</v>
      </c>
      <c r="C1085" s="5">
        <v>32</v>
      </c>
      <c r="D1085" s="10" t="s">
        <v>38</v>
      </c>
      <c r="E1085" s="11">
        <v>6.4780001640319824</v>
      </c>
      <c r="F1085" s="6">
        <f>IFERROR(VLOOKUP(A1085,'Table_2-1_2023'!$A$2:$L$2200,4,FALSE), "")</f>
        <v>6.4752087593078613</v>
      </c>
      <c r="H1085" s="11">
        <v>6.5587582960724831</v>
      </c>
      <c r="I1085" s="11">
        <v>6.3972420319914818</v>
      </c>
      <c r="J1085" s="6">
        <f>IFERROR(VLOOKUP(A1085,'Table_2-1_2023'!$A$2:$L$2200,5,FALSE), "")</f>
        <v>10.685220718383789</v>
      </c>
      <c r="K1085" s="6">
        <f>IFERROR(VLOOKUP(A1085,'Table_2-1_2023'!$A$2:$L$2200,6,FALSE), "")</f>
        <v>0.88492292165756226</v>
      </c>
      <c r="L1085" s="6">
        <f>IFERROR(VLOOKUP(A1085,'Table_2-1_2023'!$A$2:$L$2200,7,FALSE), "")</f>
        <v>71.800003051757813</v>
      </c>
      <c r="M1085" s="6">
        <f>IFERROR(VLOOKUP(A1085,'Table_2-1_2023'!$A$2:$L$2200,8,FALSE), "")</f>
        <v>0.78678047657012939</v>
      </c>
      <c r="N1085" s="6">
        <f>IFERROR(VLOOKUP(A1085,'Table_2-1_2023'!$A$2:$L$2200,9,FALSE), "")</f>
        <v>-9.5159575343132019E-2</v>
      </c>
      <c r="O1085" s="6">
        <f>IFERROR(VLOOKUP(A1085,'Table_2-1_2023'!$A$2:$L$2200,10,FALSE), "")</f>
        <v>0.62269705533981323</v>
      </c>
      <c r="P1085" s="6">
        <v>2.33</v>
      </c>
      <c r="Q1085" s="11">
        <v>1.3948835134506226</v>
      </c>
      <c r="R1085" s="11">
        <v>1.0050801038742065</v>
      </c>
      <c r="S1085" s="11">
        <v>0.83794993162155151</v>
      </c>
      <c r="T1085" s="11">
        <v>0.46561843156814575</v>
      </c>
      <c r="U1085" s="11">
        <v>0.12160342931747437</v>
      </c>
      <c r="V1085" s="11">
        <v>0.17808254063129425</v>
      </c>
      <c r="W1085" s="11">
        <v>2.4744048118591309</v>
      </c>
    </row>
    <row r="1086" spans="1:23" x14ac:dyDescent="0.2">
      <c r="A1086" s="5" t="str">
        <f t="shared" si="16"/>
        <v>Thailand2016</v>
      </c>
      <c r="B1086" s="5">
        <v>2016</v>
      </c>
      <c r="C1086" s="5">
        <v>33</v>
      </c>
      <c r="D1086" s="10" t="s">
        <v>77</v>
      </c>
      <c r="E1086" s="11">
        <v>6.4739999771118164</v>
      </c>
      <c r="F1086" s="6">
        <f>IFERROR(VLOOKUP(A1086,'Table_2-1_2023'!$A$2:$L$2200,4,FALSE), "")</f>
        <v>6.0736398696899414</v>
      </c>
      <c r="H1086" s="11">
        <v>6.551919624209404</v>
      </c>
      <c r="I1086" s="11">
        <v>6.3960803300142288</v>
      </c>
      <c r="J1086" s="6">
        <f>IFERROR(VLOOKUP(A1086,'Table_2-1_2023'!$A$2:$L$2200,5,FALSE), "")</f>
        <v>9.7046289443969727</v>
      </c>
      <c r="K1086" s="6">
        <f>IFERROR(VLOOKUP(A1086,'Table_2-1_2023'!$A$2:$L$2200,6,FALSE), "")</f>
        <v>0.90754365921020508</v>
      </c>
      <c r="L1086" s="6">
        <f>IFERROR(VLOOKUP(A1086,'Table_2-1_2023'!$A$2:$L$2200,7,FALSE), "")</f>
        <v>68.074996948242188</v>
      </c>
      <c r="M1086" s="6">
        <f>IFERROR(VLOOKUP(A1086,'Table_2-1_2023'!$A$2:$L$2200,8,FALSE), "")</f>
        <v>0.92414569854736328</v>
      </c>
      <c r="N1086" s="6">
        <f>IFERROR(VLOOKUP(A1086,'Table_2-1_2023'!$A$2:$L$2200,9,FALSE), "")</f>
        <v>0.35407477617263794</v>
      </c>
      <c r="O1086" s="6">
        <f>IFERROR(VLOOKUP(A1086,'Table_2-1_2023'!$A$2:$L$2200,10,FALSE), "")</f>
        <v>0.87797838449478149</v>
      </c>
      <c r="P1086" s="6">
        <v>2.33</v>
      </c>
      <c r="Q1086" s="11">
        <v>1.0892964601516724</v>
      </c>
      <c r="R1086" s="11">
        <v>1.0447679758071899</v>
      </c>
      <c r="S1086" s="11">
        <v>0.64915335178375244</v>
      </c>
      <c r="T1086" s="11">
        <v>0.49552920460700989</v>
      </c>
      <c r="U1086" s="11">
        <v>0.58696073293685913</v>
      </c>
      <c r="V1086" s="11">
        <v>2.8332458809018135E-2</v>
      </c>
      <c r="W1086" s="11">
        <v>2.5795965194702148</v>
      </c>
    </row>
    <row r="1087" spans="1:23" x14ac:dyDescent="0.2">
      <c r="A1087" s="5" t="str">
        <f t="shared" si="16"/>
        <v>Saudi Arabia2016</v>
      </c>
      <c r="B1087" s="5">
        <v>2016</v>
      </c>
      <c r="C1087" s="5">
        <v>34</v>
      </c>
      <c r="D1087" s="10" t="s">
        <v>47</v>
      </c>
      <c r="E1087" s="11">
        <v>6.379000186920166</v>
      </c>
      <c r="F1087" s="6">
        <f>IFERROR(VLOOKUP(A1087,'Table_2-1_2023'!$A$2:$L$2200,4,FALSE), "")</f>
        <v>6.4739212989807129</v>
      </c>
      <c r="H1087" s="11">
        <v>6.4707698598504066</v>
      </c>
      <c r="I1087" s="11">
        <v>6.2872305139899254</v>
      </c>
      <c r="J1087" s="6">
        <f>IFERROR(VLOOKUP(A1087,'Table_2-1_2023'!$A$2:$L$2200,5,FALSE), "")</f>
        <v>10.76236629486084</v>
      </c>
      <c r="K1087" s="6">
        <f>IFERROR(VLOOKUP(A1087,'Table_2-1_2023'!$A$2:$L$2200,6,FALSE), "")</f>
        <v>0.88993233442306519</v>
      </c>
      <c r="L1087" s="6">
        <f>IFERROR(VLOOKUP(A1087,'Table_2-1_2023'!$A$2:$L$2200,7,FALSE), "")</f>
        <v>63.400001525878906</v>
      </c>
      <c r="M1087" s="6">
        <f>IFERROR(VLOOKUP(A1087,'Table_2-1_2023'!$A$2:$L$2200,8,FALSE), "")</f>
        <v>0.77426773309707642</v>
      </c>
      <c r="N1087" s="6">
        <f>IFERROR(VLOOKUP(A1087,'Table_2-1_2023'!$A$2:$L$2200,9,FALSE), "")</f>
        <v>-0.13448451459407806</v>
      </c>
      <c r="O1087" s="6">
        <f>IFERROR(VLOOKUP(A1087,'Table_2-1_2023'!$A$2:$L$2200,10,FALSE), "")</f>
        <v>0</v>
      </c>
      <c r="P1087" s="6">
        <v>2.33</v>
      </c>
      <c r="Q1087" s="11">
        <v>1.4895263910293579</v>
      </c>
      <c r="R1087" s="11">
        <v>0.84829074144363403</v>
      </c>
      <c r="S1087" s="11">
        <v>0.59266728162765503</v>
      </c>
      <c r="T1087" s="11">
        <v>0.37904104590415955</v>
      </c>
      <c r="U1087" s="11">
        <v>0.15457440912723541</v>
      </c>
      <c r="V1087" s="11">
        <v>0.30007624626159668</v>
      </c>
      <c r="W1087" s="11">
        <v>2.6148159503936768</v>
      </c>
    </row>
    <row r="1088" spans="1:23" x14ac:dyDescent="0.2">
      <c r="A1088" s="5" t="str">
        <f t="shared" si="16"/>
        <v>Taiwan2016</v>
      </c>
      <c r="B1088" s="5">
        <v>2016</v>
      </c>
      <c r="C1088" s="5">
        <v>35</v>
      </c>
      <c r="D1088" s="10" t="s">
        <v>204</v>
      </c>
      <c r="E1088" s="11">
        <v>6.379000186920166</v>
      </c>
      <c r="F1088" s="6" t="str">
        <f>IFERROR(VLOOKUP(A1088,'Table_2-1_2023'!$A$2:$L$2200,4,FALSE), "")</f>
        <v/>
      </c>
      <c r="H1088" s="11">
        <v>6.4532461911439896</v>
      </c>
      <c r="I1088" s="11">
        <v>6.3047541826963425</v>
      </c>
      <c r="J1088" s="6" t="str">
        <f>IFERROR(VLOOKUP(A1088,'Table_2-1_2023'!$A$2:$L$2200,5,FALSE), "")</f>
        <v/>
      </c>
      <c r="K1088" s="6" t="str">
        <f>IFERROR(VLOOKUP(A1088,'Table_2-1_2023'!$A$2:$L$2200,6,FALSE), "")</f>
        <v/>
      </c>
      <c r="L1088" s="6" t="str">
        <f>IFERROR(VLOOKUP(A1088,'Table_2-1_2023'!$A$2:$L$2200,7,FALSE), "")</f>
        <v/>
      </c>
      <c r="M1088" s="6" t="str">
        <f>IFERROR(VLOOKUP(A1088,'Table_2-1_2023'!$A$2:$L$2200,8,FALSE), "")</f>
        <v/>
      </c>
      <c r="N1088" s="6" t="str">
        <f>IFERROR(VLOOKUP(A1088,'Table_2-1_2023'!$A$2:$L$2200,9,FALSE), "")</f>
        <v/>
      </c>
      <c r="O1088" s="6" t="str">
        <f>IFERROR(VLOOKUP(A1088,'Table_2-1_2023'!$A$2:$L$2200,10,FALSE), "")</f>
        <v/>
      </c>
      <c r="P1088" s="6">
        <v>2.33</v>
      </c>
      <c r="Q1088" s="11">
        <v>1.3972855806350708</v>
      </c>
      <c r="R1088" s="11">
        <v>0.92624223232269287</v>
      </c>
      <c r="S1088" s="11">
        <v>0.79565334320068359</v>
      </c>
      <c r="T1088" s="11">
        <v>0.32377493381500244</v>
      </c>
      <c r="U1088" s="11">
        <v>0.25495141744613647</v>
      </c>
      <c r="V1088" s="11">
        <v>6.6301077604293823E-2</v>
      </c>
      <c r="W1088" s="11">
        <v>2.6152265071868896</v>
      </c>
    </row>
    <row r="1089" spans="1:23" x14ac:dyDescent="0.2">
      <c r="A1089" s="5" t="str">
        <f t="shared" si="16"/>
        <v>Qatar2016</v>
      </c>
      <c r="B1089" s="5">
        <v>2016</v>
      </c>
      <c r="C1089" s="5">
        <v>36</v>
      </c>
      <c r="D1089" s="10" t="s">
        <v>184</v>
      </c>
      <c r="E1089" s="11">
        <v>6.375</v>
      </c>
      <c r="F1089" s="6" t="str">
        <f>IFERROR(VLOOKUP(A1089,'Table_2-1_2023'!$A$2:$L$2200,4,FALSE), "")</f>
        <v/>
      </c>
      <c r="H1089" s="11">
        <v>6.5724253207445145</v>
      </c>
      <c r="I1089" s="11">
        <v>6.1775746792554855</v>
      </c>
      <c r="J1089" s="6" t="str">
        <f>IFERROR(VLOOKUP(A1089,'Table_2-1_2023'!$A$2:$L$2200,5,FALSE), "")</f>
        <v/>
      </c>
      <c r="K1089" s="6" t="str">
        <f>IFERROR(VLOOKUP(A1089,'Table_2-1_2023'!$A$2:$L$2200,6,FALSE), "")</f>
        <v/>
      </c>
      <c r="L1089" s="6" t="str">
        <f>IFERROR(VLOOKUP(A1089,'Table_2-1_2023'!$A$2:$L$2200,7,FALSE), "")</f>
        <v/>
      </c>
      <c r="M1089" s="6" t="str">
        <f>IFERROR(VLOOKUP(A1089,'Table_2-1_2023'!$A$2:$L$2200,8,FALSE), "")</f>
        <v/>
      </c>
      <c r="N1089" s="6" t="str">
        <f>IFERROR(VLOOKUP(A1089,'Table_2-1_2023'!$A$2:$L$2200,9,FALSE), "")</f>
        <v/>
      </c>
      <c r="O1089" s="6" t="str">
        <f>IFERROR(VLOOKUP(A1089,'Table_2-1_2023'!$A$2:$L$2200,10,FALSE), "")</f>
        <v/>
      </c>
      <c r="P1089" s="6">
        <v>2.33</v>
      </c>
      <c r="Q1089" s="11">
        <v>1.8242655992507935</v>
      </c>
      <c r="R1089" s="11">
        <v>0.87963730096817017</v>
      </c>
      <c r="S1089" s="11">
        <v>0.71722984313964844</v>
      </c>
      <c r="T1089" s="11">
        <v>0.56678521633148193</v>
      </c>
      <c r="U1089" s="11">
        <v>0.32387706637382507</v>
      </c>
      <c r="V1089" s="11">
        <v>0.48049342632293701</v>
      </c>
      <c r="W1089" s="11">
        <v>1.5822410583496094</v>
      </c>
    </row>
    <row r="1090" spans="1:23" x14ac:dyDescent="0.2">
      <c r="A1090" s="5" t="str">
        <f t="shared" si="16"/>
        <v>Spain2016</v>
      </c>
      <c r="B1090" s="5">
        <v>2016</v>
      </c>
      <c r="C1090" s="5">
        <v>37</v>
      </c>
      <c r="D1090" s="10" t="s">
        <v>49</v>
      </c>
      <c r="E1090" s="11">
        <v>6.3610000610351563</v>
      </c>
      <c r="F1090" s="6">
        <f>IFERROR(VLOOKUP(A1090,'Table_2-1_2023'!$A$2:$L$2200,4,FALSE), "")</f>
        <v>6.3186120986938477</v>
      </c>
      <c r="H1090" s="11">
        <v>6.4338053911924362</v>
      </c>
      <c r="I1090" s="11">
        <v>6.2881947308778763</v>
      </c>
      <c r="J1090" s="6">
        <f>IFERROR(VLOOKUP(A1090,'Table_2-1_2023'!$A$2:$L$2200,5,FALSE), "")</f>
        <v>10.55781078338623</v>
      </c>
      <c r="K1090" s="6">
        <f>IFERROR(VLOOKUP(A1090,'Table_2-1_2023'!$A$2:$L$2200,6,FALSE), "")</f>
        <v>0.94173681735992432</v>
      </c>
      <c r="L1090" s="6">
        <f>IFERROR(VLOOKUP(A1090,'Table_2-1_2023'!$A$2:$L$2200,7,FALSE), "")</f>
        <v>71.724998474121094</v>
      </c>
      <c r="M1090" s="6">
        <f>IFERROR(VLOOKUP(A1090,'Table_2-1_2023'!$A$2:$L$2200,8,FALSE), "")</f>
        <v>0.76817375421524048</v>
      </c>
      <c r="N1090" s="6">
        <f>IFERROR(VLOOKUP(A1090,'Table_2-1_2023'!$A$2:$L$2200,9,FALSE), "")</f>
        <v>-5.2054416388273239E-2</v>
      </c>
      <c r="O1090" s="6">
        <f>IFERROR(VLOOKUP(A1090,'Table_2-1_2023'!$A$2:$L$2200,10,FALSE), "")</f>
        <v>0.81855857372283936</v>
      </c>
      <c r="P1090" s="6">
        <v>2.33</v>
      </c>
      <c r="Q1090" s="11">
        <v>1.3425308465957642</v>
      </c>
      <c r="R1090" s="11">
        <v>1.1294467449188232</v>
      </c>
      <c r="S1090" s="11">
        <v>0.87895971536636353</v>
      </c>
      <c r="T1090" s="11">
        <v>0.37544730305671692</v>
      </c>
      <c r="U1090" s="11">
        <v>0.1766497790813446</v>
      </c>
      <c r="V1090" s="11">
        <v>6.1372794210910797E-2</v>
      </c>
      <c r="W1090" s="11">
        <v>2.3966267108917236</v>
      </c>
    </row>
    <row r="1091" spans="1:23" x14ac:dyDescent="0.2">
      <c r="A1091" s="5" t="str">
        <f t="shared" si="16"/>
        <v>Algeria2016</v>
      </c>
      <c r="B1091" s="5">
        <v>2016</v>
      </c>
      <c r="C1091" s="5">
        <v>38</v>
      </c>
      <c r="D1091" s="10" t="s">
        <v>98</v>
      </c>
      <c r="E1091" s="11">
        <v>6.3550000190734863</v>
      </c>
      <c r="F1091" s="6">
        <f>IFERROR(VLOOKUP(A1091,'Table_2-1_2023'!$A$2:$L$2200,4,FALSE), "")</f>
        <v>5.3408536911010742</v>
      </c>
      <c r="H1091" s="11">
        <v>6.4831708520650864</v>
      </c>
      <c r="I1091" s="11">
        <v>6.2268291860818863</v>
      </c>
      <c r="J1091" s="6">
        <f>IFERROR(VLOOKUP(A1091,'Table_2-1_2023'!$A$2:$L$2200,5,FALSE), "")</f>
        <v>9.3833122253417969</v>
      </c>
      <c r="K1091" s="6">
        <f>IFERROR(VLOOKUP(A1091,'Table_2-1_2023'!$A$2:$L$2200,6,FALSE), "")</f>
        <v>0.74858826398849487</v>
      </c>
      <c r="L1091" s="6">
        <f>IFERROR(VLOOKUP(A1091,'Table_2-1_2023'!$A$2:$L$2200,7,FALSE), "")</f>
        <v>66.099998474121094</v>
      </c>
      <c r="M1091" s="6">
        <f>IFERROR(VLOOKUP(A1091,'Table_2-1_2023'!$A$2:$L$2200,8,FALSE), "")</f>
        <v>0</v>
      </c>
      <c r="N1091" s="6">
        <f>IFERROR(VLOOKUP(A1091,'Table_2-1_2023'!$A$2:$L$2200,9,FALSE), "")</f>
        <v>0</v>
      </c>
      <c r="O1091" s="6">
        <f>IFERROR(VLOOKUP(A1091,'Table_2-1_2023'!$A$2:$L$2200,10,FALSE), "")</f>
        <v>0</v>
      </c>
      <c r="P1091" s="6">
        <v>2.33</v>
      </c>
      <c r="Q1091" s="11">
        <v>1.0526602268218994</v>
      </c>
      <c r="R1091" s="11">
        <v>0.83308511972427368</v>
      </c>
      <c r="S1091" s="11">
        <v>0.61804300546646118</v>
      </c>
      <c r="T1091" s="11">
        <v>0.2100568413734436</v>
      </c>
      <c r="U1091" s="11">
        <v>7.0441588759422302E-2</v>
      </c>
      <c r="V1091" s="11">
        <v>0.16156989336013794</v>
      </c>
      <c r="W1091" s="11">
        <v>3.4090418815612793</v>
      </c>
    </row>
    <row r="1092" spans="1:23" x14ac:dyDescent="0.2">
      <c r="A1092" s="5" t="str">
        <f t="shared" ref="A1092:A1155" si="17">D1092&amp;B1092</f>
        <v>Guatemala2016</v>
      </c>
      <c r="B1092" s="5">
        <v>2016</v>
      </c>
      <c r="C1092" s="5">
        <v>39</v>
      </c>
      <c r="D1092" s="10" t="s">
        <v>60</v>
      </c>
      <c r="E1092" s="11">
        <v>6.3239998817443848</v>
      </c>
      <c r="F1092" s="6">
        <f>IFERROR(VLOOKUP(A1092,'Table_2-1_2023'!$A$2:$L$2200,4,FALSE), "")</f>
        <v>6.3589162826538086</v>
      </c>
      <c r="H1092" s="11">
        <v>6.4354453086853027</v>
      </c>
      <c r="I1092" s="11">
        <v>6.2125544548034668</v>
      </c>
      <c r="J1092" s="6">
        <f>IFERROR(VLOOKUP(A1092,'Table_2-1_2023'!$A$2:$L$2200,5,FALSE), "")</f>
        <v>9.0126266479492188</v>
      </c>
      <c r="K1092" s="6">
        <f>IFERROR(VLOOKUP(A1092,'Table_2-1_2023'!$A$2:$L$2200,6,FALSE), "")</f>
        <v>0.81123548746109009</v>
      </c>
      <c r="L1092" s="6">
        <f>IFERROR(VLOOKUP(A1092,'Table_2-1_2023'!$A$2:$L$2200,7,FALSE), "")</f>
        <v>61.700000762939453</v>
      </c>
      <c r="M1092" s="6">
        <f>IFERROR(VLOOKUP(A1092,'Table_2-1_2023'!$A$2:$L$2200,8,FALSE), "")</f>
        <v>0.86267572641372681</v>
      </c>
      <c r="N1092" s="6">
        <f>IFERROR(VLOOKUP(A1092,'Table_2-1_2023'!$A$2:$L$2200,9,FALSE), "")</f>
        <v>8.6616119369864464E-3</v>
      </c>
      <c r="O1092" s="6">
        <f>IFERROR(VLOOKUP(A1092,'Table_2-1_2023'!$A$2:$L$2200,10,FALSE), "")</f>
        <v>0.81203001737594604</v>
      </c>
      <c r="P1092" s="6">
        <v>2.33</v>
      </c>
      <c r="Q1092" s="11">
        <v>0.8345445990562439</v>
      </c>
      <c r="R1092" s="11">
        <v>0.87118995189666748</v>
      </c>
      <c r="S1092" s="11">
        <v>0.54038631916046143</v>
      </c>
      <c r="T1092" s="11">
        <v>0.50378614664077759</v>
      </c>
      <c r="U1092" s="11">
        <v>0.28808346390724182</v>
      </c>
      <c r="V1092" s="11">
        <v>8.7014526128768921E-2</v>
      </c>
      <c r="W1092" s="11">
        <v>3.1986343860626221</v>
      </c>
    </row>
    <row r="1093" spans="1:23" x14ac:dyDescent="0.2">
      <c r="A1093" s="5" t="str">
        <f t="shared" si="17"/>
        <v>Suriname2016</v>
      </c>
      <c r="B1093" s="5">
        <v>2016</v>
      </c>
      <c r="C1093" s="5">
        <v>40</v>
      </c>
      <c r="D1093" s="10" t="s">
        <v>190</v>
      </c>
      <c r="E1093" s="11">
        <v>6.2690000534057617</v>
      </c>
      <c r="F1093" s="6" t="str">
        <f>IFERROR(VLOOKUP(A1093,'Table_2-1_2023'!$A$2:$L$2200,4,FALSE), "")</f>
        <v/>
      </c>
      <c r="H1093" s="11">
        <v>6.4652222841978073</v>
      </c>
      <c r="I1093" s="11">
        <v>6.0727778226137161</v>
      </c>
      <c r="J1093" s="6" t="str">
        <f>IFERROR(VLOOKUP(A1093,'Table_2-1_2023'!$A$2:$L$2200,5,FALSE), "")</f>
        <v/>
      </c>
      <c r="K1093" s="6" t="str">
        <f>IFERROR(VLOOKUP(A1093,'Table_2-1_2023'!$A$2:$L$2200,6,FALSE), "")</f>
        <v/>
      </c>
      <c r="L1093" s="6" t="str">
        <f>IFERROR(VLOOKUP(A1093,'Table_2-1_2023'!$A$2:$L$2200,7,FALSE), "")</f>
        <v/>
      </c>
      <c r="M1093" s="6" t="str">
        <f>IFERROR(VLOOKUP(A1093,'Table_2-1_2023'!$A$2:$L$2200,8,FALSE), "")</f>
        <v/>
      </c>
      <c r="N1093" s="6" t="str">
        <f>IFERROR(VLOOKUP(A1093,'Table_2-1_2023'!$A$2:$L$2200,9,FALSE), "")</f>
        <v/>
      </c>
      <c r="O1093" s="6" t="str">
        <f>IFERROR(VLOOKUP(A1093,'Table_2-1_2023'!$A$2:$L$2200,10,FALSE), "")</f>
        <v/>
      </c>
      <c r="P1093" s="6">
        <v>2.33</v>
      </c>
      <c r="Q1093" s="11">
        <v>1.0968588590621948</v>
      </c>
      <c r="R1093" s="11">
        <v>0.77866262197494507</v>
      </c>
      <c r="S1093" s="11">
        <v>0.50933372974395752</v>
      </c>
      <c r="T1093" s="11">
        <v>0.52234190702438354</v>
      </c>
      <c r="U1093" s="11">
        <v>0.16664867103099823</v>
      </c>
      <c r="V1093" s="11">
        <v>0.12692143023014069</v>
      </c>
      <c r="W1093" s="11">
        <v>3.0685193538665771</v>
      </c>
    </row>
    <row r="1094" spans="1:23" x14ac:dyDescent="0.2">
      <c r="A1094" s="5" t="str">
        <f t="shared" si="17"/>
        <v>Kuwait2016</v>
      </c>
      <c r="B1094" s="5">
        <v>2016</v>
      </c>
      <c r="C1094" s="5">
        <v>41</v>
      </c>
      <c r="D1094" s="10" t="s">
        <v>179</v>
      </c>
      <c r="E1094" s="11">
        <v>6.2389998435974121</v>
      </c>
      <c r="F1094" s="6">
        <f>IFERROR(VLOOKUP(A1094,'Table_2-1_2023'!$A$2:$L$2200,4,FALSE), "")</f>
        <v>5.9471945762634277</v>
      </c>
      <c r="H1094" s="11">
        <v>6.3240337446331978</v>
      </c>
      <c r="I1094" s="11">
        <v>6.1539659425616264</v>
      </c>
      <c r="J1094" s="6">
        <f>IFERROR(VLOOKUP(A1094,'Table_2-1_2023'!$A$2:$L$2200,5,FALSE), "")</f>
        <v>10.886990547180176</v>
      </c>
      <c r="K1094" s="6">
        <f>IFERROR(VLOOKUP(A1094,'Table_2-1_2023'!$A$2:$L$2200,6,FALSE), "")</f>
        <v>0.84522205591201782</v>
      </c>
      <c r="L1094" s="6">
        <f>IFERROR(VLOOKUP(A1094,'Table_2-1_2023'!$A$2:$L$2200,7,FALSE), "")</f>
        <v>70.175003051757813</v>
      </c>
      <c r="M1094" s="6">
        <f>IFERROR(VLOOKUP(A1094,'Table_2-1_2023'!$A$2:$L$2200,8,FALSE), "")</f>
        <v>0.84096717834472656</v>
      </c>
      <c r="N1094" s="6">
        <f>IFERROR(VLOOKUP(A1094,'Table_2-1_2023'!$A$2:$L$2200,9,FALSE), "")</f>
        <v>-7.7913790941238403E-2</v>
      </c>
      <c r="O1094" s="6">
        <f>IFERROR(VLOOKUP(A1094,'Table_2-1_2023'!$A$2:$L$2200,10,FALSE), "")</f>
        <v>0</v>
      </c>
      <c r="P1094" s="6">
        <v>2.33</v>
      </c>
      <c r="Q1094" s="11">
        <v>1.6171413660049438</v>
      </c>
      <c r="R1094" s="11">
        <v>0.87758296728134155</v>
      </c>
      <c r="S1094" s="11">
        <v>0.63568848371505737</v>
      </c>
      <c r="T1094" s="11">
        <v>0.43166077136993408</v>
      </c>
      <c r="U1094" s="11">
        <v>0.15965260565280914</v>
      </c>
      <c r="V1094" s="11">
        <v>0.23669172823429108</v>
      </c>
      <c r="W1094" s="11">
        <v>2.2808537483215332</v>
      </c>
    </row>
    <row r="1095" spans="1:23" x14ac:dyDescent="0.2">
      <c r="A1095" s="5" t="str">
        <f t="shared" si="17"/>
        <v>Bahrain2016</v>
      </c>
      <c r="B1095" s="5">
        <v>2016</v>
      </c>
      <c r="C1095" s="5">
        <v>42</v>
      </c>
      <c r="D1095" s="10" t="s">
        <v>59</v>
      </c>
      <c r="E1095" s="11">
        <v>6.2179999351501465</v>
      </c>
      <c r="F1095" s="6">
        <f>IFERROR(VLOOKUP(A1095,'Table_2-1_2023'!$A$2:$L$2200,4,FALSE), "")</f>
        <v>6.1696734428405762</v>
      </c>
      <c r="H1095" s="11">
        <v>6.3075758069753647</v>
      </c>
      <c r="I1095" s="11">
        <v>6.1284240633249283</v>
      </c>
      <c r="J1095" s="6">
        <f>IFERROR(VLOOKUP(A1095,'Table_2-1_2023'!$A$2:$L$2200,5,FALSE), "")</f>
        <v>10.789036750793457</v>
      </c>
      <c r="K1095" s="6">
        <f>IFERROR(VLOOKUP(A1095,'Table_2-1_2023'!$A$2:$L$2200,6,FALSE), "")</f>
        <v>0.86270010471343994</v>
      </c>
      <c r="L1095" s="6">
        <f>IFERROR(VLOOKUP(A1095,'Table_2-1_2023'!$A$2:$L$2200,7,FALSE), "")</f>
        <v>66.125</v>
      </c>
      <c r="M1095" s="6">
        <f>IFERROR(VLOOKUP(A1095,'Table_2-1_2023'!$A$2:$L$2200,8,FALSE), "")</f>
        <v>0.88869106769561768</v>
      </c>
      <c r="N1095" s="6">
        <f>IFERROR(VLOOKUP(A1095,'Table_2-1_2023'!$A$2:$L$2200,9,FALSE), "")</f>
        <v>8.330170065164566E-2</v>
      </c>
      <c r="O1095" s="6">
        <f>IFERROR(VLOOKUP(A1095,'Table_2-1_2023'!$A$2:$L$2200,10,FALSE), "")</f>
        <v>0</v>
      </c>
      <c r="P1095" s="6">
        <v>2.33</v>
      </c>
      <c r="Q1095" s="11">
        <v>1.4402440786361694</v>
      </c>
      <c r="R1095" s="11">
        <v>0.94396764039993286</v>
      </c>
      <c r="S1095" s="11">
        <v>0.65695792436599731</v>
      </c>
      <c r="T1095" s="11">
        <v>0.47375309467315674</v>
      </c>
      <c r="U1095" s="11">
        <v>0.1714700311422348</v>
      </c>
      <c r="V1095" s="11">
        <v>0.25772145390510559</v>
      </c>
      <c r="W1095" s="11">
        <v>2.274052619934082</v>
      </c>
    </row>
    <row r="1096" spans="1:23" x14ac:dyDescent="0.2">
      <c r="A1096" s="5" t="str">
        <f t="shared" si="17"/>
        <v>Trinidad and Tobago2016</v>
      </c>
      <c r="B1096" s="5">
        <v>2016</v>
      </c>
      <c r="C1096" s="5">
        <v>43</v>
      </c>
      <c r="D1096" s="10" t="s">
        <v>192</v>
      </c>
      <c r="E1096" s="11">
        <v>6.1680002212524414</v>
      </c>
      <c r="F1096" s="6" t="str">
        <f>IFERROR(VLOOKUP(A1096,'Table_2-1_2023'!$A$2:$L$2200,4,FALSE), "")</f>
        <v/>
      </c>
      <c r="H1096" s="11">
        <v>6.3858917206525803</v>
      </c>
      <c r="I1096" s="11">
        <v>5.9501087218523026</v>
      </c>
      <c r="J1096" s="6" t="str">
        <f>IFERROR(VLOOKUP(A1096,'Table_2-1_2023'!$A$2:$L$2200,5,FALSE), "")</f>
        <v/>
      </c>
      <c r="K1096" s="6" t="str">
        <f>IFERROR(VLOOKUP(A1096,'Table_2-1_2023'!$A$2:$L$2200,6,FALSE), "")</f>
        <v/>
      </c>
      <c r="L1096" s="6" t="str">
        <f>IFERROR(VLOOKUP(A1096,'Table_2-1_2023'!$A$2:$L$2200,7,FALSE), "")</f>
        <v/>
      </c>
      <c r="M1096" s="6" t="str">
        <f>IFERROR(VLOOKUP(A1096,'Table_2-1_2023'!$A$2:$L$2200,8,FALSE), "")</f>
        <v/>
      </c>
      <c r="N1096" s="6" t="str">
        <f>IFERROR(VLOOKUP(A1096,'Table_2-1_2023'!$A$2:$L$2200,9,FALSE), "")</f>
        <v/>
      </c>
      <c r="O1096" s="6" t="str">
        <f>IFERROR(VLOOKUP(A1096,'Table_2-1_2023'!$A$2:$L$2200,10,FALSE), "")</f>
        <v/>
      </c>
      <c r="P1096" s="6">
        <v>2.33</v>
      </c>
      <c r="Q1096" s="11">
        <v>1.325716495513916</v>
      </c>
      <c r="R1096" s="11">
        <v>0.98568558692932129</v>
      </c>
      <c r="S1096" s="11">
        <v>0.52608096599578857</v>
      </c>
      <c r="T1096" s="11">
        <v>0.48452857136726379</v>
      </c>
      <c r="U1096" s="11">
        <v>0.3193477988243103</v>
      </c>
      <c r="V1096" s="11">
        <v>1.2409157119691372E-2</v>
      </c>
      <c r="W1096" s="11">
        <v>2.5139384269714355</v>
      </c>
    </row>
    <row r="1097" spans="1:23" x14ac:dyDescent="0.2">
      <c r="A1097" s="5" t="str">
        <f t="shared" si="17"/>
        <v>Venezuela2016</v>
      </c>
      <c r="B1097" s="5">
        <v>2016</v>
      </c>
      <c r="C1097" s="5">
        <v>44</v>
      </c>
      <c r="D1097" s="10" t="s">
        <v>105</v>
      </c>
      <c r="E1097" s="11">
        <v>6.0840001106262207</v>
      </c>
      <c r="F1097" s="6">
        <f>IFERROR(VLOOKUP(A1097,'Table_2-1_2023'!$A$2:$L$2200,4,FALSE), "")</f>
        <v>4.0411148071289063</v>
      </c>
      <c r="H1097" s="11">
        <v>6.1950155794620514</v>
      </c>
      <c r="I1097" s="11">
        <v>5.97298464179039</v>
      </c>
      <c r="J1097" s="6">
        <f>IFERROR(VLOOKUP(A1097,'Table_2-1_2023'!$A$2:$L$2200,5,FALSE), "")</f>
        <v>7.602412223815918</v>
      </c>
      <c r="K1097" s="6">
        <f>IFERROR(VLOOKUP(A1097,'Table_2-1_2023'!$A$2:$L$2200,6,FALSE), "")</f>
        <v>0.90194928646087646</v>
      </c>
      <c r="L1097" s="6">
        <f>IFERROR(VLOOKUP(A1097,'Table_2-1_2023'!$A$2:$L$2200,7,FALSE), "")</f>
        <v>64.925003051757813</v>
      </c>
      <c r="M1097" s="6">
        <f>IFERROR(VLOOKUP(A1097,'Table_2-1_2023'!$A$2:$L$2200,8,FALSE), "")</f>
        <v>0.45760157704353333</v>
      </c>
      <c r="N1097" s="6">
        <f>IFERROR(VLOOKUP(A1097,'Table_2-1_2023'!$A$2:$L$2200,9,FALSE), "")</f>
        <v>-5.605049803853035E-2</v>
      </c>
      <c r="O1097" s="6">
        <f>IFERROR(VLOOKUP(A1097,'Table_2-1_2023'!$A$2:$L$2200,10,FALSE), "")</f>
        <v>0.89012467861175537</v>
      </c>
      <c r="P1097" s="6">
        <v>2.33</v>
      </c>
      <c r="Q1097" s="11">
        <v>1.1336735486984253</v>
      </c>
      <c r="R1097" s="11">
        <v>1.0330225229263306</v>
      </c>
      <c r="S1097" s="11">
        <v>0.61904263496398926</v>
      </c>
      <c r="T1097" s="11">
        <v>0.19847260415554047</v>
      </c>
      <c r="U1097" s="11">
        <v>4.2504366487264633E-2</v>
      </c>
      <c r="V1097" s="11">
        <v>8.3041302859783173E-2</v>
      </c>
      <c r="W1097" s="11">
        <v>2.9746766090393066</v>
      </c>
    </row>
    <row r="1098" spans="1:23" x14ac:dyDescent="0.2">
      <c r="A1098" s="5" t="str">
        <f t="shared" si="17"/>
        <v>Slovakia2016</v>
      </c>
      <c r="B1098" s="5">
        <v>2016</v>
      </c>
      <c r="C1098" s="5">
        <v>45</v>
      </c>
      <c r="D1098" s="10" t="s">
        <v>46</v>
      </c>
      <c r="E1098" s="11">
        <v>6.0780000686645508</v>
      </c>
      <c r="F1098" s="6">
        <f>IFERROR(VLOOKUP(A1098,'Table_2-1_2023'!$A$2:$L$2200,4,FALSE), "")</f>
        <v>5.9931631088256836</v>
      </c>
      <c r="H1098" s="11">
        <v>6.160445511341095</v>
      </c>
      <c r="I1098" s="11">
        <v>5.9955546259880066</v>
      </c>
      <c r="J1098" s="6">
        <f>IFERROR(VLOOKUP(A1098,'Table_2-1_2023'!$A$2:$L$2200,5,FALSE), "")</f>
        <v>10.283596992492676</v>
      </c>
      <c r="K1098" s="6">
        <f>IFERROR(VLOOKUP(A1098,'Table_2-1_2023'!$A$2:$L$2200,6,FALSE), "")</f>
        <v>0.94517910480499268</v>
      </c>
      <c r="L1098" s="6">
        <f>IFERROR(VLOOKUP(A1098,'Table_2-1_2023'!$A$2:$L$2200,7,FALSE), "")</f>
        <v>67.824996948242188</v>
      </c>
      <c r="M1098" s="6">
        <f>IFERROR(VLOOKUP(A1098,'Table_2-1_2023'!$A$2:$L$2200,8,FALSE), "")</f>
        <v>0.70009851455688477</v>
      </c>
      <c r="N1098" s="6">
        <f>IFERROR(VLOOKUP(A1098,'Table_2-1_2023'!$A$2:$L$2200,9,FALSE), "")</f>
        <v>-6.2600098550319672E-2</v>
      </c>
      <c r="O1098" s="6">
        <f>IFERROR(VLOOKUP(A1098,'Table_2-1_2023'!$A$2:$L$2200,10,FALSE), "")</f>
        <v>0.91660916805267334</v>
      </c>
      <c r="P1098" s="6">
        <v>2.33</v>
      </c>
      <c r="Q1098" s="11">
        <v>1.2797255516052246</v>
      </c>
      <c r="R1098" s="11">
        <v>1.0826756954193115</v>
      </c>
      <c r="S1098" s="11">
        <v>0.70367050170898438</v>
      </c>
      <c r="T1098" s="11">
        <v>0.23390613496303558</v>
      </c>
      <c r="U1098" s="11">
        <v>0.13837166130542755</v>
      </c>
      <c r="V1098" s="11">
        <v>2.9473192989826202E-2</v>
      </c>
      <c r="W1098" s="11">
        <v>2.6106469631195068</v>
      </c>
    </row>
    <row r="1099" spans="1:23" x14ac:dyDescent="0.2">
      <c r="A1099" s="5" t="str">
        <f t="shared" si="17"/>
        <v>El Salvador2016</v>
      </c>
      <c r="B1099" s="5">
        <v>2016</v>
      </c>
      <c r="C1099" s="5">
        <v>46</v>
      </c>
      <c r="D1099" s="10" t="s">
        <v>67</v>
      </c>
      <c r="E1099" s="11">
        <v>6.0679998397827148</v>
      </c>
      <c r="F1099" s="6">
        <f>IFERROR(VLOOKUP(A1099,'Table_2-1_2023'!$A$2:$L$2200,4,FALSE), "")</f>
        <v>6.1398248672485352</v>
      </c>
      <c r="H1099" s="11">
        <v>6.1693764477968216</v>
      </c>
      <c r="I1099" s="11">
        <v>5.9666232317686081</v>
      </c>
      <c r="J1099" s="6">
        <f>IFERROR(VLOOKUP(A1099,'Table_2-1_2023'!$A$2:$L$2200,5,FALSE), "")</f>
        <v>9.0419511795043945</v>
      </c>
      <c r="K1099" s="6">
        <f>IFERROR(VLOOKUP(A1099,'Table_2-1_2023'!$A$2:$L$2200,6,FALSE), "")</f>
        <v>0.79365998506546021</v>
      </c>
      <c r="L1099" s="6">
        <f>IFERROR(VLOOKUP(A1099,'Table_2-1_2023'!$A$2:$L$2200,7,FALSE), "")</f>
        <v>63.849998474121094</v>
      </c>
      <c r="M1099" s="6">
        <f>IFERROR(VLOOKUP(A1099,'Table_2-1_2023'!$A$2:$L$2200,8,FALSE), "")</f>
        <v>0.79984700679779053</v>
      </c>
      <c r="N1099" s="6">
        <f>IFERROR(VLOOKUP(A1099,'Table_2-1_2023'!$A$2:$L$2200,9,FALSE), "")</f>
        <v>-0.18890352547168732</v>
      </c>
      <c r="O1099" s="6">
        <f>IFERROR(VLOOKUP(A1099,'Table_2-1_2023'!$A$2:$L$2200,10,FALSE), "")</f>
        <v>0.79731202125549316</v>
      </c>
      <c r="P1099" s="6">
        <v>2.33</v>
      </c>
      <c r="Q1099" s="11">
        <v>0.87369590997695923</v>
      </c>
      <c r="R1099" s="11">
        <v>0.80975097417831421</v>
      </c>
      <c r="S1099" s="11">
        <v>0.5960039496421814</v>
      </c>
      <c r="T1099" s="11">
        <v>0.37268587946891785</v>
      </c>
      <c r="U1099" s="11">
        <v>8.8773846626281738E-2</v>
      </c>
      <c r="V1099" s="11">
        <v>0.106125608086586</v>
      </c>
      <c r="W1099" s="11">
        <v>3.2213394641876221</v>
      </c>
    </row>
    <row r="1100" spans="1:23" x14ac:dyDescent="0.2">
      <c r="A1100" s="5" t="str">
        <f t="shared" si="17"/>
        <v>Malaysia2016</v>
      </c>
      <c r="B1100" s="5">
        <v>2016</v>
      </c>
      <c r="C1100" s="5">
        <v>47</v>
      </c>
      <c r="D1100" s="10" t="s">
        <v>72</v>
      </c>
      <c r="E1100" s="11">
        <v>6.005000114440918</v>
      </c>
      <c r="F1100" s="6" t="str">
        <f>IFERROR(VLOOKUP(A1100,'Table_2-1_2023'!$A$2:$L$2200,4,FALSE), "")</f>
        <v/>
      </c>
      <c r="H1100" s="11">
        <v>6.0888399854302406</v>
      </c>
      <c r="I1100" s="11">
        <v>5.9211602434515953</v>
      </c>
      <c r="J1100" s="6" t="str">
        <f>IFERROR(VLOOKUP(A1100,'Table_2-1_2023'!$A$2:$L$2200,5,FALSE), "")</f>
        <v/>
      </c>
      <c r="K1100" s="6" t="str">
        <f>IFERROR(VLOOKUP(A1100,'Table_2-1_2023'!$A$2:$L$2200,6,FALSE), "")</f>
        <v/>
      </c>
      <c r="L1100" s="6" t="str">
        <f>IFERROR(VLOOKUP(A1100,'Table_2-1_2023'!$A$2:$L$2200,7,FALSE), "")</f>
        <v/>
      </c>
      <c r="M1100" s="6" t="str">
        <f>IFERROR(VLOOKUP(A1100,'Table_2-1_2023'!$A$2:$L$2200,8,FALSE), "")</f>
        <v/>
      </c>
      <c r="N1100" s="6" t="str">
        <f>IFERROR(VLOOKUP(A1100,'Table_2-1_2023'!$A$2:$L$2200,9,FALSE), "")</f>
        <v/>
      </c>
      <c r="O1100" s="6" t="str">
        <f>IFERROR(VLOOKUP(A1100,'Table_2-1_2023'!$A$2:$L$2200,10,FALSE), "")</f>
        <v/>
      </c>
      <c r="P1100" s="6">
        <v>2.33</v>
      </c>
      <c r="Q1100" s="11">
        <v>1.2514206171035767</v>
      </c>
      <c r="R1100" s="11">
        <v>0.88024580478668213</v>
      </c>
      <c r="S1100" s="11">
        <v>0.62365531921386719</v>
      </c>
      <c r="T1100" s="11">
        <v>0.39030805230140686</v>
      </c>
      <c r="U1100" s="11">
        <v>0.41473585367202759</v>
      </c>
      <c r="V1100" s="11">
        <v>9.0813398361206055E-2</v>
      </c>
      <c r="W1100" s="11">
        <v>2.3538410663604736</v>
      </c>
    </row>
    <row r="1101" spans="1:23" x14ac:dyDescent="0.2">
      <c r="A1101" s="5" t="str">
        <f t="shared" si="17"/>
        <v>Nicaragua2016</v>
      </c>
      <c r="B1101" s="5">
        <v>2016</v>
      </c>
      <c r="C1101" s="5">
        <v>48</v>
      </c>
      <c r="D1101" s="10" t="s">
        <v>57</v>
      </c>
      <c r="E1101" s="11">
        <v>5.9920001029968262</v>
      </c>
      <c r="F1101" s="6">
        <f>IFERROR(VLOOKUP(A1101,'Table_2-1_2023'!$A$2:$L$2200,4,FALSE), "")</f>
        <v>6.0127396583557129</v>
      </c>
      <c r="H1101" s="11">
        <v>6.1065564379096031</v>
      </c>
      <c r="I1101" s="11">
        <v>5.8774437680840492</v>
      </c>
      <c r="J1101" s="6">
        <f>IFERROR(VLOOKUP(A1101,'Table_2-1_2023'!$A$2:$L$2200,5,FALSE), "")</f>
        <v>8.6542301177978516</v>
      </c>
      <c r="K1101" s="6">
        <f>IFERROR(VLOOKUP(A1101,'Table_2-1_2023'!$A$2:$L$2200,6,FALSE), "")</f>
        <v>0.85270243883132935</v>
      </c>
      <c r="L1101" s="6">
        <f>IFERROR(VLOOKUP(A1101,'Table_2-1_2023'!$A$2:$L$2200,7,FALSE), "")</f>
        <v>65.275001525878906</v>
      </c>
      <c r="M1101" s="6">
        <f>IFERROR(VLOOKUP(A1101,'Table_2-1_2023'!$A$2:$L$2200,8,FALSE), "")</f>
        <v>0.71653425693511963</v>
      </c>
      <c r="N1101" s="6">
        <f>IFERROR(VLOOKUP(A1101,'Table_2-1_2023'!$A$2:$L$2200,9,FALSE), "")</f>
        <v>3.7869926542043686E-2</v>
      </c>
      <c r="O1101" s="6">
        <f>IFERROR(VLOOKUP(A1101,'Table_2-1_2023'!$A$2:$L$2200,10,FALSE), "")</f>
        <v>0.7314649224281311</v>
      </c>
      <c r="P1101" s="6">
        <v>2.33</v>
      </c>
      <c r="Q1101" s="11">
        <v>0.69383841753005981</v>
      </c>
      <c r="R1101" s="11">
        <v>0.89520955085754395</v>
      </c>
      <c r="S1101" s="11">
        <v>0.65213102102279663</v>
      </c>
      <c r="T1101" s="11">
        <v>0.46582359075546265</v>
      </c>
      <c r="U1101" s="11">
        <v>0.29773226380348206</v>
      </c>
      <c r="V1101" s="11">
        <v>0.1629166454076767</v>
      </c>
      <c r="W1101" s="11">
        <v>2.8242781162261963</v>
      </c>
    </row>
    <row r="1102" spans="1:23" x14ac:dyDescent="0.2">
      <c r="A1102" s="5" t="str">
        <f t="shared" si="17"/>
        <v>Uzbekistan2016</v>
      </c>
      <c r="B1102" s="5">
        <v>2016</v>
      </c>
      <c r="C1102" s="5">
        <v>49</v>
      </c>
      <c r="D1102" s="10" t="s">
        <v>71</v>
      </c>
      <c r="E1102" s="11">
        <v>5.9869999885559082</v>
      </c>
      <c r="F1102" s="6">
        <f>IFERROR(VLOOKUP(A1102,'Table_2-1_2023'!$A$2:$L$2200,4,FALSE), "")</f>
        <v>5.8925390243530273</v>
      </c>
      <c r="H1102" s="11">
        <v>6.0776087269186974</v>
      </c>
      <c r="I1102" s="11">
        <v>5.896391250193119</v>
      </c>
      <c r="J1102" s="6">
        <f>IFERROR(VLOOKUP(A1102,'Table_2-1_2023'!$A$2:$L$2200,5,FALSE), "")</f>
        <v>8.8044672012329102</v>
      </c>
      <c r="K1102" s="6">
        <f>IFERROR(VLOOKUP(A1102,'Table_2-1_2023'!$A$2:$L$2200,6,FALSE), "")</f>
        <v>0.94510215520858765</v>
      </c>
      <c r="L1102" s="6">
        <f>IFERROR(VLOOKUP(A1102,'Table_2-1_2023'!$A$2:$L$2200,7,FALSE), "")</f>
        <v>63.799999237060547</v>
      </c>
      <c r="M1102" s="6">
        <f>IFERROR(VLOOKUP(A1102,'Table_2-1_2023'!$A$2:$L$2200,8,FALSE), "")</f>
        <v>0.98380303382873535</v>
      </c>
      <c r="N1102" s="6">
        <f>IFERROR(VLOOKUP(A1102,'Table_2-1_2023'!$A$2:$L$2200,9,FALSE), "")</f>
        <v>0.20208479464054108</v>
      </c>
      <c r="O1102" s="6">
        <f>IFERROR(VLOOKUP(A1102,'Table_2-1_2023'!$A$2:$L$2200,10,FALSE), "")</f>
        <v>0</v>
      </c>
      <c r="P1102" s="6">
        <v>2.33</v>
      </c>
      <c r="Q1102" s="11">
        <v>0.7359129786491394</v>
      </c>
      <c r="R1102" s="11">
        <v>1.1680964231491089</v>
      </c>
      <c r="S1102" s="11">
        <v>0.50163275003433228</v>
      </c>
      <c r="T1102" s="11">
        <v>0.60848253965377808</v>
      </c>
      <c r="U1102" s="11">
        <v>0.34326425194740295</v>
      </c>
      <c r="V1102" s="11">
        <v>0.28332725167274475</v>
      </c>
      <c r="W1102" s="11">
        <v>2.3463811874389648</v>
      </c>
    </row>
    <row r="1103" spans="1:23" x14ac:dyDescent="0.2">
      <c r="A1103" s="5" t="str">
        <f t="shared" si="17"/>
        <v>Italy2016</v>
      </c>
      <c r="B1103" s="5">
        <v>2016</v>
      </c>
      <c r="C1103" s="5">
        <v>50</v>
      </c>
      <c r="D1103" s="10" t="s">
        <v>50</v>
      </c>
      <c r="E1103" s="11">
        <v>5.9770002365112305</v>
      </c>
      <c r="F1103" s="6">
        <f>IFERROR(VLOOKUP(A1103,'Table_2-1_2023'!$A$2:$L$2200,4,FALSE), "")</f>
        <v>5.954524040222168</v>
      </c>
      <c r="H1103" s="11">
        <v>6.0563087239861488</v>
      </c>
      <c r="I1103" s="11">
        <v>5.8976917490363121</v>
      </c>
      <c r="J1103" s="6">
        <f>IFERROR(VLOOKUP(A1103,'Table_2-1_2023'!$A$2:$L$2200,5,FALSE), "")</f>
        <v>10.617362022399902</v>
      </c>
      <c r="K1103" s="6">
        <f>IFERROR(VLOOKUP(A1103,'Table_2-1_2023'!$A$2:$L$2200,6,FALSE), "")</f>
        <v>0.92721283435821533</v>
      </c>
      <c r="L1103" s="6">
        <f>IFERROR(VLOOKUP(A1103,'Table_2-1_2023'!$A$2:$L$2200,7,FALSE), "")</f>
        <v>71.675003051757813</v>
      </c>
      <c r="M1103" s="6">
        <f>IFERROR(VLOOKUP(A1103,'Table_2-1_2023'!$A$2:$L$2200,8,FALSE), "")</f>
        <v>0.62374162673950195</v>
      </c>
      <c r="N1103" s="6">
        <f>IFERROR(VLOOKUP(A1103,'Table_2-1_2023'!$A$2:$L$2200,9,FALSE), "")</f>
        <v>-8.4348760545253754E-2</v>
      </c>
      <c r="O1103" s="6">
        <f>IFERROR(VLOOKUP(A1103,'Table_2-1_2023'!$A$2:$L$2200,10,FALSE), "")</f>
        <v>0.90280121564865112</v>
      </c>
      <c r="P1103" s="6">
        <v>2.33</v>
      </c>
      <c r="Q1103" s="11">
        <v>1.3549468517303467</v>
      </c>
      <c r="R1103" s="11">
        <v>1.0416674613952637</v>
      </c>
      <c r="S1103" s="11">
        <v>0.85101789236068726</v>
      </c>
      <c r="T1103" s="11">
        <v>0.18826663494110107</v>
      </c>
      <c r="U1103" s="11">
        <v>0.16683882474899292</v>
      </c>
      <c r="V1103" s="11">
        <v>2.5556489825248718E-2</v>
      </c>
      <c r="W1103" s="11">
        <v>2.3491833209991455</v>
      </c>
    </row>
    <row r="1104" spans="1:23" x14ac:dyDescent="0.2">
      <c r="A1104" s="5" t="str">
        <f t="shared" si="17"/>
        <v>Ecuador2016</v>
      </c>
      <c r="B1104" s="5">
        <v>2016</v>
      </c>
      <c r="C1104" s="5">
        <v>51</v>
      </c>
      <c r="D1104" s="10" t="s">
        <v>91</v>
      </c>
      <c r="E1104" s="11">
        <v>5.9759998321533203</v>
      </c>
      <c r="F1104" s="6">
        <f>IFERROR(VLOOKUP(A1104,'Table_2-1_2023'!$A$2:$L$2200,4,FALSE), "")</f>
        <v>6.1154375076293945</v>
      </c>
      <c r="H1104" s="11">
        <v>6.0721202492713928</v>
      </c>
      <c r="I1104" s="11">
        <v>5.8798794150352478</v>
      </c>
      <c r="J1104" s="6">
        <f>IFERROR(VLOOKUP(A1104,'Table_2-1_2023'!$A$2:$L$2200,5,FALSE), "")</f>
        <v>9.3577098846435547</v>
      </c>
      <c r="K1104" s="6">
        <f>IFERROR(VLOOKUP(A1104,'Table_2-1_2023'!$A$2:$L$2200,6,FALSE), "")</f>
        <v>0.84235209226608276</v>
      </c>
      <c r="L1104" s="6">
        <f>IFERROR(VLOOKUP(A1104,'Table_2-1_2023'!$A$2:$L$2200,7,FALSE), "")</f>
        <v>67.75</v>
      </c>
      <c r="M1104" s="6">
        <f>IFERROR(VLOOKUP(A1104,'Table_2-1_2023'!$A$2:$L$2200,8,FALSE), "")</f>
        <v>0.84633630514144897</v>
      </c>
      <c r="N1104" s="6">
        <f>IFERROR(VLOOKUP(A1104,'Table_2-1_2023'!$A$2:$L$2200,9,FALSE), "")</f>
        <v>-1.8545445054769516E-2</v>
      </c>
      <c r="O1104" s="6">
        <f>IFERROR(VLOOKUP(A1104,'Table_2-1_2023'!$A$2:$L$2200,10,FALSE), "")</f>
        <v>0.77408415079116821</v>
      </c>
      <c r="P1104" s="6">
        <v>2.33</v>
      </c>
      <c r="Q1104" s="11">
        <v>0.97306489944458008</v>
      </c>
      <c r="R1104" s="11">
        <v>0.85974067449569702</v>
      </c>
      <c r="S1104" s="11">
        <v>0.68612968921661377</v>
      </c>
      <c r="T1104" s="11">
        <v>0.40269997715950012</v>
      </c>
      <c r="U1104" s="11">
        <v>0.10073605179786682</v>
      </c>
      <c r="V1104" s="11">
        <v>0.18037167191505432</v>
      </c>
      <c r="W1104" s="11">
        <v>2.7736573219299316</v>
      </c>
    </row>
    <row r="1105" spans="1:23" x14ac:dyDescent="0.2">
      <c r="A1105" s="5" t="str">
        <f t="shared" si="17"/>
        <v>Belize2016</v>
      </c>
      <c r="B1105" s="5">
        <v>2016</v>
      </c>
      <c r="C1105" s="5">
        <v>52</v>
      </c>
      <c r="D1105" s="10" t="s">
        <v>170</v>
      </c>
      <c r="E1105" s="11">
        <v>5.9559998512268066</v>
      </c>
      <c r="F1105" s="6" t="str">
        <f>IFERROR(VLOOKUP(A1105,'Table_2-1_2023'!$A$2:$L$2200,4,FALSE), "")</f>
        <v/>
      </c>
      <c r="H1105" s="11">
        <v>6.2021656334400177</v>
      </c>
      <c r="I1105" s="11">
        <v>5.7098340690135956</v>
      </c>
      <c r="J1105" s="6" t="str">
        <f>IFERROR(VLOOKUP(A1105,'Table_2-1_2023'!$A$2:$L$2200,5,FALSE), "")</f>
        <v/>
      </c>
      <c r="K1105" s="6" t="str">
        <f>IFERROR(VLOOKUP(A1105,'Table_2-1_2023'!$A$2:$L$2200,6,FALSE), "")</f>
        <v/>
      </c>
      <c r="L1105" s="6" t="str">
        <f>IFERROR(VLOOKUP(A1105,'Table_2-1_2023'!$A$2:$L$2200,7,FALSE), "")</f>
        <v/>
      </c>
      <c r="M1105" s="6" t="str">
        <f>IFERROR(VLOOKUP(A1105,'Table_2-1_2023'!$A$2:$L$2200,8,FALSE), "")</f>
        <v/>
      </c>
      <c r="N1105" s="6" t="str">
        <f>IFERROR(VLOOKUP(A1105,'Table_2-1_2023'!$A$2:$L$2200,9,FALSE), "")</f>
        <v/>
      </c>
      <c r="O1105" s="6" t="str">
        <f>IFERROR(VLOOKUP(A1105,'Table_2-1_2023'!$A$2:$L$2200,10,FALSE), "")</f>
        <v/>
      </c>
      <c r="P1105" s="6">
        <v>2.33</v>
      </c>
      <c r="Q1105" s="11">
        <v>0.87616270780563354</v>
      </c>
      <c r="R1105" s="11">
        <v>0.68654584884643555</v>
      </c>
      <c r="S1105" s="11">
        <v>0.45568767189979553</v>
      </c>
      <c r="T1105" s="11">
        <v>0.51231163740158081</v>
      </c>
      <c r="U1105" s="11">
        <v>0.23684062063694</v>
      </c>
      <c r="V1105" s="11">
        <v>0.1077113002538681</v>
      </c>
      <c r="W1105" s="11">
        <v>3.0803866386413574</v>
      </c>
    </row>
    <row r="1106" spans="1:23" x14ac:dyDescent="0.2">
      <c r="A1106" s="5" t="str">
        <f t="shared" si="17"/>
        <v>Japan2016</v>
      </c>
      <c r="B1106" s="5">
        <v>2016</v>
      </c>
      <c r="C1106" s="5">
        <v>53</v>
      </c>
      <c r="D1106" s="10" t="s">
        <v>64</v>
      </c>
      <c r="E1106" s="11">
        <v>5.9210000038146973</v>
      </c>
      <c r="F1106" s="6">
        <f>IFERROR(VLOOKUP(A1106,'Table_2-1_2023'!$A$2:$L$2200,4,FALSE), "")</f>
        <v>5.95465087890625</v>
      </c>
      <c r="H1106" s="11">
        <v>5.9923469349741936</v>
      </c>
      <c r="I1106" s="11">
        <v>5.849653072655201</v>
      </c>
      <c r="J1106" s="6">
        <f>IFERROR(VLOOKUP(A1106,'Table_2-1_2023'!$A$2:$L$2200,5,FALSE), "")</f>
        <v>10.614670753479004</v>
      </c>
      <c r="K1106" s="6">
        <f>IFERROR(VLOOKUP(A1106,'Table_2-1_2023'!$A$2:$L$2200,6,FALSE), "")</f>
        <v>0.89977383613586426</v>
      </c>
      <c r="L1106" s="6">
        <f>IFERROR(VLOOKUP(A1106,'Table_2-1_2023'!$A$2:$L$2200,7,FALSE), "")</f>
        <v>73.724998474121094</v>
      </c>
      <c r="M1106" s="6">
        <f>IFERROR(VLOOKUP(A1106,'Table_2-1_2023'!$A$2:$L$2200,8,FALSE), "")</f>
        <v>0.83606463670730591</v>
      </c>
      <c r="N1106" s="6">
        <f>IFERROR(VLOOKUP(A1106,'Table_2-1_2023'!$A$2:$L$2200,9,FALSE), "")</f>
        <v>-6.7612826824188232E-2</v>
      </c>
      <c r="O1106" s="6">
        <f>IFERROR(VLOOKUP(A1106,'Table_2-1_2023'!$A$2:$L$2200,10,FALSE), "")</f>
        <v>0.6976393461227417</v>
      </c>
      <c r="P1106" s="6">
        <v>2.33</v>
      </c>
      <c r="Q1106" s="11">
        <v>1.3800731897354126</v>
      </c>
      <c r="R1106" s="11">
        <v>1.0605419874191284</v>
      </c>
      <c r="S1106" s="11">
        <v>0.91491061449050903</v>
      </c>
      <c r="T1106" s="11">
        <v>0.46760660409927368</v>
      </c>
      <c r="U1106" s="11">
        <v>0.1022433340549469</v>
      </c>
      <c r="V1106" s="11">
        <v>0.1898534744977951</v>
      </c>
      <c r="W1106" s="11">
        <v>1.8058404922485352</v>
      </c>
    </row>
    <row r="1107" spans="1:23" x14ac:dyDescent="0.2">
      <c r="A1107" s="5" t="str">
        <f t="shared" si="17"/>
        <v>Kazakhstan2016</v>
      </c>
      <c r="B1107" s="5">
        <v>2016</v>
      </c>
      <c r="C1107" s="5">
        <v>54</v>
      </c>
      <c r="D1107" s="10" t="s">
        <v>61</v>
      </c>
      <c r="E1107" s="11">
        <v>5.9190001487731934</v>
      </c>
      <c r="F1107" s="6">
        <f>IFERROR(VLOOKUP(A1107,'Table_2-1_2023'!$A$2:$L$2200,4,FALSE), "")</f>
        <v>5.5335516929626465</v>
      </c>
      <c r="H1107" s="11">
        <v>6.0011355578899384</v>
      </c>
      <c r="I1107" s="11">
        <v>5.8368647396564484</v>
      </c>
      <c r="J1107" s="6">
        <f>IFERROR(VLOOKUP(A1107,'Table_2-1_2023'!$A$2:$L$2200,5,FALSE), "")</f>
        <v>10.09455680847168</v>
      </c>
      <c r="K1107" s="6">
        <f>IFERROR(VLOOKUP(A1107,'Table_2-1_2023'!$A$2:$L$2200,6,FALSE), "")</f>
        <v>0.9278106689453125</v>
      </c>
      <c r="L1107" s="6">
        <f>IFERROR(VLOOKUP(A1107,'Table_2-1_2023'!$A$2:$L$2200,7,FALSE), "")</f>
        <v>63.799999237060547</v>
      </c>
      <c r="M1107" s="6">
        <f>IFERROR(VLOOKUP(A1107,'Table_2-1_2023'!$A$2:$L$2200,8,FALSE), "")</f>
        <v>0.78280556201934814</v>
      </c>
      <c r="N1107" s="6">
        <f>IFERROR(VLOOKUP(A1107,'Table_2-1_2023'!$A$2:$L$2200,9,FALSE), "")</f>
        <v>-3.9769776165485382E-2</v>
      </c>
      <c r="O1107" s="6">
        <f>IFERROR(VLOOKUP(A1107,'Table_2-1_2023'!$A$2:$L$2200,10,FALSE), "")</f>
        <v>0.70201665163040161</v>
      </c>
      <c r="P1107" s="6">
        <v>2.33</v>
      </c>
      <c r="Q1107" s="11">
        <v>1.2294282913208008</v>
      </c>
      <c r="R1107" s="11">
        <v>0.95543593168258667</v>
      </c>
      <c r="S1107" s="11">
        <v>0.57385772466659546</v>
      </c>
      <c r="T1107" s="11">
        <v>0.40520218014717102</v>
      </c>
      <c r="U1107" s="11">
        <v>0.1501096785068512</v>
      </c>
      <c r="V1107" s="11">
        <v>0.11131621152162552</v>
      </c>
      <c r="W1107" s="11">
        <v>2.4932525157928467</v>
      </c>
    </row>
    <row r="1108" spans="1:23" x14ac:dyDescent="0.2">
      <c r="A1108" s="5" t="str">
        <f t="shared" si="17"/>
        <v>Moldova2016</v>
      </c>
      <c r="B1108" s="5">
        <v>2016</v>
      </c>
      <c r="C1108" s="5">
        <v>55</v>
      </c>
      <c r="D1108" s="10" t="s">
        <v>80</v>
      </c>
      <c r="E1108" s="11">
        <v>5.8969998359680176</v>
      </c>
      <c r="F1108" s="6">
        <f>IFERROR(VLOOKUP(A1108,'Table_2-1_2023'!$A$2:$L$2200,4,FALSE), "")</f>
        <v>5.5777840614318848</v>
      </c>
      <c r="H1108" s="11">
        <v>5.9705706536769867</v>
      </c>
      <c r="I1108" s="11">
        <v>5.8234290182590485</v>
      </c>
      <c r="J1108" s="6">
        <f>IFERROR(VLOOKUP(A1108,'Table_2-1_2023'!$A$2:$L$2200,5,FALSE), "")</f>
        <v>9.3000516891479492</v>
      </c>
      <c r="K1108" s="6">
        <f>IFERROR(VLOOKUP(A1108,'Table_2-1_2023'!$A$2:$L$2200,6,FALSE), "")</f>
        <v>0.83732146024703979</v>
      </c>
      <c r="L1108" s="6">
        <f>IFERROR(VLOOKUP(A1108,'Table_2-1_2023'!$A$2:$L$2200,7,FALSE), "")</f>
        <v>63.299999237060547</v>
      </c>
      <c r="M1108" s="6">
        <f>IFERROR(VLOOKUP(A1108,'Table_2-1_2023'!$A$2:$L$2200,8,FALSE), "")</f>
        <v>0.55736947059631348</v>
      </c>
      <c r="N1108" s="6">
        <f>IFERROR(VLOOKUP(A1108,'Table_2-1_2023'!$A$2:$L$2200,9,FALSE), "")</f>
        <v>-5.0467055290937424E-2</v>
      </c>
      <c r="O1108" s="6">
        <f>IFERROR(VLOOKUP(A1108,'Table_2-1_2023'!$A$2:$L$2200,10,FALSE), "")</f>
        <v>0.96948295831680298</v>
      </c>
      <c r="P1108" s="6">
        <v>2.33</v>
      </c>
      <c r="Q1108" s="11">
        <v>0.69176942110061646</v>
      </c>
      <c r="R1108" s="11">
        <v>0.83131742477416992</v>
      </c>
      <c r="S1108" s="11">
        <v>0.52308541536331177</v>
      </c>
      <c r="T1108" s="11">
        <v>0.25202462077140808</v>
      </c>
      <c r="U1108" s="11">
        <v>0.199973464012146</v>
      </c>
      <c r="V1108" s="11">
        <v>1.9030777737498283E-2</v>
      </c>
      <c r="W1108" s="11">
        <v>3.3800714015960693</v>
      </c>
    </row>
    <row r="1109" spans="1:23" x14ac:dyDescent="0.2">
      <c r="A1109" s="5" t="str">
        <f t="shared" si="17"/>
        <v>Russia2016</v>
      </c>
      <c r="B1109" s="5">
        <v>2016</v>
      </c>
      <c r="C1109" s="5">
        <v>56</v>
      </c>
      <c r="D1109" s="10" t="s">
        <v>87</v>
      </c>
      <c r="E1109" s="11">
        <v>5.8559999465942383</v>
      </c>
      <c r="F1109" s="6">
        <f>IFERROR(VLOOKUP(A1109,'Table_2-1_2023'!$A$2:$L$2200,4,FALSE), "")</f>
        <v>5.8549456596374512</v>
      </c>
      <c r="H1109" s="11">
        <v>5.9231368824839592</v>
      </c>
      <c r="I1109" s="11">
        <v>5.7888630107045174</v>
      </c>
      <c r="J1109" s="6">
        <f>IFERROR(VLOOKUP(A1109,'Table_2-1_2023'!$A$2:$L$2200,5,FALSE), "")</f>
        <v>10.146069526672363</v>
      </c>
      <c r="K1109" s="6">
        <f>IFERROR(VLOOKUP(A1109,'Table_2-1_2023'!$A$2:$L$2200,6,FALSE), "")</f>
        <v>0.91092735528945923</v>
      </c>
      <c r="L1109" s="6">
        <f>IFERROR(VLOOKUP(A1109,'Table_2-1_2023'!$A$2:$L$2200,7,FALSE), "")</f>
        <v>63.075000762939453</v>
      </c>
      <c r="M1109" s="6">
        <f>IFERROR(VLOOKUP(A1109,'Table_2-1_2023'!$A$2:$L$2200,8,FALSE), "")</f>
        <v>0.71360629796981812</v>
      </c>
      <c r="N1109" s="6">
        <f>IFERROR(VLOOKUP(A1109,'Table_2-1_2023'!$A$2:$L$2200,9,FALSE), "")</f>
        <v>-0.18478637933731079</v>
      </c>
      <c r="O1109" s="6">
        <f>IFERROR(VLOOKUP(A1109,'Table_2-1_2023'!$A$2:$L$2200,10,FALSE), "")</f>
        <v>0.92546272277832031</v>
      </c>
      <c r="P1109" s="6">
        <v>2.33</v>
      </c>
      <c r="Q1109" s="11">
        <v>1.2322819232940674</v>
      </c>
      <c r="R1109" s="11">
        <v>1.0526081323623657</v>
      </c>
      <c r="S1109" s="11">
        <v>0.58990567922592163</v>
      </c>
      <c r="T1109" s="11">
        <v>0.32681721448898315</v>
      </c>
      <c r="U1109" s="11">
        <v>2.7361270040273666E-2</v>
      </c>
      <c r="V1109" s="11">
        <v>3.5856802016496658E-2</v>
      </c>
      <c r="W1109" s="11">
        <v>2.5911545753479004</v>
      </c>
    </row>
    <row r="1110" spans="1:23" x14ac:dyDescent="0.2">
      <c r="A1110" s="5" t="str">
        <f t="shared" si="17"/>
        <v>Poland2016</v>
      </c>
      <c r="B1110" s="5">
        <v>2016</v>
      </c>
      <c r="C1110" s="5">
        <v>57</v>
      </c>
      <c r="D1110" s="10" t="s">
        <v>56</v>
      </c>
      <c r="E1110" s="11">
        <v>5.8350000381469727</v>
      </c>
      <c r="F1110" s="6">
        <f>IFERROR(VLOOKUP(A1110,'Table_2-1_2023'!$A$2:$L$2200,4,FALSE), "")</f>
        <v>6.162076473236084</v>
      </c>
      <c r="H1110" s="11">
        <v>5.9206642284989357</v>
      </c>
      <c r="I1110" s="11">
        <v>5.7493358477950096</v>
      </c>
      <c r="J1110" s="6">
        <f>IFERROR(VLOOKUP(A1110,'Table_2-1_2023'!$A$2:$L$2200,5,FALSE), "")</f>
        <v>10.25755786895752</v>
      </c>
      <c r="K1110" s="6">
        <f>IFERROR(VLOOKUP(A1110,'Table_2-1_2023'!$A$2:$L$2200,6,FALSE), "")</f>
        <v>0.91739881038665771</v>
      </c>
      <c r="L1110" s="6">
        <f>IFERROR(VLOOKUP(A1110,'Table_2-1_2023'!$A$2:$L$2200,7,FALSE), "")</f>
        <v>68.175003051757813</v>
      </c>
      <c r="M1110" s="6">
        <f>IFERROR(VLOOKUP(A1110,'Table_2-1_2023'!$A$2:$L$2200,8,FALSE), "")</f>
        <v>0.87070751190185547</v>
      </c>
      <c r="N1110" s="6">
        <f>IFERROR(VLOOKUP(A1110,'Table_2-1_2023'!$A$2:$L$2200,9,FALSE), "")</f>
        <v>-9.4189800322055817E-2</v>
      </c>
      <c r="O1110" s="6">
        <f>IFERROR(VLOOKUP(A1110,'Table_2-1_2023'!$A$2:$L$2200,10,FALSE), "")</f>
        <v>0.84775394201278687</v>
      </c>
      <c r="P1110" s="6">
        <v>2.33</v>
      </c>
      <c r="Q1110" s="11">
        <v>1.2458469867706299</v>
      </c>
      <c r="R1110" s="11">
        <v>1.0468478202819824</v>
      </c>
      <c r="S1110" s="11">
        <v>0.69058102369308472</v>
      </c>
      <c r="T1110" s="11">
        <v>0.45190238952636719</v>
      </c>
      <c r="U1110" s="11">
        <v>0.14443473517894745</v>
      </c>
      <c r="V1110" s="11">
        <v>5.4995816200971603E-2</v>
      </c>
      <c r="W1110" s="11">
        <v>2.2003531455993652</v>
      </c>
    </row>
    <row r="1111" spans="1:23" x14ac:dyDescent="0.2">
      <c r="A1111" s="5" t="str">
        <f t="shared" si="17"/>
        <v>South Korea2016</v>
      </c>
      <c r="B1111" s="5">
        <v>2016</v>
      </c>
      <c r="C1111" s="5">
        <v>58</v>
      </c>
      <c r="D1111" s="10" t="s">
        <v>74</v>
      </c>
      <c r="E1111" s="11">
        <v>5.8350000381469727</v>
      </c>
      <c r="F1111" s="6">
        <f>IFERROR(VLOOKUP(A1111,'Table_2-1_2023'!$A$2:$L$2200,4,FALSE), "")</f>
        <v>5.9705643653869629</v>
      </c>
      <c r="H1111" s="11">
        <v>5.9231573864817619</v>
      </c>
      <c r="I1111" s="11">
        <v>5.7468426898121834</v>
      </c>
      <c r="J1111" s="6">
        <f>IFERROR(VLOOKUP(A1111,'Table_2-1_2023'!$A$2:$L$2200,5,FALSE), "")</f>
        <v>10.59199047088623</v>
      </c>
      <c r="K1111" s="6">
        <f>IFERROR(VLOOKUP(A1111,'Table_2-1_2023'!$A$2:$L$2200,6,FALSE), "")</f>
        <v>0.81116348505020142</v>
      </c>
      <c r="L1111" s="6">
        <f>IFERROR(VLOOKUP(A1111,'Table_2-1_2023'!$A$2:$L$2200,7,FALSE), "")</f>
        <v>72.275001525878906</v>
      </c>
      <c r="M1111" s="6">
        <f>IFERROR(VLOOKUP(A1111,'Table_2-1_2023'!$A$2:$L$2200,8,FALSE), "")</f>
        <v>0.59095603227615356</v>
      </c>
      <c r="N1111" s="6">
        <f>IFERROR(VLOOKUP(A1111,'Table_2-1_2023'!$A$2:$L$2200,9,FALSE), "")</f>
        <v>2.2317171096801758E-2</v>
      </c>
      <c r="O1111" s="6">
        <f>IFERROR(VLOOKUP(A1111,'Table_2-1_2023'!$A$2:$L$2200,10,FALSE), "")</f>
        <v>0.86181634664535522</v>
      </c>
      <c r="P1111" s="6">
        <v>2.33</v>
      </c>
      <c r="Q1111" s="11">
        <v>1.3594768047332764</v>
      </c>
      <c r="R1111" s="11">
        <v>0.72193527221679688</v>
      </c>
      <c r="S1111" s="11">
        <v>0.88644850254058838</v>
      </c>
      <c r="T1111" s="11">
        <v>0.2516808807849884</v>
      </c>
      <c r="U1111" s="11">
        <v>0.18823616206645966</v>
      </c>
      <c r="V1111" s="11">
        <v>7.7156268060207367E-2</v>
      </c>
      <c r="W1111" s="11">
        <v>2.3501472473144531</v>
      </c>
    </row>
    <row r="1112" spans="1:23" x14ac:dyDescent="0.2">
      <c r="A1112" s="5" t="str">
        <f t="shared" si="17"/>
        <v>Bolivia2016</v>
      </c>
      <c r="B1112" s="5">
        <v>2016</v>
      </c>
      <c r="C1112" s="5">
        <v>59</v>
      </c>
      <c r="D1112" s="10" t="s">
        <v>86</v>
      </c>
      <c r="E1112" s="11">
        <v>5.8220000267028809</v>
      </c>
      <c r="F1112" s="6">
        <f>IFERROR(VLOOKUP(A1112,'Table_2-1_2023'!$A$2:$L$2200,4,FALSE), "")</f>
        <v>5.7697234153747559</v>
      </c>
      <c r="H1112" s="11">
        <v>5.9040210321545601</v>
      </c>
      <c r="I1112" s="11">
        <v>5.7399790212512016</v>
      </c>
      <c r="J1112" s="6">
        <f>IFERROR(VLOOKUP(A1112,'Table_2-1_2023'!$A$2:$L$2200,5,FALSE), "")</f>
        <v>8.9914588928222656</v>
      </c>
      <c r="K1112" s="6">
        <f>IFERROR(VLOOKUP(A1112,'Table_2-1_2023'!$A$2:$L$2200,6,FALSE), "")</f>
        <v>0.7959587574005127</v>
      </c>
      <c r="L1112" s="6">
        <f>IFERROR(VLOOKUP(A1112,'Table_2-1_2023'!$A$2:$L$2200,7,FALSE), "")</f>
        <v>62.849998474121094</v>
      </c>
      <c r="M1112" s="6">
        <f>IFERROR(VLOOKUP(A1112,'Table_2-1_2023'!$A$2:$L$2200,8,FALSE), "")</f>
        <v>0.8817487359046936</v>
      </c>
      <c r="N1112" s="6">
        <f>IFERROR(VLOOKUP(A1112,'Table_2-1_2023'!$A$2:$L$2200,9,FALSE), "")</f>
        <v>-4.8049993813037872E-2</v>
      </c>
      <c r="O1112" s="6">
        <f>IFERROR(VLOOKUP(A1112,'Table_2-1_2023'!$A$2:$L$2200,10,FALSE), "")</f>
        <v>0.85259294509887695</v>
      </c>
      <c r="P1112" s="6">
        <v>2.33</v>
      </c>
      <c r="Q1112" s="11">
        <v>0.79421555995941162</v>
      </c>
      <c r="R1112" s="11">
        <v>0.83778846263885498</v>
      </c>
      <c r="S1112" s="11">
        <v>0.46970206499099731</v>
      </c>
      <c r="T1112" s="11">
        <v>0.50960785150527954</v>
      </c>
      <c r="U1112" s="11">
        <v>0.21697840094566345</v>
      </c>
      <c r="V1112" s="11">
        <v>7.7457047998905182E-2</v>
      </c>
      <c r="W1112" s="11">
        <v>2.9163494110107422</v>
      </c>
    </row>
    <row r="1113" spans="1:23" x14ac:dyDescent="0.2">
      <c r="A1113" s="5" t="str">
        <f t="shared" si="17"/>
        <v>Lithuania2016</v>
      </c>
      <c r="B1113" s="5">
        <v>2016</v>
      </c>
      <c r="C1113" s="5">
        <v>60</v>
      </c>
      <c r="D1113" s="10" t="s">
        <v>37</v>
      </c>
      <c r="E1113" s="11">
        <v>5.8130002021789551</v>
      </c>
      <c r="F1113" s="6">
        <f>IFERROR(VLOOKUP(A1113,'Table_2-1_2023'!$A$2:$L$2200,4,FALSE), "")</f>
        <v>5.8655524253845215</v>
      </c>
      <c r="H1113" s="11">
        <v>5.8919930532574654</v>
      </c>
      <c r="I1113" s="11">
        <v>5.7340073511004448</v>
      </c>
      <c r="J1113" s="6">
        <f>IFERROR(VLOOKUP(A1113,'Table_2-1_2023'!$A$2:$L$2200,5,FALSE), "")</f>
        <v>10.371170043945313</v>
      </c>
      <c r="K1113" s="6">
        <f>IFERROR(VLOOKUP(A1113,'Table_2-1_2023'!$A$2:$L$2200,6,FALSE), "")</f>
        <v>0.93787336349487305</v>
      </c>
      <c r="L1113" s="6">
        <f>IFERROR(VLOOKUP(A1113,'Table_2-1_2023'!$A$2:$L$2200,7,FALSE), "")</f>
        <v>65.650001525878906</v>
      </c>
      <c r="M1113" s="6">
        <f>IFERROR(VLOOKUP(A1113,'Table_2-1_2023'!$A$2:$L$2200,8,FALSE), "")</f>
        <v>0.61423933506011963</v>
      </c>
      <c r="N1113" s="6">
        <f>IFERROR(VLOOKUP(A1113,'Table_2-1_2023'!$A$2:$L$2200,9,FALSE), "")</f>
        <v>-0.27012518048286438</v>
      </c>
      <c r="O1113" s="6">
        <f>IFERROR(VLOOKUP(A1113,'Table_2-1_2023'!$A$2:$L$2200,10,FALSE), "")</f>
        <v>0.94939267635345459</v>
      </c>
      <c r="P1113" s="6">
        <v>2.33</v>
      </c>
      <c r="Q1113" s="11">
        <v>1.2692000865936279</v>
      </c>
      <c r="R1113" s="11">
        <v>1.0641099214553833</v>
      </c>
      <c r="S1113" s="11">
        <v>0.6467440128326416</v>
      </c>
      <c r="T1113" s="11">
        <v>0.18928886950016022</v>
      </c>
      <c r="U1113" s="11">
        <v>2.024700865149498E-2</v>
      </c>
      <c r="V1113" s="11">
        <v>1.8196519464254379E-2</v>
      </c>
      <c r="W1113" s="11">
        <v>2.6052529811859131</v>
      </c>
    </row>
    <row r="1114" spans="1:23" x14ac:dyDescent="0.2">
      <c r="A1114" s="5" t="str">
        <f t="shared" si="17"/>
        <v>Belarus2016</v>
      </c>
      <c r="B1114" s="5">
        <v>2016</v>
      </c>
      <c r="C1114" s="5">
        <v>61</v>
      </c>
      <c r="D1114" s="10" t="s">
        <v>169</v>
      </c>
      <c r="E1114" s="11">
        <v>5.8020000457763672</v>
      </c>
      <c r="F1114" s="6">
        <f>IFERROR(VLOOKUP(A1114,'Table_2-1_2023'!$A$2:$L$2200,4,FALSE), "")</f>
        <v>5.1778993606567383</v>
      </c>
      <c r="H1114" s="11">
        <v>5.8811826631426811</v>
      </c>
      <c r="I1114" s="11">
        <v>5.7228174284100533</v>
      </c>
      <c r="J1114" s="6">
        <f>IFERROR(VLOOKUP(A1114,'Table_2-1_2023'!$A$2:$L$2200,5,FALSE), "")</f>
        <v>9.7916126251220703</v>
      </c>
      <c r="K1114" s="6">
        <f>IFERROR(VLOOKUP(A1114,'Table_2-1_2023'!$A$2:$L$2200,6,FALSE), "")</f>
        <v>0.92655110359191895</v>
      </c>
      <c r="L1114" s="6">
        <f>IFERROR(VLOOKUP(A1114,'Table_2-1_2023'!$A$2:$L$2200,7,FALSE), "")</f>
        <v>65.324996948242188</v>
      </c>
      <c r="M1114" s="6">
        <f>IFERROR(VLOOKUP(A1114,'Table_2-1_2023'!$A$2:$L$2200,8,FALSE), "")</f>
        <v>0.65822881460189819</v>
      </c>
      <c r="N1114" s="6">
        <f>IFERROR(VLOOKUP(A1114,'Table_2-1_2023'!$A$2:$L$2200,9,FALSE), "")</f>
        <v>-0.12918689846992493</v>
      </c>
      <c r="O1114" s="6">
        <f>IFERROR(VLOOKUP(A1114,'Table_2-1_2023'!$A$2:$L$2200,10,FALSE), "")</f>
        <v>0.66405516862869263</v>
      </c>
      <c r="P1114" s="6">
        <v>2.33</v>
      </c>
      <c r="Q1114" s="11">
        <v>1.130622386932373</v>
      </c>
      <c r="R1114" s="11">
        <v>1.0499297380447388</v>
      </c>
      <c r="S1114" s="11">
        <v>0.63103628158569336</v>
      </c>
      <c r="T1114" s="11">
        <v>0.29091036319732666</v>
      </c>
      <c r="U1114" s="11">
        <v>0.13941879570484161</v>
      </c>
      <c r="V1114" s="11">
        <v>0.17456963658332825</v>
      </c>
      <c r="W1114" s="11">
        <v>2.3858156204223633</v>
      </c>
    </row>
    <row r="1115" spans="1:23" x14ac:dyDescent="0.2">
      <c r="A1115" s="5" t="str">
        <f t="shared" si="17"/>
        <v>North Cyprus2016</v>
      </c>
      <c r="B1115" s="5">
        <v>2016</v>
      </c>
      <c r="C1115" s="5">
        <v>62</v>
      </c>
      <c r="D1115" s="10" t="s">
        <v>197</v>
      </c>
      <c r="E1115" s="11">
        <v>5.7709999084472656</v>
      </c>
      <c r="F1115" s="6" t="str">
        <f>IFERROR(VLOOKUP(A1115,'Table_2-1_2023'!$A$2:$L$2200,4,FALSE), "")</f>
        <v/>
      </c>
      <c r="H1115" s="11">
        <v>5.8723166808485985</v>
      </c>
      <c r="I1115" s="11">
        <v>5.6696831360459328</v>
      </c>
      <c r="J1115" s="6" t="str">
        <f>IFERROR(VLOOKUP(A1115,'Table_2-1_2023'!$A$2:$L$2200,5,FALSE), "")</f>
        <v/>
      </c>
      <c r="K1115" s="6" t="str">
        <f>IFERROR(VLOOKUP(A1115,'Table_2-1_2023'!$A$2:$L$2200,6,FALSE), "")</f>
        <v/>
      </c>
      <c r="L1115" s="6" t="str">
        <f>IFERROR(VLOOKUP(A1115,'Table_2-1_2023'!$A$2:$L$2200,7,FALSE), "")</f>
        <v/>
      </c>
      <c r="M1115" s="6" t="str">
        <f>IFERROR(VLOOKUP(A1115,'Table_2-1_2023'!$A$2:$L$2200,8,FALSE), "")</f>
        <v/>
      </c>
      <c r="N1115" s="6" t="str">
        <f>IFERROR(VLOOKUP(A1115,'Table_2-1_2023'!$A$2:$L$2200,9,FALSE), "")</f>
        <v/>
      </c>
      <c r="O1115" s="6" t="str">
        <f>IFERROR(VLOOKUP(A1115,'Table_2-1_2023'!$A$2:$L$2200,10,FALSE), "")</f>
        <v/>
      </c>
      <c r="P1115" s="6">
        <v>2.33</v>
      </c>
      <c r="Q1115" s="11">
        <v>1.3114120960235596</v>
      </c>
      <c r="R1115" s="11">
        <v>0.81825911998748779</v>
      </c>
      <c r="S1115" s="11">
        <v>0.84141802787780762</v>
      </c>
      <c r="T1115" s="11">
        <v>0.43596196174621582</v>
      </c>
      <c r="U1115" s="11">
        <v>0.2632177472114563</v>
      </c>
      <c r="V1115" s="11">
        <v>0.16578324139118195</v>
      </c>
      <c r="W1115" s="11">
        <v>1.9344737529754639</v>
      </c>
    </row>
    <row r="1116" spans="1:23" x14ac:dyDescent="0.2">
      <c r="A1116" s="5" t="str">
        <f t="shared" si="17"/>
        <v>Slovenia2016</v>
      </c>
      <c r="B1116" s="5">
        <v>2016</v>
      </c>
      <c r="C1116" s="5">
        <v>63</v>
      </c>
      <c r="D1116" s="10" t="s">
        <v>39</v>
      </c>
      <c r="E1116" s="11">
        <v>5.7680001258850098</v>
      </c>
      <c r="F1116" s="6">
        <f>IFERROR(VLOOKUP(A1116,'Table_2-1_2023'!$A$2:$L$2200,4,FALSE), "")</f>
        <v>5.936821460723877</v>
      </c>
      <c r="H1116" s="11">
        <v>5.8528108149766922</v>
      </c>
      <c r="I1116" s="11">
        <v>5.6831894367933273</v>
      </c>
      <c r="J1116" s="6">
        <f>IFERROR(VLOOKUP(A1116,'Table_2-1_2023'!$A$2:$L$2200,5,FALSE), "")</f>
        <v>10.458895683288574</v>
      </c>
      <c r="K1116" s="6">
        <f>IFERROR(VLOOKUP(A1116,'Table_2-1_2023'!$A$2:$L$2200,6,FALSE), "")</f>
        <v>0.93448734283447266</v>
      </c>
      <c r="L1116" s="6">
        <f>IFERROR(VLOOKUP(A1116,'Table_2-1_2023'!$A$2:$L$2200,7,FALSE), "")</f>
        <v>70.175003051757813</v>
      </c>
      <c r="M1116" s="6">
        <f>IFERROR(VLOOKUP(A1116,'Table_2-1_2023'!$A$2:$L$2200,8,FALSE), "")</f>
        <v>0.90355110168457031</v>
      </c>
      <c r="N1116" s="6">
        <f>IFERROR(VLOOKUP(A1116,'Table_2-1_2023'!$A$2:$L$2200,9,FALSE), "")</f>
        <v>-5.8468960225582123E-2</v>
      </c>
      <c r="O1116" s="6">
        <f>IFERROR(VLOOKUP(A1116,'Table_2-1_2023'!$A$2:$L$2200,10,FALSE), "")</f>
        <v>0.83847439289093018</v>
      </c>
      <c r="P1116" s="6">
        <v>2.33</v>
      </c>
      <c r="Q1116" s="11">
        <v>1.2994650602340698</v>
      </c>
      <c r="R1116" s="11">
        <v>1.0561345815658569</v>
      </c>
      <c r="S1116" s="11">
        <v>0.7915080189704895</v>
      </c>
      <c r="T1116" s="11">
        <v>0.5316392183303833</v>
      </c>
      <c r="U1116" s="11">
        <v>0.25738459825515747</v>
      </c>
      <c r="V1116" s="11">
        <v>3.6349814385175705E-2</v>
      </c>
      <c r="W1116" s="11">
        <v>1.7952160835266113</v>
      </c>
    </row>
    <row r="1117" spans="1:23" x14ac:dyDescent="0.2">
      <c r="A1117" s="5" t="str">
        <f t="shared" si="17"/>
        <v>Peru2016</v>
      </c>
      <c r="B1117" s="5">
        <v>2016</v>
      </c>
      <c r="C1117" s="5">
        <v>64</v>
      </c>
      <c r="D1117" s="10" t="s">
        <v>92</v>
      </c>
      <c r="E1117" s="11">
        <v>5.7430000305175781</v>
      </c>
      <c r="F1117" s="6">
        <f>IFERROR(VLOOKUP(A1117,'Table_2-1_2023'!$A$2:$L$2200,4,FALSE), "")</f>
        <v>5.7006287574768066</v>
      </c>
      <c r="H1117" s="11">
        <v>5.8392511457204819</v>
      </c>
      <c r="I1117" s="11">
        <v>5.6467489153146744</v>
      </c>
      <c r="J1117" s="6">
        <f>IFERROR(VLOOKUP(A1117,'Table_2-1_2023'!$A$2:$L$2200,5,FALSE), "")</f>
        <v>9.4190864562988281</v>
      </c>
      <c r="K1117" s="6">
        <f>IFERROR(VLOOKUP(A1117,'Table_2-1_2023'!$A$2:$L$2200,6,FALSE), "")</f>
        <v>0.8028564453125</v>
      </c>
      <c r="L1117" s="6">
        <f>IFERROR(VLOOKUP(A1117,'Table_2-1_2023'!$A$2:$L$2200,7,FALSE), "")</f>
        <v>68.974998474121094</v>
      </c>
      <c r="M1117" s="6">
        <f>IFERROR(VLOOKUP(A1117,'Table_2-1_2023'!$A$2:$L$2200,8,FALSE), "")</f>
        <v>0.82984387874603271</v>
      </c>
      <c r="N1117" s="6">
        <f>IFERROR(VLOOKUP(A1117,'Table_2-1_2023'!$A$2:$L$2200,9,FALSE), "")</f>
        <v>-0.13672325015068054</v>
      </c>
      <c r="O1117" s="6">
        <f>IFERROR(VLOOKUP(A1117,'Table_2-1_2023'!$A$2:$L$2200,10,FALSE), "")</f>
        <v>0.86591958999633789</v>
      </c>
      <c r="P1117" s="6">
        <v>2.33</v>
      </c>
      <c r="Q1117" s="11">
        <v>0.99601781368255615</v>
      </c>
      <c r="R1117" s="11">
        <v>0.81255364418029785</v>
      </c>
      <c r="S1117" s="11">
        <v>0.62994283437728882</v>
      </c>
      <c r="T1117" s="11">
        <v>0.37501683831214905</v>
      </c>
      <c r="U1117" s="11">
        <v>0.14527054131031036</v>
      </c>
      <c r="V1117" s="11">
        <v>5.2919939160346985E-2</v>
      </c>
      <c r="W1117" s="11">
        <v>2.7311744689941406</v>
      </c>
    </row>
    <row r="1118" spans="1:23" x14ac:dyDescent="0.2">
      <c r="A1118" s="5" t="str">
        <f t="shared" si="17"/>
        <v>Turkmenistan2016</v>
      </c>
      <c r="B1118" s="5">
        <v>2016</v>
      </c>
      <c r="C1118" s="5">
        <v>65</v>
      </c>
      <c r="D1118" s="10" t="s">
        <v>193</v>
      </c>
      <c r="E1118" s="11">
        <v>5.6579999923706055</v>
      </c>
      <c r="F1118" s="6">
        <f>IFERROR(VLOOKUP(A1118,'Table_2-1_2023'!$A$2:$L$2200,4,FALSE), "")</f>
        <v>5.8870515823364258</v>
      </c>
      <c r="H1118" s="11">
        <v>5.7355951368808746</v>
      </c>
      <c r="I1118" s="11">
        <v>5.5804048478603363</v>
      </c>
      <c r="J1118" s="6">
        <f>IFERROR(VLOOKUP(A1118,'Table_2-1_2023'!$A$2:$L$2200,5,FALSE), "")</f>
        <v>9.4792995452880859</v>
      </c>
      <c r="K1118" s="6">
        <f>IFERROR(VLOOKUP(A1118,'Table_2-1_2023'!$A$2:$L$2200,6,FALSE), "")</f>
        <v>0.92903226613998413</v>
      </c>
      <c r="L1118" s="6">
        <f>IFERROR(VLOOKUP(A1118,'Table_2-1_2023'!$A$2:$L$2200,7,FALSE), "")</f>
        <v>61.799999237060547</v>
      </c>
      <c r="M1118" s="6">
        <f>IFERROR(VLOOKUP(A1118,'Table_2-1_2023'!$A$2:$L$2200,8,FALSE), "")</f>
        <v>0.7485044002532959</v>
      </c>
      <c r="N1118" s="6">
        <f>IFERROR(VLOOKUP(A1118,'Table_2-1_2023'!$A$2:$L$2200,9,FALSE), "")</f>
        <v>3.9837118238210678E-3</v>
      </c>
      <c r="O1118" s="6">
        <f>IFERROR(VLOOKUP(A1118,'Table_2-1_2023'!$A$2:$L$2200,10,FALSE), "")</f>
        <v>0</v>
      </c>
      <c r="P1118" s="6">
        <v>2.33</v>
      </c>
      <c r="Q1118" s="11">
        <v>1.080170750617981</v>
      </c>
      <c r="R1118" s="11">
        <v>1.0381743907928467</v>
      </c>
      <c r="S1118" s="11">
        <v>0.44005748629570007</v>
      </c>
      <c r="T1118" s="11">
        <v>0.37407752871513367</v>
      </c>
      <c r="U1118" s="11">
        <v>0.22566510736942291</v>
      </c>
      <c r="V1118" s="11">
        <v>0.28467199206352234</v>
      </c>
      <c r="W1118" s="11">
        <v>2.2148947715759277</v>
      </c>
    </row>
    <row r="1119" spans="1:23" x14ac:dyDescent="0.2">
      <c r="A1119" s="5" t="str">
        <f t="shared" si="17"/>
        <v>Mauritius2016</v>
      </c>
      <c r="B1119" s="5">
        <v>2016</v>
      </c>
      <c r="C1119" s="5">
        <v>66</v>
      </c>
      <c r="D1119" s="10" t="s">
        <v>76</v>
      </c>
      <c r="E1119" s="11">
        <v>5.6479997634887695</v>
      </c>
      <c r="F1119" s="6">
        <f>IFERROR(VLOOKUP(A1119,'Table_2-1_2023'!$A$2:$L$2200,4,FALSE), "")</f>
        <v>5.6100034713745117</v>
      </c>
      <c r="H1119" s="11">
        <v>5.7891208678483963</v>
      </c>
      <c r="I1119" s="11">
        <v>5.5068786591291428</v>
      </c>
      <c r="J1119" s="6">
        <f>IFERROR(VLOOKUP(A1119,'Table_2-1_2023'!$A$2:$L$2200,5,FALSE), "")</f>
        <v>9.967808723449707</v>
      </c>
      <c r="K1119" s="6">
        <f>IFERROR(VLOOKUP(A1119,'Table_2-1_2023'!$A$2:$L$2200,6,FALSE), "")</f>
        <v>0.83603215217590332</v>
      </c>
      <c r="L1119" s="6">
        <f>IFERROR(VLOOKUP(A1119,'Table_2-1_2023'!$A$2:$L$2200,7,FALSE), "")</f>
        <v>63.974998474121094</v>
      </c>
      <c r="M1119" s="6">
        <f>IFERROR(VLOOKUP(A1119,'Table_2-1_2023'!$A$2:$L$2200,8,FALSE), "")</f>
        <v>0.81917566061019897</v>
      </c>
      <c r="N1119" s="6">
        <f>IFERROR(VLOOKUP(A1119,'Table_2-1_2023'!$A$2:$L$2200,9,FALSE), "")</f>
        <v>0.13353890180587769</v>
      </c>
      <c r="O1119" s="6">
        <f>IFERROR(VLOOKUP(A1119,'Table_2-1_2023'!$A$2:$L$2200,10,FALSE), "")</f>
        <v>0.89066135883331299</v>
      </c>
      <c r="P1119" s="6">
        <v>2.33</v>
      </c>
      <c r="Q1119" s="11">
        <v>1.1437226533889771</v>
      </c>
      <c r="R1119" s="11">
        <v>0.75695019960403442</v>
      </c>
      <c r="S1119" s="11">
        <v>0.66188615560531616</v>
      </c>
      <c r="T1119" s="11">
        <v>0.46144711971282959</v>
      </c>
      <c r="U1119" s="11">
        <v>0.36951062083244324</v>
      </c>
      <c r="V1119" s="11">
        <v>5.2029993385076523E-2</v>
      </c>
      <c r="W1119" s="11">
        <v>2.2022333145141602</v>
      </c>
    </row>
    <row r="1120" spans="1:23" x14ac:dyDescent="0.2">
      <c r="A1120" s="5" t="str">
        <f t="shared" si="17"/>
        <v>Libya2016</v>
      </c>
      <c r="B1120" s="5">
        <v>2016</v>
      </c>
      <c r="C1120" s="5">
        <v>67</v>
      </c>
      <c r="D1120" s="10" t="s">
        <v>181</v>
      </c>
      <c r="E1120" s="11">
        <v>5.6149997711181641</v>
      </c>
      <c r="F1120" s="6">
        <f>IFERROR(VLOOKUP(A1120,'Table_2-1_2023'!$A$2:$L$2200,4,FALSE), "")</f>
        <v>5.4335832595825195</v>
      </c>
      <c r="H1120" s="11">
        <v>5.8237192779779434</v>
      </c>
      <c r="I1120" s="11">
        <v>5.4062802642583847</v>
      </c>
      <c r="J1120" s="6">
        <f>IFERROR(VLOOKUP(A1120,'Table_2-1_2023'!$A$2:$L$2200,5,FALSE), "")</f>
        <v>9.8284664154052734</v>
      </c>
      <c r="K1120" s="6">
        <f>IFERROR(VLOOKUP(A1120,'Table_2-1_2023'!$A$2:$L$2200,6,FALSE), "")</f>
        <v>0.87606585025787354</v>
      </c>
      <c r="L1120" s="6">
        <f>IFERROR(VLOOKUP(A1120,'Table_2-1_2023'!$A$2:$L$2200,7,FALSE), "")</f>
        <v>64.525001525878906</v>
      </c>
      <c r="M1120" s="6">
        <f>IFERROR(VLOOKUP(A1120,'Table_2-1_2023'!$A$2:$L$2200,8,FALSE), "")</f>
        <v>0.82238483428955078</v>
      </c>
      <c r="N1120" s="6">
        <f>IFERROR(VLOOKUP(A1120,'Table_2-1_2023'!$A$2:$L$2200,9,FALSE), "")</f>
        <v>-0.13296695053577423</v>
      </c>
      <c r="O1120" s="6">
        <f>IFERROR(VLOOKUP(A1120,'Table_2-1_2023'!$A$2:$L$2200,10,FALSE), "")</f>
        <v>0</v>
      </c>
      <c r="P1120" s="6">
        <v>2.33</v>
      </c>
      <c r="Q1120" s="11">
        <v>1.0668759346008301</v>
      </c>
      <c r="R1120" s="11">
        <v>0.95076483488082886</v>
      </c>
      <c r="S1120" s="11">
        <v>0.52304297685623169</v>
      </c>
      <c r="T1120" s="11">
        <v>0.40671941637992859</v>
      </c>
      <c r="U1120" s="11">
        <v>0.17086835205554962</v>
      </c>
      <c r="V1120" s="11">
        <v>0.1033921018242836</v>
      </c>
      <c r="W1120" s="11">
        <v>2.3937408924102783</v>
      </c>
    </row>
    <row r="1121" spans="1:23" x14ac:dyDescent="0.2">
      <c r="A1121" s="5" t="str">
        <f t="shared" si="17"/>
        <v>Latvia2016</v>
      </c>
      <c r="B1121" s="5">
        <v>2016</v>
      </c>
      <c r="C1121" s="5">
        <v>68</v>
      </c>
      <c r="D1121" s="10" t="s">
        <v>58</v>
      </c>
      <c r="E1121" s="11">
        <v>5.559999942779541</v>
      </c>
      <c r="F1121" s="6">
        <f>IFERROR(VLOOKUP(A1121,'Table_2-1_2023'!$A$2:$L$2200,4,FALSE), "")</f>
        <v>5.9404463768005371</v>
      </c>
      <c r="H1121" s="11">
        <v>5.6339230611920357</v>
      </c>
      <c r="I1121" s="11">
        <v>5.4860768243670464</v>
      </c>
      <c r="J1121" s="6">
        <f>IFERROR(VLOOKUP(A1121,'Table_2-1_2023'!$A$2:$L$2200,5,FALSE), "")</f>
        <v>10.222280502319336</v>
      </c>
      <c r="K1121" s="6">
        <f>IFERROR(VLOOKUP(A1121,'Table_2-1_2023'!$A$2:$L$2200,6,FALSE), "")</f>
        <v>0.91707396507263184</v>
      </c>
      <c r="L1121" s="6">
        <f>IFERROR(VLOOKUP(A1121,'Table_2-1_2023'!$A$2:$L$2200,7,FALSE), "")</f>
        <v>65.900001525878906</v>
      </c>
      <c r="M1121" s="6">
        <f>IFERROR(VLOOKUP(A1121,'Table_2-1_2023'!$A$2:$L$2200,8,FALSE), "")</f>
        <v>0.68529927730560303</v>
      </c>
      <c r="N1121" s="6">
        <f>IFERROR(VLOOKUP(A1121,'Table_2-1_2023'!$A$2:$L$2200,9,FALSE), "")</f>
        <v>-0.1609824150800705</v>
      </c>
      <c r="O1121" s="6">
        <f>IFERROR(VLOOKUP(A1121,'Table_2-1_2023'!$A$2:$L$2200,10,FALSE), "")</f>
        <v>0.86763960123062134</v>
      </c>
      <c r="P1121" s="6">
        <v>2.33</v>
      </c>
      <c r="Q1121" s="11">
        <v>1.2178767919540405</v>
      </c>
      <c r="R1121" s="11">
        <v>0.95025414228439331</v>
      </c>
      <c r="S1121" s="11">
        <v>0.63952422142028809</v>
      </c>
      <c r="T1121" s="11">
        <v>0.27995631098747253</v>
      </c>
      <c r="U1121" s="11">
        <v>0.17445315420627594</v>
      </c>
      <c r="V1121" s="11">
        <v>8.8895261287689209E-2</v>
      </c>
      <c r="W1121" s="11">
        <v>2.2085895538330078</v>
      </c>
    </row>
    <row r="1122" spans="1:23" x14ac:dyDescent="0.2">
      <c r="A1122" s="5" t="str">
        <f t="shared" si="17"/>
        <v>Cyprus2016</v>
      </c>
      <c r="B1122" s="5">
        <v>2016</v>
      </c>
      <c r="C1122" s="5">
        <v>69</v>
      </c>
      <c r="D1122" s="10" t="s">
        <v>63</v>
      </c>
      <c r="E1122" s="11">
        <v>5.5460000038146973</v>
      </c>
      <c r="F1122" s="6">
        <f>IFERROR(VLOOKUP(A1122,'Table_2-1_2023'!$A$2:$L$2200,4,FALSE), "")</f>
        <v>5.7946186065673828</v>
      </c>
      <c r="H1122" s="11">
        <v>5.6497683674097061</v>
      </c>
      <c r="I1122" s="11">
        <v>5.4422316402196884</v>
      </c>
      <c r="J1122" s="6">
        <f>IFERROR(VLOOKUP(A1122,'Table_2-1_2023'!$A$2:$L$2200,5,FALSE), "")</f>
        <v>10.50993537902832</v>
      </c>
      <c r="K1122" s="6">
        <f>IFERROR(VLOOKUP(A1122,'Table_2-1_2023'!$A$2:$L$2200,6,FALSE), "")</f>
        <v>0.7864384651184082</v>
      </c>
      <c r="L1122" s="6">
        <f>IFERROR(VLOOKUP(A1122,'Table_2-1_2023'!$A$2:$L$2200,7,FALSE), "")</f>
        <v>71.800003051757813</v>
      </c>
      <c r="M1122" s="6">
        <f>IFERROR(VLOOKUP(A1122,'Table_2-1_2023'!$A$2:$L$2200,8,FALSE), "")</f>
        <v>0.75622099637985229</v>
      </c>
      <c r="N1122" s="6">
        <f>IFERROR(VLOOKUP(A1122,'Table_2-1_2023'!$A$2:$L$2200,9,FALSE), "")</f>
        <v>-3.4594569355249405E-2</v>
      </c>
      <c r="O1122" s="6">
        <f>IFERROR(VLOOKUP(A1122,'Table_2-1_2023'!$A$2:$L$2200,10,FALSE), "")</f>
        <v>0.89763951301574707</v>
      </c>
      <c r="P1122" s="6">
        <v>2.33</v>
      </c>
      <c r="Q1122" s="11">
        <v>1.3185654878616333</v>
      </c>
      <c r="R1122" s="11">
        <v>0.7069738507270813</v>
      </c>
      <c r="S1122" s="11">
        <v>0.84880411624908447</v>
      </c>
      <c r="T1122" s="11">
        <v>0.29506602883338928</v>
      </c>
      <c r="U1122" s="11">
        <v>0.27905979752540588</v>
      </c>
      <c r="V1122" s="11">
        <v>5.227743461728096E-2</v>
      </c>
      <c r="W1122" s="11">
        <v>2.0449724197387695</v>
      </c>
    </row>
    <row r="1123" spans="1:23" x14ac:dyDescent="0.2">
      <c r="A1123" s="5" t="str">
        <f t="shared" si="17"/>
        <v>Paraguay2016</v>
      </c>
      <c r="B1123" s="5">
        <v>2016</v>
      </c>
      <c r="C1123" s="5">
        <v>70</v>
      </c>
      <c r="D1123" s="10" t="s">
        <v>83</v>
      </c>
      <c r="E1123" s="11">
        <v>5.5380001068115234</v>
      </c>
      <c r="F1123" s="6">
        <f>IFERROR(VLOOKUP(A1123,'Table_2-1_2023'!$A$2:$L$2200,4,FALSE), "")</f>
        <v>5.8013801574707031</v>
      </c>
      <c r="H1123" s="11">
        <v>5.6226847022771835</v>
      </c>
      <c r="I1123" s="11">
        <v>5.4533155113458633</v>
      </c>
      <c r="J1123" s="6">
        <f>IFERROR(VLOOKUP(A1123,'Table_2-1_2023'!$A$2:$L$2200,5,FALSE), "")</f>
        <v>9.4852209091186523</v>
      </c>
      <c r="K1123" s="6">
        <f>IFERROR(VLOOKUP(A1123,'Table_2-1_2023'!$A$2:$L$2200,6,FALSE), "")</f>
        <v>0.93986696004867554</v>
      </c>
      <c r="L1123" s="6">
        <f>IFERROR(VLOOKUP(A1123,'Table_2-1_2023'!$A$2:$L$2200,7,FALSE), "")</f>
        <v>65.650001525878906</v>
      </c>
      <c r="M1123" s="6">
        <f>IFERROR(VLOOKUP(A1123,'Table_2-1_2023'!$A$2:$L$2200,8,FALSE), "")</f>
        <v>0.8535342812538147</v>
      </c>
      <c r="N1123" s="6">
        <f>IFERROR(VLOOKUP(A1123,'Table_2-1_2023'!$A$2:$L$2200,9,FALSE), "")</f>
        <v>-7.9839840531349182E-2</v>
      </c>
      <c r="O1123" s="6">
        <f>IFERROR(VLOOKUP(A1123,'Table_2-1_2023'!$A$2:$L$2200,10,FALSE), "")</f>
        <v>0.75611627101898193</v>
      </c>
      <c r="P1123" s="6">
        <v>2.33</v>
      </c>
      <c r="Q1123" s="11">
        <v>0.8937298059463501</v>
      </c>
      <c r="R1123" s="11">
        <v>1.1111067533493042</v>
      </c>
      <c r="S1123" s="11">
        <v>0.58295488357543945</v>
      </c>
      <c r="T1123" s="11">
        <v>0.46235162019729614</v>
      </c>
      <c r="U1123" s="11">
        <v>0.25295805931091309</v>
      </c>
      <c r="V1123" s="11">
        <v>7.3959857225418091E-2</v>
      </c>
      <c r="W1123" s="11">
        <v>2.1609058380126953</v>
      </c>
    </row>
    <row r="1124" spans="1:23" x14ac:dyDescent="0.2">
      <c r="A1124" s="5" t="str">
        <f t="shared" si="17"/>
        <v>Romania2016</v>
      </c>
      <c r="B1124" s="5">
        <v>2016</v>
      </c>
      <c r="C1124" s="5">
        <v>71</v>
      </c>
      <c r="D1124" s="10" t="s">
        <v>41</v>
      </c>
      <c r="E1124" s="11">
        <v>5.5279998779296875</v>
      </c>
      <c r="F1124" s="6">
        <f>IFERROR(VLOOKUP(A1124,'Table_2-1_2023'!$A$2:$L$2200,4,FALSE), "")</f>
        <v>5.9688706398010254</v>
      </c>
      <c r="H1124" s="11">
        <v>5.6292007490992546</v>
      </c>
      <c r="I1124" s="11">
        <v>5.4267990067601204</v>
      </c>
      <c r="J1124" s="6">
        <f>IFERROR(VLOOKUP(A1124,'Table_2-1_2023'!$A$2:$L$2200,5,FALSE), "")</f>
        <v>10.117111206054688</v>
      </c>
      <c r="K1124" s="6">
        <f>IFERROR(VLOOKUP(A1124,'Table_2-1_2023'!$A$2:$L$2200,6,FALSE), "")</f>
        <v>0.80922919511795044</v>
      </c>
      <c r="L1124" s="6">
        <f>IFERROR(VLOOKUP(A1124,'Table_2-1_2023'!$A$2:$L$2200,7,FALSE), "")</f>
        <v>66.425003051757813</v>
      </c>
      <c r="M1124" s="6">
        <f>IFERROR(VLOOKUP(A1124,'Table_2-1_2023'!$A$2:$L$2200,8,FALSE), "")</f>
        <v>0.82172060012817383</v>
      </c>
      <c r="N1124" s="6">
        <f>IFERROR(VLOOKUP(A1124,'Table_2-1_2023'!$A$2:$L$2200,9,FALSE), "")</f>
        <v>-0.11766441911458969</v>
      </c>
      <c r="O1124" s="6">
        <f>IFERROR(VLOOKUP(A1124,'Table_2-1_2023'!$A$2:$L$2200,10,FALSE), "")</f>
        <v>0.94904452562332153</v>
      </c>
      <c r="P1124" s="6">
        <v>2.33</v>
      </c>
      <c r="Q1124" s="11">
        <v>1.169700026512146</v>
      </c>
      <c r="R1124" s="11">
        <v>0.72802603244781494</v>
      </c>
      <c r="S1124" s="11">
        <v>0.67602092027664185</v>
      </c>
      <c r="T1124" s="11">
        <v>0.36712175607681274</v>
      </c>
      <c r="U1124" s="11">
        <v>0.12889319658279419</v>
      </c>
      <c r="V1124" s="11">
        <v>6.7887557670474052E-3</v>
      </c>
      <c r="W1124" s="11">
        <v>2.4518420696258545</v>
      </c>
    </row>
    <row r="1125" spans="1:23" x14ac:dyDescent="0.2">
      <c r="A1125" s="5" t="str">
        <f t="shared" si="17"/>
        <v>Estonia2016</v>
      </c>
      <c r="B1125" s="5">
        <v>2016</v>
      </c>
      <c r="C1125" s="5">
        <v>72</v>
      </c>
      <c r="D1125" s="10" t="s">
        <v>48</v>
      </c>
      <c r="E1125" s="11">
        <v>5.5170001983642578</v>
      </c>
      <c r="F1125" s="6">
        <f>IFERROR(VLOOKUP(A1125,'Table_2-1_2023'!$A$2:$L$2200,4,FALSE), "")</f>
        <v>5.6496753692626953</v>
      </c>
      <c r="H1125" s="11">
        <v>5.5968739613890648</v>
      </c>
      <c r="I1125" s="11">
        <v>5.4371264353394508</v>
      </c>
      <c r="J1125" s="6">
        <f>IFERROR(VLOOKUP(A1125,'Table_2-1_2023'!$A$2:$L$2200,5,FALSE), "")</f>
        <v>10.373770713806152</v>
      </c>
      <c r="K1125" s="6">
        <f>IFERROR(VLOOKUP(A1125,'Table_2-1_2023'!$A$2:$L$2200,6,FALSE), "")</f>
        <v>0.93771511316299438</v>
      </c>
      <c r="L1125" s="6">
        <f>IFERROR(VLOOKUP(A1125,'Table_2-1_2023'!$A$2:$L$2200,7,FALSE), "")</f>
        <v>68.525001525878906</v>
      </c>
      <c r="M1125" s="6">
        <f>IFERROR(VLOOKUP(A1125,'Table_2-1_2023'!$A$2:$L$2200,8,FALSE), "")</f>
        <v>0.84277069568634033</v>
      </c>
      <c r="N1125" s="6">
        <f>IFERROR(VLOOKUP(A1125,'Table_2-1_2023'!$A$2:$L$2200,9,FALSE), "")</f>
        <v>-0.15297219157218933</v>
      </c>
      <c r="O1125" s="6">
        <f>IFERROR(VLOOKUP(A1125,'Table_2-1_2023'!$A$2:$L$2200,10,FALSE), "")</f>
        <v>0.63908529281616211</v>
      </c>
      <c r="P1125" s="6">
        <v>2.33</v>
      </c>
      <c r="Q1125" s="11">
        <v>1.2796369791030884</v>
      </c>
      <c r="R1125" s="11">
        <v>1.0516268014907837</v>
      </c>
      <c r="S1125" s="11">
        <v>0.68098050355911255</v>
      </c>
      <c r="T1125" s="11">
        <v>0.41511440277099609</v>
      </c>
      <c r="U1125" s="11">
        <v>8.4225267171859741E-2</v>
      </c>
      <c r="V1125" s="11">
        <v>0.18519040942192078</v>
      </c>
      <c r="W1125" s="11">
        <v>1.8198485374450684</v>
      </c>
    </row>
    <row r="1126" spans="1:23" x14ac:dyDescent="0.2">
      <c r="A1126" s="5" t="str">
        <f t="shared" si="17"/>
        <v>Jamaica2016</v>
      </c>
      <c r="B1126" s="5">
        <v>2016</v>
      </c>
      <c r="C1126" s="5">
        <v>73</v>
      </c>
      <c r="D1126" s="10" t="s">
        <v>85</v>
      </c>
      <c r="E1126" s="11">
        <v>5.5100002288818359</v>
      </c>
      <c r="F1126" s="6" t="str">
        <f>IFERROR(VLOOKUP(A1126,'Table_2-1_2023'!$A$2:$L$2200,4,FALSE), "")</f>
        <v/>
      </c>
      <c r="H1126" s="11">
        <v>5.7047072499990463</v>
      </c>
      <c r="I1126" s="11">
        <v>5.3152932077646255</v>
      </c>
      <c r="J1126" s="6" t="str">
        <f>IFERROR(VLOOKUP(A1126,'Table_2-1_2023'!$A$2:$L$2200,5,FALSE), "")</f>
        <v/>
      </c>
      <c r="K1126" s="6" t="str">
        <f>IFERROR(VLOOKUP(A1126,'Table_2-1_2023'!$A$2:$L$2200,6,FALSE), "")</f>
        <v/>
      </c>
      <c r="L1126" s="6" t="str">
        <f>IFERROR(VLOOKUP(A1126,'Table_2-1_2023'!$A$2:$L$2200,7,FALSE), "")</f>
        <v/>
      </c>
      <c r="M1126" s="6" t="str">
        <f>IFERROR(VLOOKUP(A1126,'Table_2-1_2023'!$A$2:$L$2200,8,FALSE), "")</f>
        <v/>
      </c>
      <c r="N1126" s="6" t="str">
        <f>IFERROR(VLOOKUP(A1126,'Table_2-1_2023'!$A$2:$L$2200,9,FALSE), "")</f>
        <v/>
      </c>
      <c r="O1126" s="6" t="str">
        <f>IFERROR(VLOOKUP(A1126,'Table_2-1_2023'!$A$2:$L$2200,10,FALSE), "")</f>
        <v/>
      </c>
      <c r="P1126" s="6">
        <v>2.33</v>
      </c>
      <c r="Q1126" s="11">
        <v>0.89333069324493408</v>
      </c>
      <c r="R1126" s="11">
        <v>0.96371859312057495</v>
      </c>
      <c r="S1126" s="11">
        <v>0.59468770027160645</v>
      </c>
      <c r="T1126" s="11">
        <v>0.43596959114074707</v>
      </c>
      <c r="U1126" s="11">
        <v>0.22244980931282043</v>
      </c>
      <c r="V1126" s="11">
        <v>4.2939640581607819E-2</v>
      </c>
      <c r="W1126" s="11">
        <v>2.356820821762085</v>
      </c>
    </row>
    <row r="1127" spans="1:23" x14ac:dyDescent="0.2">
      <c r="A1127" s="5" t="str">
        <f t="shared" si="17"/>
        <v>Croatia2016</v>
      </c>
      <c r="B1127" s="5">
        <v>2016</v>
      </c>
      <c r="C1127" s="5">
        <v>74</v>
      </c>
      <c r="D1127" s="10" t="s">
        <v>65</v>
      </c>
      <c r="E1127" s="11">
        <v>5.4879999160766602</v>
      </c>
      <c r="F1127" s="6">
        <f>IFERROR(VLOOKUP(A1127,'Table_2-1_2023'!$A$2:$L$2200,4,FALSE), "")</f>
        <v>5.4168753623962402</v>
      </c>
      <c r="H1127" s="11">
        <v>5.5742091685533524</v>
      </c>
      <c r="I1127" s="11">
        <v>5.401790663599968</v>
      </c>
      <c r="J1127" s="6">
        <f>IFERROR(VLOOKUP(A1127,'Table_2-1_2023'!$A$2:$L$2200,5,FALSE), "")</f>
        <v>10.16584587097168</v>
      </c>
      <c r="K1127" s="6">
        <f>IFERROR(VLOOKUP(A1127,'Table_2-1_2023'!$A$2:$L$2200,6,FALSE), "")</f>
        <v>0.79833215475082397</v>
      </c>
      <c r="L1127" s="6">
        <f>IFERROR(VLOOKUP(A1127,'Table_2-1_2023'!$A$2:$L$2200,7,FALSE), "")</f>
        <v>68.074996948242188</v>
      </c>
      <c r="M1127" s="6">
        <f>IFERROR(VLOOKUP(A1127,'Table_2-1_2023'!$A$2:$L$2200,8,FALSE), "")</f>
        <v>0.67197054624557495</v>
      </c>
      <c r="N1127" s="6">
        <f>IFERROR(VLOOKUP(A1127,'Table_2-1_2023'!$A$2:$L$2200,9,FALSE), "")</f>
        <v>-6.9831900298595428E-2</v>
      </c>
      <c r="O1127" s="6">
        <f>IFERROR(VLOOKUP(A1127,'Table_2-1_2023'!$A$2:$L$2200,10,FALSE), "")</f>
        <v>0.88405978679656982</v>
      </c>
      <c r="P1127" s="6">
        <v>2.33</v>
      </c>
      <c r="Q1127" s="11">
        <v>1.1864858865737915</v>
      </c>
      <c r="R1127" s="11">
        <v>0.60808718204498291</v>
      </c>
      <c r="S1127" s="11">
        <v>0.70524066686630249</v>
      </c>
      <c r="T1127" s="11">
        <v>0.23907063901424408</v>
      </c>
      <c r="U1127" s="11">
        <v>0.18434491753578186</v>
      </c>
      <c r="V1127" s="11">
        <v>4.0024604648351669E-2</v>
      </c>
      <c r="W1127" s="11">
        <v>2.5246191024780273</v>
      </c>
    </row>
    <row r="1128" spans="1:23" x14ac:dyDescent="0.2">
      <c r="A1128" s="5" t="str">
        <f t="shared" si="17"/>
        <v>Hong Kong2016</v>
      </c>
      <c r="B1128" s="5">
        <v>2016</v>
      </c>
      <c r="C1128" s="5">
        <v>75</v>
      </c>
      <c r="D1128" s="10" t="s">
        <v>205</v>
      </c>
      <c r="E1128" s="11">
        <v>5.4580001831054688</v>
      </c>
      <c r="F1128" s="6" t="str">
        <f>IFERROR(VLOOKUP(A1128,'Table_2-1_2023'!$A$2:$L$2200,4,FALSE), "")</f>
        <v/>
      </c>
      <c r="H1128" s="11">
        <v>5.554400160908699</v>
      </c>
      <c r="I1128" s="11">
        <v>5.3616002053022385</v>
      </c>
      <c r="J1128" s="6" t="str">
        <f>IFERROR(VLOOKUP(A1128,'Table_2-1_2023'!$A$2:$L$2200,5,FALSE), "")</f>
        <v/>
      </c>
      <c r="K1128" s="6" t="str">
        <f>IFERROR(VLOOKUP(A1128,'Table_2-1_2023'!$A$2:$L$2200,6,FALSE), "")</f>
        <v/>
      </c>
      <c r="L1128" s="6" t="str">
        <f>IFERROR(VLOOKUP(A1128,'Table_2-1_2023'!$A$2:$L$2200,7,FALSE), "")</f>
        <v/>
      </c>
      <c r="M1128" s="6" t="str">
        <f>IFERROR(VLOOKUP(A1128,'Table_2-1_2023'!$A$2:$L$2200,8,FALSE), "")</f>
        <v/>
      </c>
      <c r="N1128" s="6" t="str">
        <f>IFERROR(VLOOKUP(A1128,'Table_2-1_2023'!$A$2:$L$2200,9,FALSE), "")</f>
        <v/>
      </c>
      <c r="O1128" s="6" t="str">
        <f>IFERROR(VLOOKUP(A1128,'Table_2-1_2023'!$A$2:$L$2200,10,FALSE), "")</f>
        <v/>
      </c>
      <c r="P1128" s="6">
        <v>2.33</v>
      </c>
      <c r="Q1128" s="11">
        <v>1.5107015371322632</v>
      </c>
      <c r="R1128" s="11">
        <v>0.87020820379257202</v>
      </c>
      <c r="S1128" s="11">
        <v>0.95277321338653564</v>
      </c>
      <c r="T1128" s="11">
        <v>0.4807891845703125</v>
      </c>
      <c r="U1128" s="11">
        <v>0.40096816420555115</v>
      </c>
      <c r="V1128" s="11">
        <v>0.31646633148193359</v>
      </c>
      <c r="W1128" s="11">
        <v>0.92614412307739258</v>
      </c>
    </row>
    <row r="1129" spans="1:23" x14ac:dyDescent="0.2">
      <c r="A1129" s="5" t="str">
        <f t="shared" si="17"/>
        <v>Somalia2016</v>
      </c>
      <c r="B1129" s="5">
        <v>2016</v>
      </c>
      <c r="C1129" s="5">
        <v>76</v>
      </c>
      <c r="D1129" s="10" t="s">
        <v>186</v>
      </c>
      <c r="E1129" s="11">
        <v>5.440000057220459</v>
      </c>
      <c r="F1129" s="6">
        <f>IFERROR(VLOOKUP(A1129,'Table_2-1_2023'!$A$2:$L$2200,4,FALSE), "")</f>
        <v>4.6679410934448242</v>
      </c>
      <c r="H1129" s="11">
        <v>5.5587176233530045</v>
      </c>
      <c r="I1129" s="11">
        <v>5.3212824910879135</v>
      </c>
      <c r="J1129" s="6">
        <f>IFERROR(VLOOKUP(A1129,'Table_2-1_2023'!$A$2:$L$2200,5,FALSE), "")</f>
        <v>6.9811902046203613</v>
      </c>
      <c r="K1129" s="6">
        <f>IFERROR(VLOOKUP(A1129,'Table_2-1_2023'!$A$2:$L$2200,6,FALSE), "")</f>
        <v>0.59441655874252319</v>
      </c>
      <c r="L1129" s="6">
        <f>IFERROR(VLOOKUP(A1129,'Table_2-1_2023'!$A$2:$L$2200,7,FALSE), "")</f>
        <v>48.5</v>
      </c>
      <c r="M1129" s="6">
        <f>IFERROR(VLOOKUP(A1129,'Table_2-1_2023'!$A$2:$L$2200,8,FALSE), "")</f>
        <v>0.91732281446456909</v>
      </c>
      <c r="N1129" s="6">
        <f>IFERROR(VLOOKUP(A1129,'Table_2-1_2023'!$A$2:$L$2200,9,FALSE), "")</f>
        <v>7.2781279683113098E-2</v>
      </c>
      <c r="O1129" s="6">
        <f>IFERROR(VLOOKUP(A1129,'Table_2-1_2023'!$A$2:$L$2200,10,FALSE), "")</f>
        <v>0.44080173969268799</v>
      </c>
      <c r="P1129" s="6">
        <v>2.33</v>
      </c>
      <c r="Q1129" s="11">
        <v>0</v>
      </c>
      <c r="R1129" s="11">
        <v>0.33613407611846924</v>
      </c>
      <c r="S1129" s="11">
        <v>0.11466227471828461</v>
      </c>
      <c r="T1129" s="11">
        <v>0.56778132915496826</v>
      </c>
      <c r="U1129" s="11">
        <v>0.27224668860435486</v>
      </c>
      <c r="V1129" s="11">
        <v>0.31179803609848022</v>
      </c>
      <c r="W1129" s="11">
        <v>3.8377151489257813</v>
      </c>
    </row>
    <row r="1130" spans="1:23" x14ac:dyDescent="0.2">
      <c r="A1130" s="5" t="str">
        <f t="shared" si="17"/>
        <v>Kosovo2016</v>
      </c>
      <c r="B1130" s="5">
        <v>2016</v>
      </c>
      <c r="C1130" s="5">
        <v>77</v>
      </c>
      <c r="D1130" s="10" t="s">
        <v>51</v>
      </c>
      <c r="E1130" s="11">
        <v>5.4010000228881836</v>
      </c>
      <c r="F1130" s="6">
        <f>IFERROR(VLOOKUP(A1130,'Table_2-1_2023'!$A$2:$L$2200,4,FALSE), "")</f>
        <v>5.7594122886657715</v>
      </c>
      <c r="H1130" s="11">
        <v>5.4944067671895027</v>
      </c>
      <c r="I1130" s="11">
        <v>5.3075932785868645</v>
      </c>
      <c r="J1130" s="6">
        <f>IFERROR(VLOOKUP(A1130,'Table_2-1_2023'!$A$2:$L$2200,5,FALSE), "")</f>
        <v>9.21343994140625</v>
      </c>
      <c r="K1130" s="6">
        <f>IFERROR(VLOOKUP(A1130,'Table_2-1_2023'!$A$2:$L$2200,6,FALSE), "")</f>
        <v>0.82380270957946777</v>
      </c>
      <c r="L1130" s="6">
        <f>IFERROR(VLOOKUP(A1130,'Table_2-1_2023'!$A$2:$L$2200,7,FALSE), "")</f>
        <v>0</v>
      </c>
      <c r="M1130" s="6">
        <f>IFERROR(VLOOKUP(A1130,'Table_2-1_2023'!$A$2:$L$2200,8,FALSE), "")</f>
        <v>0.82739859819412231</v>
      </c>
      <c r="N1130" s="6">
        <f>IFERROR(VLOOKUP(A1130,'Table_2-1_2023'!$A$2:$L$2200,9,FALSE), "")</f>
        <v>0.12295219302177429</v>
      </c>
      <c r="O1130" s="6">
        <f>IFERROR(VLOOKUP(A1130,'Table_2-1_2023'!$A$2:$L$2200,10,FALSE), "")</f>
        <v>0.94089794158935547</v>
      </c>
      <c r="P1130" s="6">
        <v>2.33</v>
      </c>
      <c r="Q1130" s="11">
        <v>0.90145194530487061</v>
      </c>
      <c r="R1130" s="11">
        <v>0.66062271595001221</v>
      </c>
      <c r="S1130" s="11">
        <v>0.54000318050384521</v>
      </c>
      <c r="T1130" s="11">
        <v>0.1439637690782547</v>
      </c>
      <c r="U1130" s="11">
        <v>0.27991944551467896</v>
      </c>
      <c r="V1130" s="11">
        <v>6.547120213508606E-2</v>
      </c>
      <c r="W1130" s="11">
        <v>2.8099753856658936</v>
      </c>
    </row>
    <row r="1131" spans="1:23" x14ac:dyDescent="0.2">
      <c r="A1131" s="5" t="str">
        <f t="shared" si="17"/>
        <v>Turkey2016</v>
      </c>
      <c r="B1131" s="5">
        <v>2016</v>
      </c>
      <c r="C1131" s="5">
        <v>78</v>
      </c>
      <c r="D1131" s="10" t="s">
        <v>158</v>
      </c>
      <c r="E1131" s="11">
        <v>5.3889999389648438</v>
      </c>
      <c r="F1131" s="6" t="str">
        <f>IFERROR(VLOOKUP(A1131,'Table_2-1_2023'!$A$2:$L$2200,4,FALSE), "")</f>
        <v/>
      </c>
      <c r="H1131" s="11">
        <v>5.4832852110266685</v>
      </c>
      <c r="I1131" s="11">
        <v>5.294714666903019</v>
      </c>
      <c r="J1131" s="6" t="str">
        <f>IFERROR(VLOOKUP(A1131,'Table_2-1_2023'!$A$2:$L$2200,5,FALSE), "")</f>
        <v/>
      </c>
      <c r="K1131" s="6" t="str">
        <f>IFERROR(VLOOKUP(A1131,'Table_2-1_2023'!$A$2:$L$2200,6,FALSE), "")</f>
        <v/>
      </c>
      <c r="L1131" s="6" t="str">
        <f>IFERROR(VLOOKUP(A1131,'Table_2-1_2023'!$A$2:$L$2200,7,FALSE), "")</f>
        <v/>
      </c>
      <c r="M1131" s="6" t="str">
        <f>IFERROR(VLOOKUP(A1131,'Table_2-1_2023'!$A$2:$L$2200,8,FALSE), "")</f>
        <v/>
      </c>
      <c r="N1131" s="6" t="str">
        <f>IFERROR(VLOOKUP(A1131,'Table_2-1_2023'!$A$2:$L$2200,9,FALSE), "")</f>
        <v/>
      </c>
      <c r="O1131" s="6" t="str">
        <f>IFERROR(VLOOKUP(A1131,'Table_2-1_2023'!$A$2:$L$2200,10,FALSE), "")</f>
        <v/>
      </c>
      <c r="P1131" s="6">
        <v>2.33</v>
      </c>
      <c r="Q1131" s="11">
        <v>1.1649216413497925</v>
      </c>
      <c r="R1131" s="11">
        <v>0.87717097997665405</v>
      </c>
      <c r="S1131" s="11">
        <v>0.64718341827392578</v>
      </c>
      <c r="T1131" s="11">
        <v>0.23888802528381348</v>
      </c>
      <c r="U1131" s="11">
        <v>4.7068700194358826E-2</v>
      </c>
      <c r="V1131" s="11">
        <v>0.1234792023897171</v>
      </c>
      <c r="W1131" s="11">
        <v>2.2907404899597168</v>
      </c>
    </row>
    <row r="1132" spans="1:23" x14ac:dyDescent="0.2">
      <c r="A1132" s="5" t="str">
        <f t="shared" si="17"/>
        <v>Indonesia2016</v>
      </c>
      <c r="B1132" s="5">
        <v>2016</v>
      </c>
      <c r="C1132" s="5">
        <v>79</v>
      </c>
      <c r="D1132" s="10" t="s">
        <v>101</v>
      </c>
      <c r="E1132" s="11">
        <v>5.314000129699707</v>
      </c>
      <c r="F1132" s="6">
        <f>IFERROR(VLOOKUP(A1132,'Table_2-1_2023'!$A$2:$L$2200,4,FALSE), "")</f>
        <v>5.1363253593444824</v>
      </c>
      <c r="H1132" s="11">
        <v>5.3908219039440155</v>
      </c>
      <c r="I1132" s="11">
        <v>5.2371783554553986</v>
      </c>
      <c r="J1132" s="6">
        <f>IFERROR(VLOOKUP(A1132,'Table_2-1_2023'!$A$2:$L$2200,5,FALSE), "")</f>
        <v>9.2609663009643555</v>
      </c>
      <c r="K1132" s="6">
        <f>IFERROR(VLOOKUP(A1132,'Table_2-1_2023'!$A$2:$L$2200,6,FALSE), "")</f>
        <v>0.79183059930801392</v>
      </c>
      <c r="L1132" s="6">
        <f>IFERROR(VLOOKUP(A1132,'Table_2-1_2023'!$A$2:$L$2200,7,FALSE), "")</f>
        <v>62.424999237060547</v>
      </c>
      <c r="M1132" s="6">
        <f>IFERROR(VLOOKUP(A1132,'Table_2-1_2023'!$A$2:$L$2200,8,FALSE), "")</f>
        <v>0.82994163036346436</v>
      </c>
      <c r="N1132" s="6">
        <f>IFERROR(VLOOKUP(A1132,'Table_2-1_2023'!$A$2:$L$2200,9,FALSE), "")</f>
        <v>0.49685224890708923</v>
      </c>
      <c r="O1132" s="6">
        <f>IFERROR(VLOOKUP(A1132,'Table_2-1_2023'!$A$2:$L$2200,10,FALSE), "")</f>
        <v>0.88967740535736084</v>
      </c>
      <c r="P1132" s="6">
        <v>2.33</v>
      </c>
      <c r="Q1132" s="11">
        <v>0.95104062557220459</v>
      </c>
      <c r="R1132" s="11">
        <v>0.87625128030776978</v>
      </c>
      <c r="S1132" s="11">
        <v>0.49374130368232727</v>
      </c>
      <c r="T1132" s="11">
        <v>0.39236560463905334</v>
      </c>
      <c r="U1132" s="11">
        <v>0.56521391868591309</v>
      </c>
      <c r="V1132" s="11">
        <v>3.2229968346655369E-3</v>
      </c>
      <c r="W1132" s="11">
        <v>2.0317084789276123</v>
      </c>
    </row>
    <row r="1133" spans="1:23" x14ac:dyDescent="0.2">
      <c r="A1133" s="5" t="str">
        <f t="shared" si="17"/>
        <v>Jordan2016</v>
      </c>
      <c r="B1133" s="5">
        <v>2016</v>
      </c>
      <c r="C1133" s="5">
        <v>80</v>
      </c>
      <c r="D1133" s="10" t="s">
        <v>140</v>
      </c>
      <c r="E1133" s="11">
        <v>5.3029999732971191</v>
      </c>
      <c r="F1133" s="6">
        <f>IFERROR(VLOOKUP(A1133,'Table_2-1_2023'!$A$2:$L$2200,4,FALSE), "")</f>
        <v>5.2712845802307129</v>
      </c>
      <c r="H1133" s="11">
        <v>5.4185319468379021</v>
      </c>
      <c r="I1133" s="11">
        <v>5.1874679997563362</v>
      </c>
      <c r="J1133" s="6">
        <f>IFERROR(VLOOKUP(A1133,'Table_2-1_2023'!$A$2:$L$2200,5,FALSE), "")</f>
        <v>9.1729602813720703</v>
      </c>
      <c r="K1133" s="6">
        <f>IFERROR(VLOOKUP(A1133,'Table_2-1_2023'!$A$2:$L$2200,6,FALSE), "")</f>
        <v>0.81994473934173584</v>
      </c>
      <c r="L1133" s="6">
        <f>IFERROR(VLOOKUP(A1133,'Table_2-1_2023'!$A$2:$L$2200,7,FALSE), "")</f>
        <v>67.599998474121094</v>
      </c>
      <c r="M1133" s="6">
        <f>IFERROR(VLOOKUP(A1133,'Table_2-1_2023'!$A$2:$L$2200,8,FALSE), "")</f>
        <v>0.77135062217712402</v>
      </c>
      <c r="N1133" s="6">
        <f>IFERROR(VLOOKUP(A1133,'Table_2-1_2023'!$A$2:$L$2200,9,FALSE), "")</f>
        <v>-3.9396438747644424E-2</v>
      </c>
      <c r="O1133" s="6">
        <f>IFERROR(VLOOKUP(A1133,'Table_2-1_2023'!$A$2:$L$2200,10,FALSE), "")</f>
        <v>0</v>
      </c>
      <c r="P1133" s="6">
        <v>2.33</v>
      </c>
      <c r="Q1133" s="11">
        <v>0.99672645330429077</v>
      </c>
      <c r="R1133" s="11">
        <v>0.86216056346893311</v>
      </c>
      <c r="S1133" s="11">
        <v>0.60711926221847534</v>
      </c>
      <c r="T1133" s="11">
        <v>0.36022993922233582</v>
      </c>
      <c r="U1133" s="11">
        <v>0.14262212812900543</v>
      </c>
      <c r="V1133" s="11">
        <v>0.13297060132026672</v>
      </c>
      <c r="W1133" s="11">
        <v>2.2014169692993164</v>
      </c>
    </row>
    <row r="1134" spans="1:23" x14ac:dyDescent="0.2">
      <c r="A1134" s="5" t="str">
        <f t="shared" si="17"/>
        <v>Azerbaijan2016</v>
      </c>
      <c r="B1134" s="5">
        <v>2016</v>
      </c>
      <c r="C1134" s="5">
        <v>81</v>
      </c>
      <c r="D1134" s="10" t="s">
        <v>168</v>
      </c>
      <c r="E1134" s="11">
        <v>5.2909998893737793</v>
      </c>
      <c r="F1134" s="6">
        <f>IFERROR(VLOOKUP(A1134,'Table_2-1_2023'!$A$2:$L$2200,4,FALSE), "")</f>
        <v>5.3038949966430664</v>
      </c>
      <c r="H1134" s="11">
        <v>5.3559235036373138</v>
      </c>
      <c r="I1134" s="11">
        <v>5.2260762751102448</v>
      </c>
      <c r="J1134" s="6">
        <f>IFERROR(VLOOKUP(A1134,'Table_2-1_2023'!$A$2:$L$2200,5,FALSE), "")</f>
        <v>9.5632619857788086</v>
      </c>
      <c r="K1134" s="6">
        <f>IFERROR(VLOOKUP(A1134,'Table_2-1_2023'!$A$2:$L$2200,6,FALSE), "")</f>
        <v>0.77727103233337402</v>
      </c>
      <c r="L1134" s="6">
        <f>IFERROR(VLOOKUP(A1134,'Table_2-1_2023'!$A$2:$L$2200,7,FALSE), "")</f>
        <v>63.224998474121094</v>
      </c>
      <c r="M1134" s="6">
        <f>IFERROR(VLOOKUP(A1134,'Table_2-1_2023'!$A$2:$L$2200,8,FALSE), "")</f>
        <v>0.71257317066192627</v>
      </c>
      <c r="N1134" s="6">
        <f>IFERROR(VLOOKUP(A1134,'Table_2-1_2023'!$A$2:$L$2200,9,FALSE), "")</f>
        <v>-0.20739381015300751</v>
      </c>
      <c r="O1134" s="6">
        <f>IFERROR(VLOOKUP(A1134,'Table_2-1_2023'!$A$2:$L$2200,10,FALSE), "")</f>
        <v>0.60677081346511841</v>
      </c>
      <c r="P1134" s="6">
        <v>2.33</v>
      </c>
      <c r="Q1134" s="11">
        <v>1.123732328414917</v>
      </c>
      <c r="R1134" s="11">
        <v>0.76042366027832031</v>
      </c>
      <c r="S1134" s="11">
        <v>0.54503637552261353</v>
      </c>
      <c r="T1134" s="11">
        <v>0.35326597094535828</v>
      </c>
      <c r="U1134" s="11">
        <v>5.6396301835775375E-2</v>
      </c>
      <c r="V1134" s="11">
        <v>0.179136723279953</v>
      </c>
      <c r="W1134" s="11">
        <v>2.2734982967376709</v>
      </c>
    </row>
    <row r="1135" spans="1:23" x14ac:dyDescent="0.2">
      <c r="A1135" s="5" t="str">
        <f t="shared" si="17"/>
        <v>Philippines2016</v>
      </c>
      <c r="B1135" s="5">
        <v>2016</v>
      </c>
      <c r="C1135" s="5">
        <v>82</v>
      </c>
      <c r="D1135" s="10" t="s">
        <v>93</v>
      </c>
      <c r="E1135" s="11">
        <v>5.2789998054504395</v>
      </c>
      <c r="F1135" s="6">
        <f>IFERROR(VLOOKUP(A1135,'Table_2-1_2023'!$A$2:$L$2200,4,FALSE), "")</f>
        <v>5.4308328628540039</v>
      </c>
      <c r="H1135" s="11">
        <v>5.398057296872139</v>
      </c>
      <c r="I1135" s="11">
        <v>5.1599423140287399</v>
      </c>
      <c r="J1135" s="6">
        <f>IFERROR(VLOOKUP(A1135,'Table_2-1_2023'!$A$2:$L$2200,5,FALSE), "")</f>
        <v>8.9380130767822266</v>
      </c>
      <c r="K1135" s="6">
        <f>IFERROR(VLOOKUP(A1135,'Table_2-1_2023'!$A$2:$L$2200,6,FALSE), "")</f>
        <v>0.82129871845245361</v>
      </c>
      <c r="L1135" s="6">
        <f>IFERROR(VLOOKUP(A1135,'Table_2-1_2023'!$A$2:$L$2200,7,FALSE), "")</f>
        <v>61.924999237060547</v>
      </c>
      <c r="M1135" s="6">
        <f>IFERROR(VLOOKUP(A1135,'Table_2-1_2023'!$A$2:$L$2200,8,FALSE), "")</f>
        <v>0.90759575366973877</v>
      </c>
      <c r="N1135" s="6">
        <f>IFERROR(VLOOKUP(A1135,'Table_2-1_2023'!$A$2:$L$2200,9,FALSE), "")</f>
        <v>-7.3148958384990692E-2</v>
      </c>
      <c r="O1135" s="6">
        <f>IFERROR(VLOOKUP(A1135,'Table_2-1_2023'!$A$2:$L$2200,10,FALSE), "")</f>
        <v>0.79196220636367798</v>
      </c>
      <c r="P1135" s="6">
        <v>2.33</v>
      </c>
      <c r="Q1135" s="11">
        <v>0.81217145919799805</v>
      </c>
      <c r="R1135" s="11">
        <v>0.87877202033996582</v>
      </c>
      <c r="S1135" s="11">
        <v>0.47035658359527588</v>
      </c>
      <c r="T1135" s="11">
        <v>0.54853814840316772</v>
      </c>
      <c r="U1135" s="11">
        <v>0.21674077212810516</v>
      </c>
      <c r="V1135" s="11">
        <v>0.11756789684295654</v>
      </c>
      <c r="W1135" s="11">
        <v>2.2348415851593018</v>
      </c>
    </row>
    <row r="1136" spans="1:23" x14ac:dyDescent="0.2">
      <c r="A1136" s="5" t="str">
        <f t="shared" si="17"/>
        <v>China2016</v>
      </c>
      <c r="B1136" s="5">
        <v>2016</v>
      </c>
      <c r="C1136" s="5">
        <v>83</v>
      </c>
      <c r="D1136" s="10" t="s">
        <v>81</v>
      </c>
      <c r="E1136" s="11">
        <v>5.244999885559082</v>
      </c>
      <c r="F1136" s="6">
        <f>IFERROR(VLOOKUP(A1136,'Table_2-1_2023'!$A$2:$L$2200,4,FALSE), "")</f>
        <v>5.324955940246582</v>
      </c>
      <c r="H1136" s="11">
        <v>5.29130544885993</v>
      </c>
      <c r="I1136" s="11">
        <v>5.198694322258234</v>
      </c>
      <c r="J1136" s="6">
        <f>IFERROR(VLOOKUP(A1136,'Table_2-1_2023'!$A$2:$L$2200,5,FALSE), "")</f>
        <v>9.5029458999633789</v>
      </c>
      <c r="K1136" s="6">
        <f>IFERROR(VLOOKUP(A1136,'Table_2-1_2023'!$A$2:$L$2200,6,FALSE), "")</f>
        <v>0.74170303344726563</v>
      </c>
      <c r="L1136" s="6">
        <f>IFERROR(VLOOKUP(A1136,'Table_2-1_2023'!$A$2:$L$2200,7,FALSE), "")</f>
        <v>68.125</v>
      </c>
      <c r="M1136" s="6">
        <f>IFERROR(VLOOKUP(A1136,'Table_2-1_2023'!$A$2:$L$2200,8,FALSE), "")</f>
        <v>0</v>
      </c>
      <c r="N1136" s="6">
        <f>IFERROR(VLOOKUP(A1136,'Table_2-1_2023'!$A$2:$L$2200,9,FALSE), "")</f>
        <v>-0.23026363551616669</v>
      </c>
      <c r="O1136" s="6">
        <f>IFERROR(VLOOKUP(A1136,'Table_2-1_2023'!$A$2:$L$2200,10,FALSE), "")</f>
        <v>0</v>
      </c>
      <c r="P1136" s="6">
        <v>2.33</v>
      </c>
      <c r="Q1136" s="11">
        <v>1.0277971029281616</v>
      </c>
      <c r="R1136" s="11">
        <v>0.79380810260772705</v>
      </c>
      <c r="S1136" s="11">
        <v>0.73561495542526245</v>
      </c>
      <c r="T1136" s="11">
        <v>0.44012358784675598</v>
      </c>
      <c r="U1136" s="11">
        <v>4.958820715546608E-2</v>
      </c>
      <c r="V1136" s="11">
        <v>2.7451764792203903E-2</v>
      </c>
      <c r="W1136" s="11">
        <v>2.1708660125732422</v>
      </c>
    </row>
    <row r="1137" spans="1:23" x14ac:dyDescent="0.2">
      <c r="A1137" s="5" t="str">
        <f t="shared" si="17"/>
        <v>Bhutan2016</v>
      </c>
      <c r="B1137" s="5">
        <v>2016</v>
      </c>
      <c r="C1137" s="5">
        <v>84</v>
      </c>
      <c r="D1137" s="10" t="s">
        <v>171</v>
      </c>
      <c r="E1137" s="11">
        <v>5.1960000991821289</v>
      </c>
      <c r="F1137" s="6" t="str">
        <f>IFERROR(VLOOKUP(A1137,'Table_2-1_2023'!$A$2:$L$2200,4,FALSE), "")</f>
        <v/>
      </c>
      <c r="H1137" s="11">
        <v>5.2540361545979977</v>
      </c>
      <c r="I1137" s="11">
        <v>5.1379640437662601</v>
      </c>
      <c r="J1137" s="6" t="str">
        <f>IFERROR(VLOOKUP(A1137,'Table_2-1_2023'!$A$2:$L$2200,5,FALSE), "")</f>
        <v/>
      </c>
      <c r="K1137" s="6" t="str">
        <f>IFERROR(VLOOKUP(A1137,'Table_2-1_2023'!$A$2:$L$2200,6,FALSE), "")</f>
        <v/>
      </c>
      <c r="L1137" s="6" t="str">
        <f>IFERROR(VLOOKUP(A1137,'Table_2-1_2023'!$A$2:$L$2200,7,FALSE), "")</f>
        <v/>
      </c>
      <c r="M1137" s="6" t="str">
        <f>IFERROR(VLOOKUP(A1137,'Table_2-1_2023'!$A$2:$L$2200,8,FALSE), "")</f>
        <v/>
      </c>
      <c r="N1137" s="6" t="str">
        <f>IFERROR(VLOOKUP(A1137,'Table_2-1_2023'!$A$2:$L$2200,9,FALSE), "")</f>
        <v/>
      </c>
      <c r="O1137" s="6" t="str">
        <f>IFERROR(VLOOKUP(A1137,'Table_2-1_2023'!$A$2:$L$2200,10,FALSE), "")</f>
        <v/>
      </c>
      <c r="P1137" s="6">
        <v>2.33</v>
      </c>
      <c r="Q1137" s="11">
        <v>0.85269922018051147</v>
      </c>
      <c r="R1137" s="11">
        <v>0.90836161375045776</v>
      </c>
      <c r="S1137" s="11">
        <v>0.49759170413017273</v>
      </c>
      <c r="T1137" s="11">
        <v>0.46073859930038452</v>
      </c>
      <c r="U1137" s="11">
        <v>0.48545503616333008</v>
      </c>
      <c r="V1137" s="11">
        <v>0.16159859299659729</v>
      </c>
      <c r="W1137" s="11">
        <v>1.8291618824005127</v>
      </c>
    </row>
    <row r="1138" spans="1:23" x14ac:dyDescent="0.2">
      <c r="A1138" s="5" t="str">
        <f t="shared" si="17"/>
        <v>Kyrgyzstan2016</v>
      </c>
      <c r="B1138" s="5">
        <v>2016</v>
      </c>
      <c r="C1138" s="5">
        <v>85</v>
      </c>
      <c r="D1138" s="10" t="s">
        <v>79</v>
      </c>
      <c r="E1138" s="11">
        <v>5.184999942779541</v>
      </c>
      <c r="F1138" s="6">
        <f>IFERROR(VLOOKUP(A1138,'Table_2-1_2023'!$A$2:$L$2200,4,FALSE), "")</f>
        <v>4.8565340042114258</v>
      </c>
      <c r="H1138" s="11">
        <v>5.266634076833725</v>
      </c>
      <c r="I1138" s="11">
        <v>5.1033658087253571</v>
      </c>
      <c r="J1138" s="6">
        <f>IFERROR(VLOOKUP(A1138,'Table_2-1_2023'!$A$2:$L$2200,5,FALSE), "")</f>
        <v>8.4995145797729492</v>
      </c>
      <c r="K1138" s="6">
        <f>IFERROR(VLOOKUP(A1138,'Table_2-1_2023'!$A$2:$L$2200,6,FALSE), "")</f>
        <v>0.91437548398971558</v>
      </c>
      <c r="L1138" s="6">
        <f>IFERROR(VLOOKUP(A1138,'Table_2-1_2023'!$A$2:$L$2200,7,FALSE), "")</f>
        <v>64.224998474121094</v>
      </c>
      <c r="M1138" s="6">
        <f>IFERROR(VLOOKUP(A1138,'Table_2-1_2023'!$A$2:$L$2200,8,FALSE), "")</f>
        <v>0.81393921375274658</v>
      </c>
      <c r="N1138" s="6">
        <f>IFERROR(VLOOKUP(A1138,'Table_2-1_2023'!$A$2:$L$2200,9,FALSE), "")</f>
        <v>5.3844738751649857E-2</v>
      </c>
      <c r="O1138" s="6">
        <f>IFERROR(VLOOKUP(A1138,'Table_2-1_2023'!$A$2:$L$2200,10,FALSE), "")</f>
        <v>0.91692280769348145</v>
      </c>
      <c r="P1138" s="6">
        <v>2.33</v>
      </c>
      <c r="Q1138" s="11">
        <v>0.56044399738311768</v>
      </c>
      <c r="R1138" s="11">
        <v>0.95433831214904785</v>
      </c>
      <c r="S1138" s="11">
        <v>0.55449062585830688</v>
      </c>
      <c r="T1138" s="11">
        <v>0.4021192193031311</v>
      </c>
      <c r="U1138" s="11">
        <v>0.38431531190872192</v>
      </c>
      <c r="V1138" s="11">
        <v>4.7621343284845352E-2</v>
      </c>
      <c r="W1138" s="11">
        <v>2.2813572883605957</v>
      </c>
    </row>
    <row r="1139" spans="1:23" x14ac:dyDescent="0.2">
      <c r="A1139" s="5" t="str">
        <f t="shared" si="17"/>
        <v>Serbia2016</v>
      </c>
      <c r="B1139" s="5">
        <v>2016</v>
      </c>
      <c r="C1139" s="5">
        <v>86</v>
      </c>
      <c r="D1139" s="10" t="s">
        <v>62</v>
      </c>
      <c r="E1139" s="11">
        <v>5.1770000457763672</v>
      </c>
      <c r="F1139" s="6">
        <f>IFERROR(VLOOKUP(A1139,'Table_2-1_2023'!$A$2:$L$2200,4,FALSE), "")</f>
        <v>5.7527546882629395</v>
      </c>
      <c r="H1139" s="11">
        <v>5.2710822820663452</v>
      </c>
      <c r="I1139" s="11">
        <v>5.0829178094863892</v>
      </c>
      <c r="J1139" s="6">
        <f>IFERROR(VLOOKUP(A1139,'Table_2-1_2023'!$A$2:$L$2200,5,FALSE), "")</f>
        <v>9.6918859481811523</v>
      </c>
      <c r="K1139" s="6">
        <f>IFERROR(VLOOKUP(A1139,'Table_2-1_2023'!$A$2:$L$2200,6,FALSE), "")</f>
        <v>0.89489495754241943</v>
      </c>
      <c r="L1139" s="6">
        <f>IFERROR(VLOOKUP(A1139,'Table_2-1_2023'!$A$2:$L$2200,7,FALSE), "")</f>
        <v>66.525001525878906</v>
      </c>
      <c r="M1139" s="6">
        <f>IFERROR(VLOOKUP(A1139,'Table_2-1_2023'!$A$2:$L$2200,8,FALSE), "")</f>
        <v>0.61437082290649414</v>
      </c>
      <c r="N1139" s="6">
        <f>IFERROR(VLOOKUP(A1139,'Table_2-1_2023'!$A$2:$L$2200,9,FALSE), "")</f>
        <v>-7.1555763483047485E-2</v>
      </c>
      <c r="O1139" s="6">
        <f>IFERROR(VLOOKUP(A1139,'Table_2-1_2023'!$A$2:$L$2200,10,FALSE), "")</f>
        <v>0.88976520299911499</v>
      </c>
      <c r="P1139" s="6">
        <v>2.33</v>
      </c>
      <c r="Q1139" s="11">
        <v>1.0343708992004395</v>
      </c>
      <c r="R1139" s="11">
        <v>0.81329286098480225</v>
      </c>
      <c r="S1139" s="11">
        <v>0.64580124616622925</v>
      </c>
      <c r="T1139" s="11">
        <v>0.15718197822570801</v>
      </c>
      <c r="U1139" s="11">
        <v>0.20736517012119293</v>
      </c>
      <c r="V1139" s="11">
        <v>4.33913953602314E-2</v>
      </c>
      <c r="W1139" s="11">
        <v>2.2753899097442627</v>
      </c>
    </row>
    <row r="1140" spans="1:23" x14ac:dyDescent="0.2">
      <c r="A1140" s="5" t="str">
        <f t="shared" si="17"/>
        <v>Bosnia and Herzegovina2016</v>
      </c>
      <c r="B1140" s="5">
        <v>2016</v>
      </c>
      <c r="C1140" s="5">
        <v>87</v>
      </c>
      <c r="D1140" s="10" t="s">
        <v>88</v>
      </c>
      <c r="E1140" s="11">
        <v>5.1630001068115234</v>
      </c>
      <c r="F1140" s="6">
        <f>IFERROR(VLOOKUP(A1140,'Table_2-1_2023'!$A$2:$L$2200,4,FALSE), "")</f>
        <v>5.1808652877807617</v>
      </c>
      <c r="H1140" s="11">
        <v>5.2634260356426239</v>
      </c>
      <c r="I1140" s="11">
        <v>5.062574177980423</v>
      </c>
      <c r="J1140" s="6">
        <f>IFERROR(VLOOKUP(A1140,'Table_2-1_2023'!$A$2:$L$2200,5,FALSE), "")</f>
        <v>9.4601335525512695</v>
      </c>
      <c r="K1140" s="6">
        <f>IFERROR(VLOOKUP(A1140,'Table_2-1_2023'!$A$2:$L$2200,6,FALSE), "")</f>
        <v>0.8077051043510437</v>
      </c>
      <c r="L1140" s="6">
        <f>IFERROR(VLOOKUP(A1140,'Table_2-1_2023'!$A$2:$L$2200,7,FALSE), "")</f>
        <v>67.050003051757813</v>
      </c>
      <c r="M1140" s="6">
        <f>IFERROR(VLOOKUP(A1140,'Table_2-1_2023'!$A$2:$L$2200,8,FALSE), "")</f>
        <v>0.63345372676849365</v>
      </c>
      <c r="N1140" s="6">
        <f>IFERROR(VLOOKUP(A1140,'Table_2-1_2023'!$A$2:$L$2200,9,FALSE), "")</f>
        <v>0.13355639576911926</v>
      </c>
      <c r="O1140" s="6">
        <f>IFERROR(VLOOKUP(A1140,'Table_2-1_2023'!$A$2:$L$2200,10,FALSE), "")</f>
        <v>0.95731198787689209</v>
      </c>
      <c r="P1140" s="6">
        <v>2.33</v>
      </c>
      <c r="Q1140" s="11">
        <v>0.93382591009140015</v>
      </c>
      <c r="R1140" s="11">
        <v>0.64366930723190308</v>
      </c>
      <c r="S1140" s="11">
        <v>0.70766222476959229</v>
      </c>
      <c r="T1140" s="11">
        <v>9.5113359391689301E-2</v>
      </c>
      <c r="U1140" s="11">
        <v>0.29889056086540222</v>
      </c>
      <c r="V1140" s="11">
        <v>0</v>
      </c>
      <c r="W1140" s="11">
        <v>2.4840576648712158</v>
      </c>
    </row>
    <row r="1141" spans="1:23" x14ac:dyDescent="0.2">
      <c r="A1141" s="5" t="str">
        <f t="shared" si="17"/>
        <v>Montenegro2016</v>
      </c>
      <c r="B1141" s="5">
        <v>2016</v>
      </c>
      <c r="C1141" s="5">
        <v>88</v>
      </c>
      <c r="D1141" s="10" t="s">
        <v>84</v>
      </c>
      <c r="E1141" s="11">
        <v>5.1609997749328613</v>
      </c>
      <c r="F1141" s="6">
        <f>IFERROR(VLOOKUP(A1141,'Table_2-1_2023'!$A$2:$L$2200,4,FALSE), "")</f>
        <v>5.3040661811828613</v>
      </c>
      <c r="H1141" s="11">
        <v>5.2667450532317162</v>
      </c>
      <c r="I1141" s="11">
        <v>5.0552544966340065</v>
      </c>
      <c r="J1141" s="6">
        <f>IFERROR(VLOOKUP(A1141,'Table_2-1_2023'!$A$2:$L$2200,5,FALSE), "")</f>
        <v>9.841679573059082</v>
      </c>
      <c r="K1141" s="6">
        <f>IFERROR(VLOOKUP(A1141,'Table_2-1_2023'!$A$2:$L$2200,6,FALSE), "")</f>
        <v>0.86574369668960571</v>
      </c>
      <c r="L1141" s="6">
        <f>IFERROR(VLOOKUP(A1141,'Table_2-1_2023'!$A$2:$L$2200,7,FALSE), "")</f>
        <v>66.699996948242188</v>
      </c>
      <c r="M1141" s="6">
        <f>IFERROR(VLOOKUP(A1141,'Table_2-1_2023'!$A$2:$L$2200,8,FALSE), "")</f>
        <v>0.56863367557525635</v>
      </c>
      <c r="N1141" s="6">
        <f>IFERROR(VLOOKUP(A1141,'Table_2-1_2023'!$A$2:$L$2200,9,FALSE), "")</f>
        <v>-9.1130360960960388E-2</v>
      </c>
      <c r="O1141" s="6">
        <f>IFERROR(VLOOKUP(A1141,'Table_2-1_2023'!$A$2:$L$2200,10,FALSE), "")</f>
        <v>0.84896659851074219</v>
      </c>
      <c r="P1141" s="6">
        <v>2.33</v>
      </c>
      <c r="Q1141" s="11">
        <v>1.0783772468566895</v>
      </c>
      <c r="R1141" s="11">
        <v>0.74172908067703247</v>
      </c>
      <c r="S1141" s="11">
        <v>0.63532578945159912</v>
      </c>
      <c r="T1141" s="11">
        <v>0.15110662579536438</v>
      </c>
      <c r="U1141" s="11">
        <v>0.17191271483898163</v>
      </c>
      <c r="V1141" s="11">
        <v>0.12721250951290131</v>
      </c>
      <c r="W1141" s="11">
        <v>2.2553138732910156</v>
      </c>
    </row>
    <row r="1142" spans="1:23" x14ac:dyDescent="0.2">
      <c r="A1142" s="5" t="str">
        <f t="shared" si="17"/>
        <v>Dominican Republic2016</v>
      </c>
      <c r="B1142" s="5">
        <v>2016</v>
      </c>
      <c r="C1142" s="5">
        <v>89</v>
      </c>
      <c r="D1142" s="10" t="s">
        <v>90</v>
      </c>
      <c r="E1142" s="11">
        <v>5.1550002098083496</v>
      </c>
      <c r="F1142" s="6">
        <f>IFERROR(VLOOKUP(A1142,'Table_2-1_2023'!$A$2:$L$2200,4,FALSE), "")</f>
        <v>5.2386984825134277</v>
      </c>
      <c r="H1142" s="11">
        <v>5.2725126817822456</v>
      </c>
      <c r="I1142" s="11">
        <v>5.0374877378344536</v>
      </c>
      <c r="J1142" s="6">
        <f>IFERROR(VLOOKUP(A1142,'Table_2-1_2023'!$A$2:$L$2200,5,FALSE), "")</f>
        <v>9.6782922744750977</v>
      </c>
      <c r="K1142" s="6">
        <f>IFERROR(VLOOKUP(A1142,'Table_2-1_2023'!$A$2:$L$2200,6,FALSE), "")</f>
        <v>0.89475345611572266</v>
      </c>
      <c r="L1142" s="6">
        <f>IFERROR(VLOOKUP(A1142,'Table_2-1_2023'!$A$2:$L$2200,7,FALSE), "")</f>
        <v>63.400001525878906</v>
      </c>
      <c r="M1142" s="6">
        <f>IFERROR(VLOOKUP(A1142,'Table_2-1_2023'!$A$2:$L$2200,8,FALSE), "")</f>
        <v>0.87271243333816528</v>
      </c>
      <c r="N1142" s="6">
        <f>IFERROR(VLOOKUP(A1142,'Table_2-1_2023'!$A$2:$L$2200,9,FALSE), "")</f>
        <v>-8.2611203193664551E-2</v>
      </c>
      <c r="O1142" s="6">
        <f>IFERROR(VLOOKUP(A1142,'Table_2-1_2023'!$A$2:$L$2200,10,FALSE), "")</f>
        <v>0.73718297481536865</v>
      </c>
      <c r="P1142" s="6">
        <v>2.33</v>
      </c>
      <c r="Q1142" s="11">
        <v>1.0278708934783936</v>
      </c>
      <c r="R1142" s="11">
        <v>0.99495929479598999</v>
      </c>
      <c r="S1142" s="11">
        <v>0.57668900489807129</v>
      </c>
      <c r="T1142" s="11">
        <v>0.52258551120758057</v>
      </c>
      <c r="U1142" s="11">
        <v>0.21285714209079742</v>
      </c>
      <c r="V1142" s="11">
        <v>0.12371701002120972</v>
      </c>
      <c r="W1142" s="11">
        <v>1.6962606906890869</v>
      </c>
    </row>
    <row r="1143" spans="1:23" x14ac:dyDescent="0.2">
      <c r="A1143" s="5" t="str">
        <f t="shared" si="17"/>
        <v>Morocco2016</v>
      </c>
      <c r="B1143" s="5">
        <v>2016</v>
      </c>
      <c r="C1143" s="5">
        <v>90</v>
      </c>
      <c r="D1143" s="10" t="s">
        <v>117</v>
      </c>
      <c r="E1143" s="11">
        <v>5.1510000228881836</v>
      </c>
      <c r="F1143" s="6">
        <f>IFERROR(VLOOKUP(A1143,'Table_2-1_2023'!$A$2:$L$2200,4,FALSE), "")</f>
        <v>5.3863072395324707</v>
      </c>
      <c r="H1143" s="11">
        <v>5.2438243106007576</v>
      </c>
      <c r="I1143" s="11">
        <v>5.0581757351756096</v>
      </c>
      <c r="J1143" s="6">
        <f>IFERROR(VLOOKUP(A1143,'Table_2-1_2023'!$A$2:$L$2200,5,FALSE), "")</f>
        <v>8.940129280090332</v>
      </c>
      <c r="K1143" s="6">
        <f>IFERROR(VLOOKUP(A1143,'Table_2-1_2023'!$A$2:$L$2200,6,FALSE), "")</f>
        <v>0.65540933609008789</v>
      </c>
      <c r="L1143" s="6">
        <f>IFERROR(VLOOKUP(A1143,'Table_2-1_2023'!$A$2:$L$2200,7,FALSE), "")</f>
        <v>63.400001525878906</v>
      </c>
      <c r="M1143" s="6">
        <f>IFERROR(VLOOKUP(A1143,'Table_2-1_2023'!$A$2:$L$2200,8,FALSE), "")</f>
        <v>0.81655609607696533</v>
      </c>
      <c r="N1143" s="6">
        <f>IFERROR(VLOOKUP(A1143,'Table_2-1_2023'!$A$2:$L$2200,9,FALSE), "")</f>
        <v>-0.24528156220912933</v>
      </c>
      <c r="O1143" s="6">
        <f>IFERROR(VLOOKUP(A1143,'Table_2-1_2023'!$A$2:$L$2200,10,FALSE), "")</f>
        <v>0.71735614538192749</v>
      </c>
      <c r="P1143" s="6">
        <v>2.33</v>
      </c>
      <c r="Q1143" s="11">
        <v>0.84057563543319702</v>
      </c>
      <c r="R1143" s="11">
        <v>0.38595461845397949</v>
      </c>
      <c r="S1143" s="11">
        <v>0.5947147011756897</v>
      </c>
      <c r="T1143" s="11">
        <v>0.25646254420280457</v>
      </c>
      <c r="U1143" s="11">
        <v>4.0528032928705215E-2</v>
      </c>
      <c r="V1143" s="11">
        <v>8.4042556583881378E-2</v>
      </c>
      <c r="W1143" s="11">
        <v>2.9489121437072754</v>
      </c>
    </row>
    <row r="1144" spans="1:23" x14ac:dyDescent="0.2">
      <c r="A1144" s="5" t="str">
        <f t="shared" si="17"/>
        <v>Hungary2016</v>
      </c>
      <c r="B1144" s="5">
        <v>2016</v>
      </c>
      <c r="C1144" s="5">
        <v>91</v>
      </c>
      <c r="D1144" s="10" t="s">
        <v>68</v>
      </c>
      <c r="E1144" s="11">
        <v>5.1449999809265137</v>
      </c>
      <c r="F1144" s="6">
        <f>IFERROR(VLOOKUP(A1144,'Table_2-1_2023'!$A$2:$L$2200,4,FALSE), "")</f>
        <v>5.4489016532897949</v>
      </c>
      <c r="H1144" s="11">
        <v>5.2344164922833443</v>
      </c>
      <c r="I1144" s="11">
        <v>5.0555834695696831</v>
      </c>
      <c r="J1144" s="6">
        <f>IFERROR(VLOOKUP(A1144,'Table_2-1_2023'!$A$2:$L$2200,5,FALSE), "")</f>
        <v>10.247692108154297</v>
      </c>
      <c r="K1144" s="6">
        <f>IFERROR(VLOOKUP(A1144,'Table_2-1_2023'!$A$2:$L$2200,6,FALSE), "")</f>
        <v>0.89951157569885254</v>
      </c>
      <c r="L1144" s="6">
        <f>IFERROR(VLOOKUP(A1144,'Table_2-1_2023'!$A$2:$L$2200,7,FALSE), "")</f>
        <v>66.75</v>
      </c>
      <c r="M1144" s="6">
        <f>IFERROR(VLOOKUP(A1144,'Table_2-1_2023'!$A$2:$L$2200,8,FALSE), "")</f>
        <v>0.55395174026489258</v>
      </c>
      <c r="N1144" s="6">
        <f>IFERROR(VLOOKUP(A1144,'Table_2-1_2023'!$A$2:$L$2200,9,FALSE), "")</f>
        <v>-0.19067865610122681</v>
      </c>
      <c r="O1144" s="6">
        <f>IFERROR(VLOOKUP(A1144,'Table_2-1_2023'!$A$2:$L$2200,10,FALSE), "")</f>
        <v>0.92418581247329712</v>
      </c>
      <c r="P1144" s="6">
        <v>2.33</v>
      </c>
      <c r="Q1144" s="11">
        <v>1.2414191961288452</v>
      </c>
      <c r="R1144" s="11">
        <v>0.93163830041885376</v>
      </c>
      <c r="S1144" s="11">
        <v>0.67608380317687988</v>
      </c>
      <c r="T1144" s="11">
        <v>0.19770331680774689</v>
      </c>
      <c r="U1144" s="11">
        <v>9.8998934030532837E-2</v>
      </c>
      <c r="V1144" s="11">
        <v>4.4721223413944244E-2</v>
      </c>
      <c r="W1144" s="11">
        <v>1.95473313331604</v>
      </c>
    </row>
    <row r="1145" spans="1:23" x14ac:dyDescent="0.2">
      <c r="A1145" s="5" t="str">
        <f t="shared" si="17"/>
        <v>Pakistan2016</v>
      </c>
      <c r="B1145" s="5">
        <v>2016</v>
      </c>
      <c r="C1145" s="5">
        <v>92</v>
      </c>
      <c r="D1145" s="10" t="s">
        <v>125</v>
      </c>
      <c r="E1145" s="11">
        <v>5.1319999694824219</v>
      </c>
      <c r="F1145" s="6">
        <f>IFERROR(VLOOKUP(A1145,'Table_2-1_2023'!$A$2:$L$2200,4,FALSE), "")</f>
        <v>5.5485081672668457</v>
      </c>
      <c r="H1145" s="11">
        <v>5.2264273166656494</v>
      </c>
      <c r="I1145" s="11">
        <v>5.0375726222991943</v>
      </c>
      <c r="J1145" s="6">
        <f>IFERROR(VLOOKUP(A1145,'Table_2-1_2023'!$A$2:$L$2200,5,FALSE), "")</f>
        <v>8.4652090072631836</v>
      </c>
      <c r="K1145" s="6">
        <f>IFERROR(VLOOKUP(A1145,'Table_2-1_2023'!$A$2:$L$2200,6,FALSE), "")</f>
        <v>0.62692129611968994</v>
      </c>
      <c r="L1145" s="6">
        <f>IFERROR(VLOOKUP(A1145,'Table_2-1_2023'!$A$2:$L$2200,7,FALSE), "")</f>
        <v>56.075000762939453</v>
      </c>
      <c r="M1145" s="6">
        <f>IFERROR(VLOOKUP(A1145,'Table_2-1_2023'!$A$2:$L$2200,8,FALSE), "")</f>
        <v>0.63418281078338623</v>
      </c>
      <c r="N1145" s="6">
        <f>IFERROR(VLOOKUP(A1145,'Table_2-1_2023'!$A$2:$L$2200,9,FALSE), "")</f>
        <v>8.7437428534030914E-2</v>
      </c>
      <c r="O1145" s="6">
        <f>IFERROR(VLOOKUP(A1145,'Table_2-1_2023'!$A$2:$L$2200,10,FALSE), "")</f>
        <v>0.79253005981445313</v>
      </c>
      <c r="P1145" s="6">
        <v>2.33</v>
      </c>
      <c r="Q1145" s="11">
        <v>0.6881636381149292</v>
      </c>
      <c r="R1145" s="11">
        <v>0.26135256886482239</v>
      </c>
      <c r="S1145" s="11">
        <v>0.40306383371353149</v>
      </c>
      <c r="T1145" s="11">
        <v>0.14621974527835846</v>
      </c>
      <c r="U1145" s="11">
        <v>0.31184601783752441</v>
      </c>
      <c r="V1145" s="11">
        <v>0.1388043612241745</v>
      </c>
      <c r="W1145" s="11">
        <v>3.182858943939209</v>
      </c>
    </row>
    <row r="1146" spans="1:23" x14ac:dyDescent="0.2">
      <c r="A1146" s="5" t="str">
        <f t="shared" si="17"/>
        <v>Lebanon2016</v>
      </c>
      <c r="B1146" s="5">
        <v>2016</v>
      </c>
      <c r="C1146" s="5">
        <v>93</v>
      </c>
      <c r="D1146" s="10" t="s">
        <v>153</v>
      </c>
      <c r="E1146" s="11">
        <v>5.129000186920166</v>
      </c>
      <c r="F1146" s="6">
        <f>IFERROR(VLOOKUP(A1146,'Table_2-1_2023'!$A$2:$L$2200,4,FALSE), "")</f>
        <v>5.270723819732666</v>
      </c>
      <c r="H1146" s="11">
        <v>5.2267227992415428</v>
      </c>
      <c r="I1146" s="11">
        <v>5.0312775745987892</v>
      </c>
      <c r="J1146" s="6">
        <f>IFERROR(VLOOKUP(A1146,'Table_2-1_2023'!$A$2:$L$2200,5,FALSE), "")</f>
        <v>9.755462646484375</v>
      </c>
      <c r="K1146" s="6">
        <f>IFERROR(VLOOKUP(A1146,'Table_2-1_2023'!$A$2:$L$2200,6,FALSE), "")</f>
        <v>0.82788592576980591</v>
      </c>
      <c r="L1146" s="6">
        <f>IFERROR(VLOOKUP(A1146,'Table_2-1_2023'!$A$2:$L$2200,7,FALSE), "")</f>
        <v>65.775001525878906</v>
      </c>
      <c r="M1146" s="6">
        <f>IFERROR(VLOOKUP(A1146,'Table_2-1_2023'!$A$2:$L$2200,8,FALSE), "")</f>
        <v>0.65735745429992676</v>
      </c>
      <c r="N1146" s="6">
        <f>IFERROR(VLOOKUP(A1146,'Table_2-1_2023'!$A$2:$L$2200,9,FALSE), "")</f>
        <v>2.3057812824845314E-2</v>
      </c>
      <c r="O1146" s="6">
        <f>IFERROR(VLOOKUP(A1146,'Table_2-1_2023'!$A$2:$L$2200,10,FALSE), "")</f>
        <v>0.85311448574066162</v>
      </c>
      <c r="P1146" s="6">
        <v>2.33</v>
      </c>
      <c r="Q1146" s="11">
        <v>1.1226786375045776</v>
      </c>
      <c r="R1146" s="11">
        <v>0.64183670282363892</v>
      </c>
      <c r="S1146" s="11">
        <v>0.76170957088470459</v>
      </c>
      <c r="T1146" s="11">
        <v>0.26228079199790955</v>
      </c>
      <c r="U1146" s="11">
        <v>0.23693308234214783</v>
      </c>
      <c r="V1146" s="11">
        <v>3.0606575310230255E-2</v>
      </c>
      <c r="W1146" s="11">
        <v>2.0733907222747803</v>
      </c>
    </row>
    <row r="1147" spans="1:23" x14ac:dyDescent="0.2">
      <c r="A1147" s="5" t="str">
        <f t="shared" si="17"/>
        <v>Portugal2016</v>
      </c>
      <c r="B1147" s="5">
        <v>2016</v>
      </c>
      <c r="C1147" s="5">
        <v>94</v>
      </c>
      <c r="D1147" s="10" t="s">
        <v>73</v>
      </c>
      <c r="E1147" s="11">
        <v>5.1230001449584961</v>
      </c>
      <c r="F1147" s="6">
        <f>IFERROR(VLOOKUP(A1147,'Table_2-1_2023'!$A$2:$L$2200,4,FALSE), "")</f>
        <v>5.4466371536254883</v>
      </c>
      <c r="H1147" s="11">
        <v>5.2161663249135017</v>
      </c>
      <c r="I1147" s="11">
        <v>5.0298339650034904</v>
      </c>
      <c r="J1147" s="6">
        <f>IFERROR(VLOOKUP(A1147,'Table_2-1_2023'!$A$2:$L$2200,5,FALSE), "")</f>
        <v>10.368715286254883</v>
      </c>
      <c r="K1147" s="6">
        <f>IFERROR(VLOOKUP(A1147,'Table_2-1_2023'!$A$2:$L$2200,6,FALSE), "")</f>
        <v>0.90463536977767944</v>
      </c>
      <c r="L1147" s="6">
        <f>IFERROR(VLOOKUP(A1147,'Table_2-1_2023'!$A$2:$L$2200,7,FALSE), "")</f>
        <v>70.625</v>
      </c>
      <c r="M1147" s="6">
        <f>IFERROR(VLOOKUP(A1147,'Table_2-1_2023'!$A$2:$L$2200,8,FALSE), "")</f>
        <v>0.83806931972503662</v>
      </c>
      <c r="N1147" s="6">
        <f>IFERROR(VLOOKUP(A1147,'Table_2-1_2023'!$A$2:$L$2200,9,FALSE), "")</f>
        <v>-0.22914277017116547</v>
      </c>
      <c r="O1147" s="6">
        <f>IFERROR(VLOOKUP(A1147,'Table_2-1_2023'!$A$2:$L$2200,10,FALSE), "")</f>
        <v>0.92219239473342896</v>
      </c>
      <c r="P1147" s="6">
        <v>2.33</v>
      </c>
      <c r="Q1147" s="11">
        <v>1.2760744094848633</v>
      </c>
      <c r="R1147" s="11">
        <v>0.9436689019203186</v>
      </c>
      <c r="S1147" s="11">
        <v>0.79362577199935913</v>
      </c>
      <c r="T1147" s="11">
        <v>0.44726511836051941</v>
      </c>
      <c r="U1147" s="11">
        <v>0.11690641194581985</v>
      </c>
      <c r="V1147" s="11">
        <v>1.5205772593617439E-2</v>
      </c>
      <c r="W1147" s="11">
        <v>1.5301487445831299</v>
      </c>
    </row>
    <row r="1148" spans="1:23" x14ac:dyDescent="0.2">
      <c r="A1148" s="5" t="str">
        <f t="shared" si="17"/>
        <v>Macedonia2016</v>
      </c>
      <c r="B1148" s="5">
        <v>2016</v>
      </c>
      <c r="C1148" s="5">
        <v>95</v>
      </c>
      <c r="D1148" s="10" t="s">
        <v>200</v>
      </c>
      <c r="E1148" s="11">
        <v>5.120999813079834</v>
      </c>
      <c r="F1148" s="6" t="str">
        <f>IFERROR(VLOOKUP(A1148,'Table_2-1_2023'!$A$2:$L$2200,4,FALSE), "")</f>
        <v/>
      </c>
      <c r="H1148" s="11">
        <v>5.2251517102122307</v>
      </c>
      <c r="I1148" s="11">
        <v>5.0168479159474373</v>
      </c>
      <c r="J1148" s="6" t="str">
        <f>IFERROR(VLOOKUP(A1148,'Table_2-1_2023'!$A$2:$L$2200,5,FALSE), "")</f>
        <v/>
      </c>
      <c r="K1148" s="6" t="str">
        <f>IFERROR(VLOOKUP(A1148,'Table_2-1_2023'!$A$2:$L$2200,6,FALSE), "")</f>
        <v/>
      </c>
      <c r="L1148" s="6" t="str">
        <f>IFERROR(VLOOKUP(A1148,'Table_2-1_2023'!$A$2:$L$2200,7,FALSE), "")</f>
        <v/>
      </c>
      <c r="M1148" s="6" t="str">
        <f>IFERROR(VLOOKUP(A1148,'Table_2-1_2023'!$A$2:$L$2200,8,FALSE), "")</f>
        <v/>
      </c>
      <c r="N1148" s="6" t="str">
        <f>IFERROR(VLOOKUP(A1148,'Table_2-1_2023'!$A$2:$L$2200,9,FALSE), "")</f>
        <v/>
      </c>
      <c r="O1148" s="6" t="str">
        <f>IFERROR(VLOOKUP(A1148,'Table_2-1_2023'!$A$2:$L$2200,10,FALSE), "")</f>
        <v/>
      </c>
      <c r="P1148" s="6">
        <v>2.33</v>
      </c>
      <c r="Q1148" s="11">
        <v>1.0192979574203491</v>
      </c>
      <c r="R1148" s="11">
        <v>0.782356858253479</v>
      </c>
      <c r="S1148" s="11">
        <v>0.64737921953201294</v>
      </c>
      <c r="T1148" s="11">
        <v>0.276682049036026</v>
      </c>
      <c r="U1148" s="11">
        <v>0.23507252335548401</v>
      </c>
      <c r="V1148" s="11">
        <v>7.0470847189426422E-2</v>
      </c>
      <c r="W1148" s="11">
        <v>2.0894675254821777</v>
      </c>
    </row>
    <row r="1149" spans="1:23" x14ac:dyDescent="0.2">
      <c r="A1149" s="5" t="str">
        <f t="shared" si="17"/>
        <v>Vietnam2016</v>
      </c>
      <c r="B1149" s="5">
        <v>2016</v>
      </c>
      <c r="C1149" s="5">
        <v>96</v>
      </c>
      <c r="D1149" s="10" t="s">
        <v>82</v>
      </c>
      <c r="E1149" s="11">
        <v>5.060999870300293</v>
      </c>
      <c r="F1149" s="6">
        <f>IFERROR(VLOOKUP(A1149,'Table_2-1_2023'!$A$2:$L$2200,4,FALSE), "")</f>
        <v>5.0622673034667969</v>
      </c>
      <c r="H1149" s="11">
        <v>5.1314575225114822</v>
      </c>
      <c r="I1149" s="11">
        <v>4.9905422180891037</v>
      </c>
      <c r="J1149" s="6">
        <f>IFERROR(VLOOKUP(A1149,'Table_2-1_2023'!$A$2:$L$2200,5,FALSE), "")</f>
        <v>9.0531835556030273</v>
      </c>
      <c r="K1149" s="6">
        <f>IFERROR(VLOOKUP(A1149,'Table_2-1_2023'!$A$2:$L$2200,6,FALSE), "")</f>
        <v>0.87632358074188232</v>
      </c>
      <c r="L1149" s="6">
        <f>IFERROR(VLOOKUP(A1149,'Table_2-1_2023'!$A$2:$L$2200,7,FALSE), "")</f>
        <v>65</v>
      </c>
      <c r="M1149" s="6">
        <f>IFERROR(VLOOKUP(A1149,'Table_2-1_2023'!$A$2:$L$2200,8,FALSE), "")</f>
        <v>0.89435112476348877</v>
      </c>
      <c r="N1149" s="6">
        <f>IFERROR(VLOOKUP(A1149,'Table_2-1_2023'!$A$2:$L$2200,9,FALSE), "")</f>
        <v>-0.10929402709007263</v>
      </c>
      <c r="O1149" s="6">
        <f>IFERROR(VLOOKUP(A1149,'Table_2-1_2023'!$A$2:$L$2200,10,FALSE), "")</f>
        <v>0.79924017190933228</v>
      </c>
      <c r="P1149" s="6">
        <v>2.33</v>
      </c>
      <c r="Q1149" s="11">
        <v>0.74037432670593262</v>
      </c>
      <c r="R1149" s="11">
        <v>0.79116708040237427</v>
      </c>
      <c r="S1149" s="11">
        <v>0.66156506538391113</v>
      </c>
      <c r="T1149" s="11">
        <v>0.55954116582870483</v>
      </c>
      <c r="U1149" s="11">
        <v>0.25075256824493408</v>
      </c>
      <c r="V1149" s="11">
        <v>0.1155620738863945</v>
      </c>
      <c r="W1149" s="11">
        <v>1.9417963027954102</v>
      </c>
    </row>
    <row r="1150" spans="1:23" x14ac:dyDescent="0.2">
      <c r="A1150" s="5" t="str">
        <f t="shared" si="17"/>
        <v>Somaliland region2016</v>
      </c>
      <c r="B1150" s="5">
        <v>2016</v>
      </c>
      <c r="C1150" s="5">
        <v>97</v>
      </c>
      <c r="D1150" s="10" t="s">
        <v>187</v>
      </c>
      <c r="E1150" s="11">
        <v>5.0570001602172852</v>
      </c>
      <c r="F1150" s="6" t="str">
        <f>IFERROR(VLOOKUP(A1150,'Table_2-1_2023'!$A$2:$L$2200,4,FALSE), "")</f>
        <v/>
      </c>
      <c r="H1150" s="11">
        <v>5.1802253648638725</v>
      </c>
      <c r="I1150" s="11">
        <v>4.9337749555706978</v>
      </c>
      <c r="J1150" s="6" t="str">
        <f>IFERROR(VLOOKUP(A1150,'Table_2-1_2023'!$A$2:$L$2200,5,FALSE), "")</f>
        <v/>
      </c>
      <c r="K1150" s="6" t="str">
        <f>IFERROR(VLOOKUP(A1150,'Table_2-1_2023'!$A$2:$L$2200,6,FALSE), "")</f>
        <v/>
      </c>
      <c r="L1150" s="6" t="str">
        <f>IFERROR(VLOOKUP(A1150,'Table_2-1_2023'!$A$2:$L$2200,7,FALSE), "")</f>
        <v/>
      </c>
      <c r="M1150" s="6" t="str">
        <f>IFERROR(VLOOKUP(A1150,'Table_2-1_2023'!$A$2:$L$2200,8,FALSE), "")</f>
        <v/>
      </c>
      <c r="N1150" s="6" t="str">
        <f>IFERROR(VLOOKUP(A1150,'Table_2-1_2023'!$A$2:$L$2200,9,FALSE), "")</f>
        <v/>
      </c>
      <c r="O1150" s="6" t="str">
        <f>IFERROR(VLOOKUP(A1150,'Table_2-1_2023'!$A$2:$L$2200,10,FALSE), "")</f>
        <v/>
      </c>
      <c r="P1150" s="6">
        <v>2.33</v>
      </c>
      <c r="Q1150" s="11">
        <v>0.2555774450302124</v>
      </c>
      <c r="R1150" s="11">
        <v>0.75862348079681396</v>
      </c>
      <c r="S1150" s="11">
        <v>0.33107611536979675</v>
      </c>
      <c r="T1150" s="11">
        <v>0.39129501581192017</v>
      </c>
      <c r="U1150" s="11">
        <v>0.51479065418243408</v>
      </c>
      <c r="V1150" s="11">
        <v>0.36794084310531616</v>
      </c>
      <c r="W1150" s="11">
        <v>2.4380109310150146</v>
      </c>
    </row>
    <row r="1151" spans="1:23" x14ac:dyDescent="0.2">
      <c r="A1151" s="5" t="str">
        <f t="shared" si="17"/>
        <v>Tunisia2016</v>
      </c>
      <c r="B1151" s="5">
        <v>2016</v>
      </c>
      <c r="C1151" s="5">
        <v>98</v>
      </c>
      <c r="D1151" s="10" t="s">
        <v>127</v>
      </c>
      <c r="E1151" s="11">
        <v>5.0450000762939453</v>
      </c>
      <c r="F1151" s="6">
        <f>IFERROR(VLOOKUP(A1151,'Table_2-1_2023'!$A$2:$L$2200,4,FALSE), "")</f>
        <v>4.5214533805847168</v>
      </c>
      <c r="H1151" s="11">
        <v>5.1251323148608208</v>
      </c>
      <c r="I1151" s="11">
        <v>4.9648678377270699</v>
      </c>
      <c r="J1151" s="6">
        <f>IFERROR(VLOOKUP(A1151,'Table_2-1_2023'!$A$2:$L$2200,5,FALSE), "")</f>
        <v>9.2827272415161133</v>
      </c>
      <c r="K1151" s="6">
        <f>IFERROR(VLOOKUP(A1151,'Table_2-1_2023'!$A$2:$L$2200,6,FALSE), "")</f>
        <v>0.70182210206985474</v>
      </c>
      <c r="L1151" s="6">
        <f>IFERROR(VLOOKUP(A1151,'Table_2-1_2023'!$A$2:$L$2200,7,FALSE), "")</f>
        <v>66.75</v>
      </c>
      <c r="M1151" s="6">
        <f>IFERROR(VLOOKUP(A1151,'Table_2-1_2023'!$A$2:$L$2200,8,FALSE), "")</f>
        <v>0.61443835496902466</v>
      </c>
      <c r="N1151" s="6">
        <f>IFERROR(VLOOKUP(A1151,'Table_2-1_2023'!$A$2:$L$2200,9,FALSE), "")</f>
        <v>-0.16949167847633362</v>
      </c>
      <c r="O1151" s="6">
        <f>IFERROR(VLOOKUP(A1151,'Table_2-1_2023'!$A$2:$L$2200,10,FALSE), "")</f>
        <v>0.81074565649032593</v>
      </c>
      <c r="P1151" s="6">
        <v>2.33</v>
      </c>
      <c r="Q1151" s="11">
        <v>0.97723859548568726</v>
      </c>
      <c r="R1151" s="11">
        <v>0.43164804577827454</v>
      </c>
      <c r="S1151" s="11">
        <v>0.59576600790023804</v>
      </c>
      <c r="T1151" s="11">
        <v>0.2355278879404068</v>
      </c>
      <c r="U1151" s="11">
        <v>3.9361521601676941E-2</v>
      </c>
      <c r="V1151" s="11">
        <v>8.1698492169380188E-2</v>
      </c>
      <c r="W1151" s="11">
        <v>2.684131383895874</v>
      </c>
    </row>
    <row r="1152" spans="1:23" x14ac:dyDescent="0.2">
      <c r="A1152" s="5" t="str">
        <f t="shared" si="17"/>
        <v>Greece2016</v>
      </c>
      <c r="B1152" s="5">
        <v>2016</v>
      </c>
      <c r="C1152" s="5">
        <v>99</v>
      </c>
      <c r="D1152" s="10" t="s">
        <v>75</v>
      </c>
      <c r="E1152" s="11">
        <v>5.0329999923706055</v>
      </c>
      <c r="F1152" s="6">
        <f>IFERROR(VLOOKUP(A1152,'Table_2-1_2023'!$A$2:$L$2200,4,FALSE), "")</f>
        <v>5.302619457244873</v>
      </c>
      <c r="H1152" s="11">
        <v>5.1310219913721085</v>
      </c>
      <c r="I1152" s="11">
        <v>4.9349779933691025</v>
      </c>
      <c r="J1152" s="6">
        <f>IFERROR(VLOOKUP(A1152,'Table_2-1_2023'!$A$2:$L$2200,5,FALSE), "")</f>
        <v>10.248492240905762</v>
      </c>
      <c r="K1152" s="6">
        <f>IFERROR(VLOOKUP(A1152,'Table_2-1_2023'!$A$2:$L$2200,6,FALSE), "")</f>
        <v>0.80260586738586426</v>
      </c>
      <c r="L1152" s="6">
        <f>IFERROR(VLOOKUP(A1152,'Table_2-1_2023'!$A$2:$L$2200,7,FALSE), "")</f>
        <v>70.525001525878906</v>
      </c>
      <c r="M1152" s="6">
        <f>IFERROR(VLOOKUP(A1152,'Table_2-1_2023'!$A$2:$L$2200,8,FALSE), "")</f>
        <v>0.48161685466766357</v>
      </c>
      <c r="N1152" s="6">
        <f>IFERROR(VLOOKUP(A1152,'Table_2-1_2023'!$A$2:$L$2200,9,FALSE), "")</f>
        <v>-0.26309680938720703</v>
      </c>
      <c r="O1152" s="6">
        <f>IFERROR(VLOOKUP(A1152,'Table_2-1_2023'!$A$2:$L$2200,10,FALSE), "")</f>
        <v>0.89847081899642944</v>
      </c>
      <c r="P1152" s="6">
        <v>2.33</v>
      </c>
      <c r="Q1152" s="11">
        <v>1.2488620281219482</v>
      </c>
      <c r="R1152" s="11">
        <v>0.75473165512084961</v>
      </c>
      <c r="S1152" s="11">
        <v>0.8002893328666687</v>
      </c>
      <c r="T1152" s="11">
        <v>5.8221194893121719E-2</v>
      </c>
      <c r="U1152" s="11">
        <v>0</v>
      </c>
      <c r="V1152" s="11">
        <v>4.1272468864917755E-2</v>
      </c>
      <c r="W1152" s="11">
        <v>2.1294417381286621</v>
      </c>
    </row>
    <row r="1153" spans="1:23" x14ac:dyDescent="0.2">
      <c r="A1153" s="5" t="str">
        <f t="shared" si="17"/>
        <v>Tajikistan2016</v>
      </c>
      <c r="B1153" s="5">
        <v>2016</v>
      </c>
      <c r="C1153" s="5">
        <v>100</v>
      </c>
      <c r="D1153" s="10" t="s">
        <v>97</v>
      </c>
      <c r="E1153" s="11">
        <v>4.995999813079834</v>
      </c>
      <c r="F1153" s="6">
        <f>IFERROR(VLOOKUP(A1153,'Table_2-1_2023'!$A$2:$L$2200,4,FALSE), "")</f>
        <v>5.1037211418151855</v>
      </c>
      <c r="H1153" s="11">
        <v>5.0694709867238998</v>
      </c>
      <c r="I1153" s="11">
        <v>4.9225286394357681</v>
      </c>
      <c r="J1153" s="6">
        <f>IFERROR(VLOOKUP(A1153,'Table_2-1_2023'!$A$2:$L$2200,5,FALSE), "")</f>
        <v>8.0363235473632813</v>
      </c>
      <c r="K1153" s="6">
        <f>IFERROR(VLOOKUP(A1153,'Table_2-1_2023'!$A$2:$L$2200,6,FALSE), "")</f>
        <v>0.85665696859359741</v>
      </c>
      <c r="L1153" s="6">
        <f>IFERROR(VLOOKUP(A1153,'Table_2-1_2023'!$A$2:$L$2200,7,FALSE), "")</f>
        <v>61.549999237060547</v>
      </c>
      <c r="M1153" s="6">
        <f>IFERROR(VLOOKUP(A1153,'Table_2-1_2023'!$A$2:$L$2200,8,FALSE), "")</f>
        <v>0.70302689075469971</v>
      </c>
      <c r="N1153" s="6">
        <f>IFERROR(VLOOKUP(A1153,'Table_2-1_2023'!$A$2:$L$2200,9,FALSE), "")</f>
        <v>4.1775815188884735E-3</v>
      </c>
      <c r="O1153" s="6">
        <f>IFERROR(VLOOKUP(A1153,'Table_2-1_2023'!$A$2:$L$2200,10,FALSE), "")</f>
        <v>0.63188785314559937</v>
      </c>
      <c r="P1153" s="6">
        <v>2.33</v>
      </c>
      <c r="Q1153" s="11">
        <v>0.48834919929504395</v>
      </c>
      <c r="R1153" s="11">
        <v>0.75602465867996216</v>
      </c>
      <c r="S1153" s="11">
        <v>0.53118544816970825</v>
      </c>
      <c r="T1153" s="11">
        <v>0.43408101797103882</v>
      </c>
      <c r="U1153" s="11">
        <v>0.25997969508171082</v>
      </c>
      <c r="V1153" s="11">
        <v>0.13508893549442291</v>
      </c>
      <c r="W1153" s="11">
        <v>2.3910586833953857</v>
      </c>
    </row>
    <row r="1154" spans="1:23" x14ac:dyDescent="0.2">
      <c r="A1154" s="5" t="str">
        <f t="shared" si="17"/>
        <v>Mongolia2016</v>
      </c>
      <c r="B1154" s="5">
        <v>2016</v>
      </c>
      <c r="C1154" s="5">
        <v>101</v>
      </c>
      <c r="D1154" s="10" t="s">
        <v>78</v>
      </c>
      <c r="E1154" s="11">
        <v>4.9070000648498535</v>
      </c>
      <c r="F1154" s="6">
        <f>IFERROR(VLOOKUP(A1154,'Table_2-1_2023'!$A$2:$L$2200,4,FALSE), "")</f>
        <v>5.056999683380127</v>
      </c>
      <c r="H1154" s="11">
        <v>4.9762629568576813</v>
      </c>
      <c r="I1154" s="11">
        <v>4.8377371728420258</v>
      </c>
      <c r="J1154" s="6">
        <f>IFERROR(VLOOKUP(A1154,'Table_2-1_2023'!$A$2:$L$2200,5,FALSE), "")</f>
        <v>9.3109951019287109</v>
      </c>
      <c r="K1154" s="6">
        <f>IFERROR(VLOOKUP(A1154,'Table_2-1_2023'!$A$2:$L$2200,6,FALSE), "")</f>
        <v>0.94748938083648682</v>
      </c>
      <c r="L1154" s="6">
        <f>IFERROR(VLOOKUP(A1154,'Table_2-1_2023'!$A$2:$L$2200,7,FALSE), "")</f>
        <v>60</v>
      </c>
      <c r="M1154" s="6">
        <f>IFERROR(VLOOKUP(A1154,'Table_2-1_2023'!$A$2:$L$2200,8,FALSE), "")</f>
        <v>0.75974094867706299</v>
      </c>
      <c r="N1154" s="6">
        <f>IFERROR(VLOOKUP(A1154,'Table_2-1_2023'!$A$2:$L$2200,9,FALSE), "")</f>
        <v>8.5927277803421021E-2</v>
      </c>
      <c r="O1154" s="6">
        <f>IFERROR(VLOOKUP(A1154,'Table_2-1_2023'!$A$2:$L$2200,10,FALSE), "")</f>
        <v>0.9004521369934082</v>
      </c>
      <c r="P1154" s="6">
        <v>2.33</v>
      </c>
      <c r="Q1154" s="11">
        <v>0.98852723836898804</v>
      </c>
      <c r="R1154" s="11">
        <v>1.0898308753967285</v>
      </c>
      <c r="S1154" s="11">
        <v>0.55469322204589844</v>
      </c>
      <c r="T1154" s="11">
        <v>0.35971876978874207</v>
      </c>
      <c r="U1154" s="11">
        <v>0.34538555145263672</v>
      </c>
      <c r="V1154" s="11">
        <v>3.2850172370672226E-2</v>
      </c>
      <c r="W1154" s="11">
        <v>1.5358569622039795</v>
      </c>
    </row>
    <row r="1155" spans="1:23" x14ac:dyDescent="0.2">
      <c r="A1155" s="5" t="str">
        <f t="shared" si="17"/>
        <v>Laos2016</v>
      </c>
      <c r="B1155" s="5">
        <v>2016</v>
      </c>
      <c r="C1155" s="5">
        <v>102</v>
      </c>
      <c r="D1155" s="10" t="s">
        <v>106</v>
      </c>
      <c r="E1155" s="11">
        <v>4.875999927520752</v>
      </c>
      <c r="F1155" s="6" t="str">
        <f>IFERROR(VLOOKUP(A1155,'Table_2-1_2023'!$A$2:$L$2200,4,FALSE), "")</f>
        <v/>
      </c>
      <c r="H1155" s="11">
        <v>5.0099557042121887</v>
      </c>
      <c r="I1155" s="11">
        <v>4.7420441508293152</v>
      </c>
      <c r="J1155" s="6" t="str">
        <f>IFERROR(VLOOKUP(A1155,'Table_2-1_2023'!$A$2:$L$2200,5,FALSE), "")</f>
        <v/>
      </c>
      <c r="K1155" s="6" t="str">
        <f>IFERROR(VLOOKUP(A1155,'Table_2-1_2023'!$A$2:$L$2200,6,FALSE), "")</f>
        <v/>
      </c>
      <c r="L1155" s="6" t="str">
        <f>IFERROR(VLOOKUP(A1155,'Table_2-1_2023'!$A$2:$L$2200,7,FALSE), "")</f>
        <v/>
      </c>
      <c r="M1155" s="6" t="str">
        <f>IFERROR(VLOOKUP(A1155,'Table_2-1_2023'!$A$2:$L$2200,8,FALSE), "")</f>
        <v/>
      </c>
      <c r="N1155" s="6" t="str">
        <f>IFERROR(VLOOKUP(A1155,'Table_2-1_2023'!$A$2:$L$2200,9,FALSE), "")</f>
        <v/>
      </c>
      <c r="O1155" s="6" t="str">
        <f>IFERROR(VLOOKUP(A1155,'Table_2-1_2023'!$A$2:$L$2200,10,FALSE), "")</f>
        <v/>
      </c>
      <c r="P1155" s="6">
        <v>2.33</v>
      </c>
      <c r="Q1155" s="11">
        <v>0.68042343854904175</v>
      </c>
      <c r="R1155" s="11">
        <v>0.54969501495361328</v>
      </c>
      <c r="S1155" s="11">
        <v>0.38290563225746155</v>
      </c>
      <c r="T1155" s="11">
        <v>0.52167540788650513</v>
      </c>
      <c r="U1155" s="11">
        <v>0.43078812956809998</v>
      </c>
      <c r="V1155" s="11">
        <v>0.22422905266284943</v>
      </c>
      <c r="W1155" s="11">
        <v>2.0863680839538574</v>
      </c>
    </row>
    <row r="1156" spans="1:23" x14ac:dyDescent="0.2">
      <c r="A1156" s="5" t="str">
        <f t="shared" ref="A1156:A1219" si="18">D1156&amp;B1156</f>
        <v>Nigeria2016</v>
      </c>
      <c r="B1156" s="5">
        <v>2016</v>
      </c>
      <c r="C1156" s="5">
        <v>103</v>
      </c>
      <c r="D1156" s="10" t="s">
        <v>112</v>
      </c>
      <c r="E1156" s="11">
        <v>4.875</v>
      </c>
      <c r="F1156" s="6">
        <f>IFERROR(VLOOKUP(A1156,'Table_2-1_2023'!$A$2:$L$2200,4,FALSE), "")</f>
        <v>5.2195677757263184</v>
      </c>
      <c r="H1156" s="11">
        <v>5.0000644773244858</v>
      </c>
      <c r="I1156" s="11">
        <v>4.7499355226755142</v>
      </c>
      <c r="J1156" s="6">
        <f>IFERROR(VLOOKUP(A1156,'Table_2-1_2023'!$A$2:$L$2200,5,FALSE), "")</f>
        <v>8.5581569671630859</v>
      </c>
      <c r="K1156" s="6">
        <f>IFERROR(VLOOKUP(A1156,'Table_2-1_2023'!$A$2:$L$2200,6,FALSE), "")</f>
        <v>0.8047669529914856</v>
      </c>
      <c r="L1156" s="6">
        <f>IFERROR(VLOOKUP(A1156,'Table_2-1_2023'!$A$2:$L$2200,7,FALSE), "")</f>
        <v>53.424999237060547</v>
      </c>
      <c r="M1156" s="6">
        <f>IFERROR(VLOOKUP(A1156,'Table_2-1_2023'!$A$2:$L$2200,8,FALSE), "")</f>
        <v>0.79769051074981689</v>
      </c>
      <c r="N1156" s="6">
        <f>IFERROR(VLOOKUP(A1156,'Table_2-1_2023'!$A$2:$L$2200,9,FALSE), "")</f>
        <v>4.1710130870342255E-2</v>
      </c>
      <c r="O1156" s="6">
        <f>IFERROR(VLOOKUP(A1156,'Table_2-1_2023'!$A$2:$L$2200,10,FALSE), "")</f>
        <v>0.90470683574676514</v>
      </c>
      <c r="P1156" s="6">
        <v>2.33</v>
      </c>
      <c r="Q1156" s="11">
        <v>0.75216323137283325</v>
      </c>
      <c r="R1156" s="11">
        <v>0.64497941732406616</v>
      </c>
      <c r="S1156" s="11">
        <v>5.1079019904136658E-2</v>
      </c>
      <c r="T1156" s="11">
        <v>0.27853882312774658</v>
      </c>
      <c r="U1156" s="11">
        <v>0.23218661546707153</v>
      </c>
      <c r="V1156" s="11">
        <v>3.0501827597618103E-2</v>
      </c>
      <c r="W1156" s="11">
        <v>2.8858642578125</v>
      </c>
    </row>
    <row r="1157" spans="1:23" x14ac:dyDescent="0.2">
      <c r="A1157" s="5" t="str">
        <f t="shared" si="18"/>
        <v>Honduras2016</v>
      </c>
      <c r="B1157" s="5">
        <v>2016</v>
      </c>
      <c r="C1157" s="5">
        <v>104</v>
      </c>
      <c r="D1157" s="10" t="s">
        <v>70</v>
      </c>
      <c r="E1157" s="11">
        <v>4.870999813079834</v>
      </c>
      <c r="F1157" s="6">
        <f>IFERROR(VLOOKUP(A1157,'Table_2-1_2023'!$A$2:$L$2200,4,FALSE), "")</f>
        <v>5.6481547355651855</v>
      </c>
      <c r="H1157" s="11">
        <v>4.9921475723385811</v>
      </c>
      <c r="I1157" s="11">
        <v>4.7498520538210869</v>
      </c>
      <c r="J1157" s="6">
        <f>IFERROR(VLOOKUP(A1157,'Table_2-1_2023'!$A$2:$L$2200,5,FALSE), "")</f>
        <v>8.573054313659668</v>
      </c>
      <c r="K1157" s="6">
        <f>IFERROR(VLOOKUP(A1157,'Table_2-1_2023'!$A$2:$L$2200,6,FALSE), "")</f>
        <v>0.77390998601913452</v>
      </c>
      <c r="L1157" s="6">
        <f>IFERROR(VLOOKUP(A1157,'Table_2-1_2023'!$A$2:$L$2200,7,FALSE), "")</f>
        <v>61.724998474121094</v>
      </c>
      <c r="M1157" s="6">
        <f>IFERROR(VLOOKUP(A1157,'Table_2-1_2023'!$A$2:$L$2200,8,FALSE), "")</f>
        <v>0.85004669427871704</v>
      </c>
      <c r="N1157" s="6">
        <f>IFERROR(VLOOKUP(A1157,'Table_2-1_2023'!$A$2:$L$2200,9,FALSE), "")</f>
        <v>7.9038411378860474E-2</v>
      </c>
      <c r="O1157" s="6">
        <f>IFERROR(VLOOKUP(A1157,'Table_2-1_2023'!$A$2:$L$2200,10,FALSE), "")</f>
        <v>0.79287517070770264</v>
      </c>
      <c r="P1157" s="6">
        <v>2.33</v>
      </c>
      <c r="Q1157" s="11">
        <v>0.69429260492324829</v>
      </c>
      <c r="R1157" s="11">
        <v>0.7559584379196167</v>
      </c>
      <c r="S1157" s="11">
        <v>0.5838286280632019</v>
      </c>
      <c r="T1157" s="11">
        <v>0.26755052804946899</v>
      </c>
      <c r="U1157" s="11">
        <v>0.20440304279327393</v>
      </c>
      <c r="V1157" s="11">
        <v>6.9061994552612305E-2</v>
      </c>
      <c r="W1157" s="11">
        <v>2.2955145835876465</v>
      </c>
    </row>
    <row r="1158" spans="1:23" x14ac:dyDescent="0.2">
      <c r="A1158" s="5" t="str">
        <f t="shared" si="18"/>
        <v>Iran2016</v>
      </c>
      <c r="B1158" s="5">
        <v>2016</v>
      </c>
      <c r="C1158" s="5">
        <v>105</v>
      </c>
      <c r="D1158" s="10" t="s">
        <v>118</v>
      </c>
      <c r="E1158" s="11">
        <v>4.8130002021789551</v>
      </c>
      <c r="F1158" s="6">
        <f>IFERROR(VLOOKUP(A1158,'Table_2-1_2023'!$A$2:$L$2200,4,FALSE), "")</f>
        <v>4.6527309417724609</v>
      </c>
      <c r="H1158" s="11">
        <v>4.9227758496999741</v>
      </c>
      <c r="I1158" s="11">
        <v>4.7032245546579361</v>
      </c>
      <c r="J1158" s="6">
        <f>IFERROR(VLOOKUP(A1158,'Table_2-1_2023'!$A$2:$L$2200,5,FALSE), "")</f>
        <v>9.6137094497680664</v>
      </c>
      <c r="K1158" s="6">
        <f>IFERROR(VLOOKUP(A1158,'Table_2-1_2023'!$A$2:$L$2200,6,FALSE), "")</f>
        <v>0.56628119945526123</v>
      </c>
      <c r="L1158" s="6">
        <f>IFERROR(VLOOKUP(A1158,'Table_2-1_2023'!$A$2:$L$2200,7,FALSE), "")</f>
        <v>65.849998474121094</v>
      </c>
      <c r="M1158" s="6">
        <f>IFERROR(VLOOKUP(A1158,'Table_2-1_2023'!$A$2:$L$2200,8,FALSE), "")</f>
        <v>0.77330374717712402</v>
      </c>
      <c r="N1158" s="6">
        <f>IFERROR(VLOOKUP(A1158,'Table_2-1_2023'!$A$2:$L$2200,9,FALSE), "")</f>
        <v>0.17857480049133301</v>
      </c>
      <c r="O1158" s="6">
        <f>IFERROR(VLOOKUP(A1158,'Table_2-1_2023'!$A$2:$L$2200,10,FALSE), "")</f>
        <v>0.71278262138366699</v>
      </c>
      <c r="P1158" s="6">
        <v>2.33</v>
      </c>
      <c r="Q1158" s="11">
        <v>1.1175779104232788</v>
      </c>
      <c r="R1158" s="11">
        <v>0.38857167959213257</v>
      </c>
      <c r="S1158" s="11">
        <v>0.64232337474822998</v>
      </c>
      <c r="T1158" s="11">
        <v>0.22543714940547943</v>
      </c>
      <c r="U1158" s="11">
        <v>0.38538247346878052</v>
      </c>
      <c r="V1158" s="11">
        <v>5.5696427822113037E-2</v>
      </c>
      <c r="W1158" s="11">
        <v>1.9981722831726074</v>
      </c>
    </row>
    <row r="1159" spans="1:23" x14ac:dyDescent="0.2">
      <c r="A1159" s="5" t="str">
        <f t="shared" si="18"/>
        <v>Zambia2016</v>
      </c>
      <c r="B1159" s="5">
        <v>2016</v>
      </c>
      <c r="C1159" s="5">
        <v>106</v>
      </c>
      <c r="D1159" s="10" t="s">
        <v>145</v>
      </c>
      <c r="E1159" s="11">
        <v>4.7950000762939453</v>
      </c>
      <c r="F1159" s="6">
        <f>IFERROR(VLOOKUP(A1159,'Table_2-1_2023'!$A$2:$L$2200,4,FALSE), "")</f>
        <v>4.3475437164306641</v>
      </c>
      <c r="H1159" s="11">
        <v>4.9446189701557159</v>
      </c>
      <c r="I1159" s="11">
        <v>4.6453811824321747</v>
      </c>
      <c r="J1159" s="6">
        <f>IFERROR(VLOOKUP(A1159,'Table_2-1_2023'!$A$2:$L$2200,5,FALSE), "")</f>
        <v>8.1268930435180664</v>
      </c>
      <c r="K1159" s="6">
        <f>IFERROR(VLOOKUP(A1159,'Table_2-1_2023'!$A$2:$L$2200,6,FALSE), "")</f>
        <v>0.76704663038253784</v>
      </c>
      <c r="L1159" s="6">
        <f>IFERROR(VLOOKUP(A1159,'Table_2-1_2023'!$A$2:$L$2200,7,FALSE), "")</f>
        <v>53.125</v>
      </c>
      <c r="M1159" s="6">
        <f>IFERROR(VLOOKUP(A1159,'Table_2-1_2023'!$A$2:$L$2200,8,FALSE), "")</f>
        <v>0.81157451868057251</v>
      </c>
      <c r="N1159" s="6">
        <f>IFERROR(VLOOKUP(A1159,'Table_2-1_2023'!$A$2:$L$2200,9,FALSE), "")</f>
        <v>0.12204237282276154</v>
      </c>
      <c r="O1159" s="6">
        <f>IFERROR(VLOOKUP(A1159,'Table_2-1_2023'!$A$2:$L$2200,10,FALSE), "")</f>
        <v>0.77064359188079834</v>
      </c>
      <c r="P1159" s="6">
        <v>2.33</v>
      </c>
      <c r="Q1159" s="11">
        <v>0.61202174425125122</v>
      </c>
      <c r="R1159" s="11">
        <v>0.63760191202163696</v>
      </c>
      <c r="S1159" s="11">
        <v>0.23573216795921326</v>
      </c>
      <c r="T1159" s="11">
        <v>0.42661646008491516</v>
      </c>
      <c r="U1159" s="11">
        <v>0.17865706980228424</v>
      </c>
      <c r="V1159" s="11">
        <v>0.11479061841964722</v>
      </c>
      <c r="W1159" s="11">
        <v>2.5899147987365723</v>
      </c>
    </row>
    <row r="1160" spans="1:23" x14ac:dyDescent="0.2">
      <c r="A1160" s="5" t="str">
        <f t="shared" si="18"/>
        <v>Nepal2016</v>
      </c>
      <c r="B1160" s="5">
        <v>2016</v>
      </c>
      <c r="C1160" s="5">
        <v>107</v>
      </c>
      <c r="D1160" s="10" t="s">
        <v>95</v>
      </c>
      <c r="E1160" s="11">
        <v>4.7930002212524414</v>
      </c>
      <c r="F1160" s="6">
        <f>IFERROR(VLOOKUP(A1160,'Table_2-1_2023'!$A$2:$L$2200,4,FALSE), "")</f>
        <v>5.0995397567749023</v>
      </c>
      <c r="H1160" s="11">
        <v>4.8877683505415916</v>
      </c>
      <c r="I1160" s="11">
        <v>4.6982320919632912</v>
      </c>
      <c r="J1160" s="6">
        <f>IFERROR(VLOOKUP(A1160,'Table_2-1_2023'!$A$2:$L$2200,5,FALSE), "")</f>
        <v>8.0847702026367188</v>
      </c>
      <c r="K1160" s="6">
        <f>IFERROR(VLOOKUP(A1160,'Table_2-1_2023'!$A$2:$L$2200,6,FALSE), "")</f>
        <v>0.8370436429977417</v>
      </c>
      <c r="L1160" s="6">
        <f>IFERROR(VLOOKUP(A1160,'Table_2-1_2023'!$A$2:$L$2200,7,FALSE), "")</f>
        <v>60.474998474121094</v>
      </c>
      <c r="M1160" s="6">
        <f>IFERROR(VLOOKUP(A1160,'Table_2-1_2023'!$A$2:$L$2200,8,FALSE), "")</f>
        <v>0.8394884467124939</v>
      </c>
      <c r="N1160" s="6">
        <f>IFERROR(VLOOKUP(A1160,'Table_2-1_2023'!$A$2:$L$2200,9,FALSE), "")</f>
        <v>0.1583484560251236</v>
      </c>
      <c r="O1160" s="6">
        <f>IFERROR(VLOOKUP(A1160,'Table_2-1_2023'!$A$2:$L$2200,10,FALSE), "")</f>
        <v>0.81711488962173462</v>
      </c>
      <c r="P1160" s="6">
        <v>2.33</v>
      </c>
      <c r="Q1160" s="11">
        <v>0.44625705480575562</v>
      </c>
      <c r="R1160" s="11">
        <v>0.69698500633239746</v>
      </c>
      <c r="S1160" s="11">
        <v>0.50072920322418213</v>
      </c>
      <c r="T1160" s="11">
        <v>0.37011599540710449</v>
      </c>
      <c r="U1160" s="11">
        <v>0.38159623742103577</v>
      </c>
      <c r="V1160" s="11">
        <v>7.0081405341625214E-2</v>
      </c>
      <c r="W1160" s="11">
        <v>2.3269443511962891</v>
      </c>
    </row>
    <row r="1161" spans="1:23" x14ac:dyDescent="0.2">
      <c r="A1161" s="5" t="str">
        <f t="shared" si="18"/>
        <v>Palestinian Territories2016</v>
      </c>
      <c r="B1161" s="5">
        <v>2016</v>
      </c>
      <c r="C1161" s="5">
        <v>108</v>
      </c>
      <c r="D1161" s="10" t="s">
        <v>198</v>
      </c>
      <c r="E1161" s="11">
        <v>4.754000186920166</v>
      </c>
      <c r="F1161" s="6" t="str">
        <f>IFERROR(VLOOKUP(A1161,'Table_2-1_2023'!$A$2:$L$2200,4,FALSE), "")</f>
        <v/>
      </c>
      <c r="H1161" s="11">
        <v>4.8592560663819313</v>
      </c>
      <c r="I1161" s="11">
        <v>4.6487443074584007</v>
      </c>
      <c r="J1161" s="6" t="str">
        <f>IFERROR(VLOOKUP(A1161,'Table_2-1_2023'!$A$2:$L$2200,5,FALSE), "")</f>
        <v/>
      </c>
      <c r="K1161" s="6" t="str">
        <f>IFERROR(VLOOKUP(A1161,'Table_2-1_2023'!$A$2:$L$2200,6,FALSE), "")</f>
        <v/>
      </c>
      <c r="L1161" s="6" t="str">
        <f>IFERROR(VLOOKUP(A1161,'Table_2-1_2023'!$A$2:$L$2200,7,FALSE), "")</f>
        <v/>
      </c>
      <c r="M1161" s="6" t="str">
        <f>IFERROR(VLOOKUP(A1161,'Table_2-1_2023'!$A$2:$L$2200,8,FALSE), "")</f>
        <v/>
      </c>
      <c r="N1161" s="6" t="str">
        <f>IFERROR(VLOOKUP(A1161,'Table_2-1_2023'!$A$2:$L$2200,9,FALSE), "")</f>
        <v/>
      </c>
      <c r="O1161" s="6" t="str">
        <f>IFERROR(VLOOKUP(A1161,'Table_2-1_2023'!$A$2:$L$2200,10,FALSE), "")</f>
        <v/>
      </c>
      <c r="P1161" s="6">
        <v>2.33</v>
      </c>
      <c r="Q1161" s="11">
        <v>0.67023545503616333</v>
      </c>
      <c r="R1161" s="11">
        <v>0.71629416942596436</v>
      </c>
      <c r="S1161" s="11">
        <v>0.56843799352645874</v>
      </c>
      <c r="T1161" s="11">
        <v>0.17743876576423645</v>
      </c>
      <c r="U1161" s="11">
        <v>0.11153627932071686</v>
      </c>
      <c r="V1161" s="11">
        <v>0.10613385587930679</v>
      </c>
      <c r="W1161" s="11">
        <v>2.4036400318145752</v>
      </c>
    </row>
    <row r="1162" spans="1:23" x14ac:dyDescent="0.2">
      <c r="A1162" s="5" t="str">
        <f t="shared" si="18"/>
        <v>Albania2016</v>
      </c>
      <c r="B1162" s="5">
        <v>2016</v>
      </c>
      <c r="C1162" s="5">
        <v>109</v>
      </c>
      <c r="D1162" s="10" t="s">
        <v>100</v>
      </c>
      <c r="E1162" s="11">
        <v>4.6550002098083496</v>
      </c>
      <c r="F1162" s="6">
        <f>IFERROR(VLOOKUP(A1162,'Table_2-1_2023'!$A$2:$L$2200,4,FALSE), "")</f>
        <v>4.5111007690429688</v>
      </c>
      <c r="H1162" s="11">
        <v>4.7640673220157623</v>
      </c>
      <c r="I1162" s="11">
        <v>4.5459330976009369</v>
      </c>
      <c r="J1162" s="6">
        <f>IFERROR(VLOOKUP(A1162,'Table_2-1_2023'!$A$2:$L$2200,5,FALSE), "")</f>
        <v>9.4168729782104492</v>
      </c>
      <c r="K1162" s="6">
        <f>IFERROR(VLOOKUP(A1162,'Table_2-1_2023'!$A$2:$L$2200,6,FALSE), "")</f>
        <v>0.63841146230697632</v>
      </c>
      <c r="L1162" s="6">
        <f>IFERROR(VLOOKUP(A1162,'Table_2-1_2023'!$A$2:$L$2200,7,FALSE), "")</f>
        <v>69.025001525878906</v>
      </c>
      <c r="M1162" s="6">
        <f>IFERROR(VLOOKUP(A1162,'Table_2-1_2023'!$A$2:$L$2200,8,FALSE), "")</f>
        <v>0.72981894016265869</v>
      </c>
      <c r="N1162" s="6">
        <f>IFERROR(VLOOKUP(A1162,'Table_2-1_2023'!$A$2:$L$2200,9,FALSE), "")</f>
        <v>-1.8664082512259483E-2</v>
      </c>
      <c r="O1162" s="6">
        <f>IFERROR(VLOOKUP(A1162,'Table_2-1_2023'!$A$2:$L$2200,10,FALSE), "")</f>
        <v>0.90107077360153198</v>
      </c>
      <c r="P1162" s="6">
        <v>2.33</v>
      </c>
      <c r="Q1162" s="11">
        <v>0.955302894115448</v>
      </c>
      <c r="R1162" s="11">
        <v>0.50162738561630249</v>
      </c>
      <c r="S1162" s="11">
        <v>0.73006975650787354</v>
      </c>
      <c r="T1162" s="11">
        <v>0.31866025924682617</v>
      </c>
      <c r="U1162" s="11">
        <v>0.16839501261711121</v>
      </c>
      <c r="V1162" s="11">
        <v>5.3009737282991409E-2</v>
      </c>
      <c r="W1162" s="11">
        <v>1.9281587600708008</v>
      </c>
    </row>
    <row r="1163" spans="1:23" x14ac:dyDescent="0.2">
      <c r="A1163" s="5" t="str">
        <f t="shared" si="18"/>
        <v>Bangladesh2016</v>
      </c>
      <c r="B1163" s="5">
        <v>2016</v>
      </c>
      <c r="C1163" s="5">
        <v>110</v>
      </c>
      <c r="D1163" s="10" t="s">
        <v>135</v>
      </c>
      <c r="E1163" s="11">
        <v>4.6430001258850098</v>
      </c>
      <c r="F1163" s="6">
        <f>IFERROR(VLOOKUP(A1163,'Table_2-1_2023'!$A$2:$L$2200,4,FALSE), "")</f>
        <v>4.5561408996582031</v>
      </c>
      <c r="H1163" s="11">
        <v>4.7260870113968849</v>
      </c>
      <c r="I1163" s="11">
        <v>4.5599132403731346</v>
      </c>
      <c r="J1163" s="6">
        <f>IFERROR(VLOOKUP(A1163,'Table_2-1_2023'!$A$2:$L$2200,5,FALSE), "")</f>
        <v>8.4314374923706055</v>
      </c>
      <c r="K1163" s="6">
        <f>IFERROR(VLOOKUP(A1163,'Table_2-1_2023'!$A$2:$L$2200,6,FALSE), "")</f>
        <v>0.64911693334579468</v>
      </c>
      <c r="L1163" s="6">
        <f>IFERROR(VLOOKUP(A1163,'Table_2-1_2023'!$A$2:$L$2200,7,FALSE), "")</f>
        <v>63.924999237060547</v>
      </c>
      <c r="M1163" s="6">
        <f>IFERROR(VLOOKUP(A1163,'Table_2-1_2023'!$A$2:$L$2200,8,FALSE), "")</f>
        <v>0.87470048666000366</v>
      </c>
      <c r="N1163" s="6">
        <f>IFERROR(VLOOKUP(A1163,'Table_2-1_2023'!$A$2:$L$2200,9,FALSE), "")</f>
        <v>-0.10228056460618973</v>
      </c>
      <c r="O1163" s="6">
        <f>IFERROR(VLOOKUP(A1163,'Table_2-1_2023'!$A$2:$L$2200,10,FALSE), "")</f>
        <v>0.68785363435745239</v>
      </c>
      <c r="P1163" s="6">
        <v>2.33</v>
      </c>
      <c r="Q1163" s="11">
        <v>0.54176688194274902</v>
      </c>
      <c r="R1163" s="11">
        <v>0.24749091267585754</v>
      </c>
      <c r="S1163" s="11">
        <v>0.52988851070404053</v>
      </c>
      <c r="T1163" s="11">
        <v>0.39777520298957825</v>
      </c>
      <c r="U1163" s="11">
        <v>0.191324383020401</v>
      </c>
      <c r="V1163" s="11">
        <v>0.125833660364151</v>
      </c>
      <c r="W1163" s="11">
        <v>2.6090426445007324</v>
      </c>
    </row>
    <row r="1164" spans="1:23" x14ac:dyDescent="0.2">
      <c r="A1164" s="5" t="str">
        <f t="shared" si="18"/>
        <v>Sierra Leone2016</v>
      </c>
      <c r="B1164" s="5">
        <v>2016</v>
      </c>
      <c r="C1164" s="5">
        <v>111</v>
      </c>
      <c r="D1164" s="10" t="s">
        <v>152</v>
      </c>
      <c r="E1164" s="11">
        <v>4.6350002288818359</v>
      </c>
      <c r="F1164" s="6">
        <f>IFERROR(VLOOKUP(A1164,'Table_2-1_2023'!$A$2:$L$2200,4,FALSE), "")</f>
        <v>4.7329530715942383</v>
      </c>
      <c r="H1164" s="11">
        <v>4.7647716253995895</v>
      </c>
      <c r="I1164" s="11">
        <v>4.5052288323640823</v>
      </c>
      <c r="J1164" s="6">
        <f>IFERROR(VLOOKUP(A1164,'Table_2-1_2023'!$A$2:$L$2200,5,FALSE), "")</f>
        <v>7.3568181991577148</v>
      </c>
      <c r="K1164" s="6">
        <f>IFERROR(VLOOKUP(A1164,'Table_2-1_2023'!$A$2:$L$2200,6,FALSE), "")</f>
        <v>0.6567234992980957</v>
      </c>
      <c r="L1164" s="6">
        <f>IFERROR(VLOOKUP(A1164,'Table_2-1_2023'!$A$2:$L$2200,7,FALSE), "")</f>
        <v>50.5</v>
      </c>
      <c r="M1164" s="6">
        <f>IFERROR(VLOOKUP(A1164,'Table_2-1_2023'!$A$2:$L$2200,8,FALSE), "")</f>
        <v>0.68120211362838745</v>
      </c>
      <c r="N1164" s="6">
        <f>IFERROR(VLOOKUP(A1164,'Table_2-1_2023'!$A$2:$L$2200,9,FALSE), "")</f>
        <v>0.10663872957229614</v>
      </c>
      <c r="O1164" s="6">
        <f>IFERROR(VLOOKUP(A1164,'Table_2-1_2023'!$A$2:$L$2200,10,FALSE), "")</f>
        <v>0.86326485872268677</v>
      </c>
      <c r="P1164" s="6">
        <v>2.33</v>
      </c>
      <c r="Q1164" s="11">
        <v>0.36485415697097778</v>
      </c>
      <c r="R1164" s="11">
        <v>0.62800341844558716</v>
      </c>
      <c r="S1164" s="11">
        <v>0</v>
      </c>
      <c r="T1164" s="11">
        <v>0.30685120820999146</v>
      </c>
      <c r="U1164" s="11">
        <v>0.23897212743759155</v>
      </c>
      <c r="V1164" s="11">
        <v>8.1962265074253082E-2</v>
      </c>
      <c r="W1164" s="11">
        <v>3.0140213966369629</v>
      </c>
    </row>
    <row r="1165" spans="1:23" x14ac:dyDescent="0.2">
      <c r="A1165" s="5" t="str">
        <f t="shared" si="18"/>
        <v>Iraq2016</v>
      </c>
      <c r="B1165" s="5">
        <v>2016</v>
      </c>
      <c r="C1165" s="5">
        <v>112</v>
      </c>
      <c r="D1165" s="10" t="s">
        <v>115</v>
      </c>
      <c r="E1165" s="11">
        <v>4.5749998092651367</v>
      </c>
      <c r="F1165" s="6">
        <f>IFERROR(VLOOKUP(A1165,'Table_2-1_2023'!$A$2:$L$2200,4,FALSE), "")</f>
        <v>4.4125370979309082</v>
      </c>
      <c r="H1165" s="11">
        <v>4.7044178545475006</v>
      </c>
      <c r="I1165" s="11">
        <v>4.4455817639827728</v>
      </c>
      <c r="J1165" s="6">
        <f>IFERROR(VLOOKUP(A1165,'Table_2-1_2023'!$A$2:$L$2200,5,FALSE), "")</f>
        <v>9.2499656677246094</v>
      </c>
      <c r="K1165" s="6">
        <f>IFERROR(VLOOKUP(A1165,'Table_2-1_2023'!$A$2:$L$2200,6,FALSE), "")</f>
        <v>0.71895670890808105</v>
      </c>
      <c r="L1165" s="6">
        <f>IFERROR(VLOOKUP(A1165,'Table_2-1_2023'!$A$2:$L$2200,7,FALSE), "")</f>
        <v>61.275001525878906</v>
      </c>
      <c r="M1165" s="6">
        <f>IFERROR(VLOOKUP(A1165,'Table_2-1_2023'!$A$2:$L$2200,8,FALSE), "")</f>
        <v>0.66616016626358032</v>
      </c>
      <c r="N1165" s="6">
        <f>IFERROR(VLOOKUP(A1165,'Table_2-1_2023'!$A$2:$L$2200,9,FALSE), "")</f>
        <v>-4.7667879611253738E-2</v>
      </c>
      <c r="O1165" s="6">
        <f>IFERROR(VLOOKUP(A1165,'Table_2-1_2023'!$A$2:$L$2200,10,FALSE), "")</f>
        <v>0.79886645078659058</v>
      </c>
      <c r="P1165" s="6">
        <v>2.33</v>
      </c>
      <c r="Q1165" s="11">
        <v>1.074743390083313</v>
      </c>
      <c r="R1165" s="11">
        <v>0.59204703569412231</v>
      </c>
      <c r="S1165" s="11">
        <v>0.51075965166091919</v>
      </c>
      <c r="T1165" s="11">
        <v>0.24855914711952209</v>
      </c>
      <c r="U1165" s="11">
        <v>0.1958882063627243</v>
      </c>
      <c r="V1165" s="11">
        <v>0.13635554909706116</v>
      </c>
      <c r="W1165" s="11">
        <v>1.8165700435638428</v>
      </c>
    </row>
    <row r="1166" spans="1:23" x14ac:dyDescent="0.2">
      <c r="A1166" s="5" t="str">
        <f t="shared" si="18"/>
        <v>Namibia2016</v>
      </c>
      <c r="B1166" s="5">
        <v>2016</v>
      </c>
      <c r="C1166" s="5">
        <v>113</v>
      </c>
      <c r="D1166" s="10" t="s">
        <v>122</v>
      </c>
      <c r="E1166" s="11">
        <v>4.5739998817443848</v>
      </c>
      <c r="F1166" s="6" t="str">
        <f>IFERROR(VLOOKUP(A1166,'Table_2-1_2023'!$A$2:$L$2200,4,FALSE), "")</f>
        <v/>
      </c>
      <c r="H1166" s="11">
        <v>4.7743619829416275</v>
      </c>
      <c r="I1166" s="11">
        <v>4.373637780547142</v>
      </c>
      <c r="J1166" s="6" t="str">
        <f>IFERROR(VLOOKUP(A1166,'Table_2-1_2023'!$A$2:$L$2200,5,FALSE), "")</f>
        <v/>
      </c>
      <c r="K1166" s="6" t="str">
        <f>IFERROR(VLOOKUP(A1166,'Table_2-1_2023'!$A$2:$L$2200,6,FALSE), "")</f>
        <v/>
      </c>
      <c r="L1166" s="6" t="str">
        <f>IFERROR(VLOOKUP(A1166,'Table_2-1_2023'!$A$2:$L$2200,7,FALSE), "")</f>
        <v/>
      </c>
      <c r="M1166" s="6" t="str">
        <f>IFERROR(VLOOKUP(A1166,'Table_2-1_2023'!$A$2:$L$2200,8,FALSE), "")</f>
        <v/>
      </c>
      <c r="N1166" s="6" t="str">
        <f>IFERROR(VLOOKUP(A1166,'Table_2-1_2023'!$A$2:$L$2200,9,FALSE), "")</f>
        <v/>
      </c>
      <c r="O1166" s="6" t="str">
        <f>IFERROR(VLOOKUP(A1166,'Table_2-1_2023'!$A$2:$L$2200,10,FALSE), "")</f>
        <v/>
      </c>
      <c r="P1166" s="6">
        <v>2.33</v>
      </c>
      <c r="Q1166" s="11">
        <v>0.93287211656570435</v>
      </c>
      <c r="R1166" s="11">
        <v>0.70361769199371338</v>
      </c>
      <c r="S1166" s="11">
        <v>0.34745427966117859</v>
      </c>
      <c r="T1166" s="11">
        <v>0.48613792657852173</v>
      </c>
      <c r="U1166" s="11">
        <v>7.7949628233909607E-2</v>
      </c>
      <c r="V1166" s="11">
        <v>0.10397595167160034</v>
      </c>
      <c r="W1166" s="11">
        <v>1.9219837188720703</v>
      </c>
    </row>
    <row r="1167" spans="1:23" x14ac:dyDescent="0.2">
      <c r="A1167" s="5" t="str">
        <f t="shared" si="18"/>
        <v>Cameroon2016</v>
      </c>
      <c r="B1167" s="5">
        <v>2016</v>
      </c>
      <c r="C1167" s="5">
        <v>114</v>
      </c>
      <c r="D1167" s="10" t="s">
        <v>113</v>
      </c>
      <c r="E1167" s="11">
        <v>4.5130000114440918</v>
      </c>
      <c r="F1167" s="6">
        <f>IFERROR(VLOOKUP(A1167,'Table_2-1_2023'!$A$2:$L$2200,4,FALSE), "")</f>
        <v>4.8162322044372559</v>
      </c>
      <c r="H1167" s="11">
        <v>4.6089405417442322</v>
      </c>
      <c r="I1167" s="11">
        <v>4.4170594811439514</v>
      </c>
      <c r="J1167" s="6">
        <f>IFERROR(VLOOKUP(A1167,'Table_2-1_2023'!$A$2:$L$2200,5,FALSE), "")</f>
        <v>8.2072172164916992</v>
      </c>
      <c r="K1167" s="6">
        <f>IFERROR(VLOOKUP(A1167,'Table_2-1_2023'!$A$2:$L$2200,6,FALSE), "")</f>
        <v>0.65929979085922241</v>
      </c>
      <c r="L1167" s="6">
        <f>IFERROR(VLOOKUP(A1167,'Table_2-1_2023'!$A$2:$L$2200,7,FALSE), "")</f>
        <v>52.474998474121094</v>
      </c>
      <c r="M1167" s="6">
        <f>IFERROR(VLOOKUP(A1167,'Table_2-1_2023'!$A$2:$L$2200,8,FALSE), "")</f>
        <v>0.71250700950622559</v>
      </c>
      <c r="N1167" s="6">
        <f>IFERROR(VLOOKUP(A1167,'Table_2-1_2023'!$A$2:$L$2200,9,FALSE), "")</f>
        <v>-8.4399683400988579E-3</v>
      </c>
      <c r="O1167" s="6">
        <f>IFERROR(VLOOKUP(A1167,'Table_2-1_2023'!$A$2:$L$2200,10,FALSE), "")</f>
        <v>0.87945055961608887</v>
      </c>
      <c r="P1167" s="6">
        <v>2.33</v>
      </c>
      <c r="Q1167" s="11">
        <v>0.52497267723083496</v>
      </c>
      <c r="R1167" s="11">
        <v>0.62541908025741577</v>
      </c>
      <c r="S1167" s="11">
        <v>0.12697592377662659</v>
      </c>
      <c r="T1167" s="11">
        <v>0.42736151814460754</v>
      </c>
      <c r="U1167" s="11">
        <v>0.22679528594017029</v>
      </c>
      <c r="V1167" s="11">
        <v>6.1263486742973328E-2</v>
      </c>
      <c r="W1167" s="11">
        <v>2.519798755645752</v>
      </c>
    </row>
    <row r="1168" spans="1:23" x14ac:dyDescent="0.2">
      <c r="A1168" s="5" t="str">
        <f t="shared" si="18"/>
        <v>Ethiopia2016</v>
      </c>
      <c r="B1168" s="5">
        <v>2016</v>
      </c>
      <c r="C1168" s="5">
        <v>115</v>
      </c>
      <c r="D1168" s="10" t="s">
        <v>141</v>
      </c>
      <c r="E1168" s="11">
        <v>4.5079998970031738</v>
      </c>
      <c r="F1168" s="6">
        <f>IFERROR(VLOOKUP(A1168,'Table_2-1_2023'!$A$2:$L$2200,4,FALSE), "")</f>
        <v>4.2978487014770508</v>
      </c>
      <c r="H1168" s="11">
        <v>4.590678483247757</v>
      </c>
      <c r="I1168" s="11">
        <v>4.4253213107585907</v>
      </c>
      <c r="J1168" s="6">
        <f>IFERROR(VLOOKUP(A1168,'Table_2-1_2023'!$A$2:$L$2200,5,FALSE), "")</f>
        <v>7.5307416915893555</v>
      </c>
      <c r="K1168" s="6">
        <f>IFERROR(VLOOKUP(A1168,'Table_2-1_2023'!$A$2:$L$2200,6,FALSE), "")</f>
        <v>0.71871870756149292</v>
      </c>
      <c r="L1168" s="6">
        <f>IFERROR(VLOOKUP(A1168,'Table_2-1_2023'!$A$2:$L$2200,7,FALSE), "")</f>
        <v>58.700000762939453</v>
      </c>
      <c r="M1168" s="6">
        <f>IFERROR(VLOOKUP(A1168,'Table_2-1_2023'!$A$2:$L$2200,8,FALSE), "")</f>
        <v>0.74430769681930542</v>
      </c>
      <c r="N1168" s="6">
        <f>IFERROR(VLOOKUP(A1168,'Table_2-1_2023'!$A$2:$L$2200,9,FALSE), "")</f>
        <v>3.8056660443544388E-2</v>
      </c>
      <c r="O1168" s="6">
        <f>IFERROR(VLOOKUP(A1168,'Table_2-1_2023'!$A$2:$L$2200,10,FALSE), "")</f>
        <v>0.702880859375</v>
      </c>
      <c r="P1168" s="6">
        <v>2.33</v>
      </c>
      <c r="Q1168" s="11">
        <v>0.29283326864242554</v>
      </c>
      <c r="R1168" s="11">
        <v>0.37931632995605469</v>
      </c>
      <c r="S1168" s="11">
        <v>0.34577631950378418</v>
      </c>
      <c r="T1168" s="11">
        <v>0.36702913045883179</v>
      </c>
      <c r="U1168" s="11">
        <v>0.29521855711936951</v>
      </c>
      <c r="V1168" s="11">
        <v>0.17169937491416931</v>
      </c>
      <c r="W1168" s="11">
        <v>2.6561369895935059</v>
      </c>
    </row>
    <row r="1169" spans="1:23" x14ac:dyDescent="0.2">
      <c r="A1169" s="5" t="str">
        <f t="shared" si="18"/>
        <v>South Africa2016</v>
      </c>
      <c r="B1169" s="5">
        <v>2016</v>
      </c>
      <c r="C1169" s="5">
        <v>116</v>
      </c>
      <c r="D1169" s="10" t="s">
        <v>102</v>
      </c>
      <c r="E1169" s="11">
        <v>4.4590001106262207</v>
      </c>
      <c r="F1169" s="6">
        <f>IFERROR(VLOOKUP(A1169,'Table_2-1_2023'!$A$2:$L$2200,4,FALSE), "")</f>
        <v>4.7697396278381348</v>
      </c>
      <c r="H1169" s="11">
        <v>4.5467737019062042</v>
      </c>
      <c r="I1169" s="11">
        <v>4.3712265193462372</v>
      </c>
      <c r="J1169" s="6">
        <f>IFERROR(VLOOKUP(A1169,'Table_2-1_2023'!$A$2:$L$2200,5,FALSE), "")</f>
        <v>9.5356273651123047</v>
      </c>
      <c r="K1169" s="6">
        <f>IFERROR(VLOOKUP(A1169,'Table_2-1_2023'!$A$2:$L$2200,6,FALSE), "")</f>
        <v>0.87538975477218628</v>
      </c>
      <c r="L1169" s="6">
        <f>IFERROR(VLOOKUP(A1169,'Table_2-1_2023'!$A$2:$L$2200,7,FALSE), "")</f>
        <v>54.625</v>
      </c>
      <c r="M1169" s="6">
        <f>IFERROR(VLOOKUP(A1169,'Table_2-1_2023'!$A$2:$L$2200,8,FALSE), "")</f>
        <v>0.77413642406463623</v>
      </c>
      <c r="N1169" s="6">
        <f>IFERROR(VLOOKUP(A1169,'Table_2-1_2023'!$A$2:$L$2200,9,FALSE), "")</f>
        <v>-7.9577110707759857E-2</v>
      </c>
      <c r="O1169" s="6">
        <f>IFERROR(VLOOKUP(A1169,'Table_2-1_2023'!$A$2:$L$2200,10,FALSE), "")</f>
        <v>0.81285899877548218</v>
      </c>
      <c r="P1169" s="6">
        <v>2.33</v>
      </c>
      <c r="Q1169" s="11">
        <v>1.0241649150848389</v>
      </c>
      <c r="R1169" s="11">
        <v>0.96053355932235718</v>
      </c>
      <c r="S1169" s="11">
        <v>0.18610996007919312</v>
      </c>
      <c r="T1169" s="11">
        <v>0.42482525110244751</v>
      </c>
      <c r="U1169" s="11">
        <v>0.13656337559223175</v>
      </c>
      <c r="V1169" s="11">
        <v>8.4154382348060608E-2</v>
      </c>
      <c r="W1169" s="11">
        <v>1.6422686576843262</v>
      </c>
    </row>
    <row r="1170" spans="1:23" x14ac:dyDescent="0.2">
      <c r="A1170" s="5" t="str">
        <f t="shared" si="18"/>
        <v>Sri Lanka2016</v>
      </c>
      <c r="B1170" s="5">
        <v>2016</v>
      </c>
      <c r="C1170" s="5">
        <v>117</v>
      </c>
      <c r="D1170" s="10" t="s">
        <v>129</v>
      </c>
      <c r="E1170" s="11">
        <v>4.4149999618530273</v>
      </c>
      <c r="F1170" s="6" t="str">
        <f>IFERROR(VLOOKUP(A1170,'Table_2-1_2023'!$A$2:$L$2200,4,FALSE), "")</f>
        <v/>
      </c>
      <c r="H1170" s="11">
        <v>4.5075036957859993</v>
      </c>
      <c r="I1170" s="11">
        <v>4.3224962279200554</v>
      </c>
      <c r="J1170" s="6" t="str">
        <f>IFERROR(VLOOKUP(A1170,'Table_2-1_2023'!$A$2:$L$2200,5,FALSE), "")</f>
        <v/>
      </c>
      <c r="K1170" s="6" t="str">
        <f>IFERROR(VLOOKUP(A1170,'Table_2-1_2023'!$A$2:$L$2200,6,FALSE), "")</f>
        <v/>
      </c>
      <c r="L1170" s="6" t="str">
        <f>IFERROR(VLOOKUP(A1170,'Table_2-1_2023'!$A$2:$L$2200,7,FALSE), "")</f>
        <v/>
      </c>
      <c r="M1170" s="6" t="str">
        <f>IFERROR(VLOOKUP(A1170,'Table_2-1_2023'!$A$2:$L$2200,8,FALSE), "")</f>
        <v/>
      </c>
      <c r="N1170" s="6" t="str">
        <f>IFERROR(VLOOKUP(A1170,'Table_2-1_2023'!$A$2:$L$2200,9,FALSE), "")</f>
        <v/>
      </c>
      <c r="O1170" s="6" t="str">
        <f>IFERROR(VLOOKUP(A1170,'Table_2-1_2023'!$A$2:$L$2200,10,FALSE), "")</f>
        <v/>
      </c>
      <c r="P1170" s="6">
        <v>2.33</v>
      </c>
      <c r="Q1170" s="11">
        <v>0.97317761182785034</v>
      </c>
      <c r="R1170" s="11">
        <v>0.84782946109771729</v>
      </c>
      <c r="S1170" s="11">
        <v>0.62006831169128418</v>
      </c>
      <c r="T1170" s="11">
        <v>0.50817179679870605</v>
      </c>
      <c r="U1170" s="11">
        <v>0.46978291869163513</v>
      </c>
      <c r="V1170" s="11">
        <v>7.9638049006462097E-2</v>
      </c>
      <c r="W1170" s="11">
        <v>0.91680717468261719</v>
      </c>
    </row>
    <row r="1171" spans="1:23" x14ac:dyDescent="0.2">
      <c r="A1171" s="5" t="str">
        <f t="shared" si="18"/>
        <v>India2016</v>
      </c>
      <c r="B1171" s="5">
        <v>2016</v>
      </c>
      <c r="C1171" s="5">
        <v>118</v>
      </c>
      <c r="D1171" s="10" t="s">
        <v>143</v>
      </c>
      <c r="E1171" s="11">
        <v>4.4039998054504395</v>
      </c>
      <c r="F1171" s="6">
        <f>IFERROR(VLOOKUP(A1171,'Table_2-1_2023'!$A$2:$L$2200,4,FALSE), "")</f>
        <v>4.1791772842407227</v>
      </c>
      <c r="H1171" s="11">
        <v>4.456791702657938</v>
      </c>
      <c r="I1171" s="11">
        <v>4.3512079082429409</v>
      </c>
      <c r="J1171" s="6">
        <f>IFERROR(VLOOKUP(A1171,'Table_2-1_2023'!$A$2:$L$2200,5,FALSE), "")</f>
        <v>8.6638317108154297</v>
      </c>
      <c r="K1171" s="6">
        <f>IFERROR(VLOOKUP(A1171,'Table_2-1_2023'!$A$2:$L$2200,6,FALSE), "")</f>
        <v>0.61352938413619995</v>
      </c>
      <c r="L1171" s="6">
        <f>IFERROR(VLOOKUP(A1171,'Table_2-1_2023'!$A$2:$L$2200,7,FALSE), "")</f>
        <v>59.400001525878906</v>
      </c>
      <c r="M1171" s="6">
        <f>IFERROR(VLOOKUP(A1171,'Table_2-1_2023'!$A$2:$L$2200,8,FALSE), "")</f>
        <v>0.82006877660751343</v>
      </c>
      <c r="N1171" s="6">
        <f>IFERROR(VLOOKUP(A1171,'Table_2-1_2023'!$A$2:$L$2200,9,FALSE), "")</f>
        <v>4.4032197445631027E-2</v>
      </c>
      <c r="O1171" s="6">
        <f>IFERROR(VLOOKUP(A1171,'Table_2-1_2023'!$A$2:$L$2200,10,FALSE), "")</f>
        <v>0.76472210884094238</v>
      </c>
      <c r="P1171" s="6">
        <v>2.33</v>
      </c>
      <c r="Q1171" s="11">
        <v>0.74035853147506714</v>
      </c>
      <c r="R1171" s="11">
        <v>0.29247444868087769</v>
      </c>
      <c r="S1171" s="11">
        <v>0.45091143250465393</v>
      </c>
      <c r="T1171" s="11">
        <v>0.40284556150436401</v>
      </c>
      <c r="U1171" s="11">
        <v>0.25028473138809204</v>
      </c>
      <c r="V1171" s="11">
        <v>8.7221778929233551E-2</v>
      </c>
      <c r="W1171" s="11">
        <v>2.1803200244903564</v>
      </c>
    </row>
    <row r="1172" spans="1:23" x14ac:dyDescent="0.2">
      <c r="A1172" s="5" t="str">
        <f t="shared" si="18"/>
        <v>Myanmar2016</v>
      </c>
      <c r="B1172" s="5">
        <v>2016</v>
      </c>
      <c r="C1172" s="5">
        <v>119</v>
      </c>
      <c r="D1172" s="10" t="s">
        <v>134</v>
      </c>
      <c r="E1172" s="11">
        <v>4.3949999809265137</v>
      </c>
      <c r="F1172" s="6">
        <f>IFERROR(VLOOKUP(A1172,'Table_2-1_2023'!$A$2:$L$2200,4,FALSE), "")</f>
        <v>4.6231198310852051</v>
      </c>
      <c r="H1172" s="11">
        <v>4.4630755111575127</v>
      </c>
      <c r="I1172" s="11">
        <v>4.3269244506955147</v>
      </c>
      <c r="J1172" s="6">
        <f>IFERROR(VLOOKUP(A1172,'Table_2-1_2023'!$A$2:$L$2200,5,FALSE), "")</f>
        <v>8.321070671081543</v>
      </c>
      <c r="K1172" s="6">
        <f>IFERROR(VLOOKUP(A1172,'Table_2-1_2023'!$A$2:$L$2200,6,FALSE), "")</f>
        <v>0.79346197843551636</v>
      </c>
      <c r="L1172" s="6">
        <f>IFERROR(VLOOKUP(A1172,'Table_2-1_2023'!$A$2:$L$2200,7,FALSE), "")</f>
        <v>59.924999237060547</v>
      </c>
      <c r="M1172" s="6">
        <f>IFERROR(VLOOKUP(A1172,'Table_2-1_2023'!$A$2:$L$2200,8,FALSE), "")</f>
        <v>0.87749117612838745</v>
      </c>
      <c r="N1172" s="6">
        <f>IFERROR(VLOOKUP(A1172,'Table_2-1_2023'!$A$2:$L$2200,9,FALSE), "")</f>
        <v>0.68341946601867676</v>
      </c>
      <c r="O1172" s="6">
        <f>IFERROR(VLOOKUP(A1172,'Table_2-1_2023'!$A$2:$L$2200,10,FALSE), "")</f>
        <v>0.60728657245635986</v>
      </c>
      <c r="P1172" s="6">
        <v>2.33</v>
      </c>
      <c r="Q1172" s="11">
        <v>0.3411233127117157</v>
      </c>
      <c r="R1172" s="11">
        <v>0.69981145858764648</v>
      </c>
      <c r="S1172" s="11">
        <v>0.39879953861236572</v>
      </c>
      <c r="T1172" s="11">
        <v>0.42691922187805176</v>
      </c>
      <c r="U1172" s="11">
        <v>0.81971114873886108</v>
      </c>
      <c r="V1172" s="11">
        <v>0.20243452489376068</v>
      </c>
      <c r="W1172" s="11">
        <v>1.5065546035766602</v>
      </c>
    </row>
    <row r="1173" spans="1:23" x14ac:dyDescent="0.2">
      <c r="A1173" s="5" t="str">
        <f t="shared" si="18"/>
        <v>Egypt2016</v>
      </c>
      <c r="B1173" s="5">
        <v>2016</v>
      </c>
      <c r="C1173" s="5">
        <v>120</v>
      </c>
      <c r="D1173" s="10" t="s">
        <v>138</v>
      </c>
      <c r="E1173" s="11">
        <v>4.3619999885559082</v>
      </c>
      <c r="F1173" s="6">
        <f>IFERROR(VLOOKUP(A1173,'Table_2-1_2023'!$A$2:$L$2200,4,FALSE), "")</f>
        <v>4.5567407608032227</v>
      </c>
      <c r="H1173" s="11">
        <v>4.4651431292295456</v>
      </c>
      <c r="I1173" s="11">
        <v>4.2588568478822708</v>
      </c>
      <c r="J1173" s="6">
        <f>IFERROR(VLOOKUP(A1173,'Table_2-1_2023'!$A$2:$L$2200,5,FALSE), "")</f>
        <v>9.2319450378417969</v>
      </c>
      <c r="K1173" s="6">
        <f>IFERROR(VLOOKUP(A1173,'Table_2-1_2023'!$A$2:$L$2200,6,FALSE), "")</f>
        <v>0.80921858549118042</v>
      </c>
      <c r="L1173" s="6">
        <f>IFERROR(VLOOKUP(A1173,'Table_2-1_2023'!$A$2:$L$2200,7,FALSE), "")</f>
        <v>62.25</v>
      </c>
      <c r="M1173" s="6">
        <f>IFERROR(VLOOKUP(A1173,'Table_2-1_2023'!$A$2:$L$2200,8,FALSE), "")</f>
        <v>0.65584522485733032</v>
      </c>
      <c r="N1173" s="6">
        <f>IFERROR(VLOOKUP(A1173,'Table_2-1_2023'!$A$2:$L$2200,9,FALSE), "")</f>
        <v>-0.14050231873989105</v>
      </c>
      <c r="O1173" s="6">
        <f>IFERROR(VLOOKUP(A1173,'Table_2-1_2023'!$A$2:$L$2200,10,FALSE), "")</f>
        <v>0.8175274133682251</v>
      </c>
      <c r="P1173" s="6">
        <v>2.33</v>
      </c>
      <c r="Q1173" s="11">
        <v>0.95395129919052124</v>
      </c>
      <c r="R1173" s="11">
        <v>0.49813121557235718</v>
      </c>
      <c r="S1173" s="11">
        <v>0.52116191387176514</v>
      </c>
      <c r="T1173" s="11">
        <v>0.18846504390239716</v>
      </c>
      <c r="U1173" s="11">
        <v>0.12706089019775391</v>
      </c>
      <c r="V1173" s="11">
        <v>0.10392944514751434</v>
      </c>
      <c r="W1173" s="11">
        <v>1.9689512252807617</v>
      </c>
    </row>
    <row r="1174" spans="1:23" x14ac:dyDescent="0.2">
      <c r="A1174" s="5" t="str">
        <f t="shared" si="18"/>
        <v>Armenia2016</v>
      </c>
      <c r="B1174" s="5">
        <v>2016</v>
      </c>
      <c r="C1174" s="5">
        <v>121</v>
      </c>
      <c r="D1174" s="10" t="s">
        <v>96</v>
      </c>
      <c r="E1174" s="11">
        <v>4.3600001335144043</v>
      </c>
      <c r="F1174" s="6">
        <f>IFERROR(VLOOKUP(A1174,'Table_2-1_2023'!$A$2:$L$2200,4,FALSE), "")</f>
        <v>4.3254718780517578</v>
      </c>
      <c r="H1174" s="11">
        <v>4.4538142085075378</v>
      </c>
      <c r="I1174" s="11">
        <v>4.2661860585212708</v>
      </c>
      <c r="J1174" s="6">
        <f>IFERROR(VLOOKUP(A1174,'Table_2-1_2023'!$A$2:$L$2200,5,FALSE), "")</f>
        <v>9.3570680618286133</v>
      </c>
      <c r="K1174" s="6">
        <f>IFERROR(VLOOKUP(A1174,'Table_2-1_2023'!$A$2:$L$2200,6,FALSE), "")</f>
        <v>0.70921832323074341</v>
      </c>
      <c r="L1174" s="6">
        <f>IFERROR(VLOOKUP(A1174,'Table_2-1_2023'!$A$2:$L$2200,7,FALSE), "")</f>
        <v>66.275001525878906</v>
      </c>
      <c r="M1174" s="6">
        <f>IFERROR(VLOOKUP(A1174,'Table_2-1_2023'!$A$2:$L$2200,8,FALSE), "")</f>
        <v>0.61098694801330566</v>
      </c>
      <c r="N1174" s="6">
        <f>IFERROR(VLOOKUP(A1174,'Table_2-1_2023'!$A$2:$L$2200,9,FALSE), "")</f>
        <v>-0.17524327337741852</v>
      </c>
      <c r="O1174" s="6">
        <f>IFERROR(VLOOKUP(A1174,'Table_2-1_2023'!$A$2:$L$2200,10,FALSE), "")</f>
        <v>0.92142105102539063</v>
      </c>
      <c r="P1174" s="6">
        <v>2.33</v>
      </c>
      <c r="Q1174" s="11">
        <v>0.86085915565490723</v>
      </c>
      <c r="R1174" s="11">
        <v>0.62476819753646851</v>
      </c>
      <c r="S1174" s="11">
        <v>0.64083391427993774</v>
      </c>
      <c r="T1174" s="11">
        <v>0.14037241041660309</v>
      </c>
      <c r="U1174" s="11">
        <v>7.79285728931427E-2</v>
      </c>
      <c r="V1174" s="11">
        <v>3.6157168447971344E-2</v>
      </c>
      <c r="W1174" s="11">
        <v>1.9786357879638672</v>
      </c>
    </row>
    <row r="1175" spans="1:23" x14ac:dyDescent="0.2">
      <c r="A1175" s="5" t="str">
        <f t="shared" si="18"/>
        <v>Kenya2016</v>
      </c>
      <c r="B1175" s="5">
        <v>2016</v>
      </c>
      <c r="C1175" s="5">
        <v>122</v>
      </c>
      <c r="D1175" s="10" t="s">
        <v>128</v>
      </c>
      <c r="E1175" s="11">
        <v>4.3559999465942383</v>
      </c>
      <c r="F1175" s="6">
        <f>IFERROR(VLOOKUP(A1175,'Table_2-1_2023'!$A$2:$L$2200,4,FALSE), "")</f>
        <v>4.3961277008056641</v>
      </c>
      <c r="H1175" s="11">
        <v>4.4534259140491486</v>
      </c>
      <c r="I1175" s="11">
        <v>4.258573979139328</v>
      </c>
      <c r="J1175" s="6">
        <f>IFERROR(VLOOKUP(A1175,'Table_2-1_2023'!$A$2:$L$2200,5,FALSE), "")</f>
        <v>8.3534631729125977</v>
      </c>
      <c r="K1175" s="6">
        <f>IFERROR(VLOOKUP(A1175,'Table_2-1_2023'!$A$2:$L$2200,6,FALSE), "")</f>
        <v>0.70592159032821655</v>
      </c>
      <c r="L1175" s="6">
        <f>IFERROR(VLOOKUP(A1175,'Table_2-1_2023'!$A$2:$L$2200,7,FALSE), "")</f>
        <v>56.5</v>
      </c>
      <c r="M1175" s="6">
        <f>IFERROR(VLOOKUP(A1175,'Table_2-1_2023'!$A$2:$L$2200,8,FALSE), "")</f>
        <v>0.7485082745552063</v>
      </c>
      <c r="N1175" s="6">
        <f>IFERROR(VLOOKUP(A1175,'Table_2-1_2023'!$A$2:$L$2200,9,FALSE), "")</f>
        <v>0.29099699854850769</v>
      </c>
      <c r="O1175" s="6">
        <f>IFERROR(VLOOKUP(A1175,'Table_2-1_2023'!$A$2:$L$2200,10,FALSE), "")</f>
        <v>0.82841157913208008</v>
      </c>
      <c r="P1175" s="6">
        <v>2.33</v>
      </c>
      <c r="Q1175" s="11">
        <v>0.5226711630821228</v>
      </c>
      <c r="R1175" s="11">
        <v>0.76239734888076782</v>
      </c>
      <c r="S1175" s="11">
        <v>0.30147165060043335</v>
      </c>
      <c r="T1175" s="11">
        <v>0.40575504302978516</v>
      </c>
      <c r="U1175" s="11">
        <v>0.41327792406082153</v>
      </c>
      <c r="V1175" s="11">
        <v>6.6859066486358643E-2</v>
      </c>
      <c r="W1175" s="11">
        <v>1.8832612037658691</v>
      </c>
    </row>
    <row r="1176" spans="1:23" x14ac:dyDescent="0.2">
      <c r="A1176" s="5" t="str">
        <f t="shared" si="18"/>
        <v>Ukraine2016</v>
      </c>
      <c r="B1176" s="5">
        <v>2016</v>
      </c>
      <c r="C1176" s="5">
        <v>123</v>
      </c>
      <c r="D1176" s="10" t="s">
        <v>109</v>
      </c>
      <c r="E1176" s="11">
        <v>4.3239998817443848</v>
      </c>
      <c r="F1176" s="6">
        <f>IFERROR(VLOOKUP(A1176,'Table_2-1_2023'!$A$2:$L$2200,4,FALSE), "")</f>
        <v>4.0286903381347656</v>
      </c>
      <c r="H1176" s="11">
        <v>4.4119028598070145</v>
      </c>
      <c r="I1176" s="11">
        <v>4.2360969036817551</v>
      </c>
      <c r="J1176" s="6">
        <f>IFERROR(VLOOKUP(A1176,'Table_2-1_2023'!$A$2:$L$2200,5,FALSE), "")</f>
        <v>9.3532552719116211</v>
      </c>
      <c r="K1176" s="6">
        <f>IFERROR(VLOOKUP(A1176,'Table_2-1_2023'!$A$2:$L$2200,6,FALSE), "")</f>
        <v>0.88496136665344238</v>
      </c>
      <c r="L1176" s="6">
        <f>IFERROR(VLOOKUP(A1176,'Table_2-1_2023'!$A$2:$L$2200,7,FALSE), "")</f>
        <v>63.924999237060547</v>
      </c>
      <c r="M1176" s="6">
        <f>IFERROR(VLOOKUP(A1176,'Table_2-1_2023'!$A$2:$L$2200,8,FALSE), "")</f>
        <v>0.50254189968109131</v>
      </c>
      <c r="N1176" s="6">
        <f>IFERROR(VLOOKUP(A1176,'Table_2-1_2023'!$A$2:$L$2200,9,FALSE), "")</f>
        <v>7.4153533205389977E-3</v>
      </c>
      <c r="O1176" s="6">
        <f>IFERROR(VLOOKUP(A1176,'Table_2-1_2023'!$A$2:$L$2200,10,FALSE), "")</f>
        <v>0.89107513427734375</v>
      </c>
      <c r="P1176" s="6">
        <v>2.33</v>
      </c>
      <c r="Q1176" s="11">
        <v>0.87286901473999023</v>
      </c>
      <c r="R1176" s="11">
        <v>1.0141315460205078</v>
      </c>
      <c r="S1176" s="11">
        <v>0.58627927303314209</v>
      </c>
      <c r="T1176" s="11">
        <v>0.12858887016773224</v>
      </c>
      <c r="U1176" s="11">
        <v>0.20362712442874908</v>
      </c>
      <c r="V1176" s="11">
        <v>1.8293051049113274E-2</v>
      </c>
      <c r="W1176" s="11">
        <v>1.5006587505340576</v>
      </c>
    </row>
    <row r="1177" spans="1:23" x14ac:dyDescent="0.2">
      <c r="A1177" s="5" t="str">
        <f t="shared" si="18"/>
        <v>Ghana2016</v>
      </c>
      <c r="B1177" s="5">
        <v>2016</v>
      </c>
      <c r="C1177" s="5">
        <v>124</v>
      </c>
      <c r="D1177" s="10" t="s">
        <v>124</v>
      </c>
      <c r="E1177" s="11">
        <v>4.2760000228881836</v>
      </c>
      <c r="F1177" s="6">
        <f>IFERROR(VLOOKUP(A1177,'Table_2-1_2023'!$A$2:$L$2200,4,FALSE), "")</f>
        <v>4.514411449432373</v>
      </c>
      <c r="H1177" s="11">
        <v>4.3669893816113472</v>
      </c>
      <c r="I1177" s="11">
        <v>4.18501066416502</v>
      </c>
      <c r="J1177" s="6">
        <f>IFERROR(VLOOKUP(A1177,'Table_2-1_2023'!$A$2:$L$2200,5,FALSE), "")</f>
        <v>8.4472026824951172</v>
      </c>
      <c r="K1177" s="6">
        <f>IFERROR(VLOOKUP(A1177,'Table_2-1_2023'!$A$2:$L$2200,6,FALSE), "")</f>
        <v>0.64730316400527954</v>
      </c>
      <c r="L1177" s="6">
        <f>IFERROR(VLOOKUP(A1177,'Table_2-1_2023'!$A$2:$L$2200,7,FALSE), "")</f>
        <v>56.875</v>
      </c>
      <c r="M1177" s="6">
        <f>IFERROR(VLOOKUP(A1177,'Table_2-1_2023'!$A$2:$L$2200,8,FALSE), "")</f>
        <v>0.75116837024688721</v>
      </c>
      <c r="N1177" s="6">
        <f>IFERROR(VLOOKUP(A1177,'Table_2-1_2023'!$A$2:$L$2200,9,FALSE), "")</f>
        <v>8.8198333978652954E-2</v>
      </c>
      <c r="O1177" s="6">
        <f>IFERROR(VLOOKUP(A1177,'Table_2-1_2023'!$A$2:$L$2200,10,FALSE), "")</f>
        <v>0.89395523071289063</v>
      </c>
      <c r="P1177" s="6">
        <v>2.33</v>
      </c>
      <c r="Q1177" s="11">
        <v>0.6310686469078064</v>
      </c>
      <c r="R1177" s="11">
        <v>0.49352505803108215</v>
      </c>
      <c r="S1177" s="11">
        <v>0.29681339859962463</v>
      </c>
      <c r="T1177" s="11">
        <v>0.40973222255706787</v>
      </c>
      <c r="U1177" s="11">
        <v>0.21203264594078064</v>
      </c>
      <c r="V1177" s="11">
        <v>3.2602906227111816E-2</v>
      </c>
      <c r="W1177" s="11">
        <v>2.2001979351043701</v>
      </c>
    </row>
    <row r="1178" spans="1:23" x14ac:dyDescent="0.2">
      <c r="A1178" s="5" t="str">
        <f t="shared" si="18"/>
        <v>Congo (Kinshasa)2016</v>
      </c>
      <c r="B1178" s="5">
        <v>2016</v>
      </c>
      <c r="C1178" s="5">
        <v>125</v>
      </c>
      <c r="D1178" s="10" t="s">
        <v>150</v>
      </c>
      <c r="E1178" s="11">
        <v>4.2719998359680176</v>
      </c>
      <c r="F1178" s="6">
        <f>IFERROR(VLOOKUP(A1178,'Table_2-1_2023'!$A$2:$L$2200,4,FALSE), "")</f>
        <v>4.5219354629516602</v>
      </c>
      <c r="H1178" s="11">
        <v>4.3530386686325073</v>
      </c>
      <c r="I1178" s="11">
        <v>4.1909610033035278</v>
      </c>
      <c r="J1178" s="6">
        <f>IFERROR(VLOOKUP(A1178,'Table_2-1_2023'!$A$2:$L$2200,5,FALSE), "")</f>
        <v>6.9288582801818848</v>
      </c>
      <c r="K1178" s="6">
        <f>IFERROR(VLOOKUP(A1178,'Table_2-1_2023'!$A$2:$L$2200,6,FALSE), "")</f>
        <v>0.86415451765060425</v>
      </c>
      <c r="L1178" s="6">
        <f>IFERROR(VLOOKUP(A1178,'Table_2-1_2023'!$A$2:$L$2200,7,FALSE), "")</f>
        <v>52.825000762939453</v>
      </c>
      <c r="M1178" s="6">
        <f>IFERROR(VLOOKUP(A1178,'Table_2-1_2023'!$A$2:$L$2200,8,FALSE), "")</f>
        <v>0.63736671209335327</v>
      </c>
      <c r="N1178" s="6">
        <f>IFERROR(VLOOKUP(A1178,'Table_2-1_2023'!$A$2:$L$2200,9,FALSE), "")</f>
        <v>-2.3077189922332764E-2</v>
      </c>
      <c r="O1178" s="6">
        <f>IFERROR(VLOOKUP(A1178,'Table_2-1_2023'!$A$2:$L$2200,10,FALSE), "")</f>
        <v>0.87499964237213135</v>
      </c>
      <c r="P1178" s="6">
        <v>2.33</v>
      </c>
      <c r="Q1178" s="11">
        <v>5.660601332783699E-2</v>
      </c>
      <c r="R1178" s="11">
        <v>0.80676466226577759</v>
      </c>
      <c r="S1178" s="11">
        <v>0.18800392746925354</v>
      </c>
      <c r="T1178" s="11">
        <v>0.15601705014705658</v>
      </c>
      <c r="U1178" s="11">
        <v>0.25457808375358582</v>
      </c>
      <c r="V1178" s="11">
        <v>6.0748998075723648E-2</v>
      </c>
      <c r="W1178" s="11">
        <v>2.7492413520812988</v>
      </c>
    </row>
    <row r="1179" spans="1:23" x14ac:dyDescent="0.2">
      <c r="A1179" s="5" t="str">
        <f t="shared" si="18"/>
        <v>Georgia2016</v>
      </c>
      <c r="B1179" s="5">
        <v>2016</v>
      </c>
      <c r="C1179" s="5">
        <v>126</v>
      </c>
      <c r="D1179" s="10" t="s">
        <v>107</v>
      </c>
      <c r="E1179" s="11">
        <v>4.2519998550415039</v>
      </c>
      <c r="F1179" s="6">
        <f>IFERROR(VLOOKUP(A1179,'Table_2-1_2023'!$A$2:$L$2200,4,FALSE), "")</f>
        <v>4.4483861923217773</v>
      </c>
      <c r="H1179" s="11">
        <v>4.3403203785419464</v>
      </c>
      <c r="I1179" s="11">
        <v>4.1636793315410614</v>
      </c>
      <c r="J1179" s="6">
        <f>IFERROR(VLOOKUP(A1179,'Table_2-1_2023'!$A$2:$L$2200,5,FALSE), "")</f>
        <v>9.4699115753173828</v>
      </c>
      <c r="K1179" s="6">
        <f>IFERROR(VLOOKUP(A1179,'Table_2-1_2023'!$A$2:$L$2200,6,FALSE), "")</f>
        <v>0.53341227769851685</v>
      </c>
      <c r="L1179" s="6">
        <f>IFERROR(VLOOKUP(A1179,'Table_2-1_2023'!$A$2:$L$2200,7,FALSE), "")</f>
        <v>64.324996948242188</v>
      </c>
      <c r="M1179" s="6">
        <f>IFERROR(VLOOKUP(A1179,'Table_2-1_2023'!$A$2:$L$2200,8,FALSE), "")</f>
        <v>0.60646837949752808</v>
      </c>
      <c r="N1179" s="6">
        <f>IFERROR(VLOOKUP(A1179,'Table_2-1_2023'!$A$2:$L$2200,9,FALSE), "")</f>
        <v>-0.25235804915428162</v>
      </c>
      <c r="O1179" s="6">
        <f>IFERROR(VLOOKUP(A1179,'Table_2-1_2023'!$A$2:$L$2200,10,FALSE), "")</f>
        <v>0.56092405319213867</v>
      </c>
      <c r="P1179" s="6">
        <v>2.33</v>
      </c>
      <c r="Q1179" s="11">
        <v>0.83792459964752197</v>
      </c>
      <c r="R1179" s="11">
        <v>0.19249443709850311</v>
      </c>
      <c r="S1179" s="11">
        <v>0.64034605026245117</v>
      </c>
      <c r="T1179" s="11">
        <v>0.32461011409759521</v>
      </c>
      <c r="U1179" s="11">
        <v>6.7858882248401642E-2</v>
      </c>
      <c r="V1179" s="11">
        <v>0.3187958300113678</v>
      </c>
      <c r="W1179" s="11">
        <v>1.8703117370605469</v>
      </c>
    </row>
    <row r="1180" spans="1:23" x14ac:dyDescent="0.2">
      <c r="A1180" s="5" t="str">
        <f t="shared" si="18"/>
        <v>Congo (Brazzaville)2016</v>
      </c>
      <c r="B1180" s="5">
        <v>2016</v>
      </c>
      <c r="C1180" s="5">
        <v>127</v>
      </c>
      <c r="D1180" s="10" t="s">
        <v>103</v>
      </c>
      <c r="E1180" s="11">
        <v>4.2360000610351563</v>
      </c>
      <c r="F1180" s="6">
        <f>IFERROR(VLOOKUP(A1180,'Table_2-1_2023'!$A$2:$L$2200,4,FALSE), "")</f>
        <v>4.1194934844970703</v>
      </c>
      <c r="H1180" s="11">
        <v>4.3653637021780014</v>
      </c>
      <c r="I1180" s="11">
        <v>4.1066364198923111</v>
      </c>
      <c r="J1180" s="6">
        <f>IFERROR(VLOOKUP(A1180,'Table_2-1_2023'!$A$2:$L$2200,5,FALSE), "")</f>
        <v>8.3810882568359375</v>
      </c>
      <c r="K1180" s="6">
        <f>IFERROR(VLOOKUP(A1180,'Table_2-1_2023'!$A$2:$L$2200,6,FALSE), "")</f>
        <v>0.61544901132583618</v>
      </c>
      <c r="L1180" s="6">
        <f>IFERROR(VLOOKUP(A1180,'Table_2-1_2023'!$A$2:$L$2200,7,FALSE), "")</f>
        <v>55.224998474121094</v>
      </c>
      <c r="M1180" s="6">
        <f>IFERROR(VLOOKUP(A1180,'Table_2-1_2023'!$A$2:$L$2200,8,FALSE), "")</f>
        <v>0.78590655326843262</v>
      </c>
      <c r="N1180" s="6">
        <f>IFERROR(VLOOKUP(A1180,'Table_2-1_2023'!$A$2:$L$2200,9,FALSE), "")</f>
        <v>-8.7658733129501343E-2</v>
      </c>
      <c r="O1180" s="6">
        <f>IFERROR(VLOOKUP(A1180,'Table_2-1_2023'!$A$2:$L$2200,10,FALSE), "")</f>
        <v>0.79038572311401367</v>
      </c>
      <c r="P1180" s="6">
        <v>2.33</v>
      </c>
      <c r="Q1180" s="11">
        <v>0.77109289169311523</v>
      </c>
      <c r="R1180" s="11">
        <v>0.47798734903335571</v>
      </c>
      <c r="S1180" s="11">
        <v>0.28211519122123718</v>
      </c>
      <c r="T1180" s="11">
        <v>0.37937673926353455</v>
      </c>
      <c r="U1180" s="11">
        <v>0.12077087908983231</v>
      </c>
      <c r="V1180" s="11">
        <v>9.7529269754886627E-2</v>
      </c>
      <c r="W1180" s="11">
        <v>2.106806755065918</v>
      </c>
    </row>
    <row r="1181" spans="1:23" x14ac:dyDescent="0.2">
      <c r="A1181" s="5" t="str">
        <f t="shared" si="18"/>
        <v>Senegal2016</v>
      </c>
      <c r="B1181" s="5">
        <v>2016</v>
      </c>
      <c r="C1181" s="5">
        <v>128</v>
      </c>
      <c r="D1181" s="10" t="s">
        <v>119</v>
      </c>
      <c r="E1181" s="11">
        <v>4.2189998626708984</v>
      </c>
      <c r="F1181" s="6">
        <f>IFERROR(VLOOKUP(A1181,'Table_2-1_2023'!$A$2:$L$2200,4,FALSE), "")</f>
        <v>4.5945339202880859</v>
      </c>
      <c r="H1181" s="11">
        <v>4.2869576141238213</v>
      </c>
      <c r="I1181" s="11">
        <v>4.1510421112179756</v>
      </c>
      <c r="J1181" s="6">
        <f>IFERROR(VLOOKUP(A1181,'Table_2-1_2023'!$A$2:$L$2200,5,FALSE), "")</f>
        <v>8.0450830459594727</v>
      </c>
      <c r="K1181" s="6">
        <f>IFERROR(VLOOKUP(A1181,'Table_2-1_2023'!$A$2:$L$2200,6,FALSE), "")</f>
        <v>0.83899438381195068</v>
      </c>
      <c r="L1181" s="6">
        <f>IFERROR(VLOOKUP(A1181,'Table_2-1_2023'!$A$2:$L$2200,7,FALSE), "")</f>
        <v>58.5</v>
      </c>
      <c r="M1181" s="6">
        <f>IFERROR(VLOOKUP(A1181,'Table_2-1_2023'!$A$2:$L$2200,8,FALSE), "")</f>
        <v>0.74372965097427368</v>
      </c>
      <c r="N1181" s="6">
        <f>IFERROR(VLOOKUP(A1181,'Table_2-1_2023'!$A$2:$L$2200,9,FALSE), "")</f>
        <v>-8.8741488754749298E-2</v>
      </c>
      <c r="O1181" s="6">
        <f>IFERROR(VLOOKUP(A1181,'Table_2-1_2023'!$A$2:$L$2200,10,FALSE), "")</f>
        <v>0.79435372352600098</v>
      </c>
      <c r="P1181" s="6">
        <v>2.33</v>
      </c>
      <c r="Q1181" s="11">
        <v>0.44313701987266541</v>
      </c>
      <c r="R1181" s="11">
        <v>0.77415966987609863</v>
      </c>
      <c r="S1181" s="11">
        <v>0.40456944704055786</v>
      </c>
      <c r="T1181" s="11">
        <v>0.31055793166160583</v>
      </c>
      <c r="U1181" s="11">
        <v>0.19103384017944336</v>
      </c>
      <c r="V1181" s="11">
        <v>0.11680921167135239</v>
      </c>
      <c r="W1181" s="11">
        <v>1.9786074161529541</v>
      </c>
    </row>
    <row r="1182" spans="1:23" x14ac:dyDescent="0.2">
      <c r="A1182" s="5" t="str">
        <f t="shared" si="18"/>
        <v>Bulgaria2016</v>
      </c>
      <c r="B1182" s="5">
        <v>2016</v>
      </c>
      <c r="C1182" s="5">
        <v>129</v>
      </c>
      <c r="D1182" s="10" t="s">
        <v>94</v>
      </c>
      <c r="E1182" s="11">
        <v>4.2170000076293945</v>
      </c>
      <c r="F1182" s="6">
        <f>IFERROR(VLOOKUP(A1182,'Table_2-1_2023'!$A$2:$L$2200,4,FALSE), "")</f>
        <v>4.8375606536865234</v>
      </c>
      <c r="H1182" s="11">
        <v>4.3300834372639656</v>
      </c>
      <c r="I1182" s="11">
        <v>4.1039165779948235</v>
      </c>
      <c r="J1182" s="6">
        <f>IFERROR(VLOOKUP(A1182,'Table_2-1_2023'!$A$2:$L$2200,5,FALSE), "")</f>
        <v>9.940037727355957</v>
      </c>
      <c r="K1182" s="6">
        <f>IFERROR(VLOOKUP(A1182,'Table_2-1_2023'!$A$2:$L$2200,6,FALSE), "")</f>
        <v>0.92603605985641479</v>
      </c>
      <c r="L1182" s="6">
        <f>IFERROR(VLOOKUP(A1182,'Table_2-1_2023'!$A$2:$L$2200,7,FALSE), "")</f>
        <v>66</v>
      </c>
      <c r="M1182" s="6">
        <f>IFERROR(VLOOKUP(A1182,'Table_2-1_2023'!$A$2:$L$2200,8,FALSE), "")</f>
        <v>0.70026552677154541</v>
      </c>
      <c r="N1182" s="6">
        <f>IFERROR(VLOOKUP(A1182,'Table_2-1_2023'!$A$2:$L$2200,9,FALSE), "")</f>
        <v>-0.17466062307357788</v>
      </c>
      <c r="O1182" s="6">
        <f>IFERROR(VLOOKUP(A1182,'Table_2-1_2023'!$A$2:$L$2200,10,FALSE), "")</f>
        <v>0.93598818778991699</v>
      </c>
      <c r="P1182" s="6">
        <v>2.33</v>
      </c>
      <c r="Q1182" s="11">
        <v>1.1130646467208862</v>
      </c>
      <c r="R1182" s="11">
        <v>0.92541742324829102</v>
      </c>
      <c r="S1182" s="11">
        <v>0.67805624008178711</v>
      </c>
      <c r="T1182" s="11">
        <v>0.21219110488891602</v>
      </c>
      <c r="U1182" s="11">
        <v>0.12792970240116119</v>
      </c>
      <c r="V1182" s="11">
        <v>6.1538098379969597E-3</v>
      </c>
      <c r="W1182" s="11">
        <v>1.1537673473358154</v>
      </c>
    </row>
    <row r="1183" spans="1:23" x14ac:dyDescent="0.2">
      <c r="A1183" s="5" t="str">
        <f t="shared" si="18"/>
        <v>Mauritania2016</v>
      </c>
      <c r="B1183" s="5">
        <v>2016</v>
      </c>
      <c r="C1183" s="5">
        <v>130</v>
      </c>
      <c r="D1183" s="10" t="s">
        <v>120</v>
      </c>
      <c r="E1183" s="11">
        <v>4.2010002136230469</v>
      </c>
      <c r="F1183" s="6">
        <f>IFERROR(VLOOKUP(A1183,'Table_2-1_2023'!$A$2:$L$2200,4,FALSE), "")</f>
        <v>4.4721493721008301</v>
      </c>
      <c r="H1183" s="11">
        <v>4.2746106460690498</v>
      </c>
      <c r="I1183" s="11">
        <v>4.1273897811770439</v>
      </c>
      <c r="J1183" s="6">
        <f>IFERROR(VLOOKUP(A1183,'Table_2-1_2023'!$A$2:$L$2200,5,FALSE), "")</f>
        <v>8.5332260131835938</v>
      </c>
      <c r="K1183" s="6">
        <f>IFERROR(VLOOKUP(A1183,'Table_2-1_2023'!$A$2:$L$2200,6,FALSE), "")</f>
        <v>0.78482687473297119</v>
      </c>
      <c r="L1183" s="6">
        <f>IFERROR(VLOOKUP(A1183,'Table_2-1_2023'!$A$2:$L$2200,7,FALSE), "")</f>
        <v>59.125</v>
      </c>
      <c r="M1183" s="6">
        <f>IFERROR(VLOOKUP(A1183,'Table_2-1_2023'!$A$2:$L$2200,8,FALSE), "")</f>
        <v>0.46656146645545959</v>
      </c>
      <c r="N1183" s="6">
        <f>IFERROR(VLOOKUP(A1183,'Table_2-1_2023'!$A$2:$L$2200,9,FALSE), "")</f>
        <v>-0.17773613333702087</v>
      </c>
      <c r="O1183" s="6">
        <f>IFERROR(VLOOKUP(A1183,'Table_2-1_2023'!$A$2:$L$2200,10,FALSE), "")</f>
        <v>0.8418351411819458</v>
      </c>
      <c r="P1183" s="6">
        <v>2.33</v>
      </c>
      <c r="Q1183" s="11">
        <v>0.61390805244445801</v>
      </c>
      <c r="R1183" s="11">
        <v>0.84141969680786133</v>
      </c>
      <c r="S1183" s="11">
        <v>0.28639459609985352</v>
      </c>
      <c r="T1183" s="11">
        <v>0.12679949402809143</v>
      </c>
      <c r="U1183" s="11">
        <v>0.22686360776424408</v>
      </c>
      <c r="V1183" s="11">
        <v>0.17954881489276886</v>
      </c>
      <c r="W1183" s="11">
        <v>1.9263029098510742</v>
      </c>
    </row>
    <row r="1184" spans="1:23" x14ac:dyDescent="0.2">
      <c r="A1184" s="5" t="str">
        <f t="shared" si="18"/>
        <v>Zimbabwe2016</v>
      </c>
      <c r="B1184" s="5">
        <v>2016</v>
      </c>
      <c r="C1184" s="5">
        <v>131</v>
      </c>
      <c r="D1184" s="10" t="s">
        <v>151</v>
      </c>
      <c r="E1184" s="11">
        <v>4.1929998397827148</v>
      </c>
      <c r="F1184" s="6">
        <f>IFERROR(VLOOKUP(A1184,'Table_2-1_2023'!$A$2:$L$2200,4,FALSE), "")</f>
        <v>3.7354001998901367</v>
      </c>
      <c r="H1184" s="11">
        <v>4.2853355705738068</v>
      </c>
      <c r="I1184" s="11">
        <v>4.1006641089916229</v>
      </c>
      <c r="J1184" s="6">
        <f>IFERROR(VLOOKUP(A1184,'Table_2-1_2023'!$A$2:$L$2200,5,FALSE), "")</f>
        <v>7.7348313331604004</v>
      </c>
      <c r="K1184" s="6">
        <f>IFERROR(VLOOKUP(A1184,'Table_2-1_2023'!$A$2:$L$2200,6,FALSE), "")</f>
        <v>0.76842540502548218</v>
      </c>
      <c r="L1184" s="6">
        <f>IFERROR(VLOOKUP(A1184,'Table_2-1_2023'!$A$2:$L$2200,7,FALSE), "")</f>
        <v>51.674999237060547</v>
      </c>
      <c r="M1184" s="6">
        <f>IFERROR(VLOOKUP(A1184,'Table_2-1_2023'!$A$2:$L$2200,8,FALSE), "")</f>
        <v>0.73297148942947388</v>
      </c>
      <c r="N1184" s="6">
        <f>IFERROR(VLOOKUP(A1184,'Table_2-1_2023'!$A$2:$L$2200,9,FALSE), "")</f>
        <v>-7.8541412949562073E-2</v>
      </c>
      <c r="O1184" s="6">
        <f>IFERROR(VLOOKUP(A1184,'Table_2-1_2023'!$A$2:$L$2200,10,FALSE), "")</f>
        <v>0.72361201047897339</v>
      </c>
      <c r="P1184" s="6">
        <v>2.33</v>
      </c>
      <c r="Q1184" s="11">
        <v>0.35040983557701111</v>
      </c>
      <c r="R1184" s="11">
        <v>0.71478480100631714</v>
      </c>
      <c r="S1184" s="11">
        <v>0.15950089693069458</v>
      </c>
      <c r="T1184" s="11">
        <v>0.25428974628448486</v>
      </c>
      <c r="U1184" s="11">
        <v>0.18503031134605408</v>
      </c>
      <c r="V1184" s="11">
        <v>8.5816584527492523E-2</v>
      </c>
      <c r="W1184" s="11">
        <v>2.4426975250244141</v>
      </c>
    </row>
    <row r="1185" spans="1:23" x14ac:dyDescent="0.2">
      <c r="A1185" s="5" t="str">
        <f t="shared" si="18"/>
        <v>Malawi2016</v>
      </c>
      <c r="B1185" s="5">
        <v>2016</v>
      </c>
      <c r="C1185" s="5">
        <v>132</v>
      </c>
      <c r="D1185" s="10" t="s">
        <v>148</v>
      </c>
      <c r="E1185" s="11">
        <v>4.1560001373291016</v>
      </c>
      <c r="F1185" s="6">
        <f>IFERROR(VLOOKUP(A1185,'Table_2-1_2023'!$A$2:$L$2200,4,FALSE), "")</f>
        <v>3.4764926433563232</v>
      </c>
      <c r="H1185" s="11">
        <v>4.2713215053081512</v>
      </c>
      <c r="I1185" s="11">
        <v>4.0406787693500519</v>
      </c>
      <c r="J1185" s="6">
        <f>IFERROR(VLOOKUP(A1185,'Table_2-1_2023'!$A$2:$L$2200,5,FALSE), "")</f>
        <v>7.2703418731689453</v>
      </c>
      <c r="K1185" s="6">
        <f>IFERROR(VLOOKUP(A1185,'Table_2-1_2023'!$A$2:$L$2200,6,FALSE), "")</f>
        <v>0.52429962158203125</v>
      </c>
      <c r="L1185" s="6">
        <f>IFERROR(VLOOKUP(A1185,'Table_2-1_2023'!$A$2:$L$2200,7,FALSE), "")</f>
        <v>55.450000762939453</v>
      </c>
      <c r="M1185" s="6">
        <f>IFERROR(VLOOKUP(A1185,'Table_2-1_2023'!$A$2:$L$2200,8,FALSE), "")</f>
        <v>0.80988413095474243</v>
      </c>
      <c r="N1185" s="6">
        <f>IFERROR(VLOOKUP(A1185,'Table_2-1_2023'!$A$2:$L$2200,9,FALSE), "")</f>
        <v>4.0387880057096481E-2</v>
      </c>
      <c r="O1185" s="6">
        <f>IFERROR(VLOOKUP(A1185,'Table_2-1_2023'!$A$2:$L$2200,10,FALSE), "")</f>
        <v>0.82361501455307007</v>
      </c>
      <c r="P1185" s="6">
        <v>2.33</v>
      </c>
      <c r="Q1185" s="11">
        <v>8.7093956768512726E-2</v>
      </c>
      <c r="R1185" s="11">
        <v>0.1470022052526474</v>
      </c>
      <c r="S1185" s="11">
        <v>0.29364487528800964</v>
      </c>
      <c r="T1185" s="11">
        <v>0.41430172324180603</v>
      </c>
      <c r="U1185" s="11">
        <v>0.3096785843372345</v>
      </c>
      <c r="V1185" s="11">
        <v>7.5636759400367737E-2</v>
      </c>
      <c r="W1185" s="11">
        <v>2.828585147857666</v>
      </c>
    </row>
    <row r="1186" spans="1:23" x14ac:dyDescent="0.2">
      <c r="A1186" s="5" t="str">
        <f t="shared" si="18"/>
        <v>Sudan2016</v>
      </c>
      <c r="B1186" s="5">
        <v>2016</v>
      </c>
      <c r="C1186" s="5">
        <v>133</v>
      </c>
      <c r="D1186" s="10" t="s">
        <v>189</v>
      </c>
      <c r="E1186" s="11">
        <v>4.1389999389648438</v>
      </c>
      <c r="F1186" s="6" t="str">
        <f>IFERROR(VLOOKUP(A1186,'Table_2-1_2023'!$A$2:$L$2200,4,FALSE), "")</f>
        <v/>
      </c>
      <c r="H1186" s="11">
        <v>4.3499664962291718</v>
      </c>
      <c r="I1186" s="11">
        <v>3.9280333817005157</v>
      </c>
      <c r="J1186" s="6" t="str">
        <f>IFERROR(VLOOKUP(A1186,'Table_2-1_2023'!$A$2:$L$2200,5,FALSE), "")</f>
        <v/>
      </c>
      <c r="K1186" s="6" t="str">
        <f>IFERROR(VLOOKUP(A1186,'Table_2-1_2023'!$A$2:$L$2200,6,FALSE), "")</f>
        <v/>
      </c>
      <c r="L1186" s="6" t="str">
        <f>IFERROR(VLOOKUP(A1186,'Table_2-1_2023'!$A$2:$L$2200,7,FALSE), "")</f>
        <v/>
      </c>
      <c r="M1186" s="6" t="str">
        <f>IFERROR(VLOOKUP(A1186,'Table_2-1_2023'!$A$2:$L$2200,8,FALSE), "")</f>
        <v/>
      </c>
      <c r="N1186" s="6" t="str">
        <f>IFERROR(VLOOKUP(A1186,'Table_2-1_2023'!$A$2:$L$2200,9,FALSE), "")</f>
        <v/>
      </c>
      <c r="O1186" s="6" t="str">
        <f>IFERROR(VLOOKUP(A1186,'Table_2-1_2023'!$A$2:$L$2200,10,FALSE), "")</f>
        <v/>
      </c>
      <c r="P1186" s="6">
        <v>2.33</v>
      </c>
      <c r="Q1186" s="11">
        <v>0.63069075345993042</v>
      </c>
      <c r="R1186" s="11">
        <v>0.8192826509475708</v>
      </c>
      <c r="S1186" s="11">
        <v>0.29759114980697632</v>
      </c>
      <c r="T1186" s="11">
        <v>0</v>
      </c>
      <c r="U1186" s="11">
        <v>0.18077453970909119</v>
      </c>
      <c r="V1186" s="11">
        <v>0.10038705915212631</v>
      </c>
      <c r="W1186" s="11">
        <v>2.1099467277526855</v>
      </c>
    </row>
    <row r="1187" spans="1:23" x14ac:dyDescent="0.2">
      <c r="A1187" s="5" t="str">
        <f t="shared" si="18"/>
        <v>Gabon2016</v>
      </c>
      <c r="B1187" s="5">
        <v>2016</v>
      </c>
      <c r="C1187" s="5">
        <v>134</v>
      </c>
      <c r="D1187" s="10" t="s">
        <v>111</v>
      </c>
      <c r="E1187" s="11">
        <v>4.120999813079834</v>
      </c>
      <c r="F1187" s="6">
        <f>IFERROR(VLOOKUP(A1187,'Table_2-1_2023'!$A$2:$L$2200,4,FALSE), "")</f>
        <v>4.8317642211914063</v>
      </c>
      <c r="H1187" s="11">
        <v>4.2124935984611511</v>
      </c>
      <c r="I1187" s="11">
        <v>4.0295060276985168</v>
      </c>
      <c r="J1187" s="6">
        <f>IFERROR(VLOOKUP(A1187,'Table_2-1_2023'!$A$2:$L$2200,5,FALSE), "")</f>
        <v>9.6012382507324219</v>
      </c>
      <c r="K1187" s="6">
        <f>IFERROR(VLOOKUP(A1187,'Table_2-1_2023'!$A$2:$L$2200,6,FALSE), "")</f>
        <v>0.78004896640777588</v>
      </c>
      <c r="L1187" s="6">
        <f>IFERROR(VLOOKUP(A1187,'Table_2-1_2023'!$A$2:$L$2200,7,FALSE), "")</f>
        <v>56.625</v>
      </c>
      <c r="M1187" s="6">
        <f>IFERROR(VLOOKUP(A1187,'Table_2-1_2023'!$A$2:$L$2200,8,FALSE), "")</f>
        <v>0.69894236326217651</v>
      </c>
      <c r="N1187" s="6">
        <f>IFERROR(VLOOKUP(A1187,'Table_2-1_2023'!$A$2:$L$2200,9,FALSE), "")</f>
        <v>-0.2046034187078476</v>
      </c>
      <c r="O1187" s="6">
        <f>IFERROR(VLOOKUP(A1187,'Table_2-1_2023'!$A$2:$L$2200,10,FALSE), "")</f>
        <v>0.81656354665756226</v>
      </c>
      <c r="P1187" s="6">
        <v>2.33</v>
      </c>
      <c r="Q1187" s="11">
        <v>1.1585088968276978</v>
      </c>
      <c r="R1187" s="11">
        <v>0.72367864847183228</v>
      </c>
      <c r="S1187" s="11">
        <v>0.34940424561500549</v>
      </c>
      <c r="T1187" s="11">
        <v>0.28097546100616455</v>
      </c>
      <c r="U1187" s="11">
        <v>6.2437053769826889E-2</v>
      </c>
      <c r="V1187" s="11">
        <v>9.3141816556453705E-2</v>
      </c>
      <c r="W1187" s="11">
        <v>1.4533238410949707</v>
      </c>
    </row>
    <row r="1188" spans="1:23" x14ac:dyDescent="0.2">
      <c r="A1188" s="5" t="str">
        <f t="shared" si="18"/>
        <v>Mali2016</v>
      </c>
      <c r="B1188" s="5">
        <v>2016</v>
      </c>
      <c r="C1188" s="5">
        <v>135</v>
      </c>
      <c r="D1188" s="10" t="s">
        <v>137</v>
      </c>
      <c r="E1188" s="11">
        <v>4.0729999542236328</v>
      </c>
      <c r="F1188" s="6">
        <f>IFERROR(VLOOKUP(A1188,'Table_2-1_2023'!$A$2:$L$2200,4,FALSE), "")</f>
        <v>4.0160279273986816</v>
      </c>
      <c r="H1188" s="11">
        <v>4.1576019451022148</v>
      </c>
      <c r="I1188" s="11">
        <v>3.9883979633450508</v>
      </c>
      <c r="J1188" s="6">
        <f>IFERROR(VLOOKUP(A1188,'Table_2-1_2023'!$A$2:$L$2200,5,FALSE), "")</f>
        <v>7.6554789543151855</v>
      </c>
      <c r="K1188" s="6">
        <f>IFERROR(VLOOKUP(A1188,'Table_2-1_2023'!$A$2:$L$2200,6,FALSE), "")</f>
        <v>0.8362545371055603</v>
      </c>
      <c r="L1188" s="6">
        <f>IFERROR(VLOOKUP(A1188,'Table_2-1_2023'!$A$2:$L$2200,7,FALSE), "")</f>
        <v>53.400001525878906</v>
      </c>
      <c r="M1188" s="6">
        <f>IFERROR(VLOOKUP(A1188,'Table_2-1_2023'!$A$2:$L$2200,8,FALSE), "")</f>
        <v>0.6960073709487915</v>
      </c>
      <c r="N1188" s="6">
        <f>IFERROR(VLOOKUP(A1188,'Table_2-1_2023'!$A$2:$L$2200,9,FALSE), "")</f>
        <v>-6.8685159087181091E-2</v>
      </c>
      <c r="O1188" s="6">
        <f>IFERROR(VLOOKUP(A1188,'Table_2-1_2023'!$A$2:$L$2200,10,FALSE), "")</f>
        <v>0.86232668161392212</v>
      </c>
      <c r="P1188" s="6">
        <v>2.33</v>
      </c>
      <c r="Q1188" s="11">
        <v>0.31292417645454407</v>
      </c>
      <c r="R1188" s="11">
        <v>0.8633272647857666</v>
      </c>
      <c r="S1188" s="11">
        <v>0.16347195208072662</v>
      </c>
      <c r="T1188" s="11">
        <v>0.27543926239013672</v>
      </c>
      <c r="U1188" s="11">
        <v>0.21064132452011108</v>
      </c>
      <c r="V1188" s="11">
        <v>0.13646627962589264</v>
      </c>
      <c r="W1188" s="11">
        <v>2.1108689308166504</v>
      </c>
    </row>
    <row r="1189" spans="1:23" x14ac:dyDescent="0.2">
      <c r="A1189" s="5" t="str">
        <f t="shared" si="18"/>
        <v>Haiti2016</v>
      </c>
      <c r="B1189" s="5">
        <v>2016</v>
      </c>
      <c r="C1189" s="5">
        <v>136</v>
      </c>
      <c r="D1189" s="10" t="s">
        <v>178</v>
      </c>
      <c r="E1189" s="11">
        <v>4.0279998779296875</v>
      </c>
      <c r="F1189" s="6">
        <f>IFERROR(VLOOKUP(A1189,'Table_2-1_2023'!$A$2:$L$2200,4,FALSE), "")</f>
        <v>3.3523001670837402</v>
      </c>
      <c r="H1189" s="11">
        <v>4.1633897423744202</v>
      </c>
      <c r="I1189" s="11">
        <v>3.8926100134849548</v>
      </c>
      <c r="J1189" s="6">
        <f>IFERROR(VLOOKUP(A1189,'Table_2-1_2023'!$A$2:$L$2200,5,FALSE), "")</f>
        <v>8.0561656951904297</v>
      </c>
      <c r="K1189" s="6">
        <f>IFERROR(VLOOKUP(A1189,'Table_2-1_2023'!$A$2:$L$2200,6,FALSE), "")</f>
        <v>0.58374243974685669</v>
      </c>
      <c r="L1189" s="6">
        <f>IFERROR(VLOOKUP(A1189,'Table_2-1_2023'!$A$2:$L$2200,7,FALSE), "")</f>
        <v>54.900001525878906</v>
      </c>
      <c r="M1189" s="6">
        <f>IFERROR(VLOOKUP(A1189,'Table_2-1_2023'!$A$2:$L$2200,8,FALSE), "")</f>
        <v>0.30354040861129761</v>
      </c>
      <c r="N1189" s="6">
        <f>IFERROR(VLOOKUP(A1189,'Table_2-1_2023'!$A$2:$L$2200,9,FALSE), "")</f>
        <v>0.24795305728912354</v>
      </c>
      <c r="O1189" s="6">
        <f>IFERROR(VLOOKUP(A1189,'Table_2-1_2023'!$A$2:$L$2200,10,FALSE), "")</f>
        <v>0.83852314949035645</v>
      </c>
      <c r="P1189" s="6">
        <v>2.33</v>
      </c>
      <c r="Q1189" s="11">
        <v>0.34097272157669067</v>
      </c>
      <c r="R1189" s="11">
        <v>0.29561382532119751</v>
      </c>
      <c r="S1189" s="11">
        <v>0.27494081854820251</v>
      </c>
      <c r="T1189" s="11">
        <v>0.12072394788265228</v>
      </c>
      <c r="U1189" s="11">
        <v>0.47957807779312134</v>
      </c>
      <c r="V1189" s="11">
        <v>0.14475786685943604</v>
      </c>
      <c r="W1189" s="11">
        <v>2.3711605072021484</v>
      </c>
    </row>
    <row r="1190" spans="1:23" x14ac:dyDescent="0.2">
      <c r="A1190" s="5" t="str">
        <f t="shared" si="18"/>
        <v>Botswana2016</v>
      </c>
      <c r="B1190" s="5">
        <v>2016</v>
      </c>
      <c r="C1190" s="5">
        <v>137</v>
      </c>
      <c r="D1190" s="10" t="s">
        <v>149</v>
      </c>
      <c r="E1190" s="11">
        <v>3.9739999771118164</v>
      </c>
      <c r="F1190" s="6">
        <f>IFERROR(VLOOKUP(A1190,'Table_2-1_2023'!$A$2:$L$2200,4,FALSE), "")</f>
        <v>3.498936653137207</v>
      </c>
      <c r="H1190" s="11">
        <v>4.0729753822088242</v>
      </c>
      <c r="I1190" s="11">
        <v>3.8750245720148087</v>
      </c>
      <c r="J1190" s="6">
        <f>IFERROR(VLOOKUP(A1190,'Table_2-1_2023'!$A$2:$L$2200,5,FALSE), "")</f>
        <v>9.5731430053710938</v>
      </c>
      <c r="K1190" s="6">
        <f>IFERROR(VLOOKUP(A1190,'Table_2-1_2023'!$A$2:$L$2200,6,FALSE), "")</f>
        <v>0.7683027982711792</v>
      </c>
      <c r="L1190" s="6">
        <f>IFERROR(VLOOKUP(A1190,'Table_2-1_2023'!$A$2:$L$2200,7,FALSE), "")</f>
        <v>53.075000762939453</v>
      </c>
      <c r="M1190" s="6">
        <f>IFERROR(VLOOKUP(A1190,'Table_2-1_2023'!$A$2:$L$2200,8,FALSE), "")</f>
        <v>0.85169488191604614</v>
      </c>
      <c r="N1190" s="6">
        <f>IFERROR(VLOOKUP(A1190,'Table_2-1_2023'!$A$2:$L$2200,9,FALSE), "")</f>
        <v>-0.24352817237377167</v>
      </c>
      <c r="O1190" s="6">
        <f>IFERROR(VLOOKUP(A1190,'Table_2-1_2023'!$A$2:$L$2200,10,FALSE), "")</f>
        <v>0.72917181253433228</v>
      </c>
      <c r="P1190" s="6">
        <v>2.33</v>
      </c>
      <c r="Q1190" s="11">
        <v>1.0942573547363281</v>
      </c>
      <c r="R1190" s="11">
        <v>0.89186495542526245</v>
      </c>
      <c r="S1190" s="11">
        <v>0.3475152850151062</v>
      </c>
      <c r="T1190" s="11">
        <v>0.44089204072952271</v>
      </c>
      <c r="U1190" s="11">
        <v>0.12425172328948975</v>
      </c>
      <c r="V1190" s="11">
        <v>0.10769475996494293</v>
      </c>
      <c r="W1190" s="11">
        <v>0.96740603446960449</v>
      </c>
    </row>
    <row r="1191" spans="1:23" x14ac:dyDescent="0.2">
      <c r="A1191" s="5" t="str">
        <f t="shared" si="18"/>
        <v>Comoros2016</v>
      </c>
      <c r="B1191" s="5">
        <v>2016</v>
      </c>
      <c r="C1191" s="5">
        <v>138</v>
      </c>
      <c r="D1191" s="10" t="s">
        <v>147</v>
      </c>
      <c r="E1191" s="11">
        <v>3.9560000896453857</v>
      </c>
      <c r="F1191" s="6" t="str">
        <f>IFERROR(VLOOKUP(A1191,'Table_2-1_2023'!$A$2:$L$2200,4,FALSE), "")</f>
        <v/>
      </c>
      <c r="H1191" s="11">
        <v>4.0519428625702858</v>
      </c>
      <c r="I1191" s="11">
        <v>3.8600573167204857</v>
      </c>
      <c r="J1191" s="6" t="str">
        <f>IFERROR(VLOOKUP(A1191,'Table_2-1_2023'!$A$2:$L$2200,5,FALSE), "")</f>
        <v/>
      </c>
      <c r="K1191" s="6" t="str">
        <f>IFERROR(VLOOKUP(A1191,'Table_2-1_2023'!$A$2:$L$2200,6,FALSE), "")</f>
        <v/>
      </c>
      <c r="L1191" s="6" t="str">
        <f>IFERROR(VLOOKUP(A1191,'Table_2-1_2023'!$A$2:$L$2200,7,FALSE), "")</f>
        <v/>
      </c>
      <c r="M1191" s="6" t="str">
        <f>IFERROR(VLOOKUP(A1191,'Table_2-1_2023'!$A$2:$L$2200,8,FALSE), "")</f>
        <v/>
      </c>
      <c r="N1191" s="6" t="str">
        <f>IFERROR(VLOOKUP(A1191,'Table_2-1_2023'!$A$2:$L$2200,9,FALSE), "")</f>
        <v/>
      </c>
      <c r="O1191" s="6" t="str">
        <f>IFERROR(VLOOKUP(A1191,'Table_2-1_2023'!$A$2:$L$2200,10,FALSE), "")</f>
        <v/>
      </c>
      <c r="P1191" s="6">
        <v>2.33</v>
      </c>
      <c r="Q1191" s="11">
        <v>0.27509400248527527</v>
      </c>
      <c r="R1191" s="11">
        <v>0.60323071479797363</v>
      </c>
      <c r="S1191" s="11">
        <v>0.29980835318565369</v>
      </c>
      <c r="T1191" s="11">
        <v>0.15411779284477234</v>
      </c>
      <c r="U1191" s="11">
        <v>0.18270252645015717</v>
      </c>
      <c r="V1191" s="11">
        <v>0.18436519801616669</v>
      </c>
      <c r="W1191" s="11">
        <v>2.2563216686248779</v>
      </c>
    </row>
    <row r="1192" spans="1:23" x14ac:dyDescent="0.2">
      <c r="A1192" s="5" t="str">
        <f t="shared" si="18"/>
        <v>Ivory Coast2016</v>
      </c>
      <c r="B1192" s="5">
        <v>2016</v>
      </c>
      <c r="C1192" s="5">
        <v>139</v>
      </c>
      <c r="D1192" s="10" t="s">
        <v>110</v>
      </c>
      <c r="E1192" s="11">
        <v>3.9159998893737793</v>
      </c>
      <c r="F1192" s="6">
        <f>IFERROR(VLOOKUP(A1192,'Table_2-1_2023'!$A$2:$L$2200,4,FALSE), "")</f>
        <v>4.5425457954406738</v>
      </c>
      <c r="H1192" s="11">
        <v>4.0057766139507294</v>
      </c>
      <c r="I1192" s="11">
        <v>3.8262231647968292</v>
      </c>
      <c r="J1192" s="6">
        <f>IFERROR(VLOOKUP(A1192,'Table_2-1_2023'!$A$2:$L$2200,5,FALSE), "")</f>
        <v>8.4209451675415039</v>
      </c>
      <c r="K1192" s="6">
        <f>IFERROR(VLOOKUP(A1192,'Table_2-1_2023'!$A$2:$L$2200,6,FALSE), "")</f>
        <v>0.61740076541900635</v>
      </c>
      <c r="L1192" s="6">
        <f>IFERROR(VLOOKUP(A1192,'Table_2-1_2023'!$A$2:$L$2200,7,FALSE), "")</f>
        <v>53.075000762939453</v>
      </c>
      <c r="M1192" s="6">
        <f>IFERROR(VLOOKUP(A1192,'Table_2-1_2023'!$A$2:$L$2200,8,FALSE), "")</f>
        <v>0.76878935098648071</v>
      </c>
      <c r="N1192" s="6">
        <f>IFERROR(VLOOKUP(A1192,'Table_2-1_2023'!$A$2:$L$2200,9,FALSE), "")</f>
        <v>-4.3847896158695221E-2</v>
      </c>
      <c r="O1192" s="6">
        <f>IFERROR(VLOOKUP(A1192,'Table_2-1_2023'!$A$2:$L$2200,10,FALSE), "")</f>
        <v>0.75745338201522827</v>
      </c>
      <c r="P1192" s="6">
        <v>2.33</v>
      </c>
      <c r="Q1192" s="11">
        <v>0.55506587028503418</v>
      </c>
      <c r="R1192" s="11">
        <v>0.57575881481170654</v>
      </c>
      <c r="S1192" s="11">
        <v>4.4759068638086319E-2</v>
      </c>
      <c r="T1192" s="11">
        <v>0.40662899613380432</v>
      </c>
      <c r="U1192" s="11">
        <v>0.20338210463523865</v>
      </c>
      <c r="V1192" s="11">
        <v>0.15529856085777283</v>
      </c>
      <c r="W1192" s="11">
        <v>1.974778413772583</v>
      </c>
    </row>
    <row r="1193" spans="1:23" x14ac:dyDescent="0.2">
      <c r="A1193" s="5" t="str">
        <f t="shared" si="18"/>
        <v>Cambodia2016</v>
      </c>
      <c r="B1193" s="5">
        <v>2016</v>
      </c>
      <c r="C1193" s="5">
        <v>140</v>
      </c>
      <c r="D1193" s="10" t="s">
        <v>132</v>
      </c>
      <c r="E1193" s="11">
        <v>3.9070000648498535</v>
      </c>
      <c r="F1193" s="6">
        <f>IFERROR(VLOOKUP(A1193,'Table_2-1_2023'!$A$2:$L$2200,4,FALSE), "")</f>
        <v>4.4612593650817871</v>
      </c>
      <c r="H1193" s="11">
        <v>4.0160983949899673</v>
      </c>
      <c r="I1193" s="11">
        <v>3.7979017347097397</v>
      </c>
      <c r="J1193" s="6">
        <f>IFERROR(VLOOKUP(A1193,'Table_2-1_2023'!$A$2:$L$2200,5,FALSE), "")</f>
        <v>8.2326822280883789</v>
      </c>
      <c r="K1193" s="6">
        <f>IFERROR(VLOOKUP(A1193,'Table_2-1_2023'!$A$2:$L$2200,6,FALSE), "")</f>
        <v>0.74590122699737549</v>
      </c>
      <c r="L1193" s="6">
        <f>IFERROR(VLOOKUP(A1193,'Table_2-1_2023'!$A$2:$L$2200,7,FALSE), "")</f>
        <v>60.900001525878906</v>
      </c>
      <c r="M1193" s="6">
        <f>IFERROR(VLOOKUP(A1193,'Table_2-1_2023'!$A$2:$L$2200,8,FALSE), "")</f>
        <v>0.95782148838043213</v>
      </c>
      <c r="N1193" s="6">
        <f>IFERROR(VLOOKUP(A1193,'Table_2-1_2023'!$A$2:$L$2200,9,FALSE), "")</f>
        <v>7.3389075696468353E-2</v>
      </c>
      <c r="O1193" s="6">
        <f>IFERROR(VLOOKUP(A1193,'Table_2-1_2023'!$A$2:$L$2200,10,FALSE), "")</f>
        <v>0.84041684865951538</v>
      </c>
      <c r="P1193" s="6">
        <v>2.33</v>
      </c>
      <c r="Q1193" s="11">
        <v>0.55603933334350586</v>
      </c>
      <c r="R1193" s="11">
        <v>0.53749817609786987</v>
      </c>
      <c r="S1193" s="11">
        <v>0.42494422197341919</v>
      </c>
      <c r="T1193" s="11">
        <v>0.58851915597915649</v>
      </c>
      <c r="U1193" s="11">
        <v>0.40338841080665588</v>
      </c>
      <c r="V1193" s="11">
        <v>8.0922894179821014E-2</v>
      </c>
      <c r="W1193" s="11">
        <v>1.3157308101654053</v>
      </c>
    </row>
    <row r="1194" spans="1:23" x14ac:dyDescent="0.2">
      <c r="A1194" s="5" t="str">
        <f t="shared" si="18"/>
        <v>Angola2016</v>
      </c>
      <c r="B1194" s="5">
        <v>2016</v>
      </c>
      <c r="C1194" s="5">
        <v>141</v>
      </c>
      <c r="D1194" s="10" t="s">
        <v>167</v>
      </c>
      <c r="E1194" s="11">
        <v>3.8659999370574951</v>
      </c>
      <c r="F1194" s="6" t="str">
        <f>IFERROR(VLOOKUP(A1194,'Table_2-1_2023'!$A$2:$L$2200,4,FALSE), "")</f>
        <v/>
      </c>
      <c r="H1194" s="11">
        <v>3.9794901981949806</v>
      </c>
      <c r="I1194" s="11">
        <v>3.7525096759200096</v>
      </c>
      <c r="J1194" s="6" t="str">
        <f>IFERROR(VLOOKUP(A1194,'Table_2-1_2023'!$A$2:$L$2200,5,FALSE), "")</f>
        <v/>
      </c>
      <c r="K1194" s="6" t="str">
        <f>IFERROR(VLOOKUP(A1194,'Table_2-1_2023'!$A$2:$L$2200,6,FALSE), "")</f>
        <v/>
      </c>
      <c r="L1194" s="6" t="str">
        <f>IFERROR(VLOOKUP(A1194,'Table_2-1_2023'!$A$2:$L$2200,7,FALSE), "")</f>
        <v/>
      </c>
      <c r="M1194" s="6" t="str">
        <f>IFERROR(VLOOKUP(A1194,'Table_2-1_2023'!$A$2:$L$2200,8,FALSE), "")</f>
        <v/>
      </c>
      <c r="N1194" s="6" t="str">
        <f>IFERROR(VLOOKUP(A1194,'Table_2-1_2023'!$A$2:$L$2200,9,FALSE), "")</f>
        <v/>
      </c>
      <c r="O1194" s="6" t="str">
        <f>IFERROR(VLOOKUP(A1194,'Table_2-1_2023'!$A$2:$L$2200,10,FALSE), "")</f>
        <v/>
      </c>
      <c r="P1194" s="6">
        <v>2.33</v>
      </c>
      <c r="Q1194" s="11">
        <v>0.84730982780456543</v>
      </c>
      <c r="R1194" s="11">
        <v>0.66365939378738403</v>
      </c>
      <c r="S1194" s="11">
        <v>4.9912683665752411E-2</v>
      </c>
      <c r="T1194" s="11">
        <v>5.8863507583737373E-3</v>
      </c>
      <c r="U1194" s="11">
        <v>0.1207074373960495</v>
      </c>
      <c r="V1194" s="11">
        <v>8.4338746964931488E-2</v>
      </c>
      <c r="W1194" s="11">
        <v>2.0945935249328613</v>
      </c>
    </row>
    <row r="1195" spans="1:23" x14ac:dyDescent="0.2">
      <c r="A1195" s="5" t="str">
        <f t="shared" si="18"/>
        <v>Niger2016</v>
      </c>
      <c r="B1195" s="5">
        <v>2016</v>
      </c>
      <c r="C1195" s="5">
        <v>142</v>
      </c>
      <c r="D1195" s="10" t="s">
        <v>126</v>
      </c>
      <c r="E1195" s="11">
        <v>3.8559999465942383</v>
      </c>
      <c r="F1195" s="6">
        <f>IFERROR(VLOOKUP(A1195,'Table_2-1_2023'!$A$2:$L$2200,4,FALSE), "")</f>
        <v>4.2346458435058594</v>
      </c>
      <c r="H1195" s="11">
        <v>3.9307074248790741</v>
      </c>
      <c r="I1195" s="11">
        <v>3.7812924683094025</v>
      </c>
      <c r="J1195" s="6">
        <f>IFERROR(VLOOKUP(A1195,'Table_2-1_2023'!$A$2:$L$2200,5,FALSE), "")</f>
        <v>7.0421643257141113</v>
      </c>
      <c r="K1195" s="6">
        <f>IFERROR(VLOOKUP(A1195,'Table_2-1_2023'!$A$2:$L$2200,6,FALSE), "")</f>
        <v>0.68282824754714966</v>
      </c>
      <c r="L1195" s="6">
        <f>IFERROR(VLOOKUP(A1195,'Table_2-1_2023'!$A$2:$L$2200,7,FALSE), "")</f>
        <v>54.450000762939453</v>
      </c>
      <c r="M1195" s="6">
        <f>IFERROR(VLOOKUP(A1195,'Table_2-1_2023'!$A$2:$L$2200,8,FALSE), "")</f>
        <v>0.7019273042678833</v>
      </c>
      <c r="N1195" s="6">
        <f>IFERROR(VLOOKUP(A1195,'Table_2-1_2023'!$A$2:$L$2200,9,FALSE), "")</f>
        <v>-1.6512172296643257E-2</v>
      </c>
      <c r="O1195" s="6">
        <f>IFERROR(VLOOKUP(A1195,'Table_2-1_2023'!$A$2:$L$2200,10,FALSE), "")</f>
        <v>0.81449389457702637</v>
      </c>
      <c r="P1195" s="6">
        <v>2.33</v>
      </c>
      <c r="Q1195" s="11">
        <v>0.13270249962806702</v>
      </c>
      <c r="R1195" s="11">
        <v>0.60529744625091553</v>
      </c>
      <c r="S1195" s="11">
        <v>0.26161548495292664</v>
      </c>
      <c r="T1195" s="11">
        <v>0.3804078996181488</v>
      </c>
      <c r="U1195" s="11">
        <v>0.20970052480697632</v>
      </c>
      <c r="V1195" s="11">
        <v>0.17176391184329987</v>
      </c>
      <c r="W1195" s="11">
        <v>2.0946874618530273</v>
      </c>
    </row>
    <row r="1196" spans="1:23" x14ac:dyDescent="0.2">
      <c r="A1196" s="5" t="str">
        <f t="shared" si="18"/>
        <v>South Sudan2016</v>
      </c>
      <c r="B1196" s="5">
        <v>2016</v>
      </c>
      <c r="C1196" s="5">
        <v>143</v>
      </c>
      <c r="D1196" s="10" t="s">
        <v>188</v>
      </c>
      <c r="E1196" s="11">
        <v>3.8320000171661377</v>
      </c>
      <c r="F1196" s="6">
        <f>IFERROR(VLOOKUP(A1196,'Table_2-1_2023'!$A$2:$L$2200,4,FALSE), "")</f>
        <v>2.8881123065948486</v>
      </c>
      <c r="H1196" s="11">
        <v>4.0676122158765793</v>
      </c>
      <c r="I1196" s="11">
        <v>3.5963878184556961</v>
      </c>
      <c r="J1196" s="6">
        <f>IFERROR(VLOOKUP(A1196,'Table_2-1_2023'!$A$2:$L$2200,5,FALSE), "")</f>
        <v>0</v>
      </c>
      <c r="K1196" s="6">
        <f>IFERROR(VLOOKUP(A1196,'Table_2-1_2023'!$A$2:$L$2200,6,FALSE), "")</f>
        <v>0.53215181827545166</v>
      </c>
      <c r="L1196" s="6">
        <f>IFERROR(VLOOKUP(A1196,'Table_2-1_2023'!$A$2:$L$2200,7,FALSE), "")</f>
        <v>53.174999237060547</v>
      </c>
      <c r="M1196" s="6">
        <f>IFERROR(VLOOKUP(A1196,'Table_2-1_2023'!$A$2:$L$2200,8,FALSE), "")</f>
        <v>0.43991902470588684</v>
      </c>
      <c r="N1196" s="6">
        <f>IFERROR(VLOOKUP(A1196,'Table_2-1_2023'!$A$2:$L$2200,9,FALSE), "")</f>
        <v>0</v>
      </c>
      <c r="O1196" s="6">
        <f>IFERROR(VLOOKUP(A1196,'Table_2-1_2023'!$A$2:$L$2200,10,FALSE), "")</f>
        <v>0.78531777858734131</v>
      </c>
      <c r="P1196" s="6">
        <v>2.33</v>
      </c>
      <c r="Q1196" s="11">
        <v>0.39393636584281921</v>
      </c>
      <c r="R1196" s="11">
        <v>0.18518702685832977</v>
      </c>
      <c r="S1196" s="11">
        <v>0.15781362354755402</v>
      </c>
      <c r="T1196" s="11">
        <v>0.19662497937679291</v>
      </c>
      <c r="U1196" s="11">
        <v>0.25898799300193787</v>
      </c>
      <c r="V1196" s="11">
        <v>0.13015156984329224</v>
      </c>
      <c r="W1196" s="11">
        <v>2.5092906951904297</v>
      </c>
    </row>
    <row r="1197" spans="1:23" x14ac:dyDescent="0.2">
      <c r="A1197" s="5" t="str">
        <f t="shared" si="18"/>
        <v>Chad2016</v>
      </c>
      <c r="B1197" s="5">
        <v>2016</v>
      </c>
      <c r="C1197" s="5">
        <v>144</v>
      </c>
      <c r="D1197" s="10" t="s">
        <v>131</v>
      </c>
      <c r="E1197" s="11">
        <v>3.7630000114440918</v>
      </c>
      <c r="F1197" s="6">
        <f>IFERROR(VLOOKUP(A1197,'Table_2-1_2023'!$A$2:$L$2200,4,FALSE), "")</f>
        <v>4.0293502807617188</v>
      </c>
      <c r="H1197" s="11">
        <v>3.8536540567874908</v>
      </c>
      <c r="I1197" s="11">
        <v>3.6723459661006927</v>
      </c>
      <c r="J1197" s="6">
        <f>IFERROR(VLOOKUP(A1197,'Table_2-1_2023'!$A$2:$L$2200,5,FALSE), "")</f>
        <v>7.4286174774169922</v>
      </c>
      <c r="K1197" s="6">
        <f>IFERROR(VLOOKUP(A1197,'Table_2-1_2023'!$A$2:$L$2200,6,FALSE), "")</f>
        <v>0.61620485782623291</v>
      </c>
      <c r="L1197" s="6">
        <f>IFERROR(VLOOKUP(A1197,'Table_2-1_2023'!$A$2:$L$2200,7,FALSE), "")</f>
        <v>50.875</v>
      </c>
      <c r="M1197" s="6">
        <f>IFERROR(VLOOKUP(A1197,'Table_2-1_2023'!$A$2:$L$2200,8,FALSE), "")</f>
        <v>0.52522212266921997</v>
      </c>
      <c r="N1197" s="6">
        <f>IFERROR(VLOOKUP(A1197,'Table_2-1_2023'!$A$2:$L$2200,9,FALSE), "")</f>
        <v>5.0745099782943726E-2</v>
      </c>
      <c r="O1197" s="6">
        <f>IFERROR(VLOOKUP(A1197,'Table_2-1_2023'!$A$2:$L$2200,10,FALSE), "")</f>
        <v>0.81978887319564819</v>
      </c>
      <c r="P1197" s="6">
        <v>2.33</v>
      </c>
      <c r="Q1197" s="11">
        <v>0.42214193940162659</v>
      </c>
      <c r="R1197" s="11">
        <v>0.6317756175994873</v>
      </c>
      <c r="S1197" s="11">
        <v>3.8235090672969818E-2</v>
      </c>
      <c r="T1197" s="11">
        <v>0.12807157635688782</v>
      </c>
      <c r="U1197" s="11">
        <v>0.18666708469390869</v>
      </c>
      <c r="V1197" s="11">
        <v>4.9524731934070587E-2</v>
      </c>
      <c r="W1197" s="11">
        <v>2.3063745498657227</v>
      </c>
    </row>
    <row r="1198" spans="1:23" x14ac:dyDescent="0.2">
      <c r="A1198" s="5" t="str">
        <f t="shared" si="18"/>
        <v>Burkina Faso2016</v>
      </c>
      <c r="B1198" s="5">
        <v>2016</v>
      </c>
      <c r="C1198" s="5">
        <v>145</v>
      </c>
      <c r="D1198" s="10" t="s">
        <v>121</v>
      </c>
      <c r="E1198" s="11">
        <v>3.7390000820159912</v>
      </c>
      <c r="F1198" s="6">
        <f>IFERROR(VLOOKUP(A1198,'Table_2-1_2023'!$A$2:$L$2200,4,FALSE), "")</f>
        <v>4.205634593963623</v>
      </c>
      <c r="H1198" s="11">
        <v>3.8305751755833626</v>
      </c>
      <c r="I1198" s="11">
        <v>3.6474249884486198</v>
      </c>
      <c r="J1198" s="6">
        <f>IFERROR(VLOOKUP(A1198,'Table_2-1_2023'!$A$2:$L$2200,5,FALSE), "")</f>
        <v>7.5583896636962891</v>
      </c>
      <c r="K1198" s="6">
        <f>IFERROR(VLOOKUP(A1198,'Table_2-1_2023'!$A$2:$L$2200,6,FALSE), "")</f>
        <v>0.7644011378288269</v>
      </c>
      <c r="L1198" s="6">
        <f>IFERROR(VLOOKUP(A1198,'Table_2-1_2023'!$A$2:$L$2200,7,FALSE), "")</f>
        <v>53.775001525878906</v>
      </c>
      <c r="M1198" s="6">
        <f>IFERROR(VLOOKUP(A1198,'Table_2-1_2023'!$A$2:$L$2200,8,FALSE), "")</f>
        <v>0.64468151330947876</v>
      </c>
      <c r="N1198" s="6">
        <f>IFERROR(VLOOKUP(A1198,'Table_2-1_2023'!$A$2:$L$2200,9,FALSE), "")</f>
        <v>6.05892448220402E-4</v>
      </c>
      <c r="O1198" s="6">
        <f>IFERROR(VLOOKUP(A1198,'Table_2-1_2023'!$A$2:$L$2200,10,FALSE), "")</f>
        <v>0.72054243087768555</v>
      </c>
      <c r="P1198" s="6">
        <v>2.33</v>
      </c>
      <c r="Q1198" s="11">
        <v>0.31995201110839844</v>
      </c>
      <c r="R1198" s="11">
        <v>0.63053715229034424</v>
      </c>
      <c r="S1198" s="11">
        <v>0.21296638250350952</v>
      </c>
      <c r="T1198" s="11">
        <v>0.33369737863540649</v>
      </c>
      <c r="U1198" s="11">
        <v>0.24352513253688812</v>
      </c>
      <c r="V1198" s="11">
        <v>0.12532684206962585</v>
      </c>
      <c r="W1198" s="11">
        <v>1.8731915950775146</v>
      </c>
    </row>
    <row r="1199" spans="1:23" x14ac:dyDescent="0.2">
      <c r="A1199" s="5" t="str">
        <f t="shared" si="18"/>
        <v>Uganda2016</v>
      </c>
      <c r="B1199" s="5">
        <v>2016</v>
      </c>
      <c r="C1199" s="5">
        <v>146</v>
      </c>
      <c r="D1199" s="10" t="s">
        <v>130</v>
      </c>
      <c r="E1199" s="11">
        <v>3.7390000820159912</v>
      </c>
      <c r="F1199" s="6">
        <f>IFERROR(VLOOKUP(A1199,'Table_2-1_2023'!$A$2:$L$2200,4,FALSE), "")</f>
        <v>4.2332611083984375</v>
      </c>
      <c r="H1199" s="11">
        <v>3.8486493900418282</v>
      </c>
      <c r="I1199" s="11">
        <v>3.6293507739901543</v>
      </c>
      <c r="J1199" s="6">
        <f>IFERROR(VLOOKUP(A1199,'Table_2-1_2023'!$A$2:$L$2200,5,FALSE), "")</f>
        <v>7.6672554016113281</v>
      </c>
      <c r="K1199" s="6">
        <f>IFERROR(VLOOKUP(A1199,'Table_2-1_2023'!$A$2:$L$2200,6,FALSE), "")</f>
        <v>0.75354021787643433</v>
      </c>
      <c r="L1199" s="6">
        <f>IFERROR(VLOOKUP(A1199,'Table_2-1_2023'!$A$2:$L$2200,7,FALSE), "")</f>
        <v>56.775001525878906</v>
      </c>
      <c r="M1199" s="6">
        <f>IFERROR(VLOOKUP(A1199,'Table_2-1_2023'!$A$2:$L$2200,8,FALSE), "")</f>
        <v>0.73940974473953247</v>
      </c>
      <c r="N1199" s="6">
        <f>IFERROR(VLOOKUP(A1199,'Table_2-1_2023'!$A$2:$L$2200,9,FALSE), "")</f>
        <v>0.12793286144733429</v>
      </c>
      <c r="O1199" s="6">
        <f>IFERROR(VLOOKUP(A1199,'Table_2-1_2023'!$A$2:$L$2200,10,FALSE), "")</f>
        <v>0.8110697865486145</v>
      </c>
      <c r="P1199" s="6">
        <v>2.33</v>
      </c>
      <c r="Q1199" s="11">
        <v>0.34718525409698486</v>
      </c>
      <c r="R1199" s="11">
        <v>0.90981227159500122</v>
      </c>
      <c r="S1199" s="11">
        <v>0.19624961912631989</v>
      </c>
      <c r="T1199" s="11">
        <v>0.43653026223182678</v>
      </c>
      <c r="U1199" s="11">
        <v>0.27101826667785645</v>
      </c>
      <c r="V1199" s="11">
        <v>6.4420923590660095E-2</v>
      </c>
      <c r="W1199" s="11">
        <v>1.5141594409942627</v>
      </c>
    </row>
    <row r="1200" spans="1:23" x14ac:dyDescent="0.2">
      <c r="A1200" s="5" t="str">
        <f t="shared" si="18"/>
        <v>Yemen2016</v>
      </c>
      <c r="B1200" s="5">
        <v>2016</v>
      </c>
      <c r="C1200" s="5">
        <v>147</v>
      </c>
      <c r="D1200" s="10" t="s">
        <v>194</v>
      </c>
      <c r="E1200" s="11">
        <v>3.7239999771118164</v>
      </c>
      <c r="F1200" s="6">
        <f>IFERROR(VLOOKUP(A1200,'Table_2-1_2023'!$A$2:$L$2200,4,FALSE), "")</f>
        <v>3.8256309032440186</v>
      </c>
      <c r="H1200" s="11">
        <v>3.8273694589734077</v>
      </c>
      <c r="I1200" s="11">
        <v>3.6206304952502251</v>
      </c>
      <c r="J1200" s="6">
        <f>IFERROR(VLOOKUP(A1200,'Table_2-1_2023'!$A$2:$L$2200,5,FALSE), "")</f>
        <v>7.5523223876953125</v>
      </c>
      <c r="K1200" s="6">
        <f>IFERROR(VLOOKUP(A1200,'Table_2-1_2023'!$A$2:$L$2200,6,FALSE), "")</f>
        <v>0.77540701627731323</v>
      </c>
      <c r="L1200" s="6">
        <f>IFERROR(VLOOKUP(A1200,'Table_2-1_2023'!$A$2:$L$2200,7,FALSE), "")</f>
        <v>58.174999237060547</v>
      </c>
      <c r="M1200" s="6">
        <f>IFERROR(VLOOKUP(A1200,'Table_2-1_2023'!$A$2:$L$2200,8,FALSE), "")</f>
        <v>0.53296405076980591</v>
      </c>
      <c r="N1200" s="6">
        <f>IFERROR(VLOOKUP(A1200,'Table_2-1_2023'!$A$2:$L$2200,9,FALSE), "")</f>
        <v>-0.14076593518257141</v>
      </c>
      <c r="O1200" s="6">
        <f>IFERROR(VLOOKUP(A1200,'Table_2-1_2023'!$A$2:$L$2200,10,FALSE), "")</f>
        <v>0</v>
      </c>
      <c r="P1200" s="6">
        <v>2.33</v>
      </c>
      <c r="Q1200" s="11">
        <v>0.57938843965530396</v>
      </c>
      <c r="R1200" s="11">
        <v>0.47493144869804382</v>
      </c>
      <c r="S1200" s="11">
        <v>0.31047552824020386</v>
      </c>
      <c r="T1200" s="11">
        <v>0.22869572043418884</v>
      </c>
      <c r="U1200" s="11">
        <v>9.820922464132309E-2</v>
      </c>
      <c r="V1200" s="11">
        <v>5.8922391384840012E-2</v>
      </c>
      <c r="W1200" s="11">
        <v>1.9729499816894531</v>
      </c>
    </row>
    <row r="1201" spans="1:23" x14ac:dyDescent="0.2">
      <c r="A1201" s="5" t="str">
        <f t="shared" si="18"/>
        <v>Madagascar2016</v>
      </c>
      <c r="B1201" s="5">
        <v>2016</v>
      </c>
      <c r="C1201" s="5">
        <v>148</v>
      </c>
      <c r="D1201" s="10" t="s">
        <v>144</v>
      </c>
      <c r="E1201" s="11">
        <v>3.6949999332427979</v>
      </c>
      <c r="F1201" s="6">
        <f>IFERROR(VLOOKUP(A1201,'Table_2-1_2023'!$A$2:$L$2200,4,FALSE), "")</f>
        <v>3.6630859375</v>
      </c>
      <c r="H1201" s="11">
        <v>3.7688034251332283</v>
      </c>
      <c r="I1201" s="11">
        <v>3.6211964413523674</v>
      </c>
      <c r="J1201" s="6">
        <f>IFERROR(VLOOKUP(A1201,'Table_2-1_2023'!$A$2:$L$2200,5,FALSE), "")</f>
        <v>7.3320827484130859</v>
      </c>
      <c r="K1201" s="6">
        <f>IFERROR(VLOOKUP(A1201,'Table_2-1_2023'!$A$2:$L$2200,6,FALSE), "")</f>
        <v>0.74649697542190552</v>
      </c>
      <c r="L1201" s="6">
        <f>IFERROR(VLOOKUP(A1201,'Table_2-1_2023'!$A$2:$L$2200,7,FALSE), "")</f>
        <v>56.549999237060547</v>
      </c>
      <c r="M1201" s="6">
        <f>IFERROR(VLOOKUP(A1201,'Table_2-1_2023'!$A$2:$L$2200,8,FALSE), "")</f>
        <v>0.56964540481567383</v>
      </c>
      <c r="N1201" s="6">
        <f>IFERROR(VLOOKUP(A1201,'Table_2-1_2023'!$A$2:$L$2200,9,FALSE), "")</f>
        <v>-6.863616406917572E-2</v>
      </c>
      <c r="O1201" s="6">
        <f>IFERROR(VLOOKUP(A1201,'Table_2-1_2023'!$A$2:$L$2200,10,FALSE), "")</f>
        <v>0.86417114734649658</v>
      </c>
      <c r="P1201" s="6">
        <v>2.33</v>
      </c>
      <c r="Q1201" s="11">
        <v>0.27954360842704773</v>
      </c>
      <c r="R1201" s="11">
        <v>0.46115466952323914</v>
      </c>
      <c r="S1201" s="11">
        <v>0.37109026312828064</v>
      </c>
      <c r="T1201" s="11">
        <v>0.13683778047561646</v>
      </c>
      <c r="U1201" s="11">
        <v>0.22039766609668732</v>
      </c>
      <c r="V1201" s="11">
        <v>7.5058504939079285E-2</v>
      </c>
      <c r="W1201" s="11">
        <v>2.1507549285888672</v>
      </c>
    </row>
    <row r="1202" spans="1:23" x14ac:dyDescent="0.2">
      <c r="A1202" s="5" t="str">
        <f t="shared" si="18"/>
        <v>Tanzania2016</v>
      </c>
      <c r="B1202" s="5">
        <v>2016</v>
      </c>
      <c r="C1202" s="5">
        <v>149</v>
      </c>
      <c r="D1202" s="10" t="s">
        <v>146</v>
      </c>
      <c r="E1202" s="11">
        <v>3.6659998893737793</v>
      </c>
      <c r="F1202" s="6">
        <f>IFERROR(VLOOKUP(A1202,'Table_2-1_2023'!$A$2:$L$2200,4,FALSE), "")</f>
        <v>2.9027342796325684</v>
      </c>
      <c r="H1202" s="11">
        <v>3.7708963975310326</v>
      </c>
      <c r="I1202" s="11">
        <v>3.561103381216526</v>
      </c>
      <c r="J1202" s="6">
        <f>IFERROR(VLOOKUP(A1202,'Table_2-1_2023'!$A$2:$L$2200,5,FALSE), "")</f>
        <v>7.7752470970153809</v>
      </c>
      <c r="K1202" s="6">
        <f>IFERROR(VLOOKUP(A1202,'Table_2-1_2023'!$A$2:$L$2200,6,FALSE), "")</f>
        <v>0.63775593042373657</v>
      </c>
      <c r="L1202" s="6">
        <f>IFERROR(VLOOKUP(A1202,'Table_2-1_2023'!$A$2:$L$2200,7,FALSE), "")</f>
        <v>57.150001525878906</v>
      </c>
      <c r="M1202" s="6">
        <f>IFERROR(VLOOKUP(A1202,'Table_2-1_2023'!$A$2:$L$2200,8,FALSE), "")</f>
        <v>0.77548491954803467</v>
      </c>
      <c r="N1202" s="6">
        <f>IFERROR(VLOOKUP(A1202,'Table_2-1_2023'!$A$2:$L$2200,9,FALSE), "")</f>
        <v>0.17882139980792999</v>
      </c>
      <c r="O1202" s="6">
        <f>IFERROR(VLOOKUP(A1202,'Table_2-1_2023'!$A$2:$L$2200,10,FALSE), "")</f>
        <v>0.73924726247787476</v>
      </c>
      <c r="P1202" s="6">
        <v>2.33</v>
      </c>
      <c r="Q1202" s="11">
        <v>0.47154632210731506</v>
      </c>
      <c r="R1202" s="11">
        <v>0.77623313665390015</v>
      </c>
      <c r="S1202" s="11">
        <v>0.35699954628944397</v>
      </c>
      <c r="T1202" s="11">
        <v>0.31760185956954956</v>
      </c>
      <c r="U1202" s="11">
        <v>0.3147176206111908</v>
      </c>
      <c r="V1202" s="11">
        <v>5.0989657640457153E-2</v>
      </c>
      <c r="W1202" s="11">
        <v>1.3776910305023193</v>
      </c>
    </row>
    <row r="1203" spans="1:23" x14ac:dyDescent="0.2">
      <c r="A1203" s="5" t="str">
        <f t="shared" si="18"/>
        <v>Liberia2016</v>
      </c>
      <c r="B1203" s="5">
        <v>2016</v>
      </c>
      <c r="C1203" s="5">
        <v>150</v>
      </c>
      <c r="D1203" s="10" t="s">
        <v>142</v>
      </c>
      <c r="E1203" s="11">
        <v>3.621999979019165</v>
      </c>
      <c r="F1203" s="6">
        <f>IFERROR(VLOOKUP(A1203,'Table_2-1_2023'!$A$2:$L$2200,4,FALSE), "")</f>
        <v>3.3546760082244873</v>
      </c>
      <c r="H1203" s="11">
        <v>3.7805363684892654</v>
      </c>
      <c r="I1203" s="11">
        <v>3.4634635895490646</v>
      </c>
      <c r="J1203" s="6">
        <f>IFERROR(VLOOKUP(A1203,'Table_2-1_2023'!$A$2:$L$2200,5,FALSE), "")</f>
        <v>7.330049991607666</v>
      </c>
      <c r="K1203" s="6">
        <f>IFERROR(VLOOKUP(A1203,'Table_2-1_2023'!$A$2:$L$2200,6,FALSE), "")</f>
        <v>0.64261460304260254</v>
      </c>
      <c r="L1203" s="6">
        <f>IFERROR(VLOOKUP(A1203,'Table_2-1_2023'!$A$2:$L$2200,7,FALSE), "")</f>
        <v>53.099998474121094</v>
      </c>
      <c r="M1203" s="6">
        <f>IFERROR(VLOOKUP(A1203,'Table_2-1_2023'!$A$2:$L$2200,8,FALSE), "")</f>
        <v>0.76347601413726807</v>
      </c>
      <c r="N1203" s="6">
        <f>IFERROR(VLOOKUP(A1203,'Table_2-1_2023'!$A$2:$L$2200,9,FALSE), "")</f>
        <v>3.1251426786184311E-2</v>
      </c>
      <c r="O1203" s="6">
        <f>IFERROR(VLOOKUP(A1203,'Table_2-1_2023'!$A$2:$L$2200,10,FALSE), "")</f>
        <v>0.90126746892929077</v>
      </c>
      <c r="P1203" s="6">
        <v>2.33</v>
      </c>
      <c r="Q1203" s="11">
        <v>0.10706325620412827</v>
      </c>
      <c r="R1203" s="11">
        <v>0.50352674722671509</v>
      </c>
      <c r="S1203" s="11">
        <v>0.23165465891361237</v>
      </c>
      <c r="T1203" s="11">
        <v>0.25748315453529358</v>
      </c>
      <c r="U1203" s="11">
        <v>0.24062930047512054</v>
      </c>
      <c r="V1203" s="11">
        <v>4.852154478430748E-2</v>
      </c>
      <c r="W1203" s="11">
        <v>2.2328424453735352</v>
      </c>
    </row>
    <row r="1204" spans="1:23" x14ac:dyDescent="0.2">
      <c r="A1204" s="5" t="str">
        <f t="shared" si="18"/>
        <v>Guinea2016</v>
      </c>
      <c r="B1204" s="5">
        <v>2016</v>
      </c>
      <c r="C1204" s="5">
        <v>151</v>
      </c>
      <c r="D1204" s="10" t="s">
        <v>108</v>
      </c>
      <c r="E1204" s="11">
        <v>3.6070001125335693</v>
      </c>
      <c r="F1204" s="6">
        <f>IFERROR(VLOOKUP(A1204,'Table_2-1_2023'!$A$2:$L$2200,4,FALSE), "")</f>
        <v>3.6028547286987305</v>
      </c>
      <c r="H1204" s="11">
        <v>3.6812012270092964</v>
      </c>
      <c r="I1204" s="11">
        <v>3.5327989980578423</v>
      </c>
      <c r="J1204" s="6">
        <f>IFERROR(VLOOKUP(A1204,'Table_2-1_2023'!$A$2:$L$2200,5,FALSE), "")</f>
        <v>7.7039594650268555</v>
      </c>
      <c r="K1204" s="6">
        <f>IFERROR(VLOOKUP(A1204,'Table_2-1_2023'!$A$2:$L$2200,6,FALSE), "")</f>
        <v>0.67544704675674438</v>
      </c>
      <c r="L1204" s="6">
        <f>IFERROR(VLOOKUP(A1204,'Table_2-1_2023'!$A$2:$L$2200,7,FALSE), "")</f>
        <v>51.950000762939453</v>
      </c>
      <c r="M1204" s="6">
        <f>IFERROR(VLOOKUP(A1204,'Table_2-1_2023'!$A$2:$L$2200,8,FALSE), "")</f>
        <v>0.72568517923355103</v>
      </c>
      <c r="N1204" s="6">
        <f>IFERROR(VLOOKUP(A1204,'Table_2-1_2023'!$A$2:$L$2200,9,FALSE), "")</f>
        <v>-5.6784588843584061E-2</v>
      </c>
      <c r="O1204" s="6">
        <f>IFERROR(VLOOKUP(A1204,'Table_2-1_2023'!$A$2:$L$2200,10,FALSE), "")</f>
        <v>0.80278116464614868</v>
      </c>
      <c r="P1204" s="6">
        <v>2.33</v>
      </c>
      <c r="Q1204" s="11">
        <v>0.22415165603160858</v>
      </c>
      <c r="R1204" s="11">
        <v>0.31089913845062256</v>
      </c>
      <c r="S1204" s="11">
        <v>0.18828818202018738</v>
      </c>
      <c r="T1204" s="11">
        <v>0.30952763557434082</v>
      </c>
      <c r="U1204" s="11">
        <v>0.29913738369941711</v>
      </c>
      <c r="V1204" s="11">
        <v>0.11920285224914551</v>
      </c>
      <c r="W1204" s="11">
        <v>2.1560354232788086</v>
      </c>
    </row>
    <row r="1205" spans="1:23" x14ac:dyDescent="0.2">
      <c r="A1205" s="5" t="str">
        <f t="shared" si="18"/>
        <v>Rwanda2016</v>
      </c>
      <c r="B1205" s="5">
        <v>2016</v>
      </c>
      <c r="C1205" s="5">
        <v>152</v>
      </c>
      <c r="D1205" s="10" t="s">
        <v>185</v>
      </c>
      <c r="E1205" s="11">
        <v>3.5150001049041748</v>
      </c>
      <c r="F1205" s="6">
        <f>IFERROR(VLOOKUP(A1205,'Table_2-1_2023'!$A$2:$L$2200,4,FALSE), "")</f>
        <v>3.3329899311065674</v>
      </c>
      <c r="H1205" s="11">
        <v>3.5856647342443466</v>
      </c>
      <c r="I1205" s="11">
        <v>3.444335475564003</v>
      </c>
      <c r="J1205" s="6">
        <f>IFERROR(VLOOKUP(A1205,'Table_2-1_2023'!$A$2:$L$2200,5,FALSE), "")</f>
        <v>7.5536441802978516</v>
      </c>
      <c r="K1205" s="6">
        <f>IFERROR(VLOOKUP(A1205,'Table_2-1_2023'!$A$2:$L$2200,6,FALSE), "")</f>
        <v>0.66513091325759888</v>
      </c>
      <c r="L1205" s="6">
        <f>IFERROR(VLOOKUP(A1205,'Table_2-1_2023'!$A$2:$L$2200,7,FALSE), "")</f>
        <v>59.224998474121094</v>
      </c>
      <c r="M1205" s="6">
        <f>IFERROR(VLOOKUP(A1205,'Table_2-1_2023'!$A$2:$L$2200,8,FALSE), "")</f>
        <v>0.91073638200759888</v>
      </c>
      <c r="N1205" s="6">
        <f>IFERROR(VLOOKUP(A1205,'Table_2-1_2023'!$A$2:$L$2200,9,FALSE), "")</f>
        <v>2.5161270052194595E-2</v>
      </c>
      <c r="O1205" s="6">
        <f>IFERROR(VLOOKUP(A1205,'Table_2-1_2023'!$A$2:$L$2200,10,FALSE), "")</f>
        <v>0.15860138833522797</v>
      </c>
      <c r="P1205" s="6">
        <v>2.33</v>
      </c>
      <c r="Q1205" s="11">
        <v>0.32846111059188843</v>
      </c>
      <c r="R1205" s="11">
        <v>0.61586248874664307</v>
      </c>
      <c r="S1205" s="11">
        <v>0.31865021586418152</v>
      </c>
      <c r="T1205" s="11">
        <v>0.54319721460342407</v>
      </c>
      <c r="U1205" s="11">
        <v>0.23551717400550842</v>
      </c>
      <c r="V1205" s="11">
        <v>0.50520867109298706</v>
      </c>
      <c r="W1205" s="11">
        <v>0.96819067001342773</v>
      </c>
    </row>
    <row r="1206" spans="1:23" x14ac:dyDescent="0.2">
      <c r="A1206" s="5" t="str">
        <f t="shared" si="18"/>
        <v>Benin2016</v>
      </c>
      <c r="B1206" s="5">
        <v>2016</v>
      </c>
      <c r="C1206" s="5">
        <v>153</v>
      </c>
      <c r="D1206" s="10" t="s">
        <v>133</v>
      </c>
      <c r="E1206" s="11">
        <v>3.4839999675750732</v>
      </c>
      <c r="F1206" s="6">
        <f>IFERROR(VLOOKUP(A1206,'Table_2-1_2023'!$A$2:$L$2200,4,FALSE), "")</f>
        <v>4.0073575973510742</v>
      </c>
      <c r="H1206" s="11">
        <v>3.5642034560441971</v>
      </c>
      <c r="I1206" s="11">
        <v>3.4037964791059494</v>
      </c>
      <c r="J1206" s="6">
        <f>IFERROR(VLOOKUP(A1206,'Table_2-1_2023'!$A$2:$L$2200,5,FALSE), "")</f>
        <v>7.9583640098571777</v>
      </c>
      <c r="K1206" s="6">
        <f>IFERROR(VLOOKUP(A1206,'Table_2-1_2023'!$A$2:$L$2200,6,FALSE), "")</f>
        <v>0.49281585216522217</v>
      </c>
      <c r="L1206" s="6">
        <f>IFERROR(VLOOKUP(A1206,'Table_2-1_2023'!$A$2:$L$2200,7,FALSE), "")</f>
        <v>54.599998474121094</v>
      </c>
      <c r="M1206" s="6">
        <f>IFERROR(VLOOKUP(A1206,'Table_2-1_2023'!$A$2:$L$2200,8,FALSE), "")</f>
        <v>0.77979522943496704</v>
      </c>
      <c r="N1206" s="6">
        <f>IFERROR(VLOOKUP(A1206,'Table_2-1_2023'!$A$2:$L$2200,9,FALSE), "")</f>
        <v>-6.4475536346435547E-2</v>
      </c>
      <c r="O1206" s="6">
        <f>IFERROR(VLOOKUP(A1206,'Table_2-1_2023'!$A$2:$L$2200,10,FALSE), "")</f>
        <v>0.837715744972229</v>
      </c>
      <c r="P1206" s="6">
        <v>2.33</v>
      </c>
      <c r="Q1206" s="11">
        <v>0.39499226212501526</v>
      </c>
      <c r="R1206" s="11">
        <v>0.1041889488697052</v>
      </c>
      <c r="S1206" s="11">
        <v>0.21028366684913635</v>
      </c>
      <c r="T1206" s="11">
        <v>0.39746546745300293</v>
      </c>
      <c r="U1206" s="11">
        <v>0.20180082321166992</v>
      </c>
      <c r="V1206" s="11">
        <v>6.6805064678192139E-2</v>
      </c>
      <c r="W1206" s="11">
        <v>2.1081218719482422</v>
      </c>
    </row>
    <row r="1207" spans="1:23" x14ac:dyDescent="0.2">
      <c r="A1207" s="5" t="str">
        <f t="shared" si="18"/>
        <v>Afghanistan2016</v>
      </c>
      <c r="B1207" s="5">
        <v>2016</v>
      </c>
      <c r="C1207" s="5">
        <v>154</v>
      </c>
      <c r="D1207" s="10" t="s">
        <v>154</v>
      </c>
      <c r="E1207" s="11">
        <v>3.3599998950958252</v>
      </c>
      <c r="F1207" s="6">
        <f>IFERROR(VLOOKUP(A1207,'Table_2-1_2023'!$A$2:$L$2200,4,FALSE), "")</f>
        <v>4.2201685905456543</v>
      </c>
      <c r="H1207" s="11">
        <v>3.4321642741560936</v>
      </c>
      <c r="I1207" s="11">
        <v>3.2878355160355568</v>
      </c>
      <c r="J1207" s="6">
        <f>IFERROR(VLOOKUP(A1207,'Table_2-1_2023'!$A$2:$L$2200,5,FALSE), "")</f>
        <v>7.6503696441650391</v>
      </c>
      <c r="K1207" s="6">
        <f>IFERROR(VLOOKUP(A1207,'Table_2-1_2023'!$A$2:$L$2200,6,FALSE), "")</f>
        <v>0.55907177925109863</v>
      </c>
      <c r="L1207" s="6">
        <f>IFERROR(VLOOKUP(A1207,'Table_2-1_2023'!$A$2:$L$2200,7,FALSE), "")</f>
        <v>52.924999237060547</v>
      </c>
      <c r="M1207" s="6">
        <f>IFERROR(VLOOKUP(A1207,'Table_2-1_2023'!$A$2:$L$2200,8,FALSE), "")</f>
        <v>0.52256619930267334</v>
      </c>
      <c r="N1207" s="6">
        <f>IFERROR(VLOOKUP(A1207,'Table_2-1_2023'!$A$2:$L$2200,9,FALSE), "")</f>
        <v>4.3916016817092896E-2</v>
      </c>
      <c r="O1207" s="6">
        <f>IFERROR(VLOOKUP(A1207,'Table_2-1_2023'!$A$2:$L$2200,10,FALSE), "")</f>
        <v>0.79324555397033691</v>
      </c>
      <c r="P1207" s="6">
        <v>2.33</v>
      </c>
      <c r="Q1207" s="11">
        <v>0.38226565718650818</v>
      </c>
      <c r="R1207" s="11">
        <v>0.11036849766969681</v>
      </c>
      <c r="S1207" s="11">
        <v>0.17343604564666748</v>
      </c>
      <c r="T1207" s="11">
        <v>0.16430462896823883</v>
      </c>
      <c r="U1207" s="11">
        <v>0.31267982721328735</v>
      </c>
      <c r="V1207" s="11">
        <v>7.1116320788860321E-2</v>
      </c>
      <c r="W1207" s="11">
        <v>2.1455814838409424</v>
      </c>
    </row>
    <row r="1208" spans="1:23" x14ac:dyDescent="0.2">
      <c r="A1208" s="5" t="str">
        <f t="shared" si="18"/>
        <v>Togo2016</v>
      </c>
      <c r="B1208" s="5">
        <v>2016</v>
      </c>
      <c r="C1208" s="5">
        <v>155</v>
      </c>
      <c r="D1208" s="10" t="s">
        <v>139</v>
      </c>
      <c r="E1208" s="11">
        <v>3.3029999732971191</v>
      </c>
      <c r="F1208" s="6">
        <f>IFERROR(VLOOKUP(A1208,'Table_2-1_2023'!$A$2:$L$2200,4,FALSE), "")</f>
        <v>3.8785784244537354</v>
      </c>
      <c r="H1208" s="11">
        <v>3.4140363931655884</v>
      </c>
      <c r="I1208" s="11">
        <v>3.1919635534286499</v>
      </c>
      <c r="J1208" s="6">
        <f>IFERROR(VLOOKUP(A1208,'Table_2-1_2023'!$A$2:$L$2200,5,FALSE), "")</f>
        <v>7.5692787170410156</v>
      </c>
      <c r="K1208" s="6">
        <f>IFERROR(VLOOKUP(A1208,'Table_2-1_2023'!$A$2:$L$2200,6,FALSE), "")</f>
        <v>0.50944095849990845</v>
      </c>
      <c r="L1208" s="6">
        <f>IFERROR(VLOOKUP(A1208,'Table_2-1_2023'!$A$2:$L$2200,7,FALSE), "")</f>
        <v>54.700000762939453</v>
      </c>
      <c r="M1208" s="6">
        <f>IFERROR(VLOOKUP(A1208,'Table_2-1_2023'!$A$2:$L$2200,8,FALSE), "")</f>
        <v>0.73028677701950073</v>
      </c>
      <c r="N1208" s="6">
        <f>IFERROR(VLOOKUP(A1208,'Table_2-1_2023'!$A$2:$L$2200,9,FALSE), "")</f>
        <v>-2.7281882241368294E-2</v>
      </c>
      <c r="O1208" s="6">
        <f>IFERROR(VLOOKUP(A1208,'Table_2-1_2023'!$A$2:$L$2200,10,FALSE), "")</f>
        <v>0.81504416465759277</v>
      </c>
      <c r="P1208" s="6">
        <v>2.33</v>
      </c>
      <c r="Q1208" s="11">
        <v>0.2812265157699585</v>
      </c>
      <c r="R1208" s="11">
        <v>0</v>
      </c>
      <c r="S1208" s="11">
        <v>0.24811217188835144</v>
      </c>
      <c r="T1208" s="11">
        <v>0.34678065776824951</v>
      </c>
      <c r="U1208" s="11">
        <v>0.17516814172267914</v>
      </c>
      <c r="V1208" s="11">
        <v>0.11587189882993698</v>
      </c>
      <c r="W1208" s="11">
        <v>2.1354045867919922</v>
      </c>
    </row>
    <row r="1209" spans="1:23" x14ac:dyDescent="0.2">
      <c r="A1209" s="5" t="str">
        <f t="shared" si="18"/>
        <v>Syria2016</v>
      </c>
      <c r="B1209" s="5">
        <v>2016</v>
      </c>
      <c r="C1209" s="5">
        <v>156</v>
      </c>
      <c r="D1209" s="10" t="s">
        <v>191</v>
      </c>
      <c r="E1209" s="11">
        <v>3.0690000057220459</v>
      </c>
      <c r="F1209" s="6" t="str">
        <f>IFERROR(VLOOKUP(A1209,'Table_2-1_2023'!$A$2:$L$2200,4,FALSE), "")</f>
        <v/>
      </c>
      <c r="H1209" s="11">
        <v>3.202012911438942</v>
      </c>
      <c r="I1209" s="11">
        <v>2.9359871000051498</v>
      </c>
      <c r="J1209" s="6" t="str">
        <f>IFERROR(VLOOKUP(A1209,'Table_2-1_2023'!$A$2:$L$2200,5,FALSE), "")</f>
        <v/>
      </c>
      <c r="K1209" s="6" t="str">
        <f>IFERROR(VLOOKUP(A1209,'Table_2-1_2023'!$A$2:$L$2200,6,FALSE), "")</f>
        <v/>
      </c>
      <c r="L1209" s="6" t="str">
        <f>IFERROR(VLOOKUP(A1209,'Table_2-1_2023'!$A$2:$L$2200,7,FALSE), "")</f>
        <v/>
      </c>
      <c r="M1209" s="6" t="str">
        <f>IFERROR(VLOOKUP(A1209,'Table_2-1_2023'!$A$2:$L$2200,8,FALSE), "")</f>
        <v/>
      </c>
      <c r="N1209" s="6" t="str">
        <f>IFERROR(VLOOKUP(A1209,'Table_2-1_2023'!$A$2:$L$2200,9,FALSE), "")</f>
        <v/>
      </c>
      <c r="O1209" s="6" t="str">
        <f>IFERROR(VLOOKUP(A1209,'Table_2-1_2023'!$A$2:$L$2200,10,FALSE), "")</f>
        <v/>
      </c>
      <c r="P1209" s="6">
        <v>2.33</v>
      </c>
      <c r="Q1209" s="11">
        <v>0.74718523025512695</v>
      </c>
      <c r="R1209" s="11">
        <v>0.14865851402282715</v>
      </c>
      <c r="S1209" s="11">
        <v>0.62993592023849487</v>
      </c>
      <c r="T1209" s="11">
        <v>6.9124862551689148E-2</v>
      </c>
      <c r="U1209" s="11">
        <v>0.48396876454353333</v>
      </c>
      <c r="V1209" s="11">
        <v>0.17232970893383026</v>
      </c>
      <c r="W1209" s="11">
        <v>0.81789135932922363</v>
      </c>
    </row>
    <row r="1210" spans="1:23" x14ac:dyDescent="0.2">
      <c r="A1210" s="5" t="str">
        <f t="shared" si="18"/>
        <v>Burundi2016</v>
      </c>
      <c r="B1210" s="5">
        <v>2016</v>
      </c>
      <c r="C1210" s="5">
        <v>157</v>
      </c>
      <c r="D1210" s="10" t="s">
        <v>172</v>
      </c>
      <c r="E1210" s="11">
        <v>2.9049999713897705</v>
      </c>
      <c r="F1210" s="6" t="str">
        <f>IFERROR(VLOOKUP(A1210,'Table_2-1_2023'!$A$2:$L$2200,4,FALSE), "")</f>
        <v/>
      </c>
      <c r="H1210" s="11">
        <v>3.0781534016132355</v>
      </c>
      <c r="I1210" s="11">
        <v>2.7318465411663055</v>
      </c>
      <c r="J1210" s="6" t="str">
        <f>IFERROR(VLOOKUP(A1210,'Table_2-1_2023'!$A$2:$L$2200,5,FALSE), "")</f>
        <v/>
      </c>
      <c r="K1210" s="6" t="str">
        <f>IFERROR(VLOOKUP(A1210,'Table_2-1_2023'!$A$2:$L$2200,6,FALSE), "")</f>
        <v/>
      </c>
      <c r="L1210" s="6" t="str">
        <f>IFERROR(VLOOKUP(A1210,'Table_2-1_2023'!$A$2:$L$2200,7,FALSE), "")</f>
        <v/>
      </c>
      <c r="M1210" s="6" t="str">
        <f>IFERROR(VLOOKUP(A1210,'Table_2-1_2023'!$A$2:$L$2200,8,FALSE), "")</f>
        <v/>
      </c>
      <c r="N1210" s="6" t="str">
        <f>IFERROR(VLOOKUP(A1210,'Table_2-1_2023'!$A$2:$L$2200,9,FALSE), "")</f>
        <v/>
      </c>
      <c r="O1210" s="6" t="str">
        <f>IFERROR(VLOOKUP(A1210,'Table_2-1_2023'!$A$2:$L$2200,10,FALSE), "")</f>
        <v/>
      </c>
      <c r="P1210" s="6">
        <v>2.33</v>
      </c>
      <c r="Q1210" s="11">
        <v>6.8309731781482697E-2</v>
      </c>
      <c r="R1210" s="11">
        <v>0.23442444205284119</v>
      </c>
      <c r="S1210" s="11">
        <v>0.15746726095676422</v>
      </c>
      <c r="T1210" s="11">
        <v>4.3201349675655365E-2</v>
      </c>
      <c r="U1210" s="11">
        <v>0.2029021680355072</v>
      </c>
      <c r="V1210" s="11">
        <v>9.4187505543231964E-2</v>
      </c>
      <c r="W1210" s="11">
        <v>2.1040425300598145</v>
      </c>
    </row>
    <row r="1211" spans="1:23" x14ac:dyDescent="0.2">
      <c r="A1211" s="5" t="str">
        <f t="shared" si="18"/>
        <v>Switzerland2015</v>
      </c>
      <c r="B1211" s="5">
        <v>2015</v>
      </c>
      <c r="C1211" s="5">
        <v>1</v>
      </c>
      <c r="D1211" s="10" t="s">
        <v>25</v>
      </c>
      <c r="E1211" s="11">
        <v>7.5869998931884766</v>
      </c>
      <c r="F1211" s="6">
        <f>IFERROR(VLOOKUP(A1211,'Table_2-1_2023'!$A$2:$L$2200,4,FALSE), "")</f>
        <v>7.5721368789672852</v>
      </c>
      <c r="G1211" s="12">
        <v>3.4111578017473221E-2</v>
      </c>
      <c r="J1211" s="11">
        <v>10.857282638549805</v>
      </c>
      <c r="K1211" s="11">
        <v>0.95313632488250732</v>
      </c>
      <c r="L1211" s="11">
        <v>72.736862182617188</v>
      </c>
      <c r="M1211" s="11">
        <v>0.94772398471832275</v>
      </c>
      <c r="N1211" s="11">
        <v>8.0692194402217865E-2</v>
      </c>
      <c r="O1211" s="11">
        <v>0.30140212178230286</v>
      </c>
      <c r="P1211" s="11">
        <v>2.0989763736724854</v>
      </c>
      <c r="Q1211" s="11">
        <v>1.3965054750442505</v>
      </c>
      <c r="R1211" s="11">
        <v>1.3495050668716431</v>
      </c>
      <c r="S1211" s="11">
        <v>0.94143229722976685</v>
      </c>
      <c r="T1211" s="11">
        <v>0.66557329893112183</v>
      </c>
      <c r="U1211" s="11">
        <v>0.29677528142929077</v>
      </c>
      <c r="V1211" s="11">
        <v>0.4197767972946167</v>
      </c>
      <c r="W1211" s="11">
        <v>2.5173830986022949</v>
      </c>
    </row>
    <row r="1212" spans="1:23" x14ac:dyDescent="0.2">
      <c r="A1212" s="5" t="str">
        <f t="shared" si="18"/>
        <v>Iceland2015</v>
      </c>
      <c r="B1212" s="5">
        <v>2015</v>
      </c>
      <c r="C1212" s="5">
        <v>2</v>
      </c>
      <c r="D1212" s="10" t="s">
        <v>20</v>
      </c>
      <c r="E1212" s="11">
        <v>7.560999870300293</v>
      </c>
      <c r="F1212" s="6">
        <f>IFERROR(VLOOKUP(A1212,'Table_2-1_2023'!$A$2:$L$2200,4,FALSE), "")</f>
        <v>7.4980707168579102</v>
      </c>
      <c r="G1212" s="12">
        <v>4.8836130648851395E-2</v>
      </c>
      <c r="J1212" s="11">
        <v>10.568533897399902</v>
      </c>
      <c r="K1212" s="11">
        <v>0.97524034976959229</v>
      </c>
      <c r="L1212" s="11">
        <v>72.968559265136719</v>
      </c>
      <c r="M1212" s="11">
        <v>0.91281139850616455</v>
      </c>
      <c r="N1212" s="11">
        <v>0.2578948438167572</v>
      </c>
      <c r="O1212" s="11">
        <v>0.74183404445648193</v>
      </c>
      <c r="P1212" s="11">
        <v>2.0989763736724854</v>
      </c>
      <c r="Q1212" s="11">
        <v>1.302323579788208</v>
      </c>
      <c r="R1212" s="11">
        <v>1.4022310972213745</v>
      </c>
      <c r="S1212" s="11">
        <v>0.94784432649612427</v>
      </c>
      <c r="T1212" s="11">
        <v>0.6287720799446106</v>
      </c>
      <c r="U1212" s="11">
        <v>0.4362967312335968</v>
      </c>
      <c r="V1212" s="11">
        <v>0.14145137369632721</v>
      </c>
      <c r="W1212" s="11">
        <v>2.7020130157470703</v>
      </c>
    </row>
    <row r="1213" spans="1:23" x14ac:dyDescent="0.2">
      <c r="A1213" s="5" t="str">
        <f t="shared" si="18"/>
        <v>Denmark2015</v>
      </c>
      <c r="B1213" s="5">
        <v>2015</v>
      </c>
      <c r="C1213" s="5">
        <v>3</v>
      </c>
      <c r="D1213" s="10" t="s">
        <v>19</v>
      </c>
      <c r="E1213" s="11">
        <v>7.5269999504089355</v>
      </c>
      <c r="F1213" s="6">
        <f>IFERROR(VLOOKUP(A1213,'Table_2-1_2023'!$A$2:$L$2200,4,FALSE), "")</f>
        <v>7.5144248008728027</v>
      </c>
      <c r="G1213" s="12">
        <v>3.3283255994319916E-2</v>
      </c>
      <c r="J1213" s="11">
        <v>10.639520645141602</v>
      </c>
      <c r="K1213" s="11">
        <v>0.95777952671051025</v>
      </c>
      <c r="L1213" s="11">
        <v>70.323394775390625</v>
      </c>
      <c r="M1213" s="11">
        <v>0.9323652982711792</v>
      </c>
      <c r="N1213" s="11">
        <v>0.13735143840312958</v>
      </c>
      <c r="O1213" s="11">
        <v>0.20044806599617004</v>
      </c>
      <c r="P1213" s="11">
        <v>2.0989763736724854</v>
      </c>
      <c r="Q1213" s="11">
        <v>1.3254776000976563</v>
      </c>
      <c r="R1213" s="11">
        <v>1.3605808019638062</v>
      </c>
      <c r="S1213" s="11">
        <v>0.87464135885238647</v>
      </c>
      <c r="T1213" s="11">
        <v>0.64938372373580933</v>
      </c>
      <c r="U1213" s="11">
        <v>0.34138622879981995</v>
      </c>
      <c r="V1213" s="11">
        <v>0.48357346653938293</v>
      </c>
      <c r="W1213" s="11">
        <v>2.4920415878295898</v>
      </c>
    </row>
    <row r="1214" spans="1:23" x14ac:dyDescent="0.2">
      <c r="A1214" s="5" t="str">
        <f t="shared" si="18"/>
        <v>Norway2015</v>
      </c>
      <c r="B1214" s="5">
        <v>2015</v>
      </c>
      <c r="C1214" s="5">
        <v>4</v>
      </c>
      <c r="D1214" s="10" t="s">
        <v>24</v>
      </c>
      <c r="E1214" s="11">
        <v>7.5219998359680176</v>
      </c>
      <c r="F1214" s="6">
        <f>IFERROR(VLOOKUP(A1214,'Table_2-1_2023'!$A$2:$L$2200,4,FALSE), "")</f>
        <v>7.6034336090087891</v>
      </c>
      <c r="G1214" s="12">
        <v>3.8801666349172592E-2</v>
      </c>
      <c r="J1214" s="11">
        <v>11.048871994018555</v>
      </c>
      <c r="K1214" s="11">
        <v>0.94535946846008301</v>
      </c>
      <c r="L1214" s="11">
        <v>70.705253601074219</v>
      </c>
      <c r="M1214" s="11">
        <v>0.95166909694671631</v>
      </c>
      <c r="N1214" s="11">
        <v>0.14446757733821869</v>
      </c>
      <c r="O1214" s="11">
        <v>0.3880285918712616</v>
      </c>
      <c r="P1214" s="11">
        <v>2.0989763736724854</v>
      </c>
      <c r="Q1214" s="11">
        <v>1.4589966535568237</v>
      </c>
      <c r="R1214" s="11">
        <v>1.3309545516967773</v>
      </c>
      <c r="S1214" s="11">
        <v>0.88520902395248413</v>
      </c>
      <c r="T1214" s="11">
        <v>0.66973179578781128</v>
      </c>
      <c r="U1214" s="11">
        <v>0.34698915481567383</v>
      </c>
      <c r="V1214" s="11">
        <v>0.36503425240516663</v>
      </c>
      <c r="W1214" s="11">
        <v>2.4653115272521973</v>
      </c>
    </row>
    <row r="1215" spans="1:23" x14ac:dyDescent="0.2">
      <c r="A1215" s="5" t="str">
        <f t="shared" si="18"/>
        <v>Canada2015</v>
      </c>
      <c r="B1215" s="5">
        <v>2015</v>
      </c>
      <c r="C1215" s="5">
        <v>5</v>
      </c>
      <c r="D1215" s="10" t="s">
        <v>30</v>
      </c>
      <c r="E1215" s="11">
        <v>7.4270000457763672</v>
      </c>
      <c r="F1215" s="6">
        <f>IFERROR(VLOOKUP(A1215,'Table_2-1_2023'!$A$2:$L$2200,4,FALSE), "")</f>
        <v>7.4127726554870605</v>
      </c>
      <c r="G1215" s="12">
        <v>3.5526033490896225E-2</v>
      </c>
      <c r="J1215" s="11">
        <v>10.642016410827637</v>
      </c>
      <c r="K1215" s="11">
        <v>0.94186043739318848</v>
      </c>
      <c r="L1215" s="11">
        <v>71.443191528320313</v>
      </c>
      <c r="M1215" s="11">
        <v>0.91679161787033081</v>
      </c>
      <c r="N1215" s="11">
        <v>0.28559806942939758</v>
      </c>
      <c r="O1215" s="11">
        <v>0.44414374232292175</v>
      </c>
      <c r="P1215" s="11">
        <v>2.0989763736724854</v>
      </c>
      <c r="Q1215" s="11">
        <v>1.326291561126709</v>
      </c>
      <c r="R1215" s="11">
        <v>1.3226081132888794</v>
      </c>
      <c r="S1215" s="11">
        <v>0.90563088655471802</v>
      </c>
      <c r="T1215" s="11">
        <v>0.63296759128570557</v>
      </c>
      <c r="U1215" s="11">
        <v>0.45810902118682861</v>
      </c>
      <c r="V1215" s="11">
        <v>0.32957300543785095</v>
      </c>
      <c r="W1215" s="11">
        <v>2.4517555236816406</v>
      </c>
    </row>
    <row r="1216" spans="1:23" x14ac:dyDescent="0.2">
      <c r="A1216" s="5" t="str">
        <f t="shared" si="18"/>
        <v>Finland2015</v>
      </c>
      <c r="B1216" s="5">
        <v>2015</v>
      </c>
      <c r="C1216" s="5">
        <v>6</v>
      </c>
      <c r="D1216" s="10" t="s">
        <v>18</v>
      </c>
      <c r="E1216" s="11">
        <v>7.4060001373291016</v>
      </c>
      <c r="F1216" s="6">
        <f>IFERROR(VLOOKUP(A1216,'Table_2-1_2023'!$A$2:$L$2200,4,FALSE), "")</f>
        <v>7.4479255676269531</v>
      </c>
      <c r="G1216" s="12">
        <v>3.1396612524986267E-2</v>
      </c>
      <c r="J1216" s="11">
        <v>10.531513214111328</v>
      </c>
      <c r="K1216" s="11">
        <v>0.94003891944885254</v>
      </c>
      <c r="L1216" s="11">
        <v>70.846244812011719</v>
      </c>
      <c r="M1216" s="11">
        <v>0.92506963014602661</v>
      </c>
      <c r="N1216" s="11">
        <v>3.3760373480618E-4</v>
      </c>
      <c r="O1216" s="11">
        <v>0.31098991632461548</v>
      </c>
      <c r="P1216" s="11">
        <v>2.0989763736724854</v>
      </c>
      <c r="Q1216" s="11">
        <v>1.2902485132217407</v>
      </c>
      <c r="R1216" s="11">
        <v>1.318263053894043</v>
      </c>
      <c r="S1216" s="11">
        <v>0.88911086320877075</v>
      </c>
      <c r="T1216" s="11">
        <v>0.64169341325759888</v>
      </c>
      <c r="U1216" s="11">
        <v>0.23350764811038971</v>
      </c>
      <c r="V1216" s="11">
        <v>0.41371789574623108</v>
      </c>
      <c r="W1216" s="11">
        <v>2.6195511817932129</v>
      </c>
    </row>
    <row r="1217" spans="1:23" x14ac:dyDescent="0.2">
      <c r="A1217" s="5" t="str">
        <f t="shared" si="18"/>
        <v>Netherlands2015</v>
      </c>
      <c r="B1217" s="5">
        <v>2015</v>
      </c>
      <c r="C1217" s="5">
        <v>7</v>
      </c>
      <c r="D1217" s="10" t="s">
        <v>22</v>
      </c>
      <c r="E1217" s="11">
        <v>7.3779997825622559</v>
      </c>
      <c r="F1217" s="6">
        <f>IFERROR(VLOOKUP(A1217,'Table_2-1_2023'!$A$2:$L$2200,4,FALSE), "")</f>
        <v>7.324437141418457</v>
      </c>
      <c r="G1217" s="12">
        <v>2.7985243126749992E-2</v>
      </c>
      <c r="J1217" s="11">
        <v>10.651681900024414</v>
      </c>
      <c r="K1217" s="11">
        <v>0.92407065629959106</v>
      </c>
      <c r="L1217" s="11">
        <v>70.980934143066406</v>
      </c>
      <c r="M1217" s="11">
        <v>0.90046852827072144</v>
      </c>
      <c r="N1217" s="11">
        <v>0.30845293402671814</v>
      </c>
      <c r="O1217" s="11">
        <v>0.46223661303520203</v>
      </c>
      <c r="P1217" s="11">
        <v>2.0989763736724854</v>
      </c>
      <c r="Q1217" s="11">
        <v>1.3294441699981689</v>
      </c>
      <c r="R1217" s="11">
        <v>1.2801730632781982</v>
      </c>
      <c r="S1217" s="11">
        <v>0.89283829927444458</v>
      </c>
      <c r="T1217" s="11">
        <v>0.61576151847839355</v>
      </c>
      <c r="U1217" s="11">
        <v>0.47610393166542053</v>
      </c>
      <c r="V1217" s="11">
        <v>0.31813943386077881</v>
      </c>
      <c r="W1217" s="11">
        <v>2.4657034873962402</v>
      </c>
    </row>
    <row r="1218" spans="1:23" x14ac:dyDescent="0.2">
      <c r="A1218" s="5" t="str">
        <f t="shared" si="18"/>
        <v>Sweden2015</v>
      </c>
      <c r="B1218" s="5">
        <v>2015</v>
      </c>
      <c r="C1218" s="5">
        <v>8</v>
      </c>
      <c r="D1218" s="10" t="s">
        <v>23</v>
      </c>
      <c r="E1218" s="11">
        <v>7.3639998435974121</v>
      </c>
      <c r="F1218" s="6">
        <f>IFERROR(VLOOKUP(A1218,'Table_2-1_2023'!$A$2:$L$2200,4,FALSE), "")</f>
        <v>7.2889223098754883</v>
      </c>
      <c r="G1218" s="12">
        <v>3.156626969575882E-2</v>
      </c>
      <c r="J1218" s="11">
        <v>10.658622741699219</v>
      </c>
      <c r="K1218" s="11">
        <v>0.92780065536499023</v>
      </c>
      <c r="L1218" s="11">
        <v>71.632347106933594</v>
      </c>
      <c r="M1218" s="11">
        <v>0.94224423170089722</v>
      </c>
      <c r="N1218" s="11">
        <v>0.1643199622631073</v>
      </c>
      <c r="O1218" s="11">
        <v>0.27187532186508179</v>
      </c>
      <c r="P1218" s="11">
        <v>2.0989763736724854</v>
      </c>
      <c r="Q1218" s="11">
        <v>1.3317080736160278</v>
      </c>
      <c r="R1218" s="11">
        <v>1.2890704870223999</v>
      </c>
      <c r="S1218" s="11">
        <v>0.9108656644821167</v>
      </c>
      <c r="T1218" s="11">
        <v>0.6597970724105835</v>
      </c>
      <c r="U1218" s="11">
        <v>0.36262005567550659</v>
      </c>
      <c r="V1218" s="11">
        <v>0.4384358823299408</v>
      </c>
      <c r="W1218" s="11">
        <v>2.3711905479431152</v>
      </c>
    </row>
    <row r="1219" spans="1:23" x14ac:dyDescent="0.2">
      <c r="A1219" s="5" t="str">
        <f t="shared" si="18"/>
        <v>New Zealand2015</v>
      </c>
      <c r="B1219" s="5">
        <v>2015</v>
      </c>
      <c r="C1219" s="5">
        <v>9</v>
      </c>
      <c r="D1219" s="10" t="s">
        <v>27</v>
      </c>
      <c r="E1219" s="11">
        <v>7.2859997749328613</v>
      </c>
      <c r="F1219" s="6">
        <f>IFERROR(VLOOKUP(A1219,'Table_2-1_2023'!$A$2:$L$2200,4,FALSE), "")</f>
        <v>7.4181208610534668</v>
      </c>
      <c r="G1219" s="12">
        <v>3.3713407814502716E-2</v>
      </c>
      <c r="J1219" s="11">
        <v>10.408682823181152</v>
      </c>
      <c r="K1219" s="11">
        <v>0.94063061475753784</v>
      </c>
      <c r="L1219" s="11">
        <v>71.542190551757813</v>
      </c>
      <c r="M1219" s="11">
        <v>0.92287272214889526</v>
      </c>
      <c r="N1219" s="11">
        <v>0.30706369876861572</v>
      </c>
      <c r="O1219" s="11">
        <v>0.28646579384803772</v>
      </c>
      <c r="P1219" s="11">
        <v>2.0989763736724854</v>
      </c>
      <c r="Q1219" s="11">
        <v>1.2501846551895142</v>
      </c>
      <c r="R1219" s="11">
        <v>1.3196744918823242</v>
      </c>
      <c r="S1219" s="11">
        <v>0.90837061405181885</v>
      </c>
      <c r="T1219" s="11">
        <v>0.6393776535987854</v>
      </c>
      <c r="U1219" s="11">
        <v>0.47501006722450256</v>
      </c>
      <c r="V1219" s="11">
        <v>0.42921563982963562</v>
      </c>
      <c r="W1219" s="11">
        <v>2.2642521858215332</v>
      </c>
    </row>
    <row r="1220" spans="1:23" x14ac:dyDescent="0.2">
      <c r="A1220" s="5" t="str">
        <f t="shared" ref="A1220:A1283" si="19">D1220&amp;B1220</f>
        <v>Australia2015</v>
      </c>
      <c r="B1220" s="5">
        <v>2015</v>
      </c>
      <c r="C1220" s="5">
        <v>10</v>
      </c>
      <c r="D1220" s="10" t="s">
        <v>29</v>
      </c>
      <c r="E1220" s="11">
        <v>7.2839999198913574</v>
      </c>
      <c r="F1220" s="6">
        <f>IFERROR(VLOOKUP(A1220,'Table_2-1_2023'!$A$2:$L$2200,4,FALSE), "")</f>
        <v>7.3090605735778809</v>
      </c>
      <c r="G1220" s="12">
        <v>4.0831193327903748E-2</v>
      </c>
      <c r="J1220" s="11">
        <v>10.664374351501465</v>
      </c>
      <c r="K1220" s="11">
        <v>0.93625140190124512</v>
      </c>
      <c r="L1220" s="11">
        <v>72.379981994628906</v>
      </c>
      <c r="M1220" s="11">
        <v>0.93412983417510986</v>
      </c>
      <c r="N1220" s="11">
        <v>0.25703004002571106</v>
      </c>
      <c r="O1220" s="11">
        <v>0.4017469584941864</v>
      </c>
      <c r="P1220" s="11">
        <v>2.0989763736724854</v>
      </c>
      <c r="Q1220" s="11">
        <v>1.333584189414978</v>
      </c>
      <c r="R1220" s="11">
        <v>1.3092285394668579</v>
      </c>
      <c r="S1220" s="11">
        <v>0.93155586719512939</v>
      </c>
      <c r="T1220" s="11">
        <v>0.65124374628067017</v>
      </c>
      <c r="U1220" s="11">
        <v>0.43561583757400513</v>
      </c>
      <c r="V1220" s="11">
        <v>0.35636511445045471</v>
      </c>
      <c r="W1220" s="11">
        <v>2.2664604187011719</v>
      </c>
    </row>
    <row r="1221" spans="1:23" x14ac:dyDescent="0.2">
      <c r="A1221" s="5" t="str">
        <f t="shared" si="19"/>
        <v>Israel2015</v>
      </c>
      <c r="B1221" s="5">
        <v>2015</v>
      </c>
      <c r="C1221" s="5">
        <v>11</v>
      </c>
      <c r="D1221" s="10" t="s">
        <v>21</v>
      </c>
      <c r="E1221" s="11">
        <v>7.2779998779296875</v>
      </c>
      <c r="F1221" s="6">
        <f>IFERROR(VLOOKUP(A1221,'Table_2-1_2023'!$A$2:$L$2200,4,FALSE), "")</f>
        <v>7.0794110298156738</v>
      </c>
      <c r="G1221" s="12">
        <v>3.4696102142333984E-2</v>
      </c>
      <c r="J1221" s="11">
        <v>10.342415809631348</v>
      </c>
      <c r="K1221" s="11">
        <v>0.90049237012863159</v>
      </c>
      <c r="L1221" s="11">
        <v>71.740867614746094</v>
      </c>
      <c r="M1221" s="11">
        <v>0.70829194784164429</v>
      </c>
      <c r="N1221" s="11">
        <v>0.12507271766662598</v>
      </c>
      <c r="O1221" s="11">
        <v>0.84247535467147827</v>
      </c>
      <c r="P1221" s="11">
        <v>2.0989763736724854</v>
      </c>
      <c r="Q1221" s="11">
        <v>1.2285701036453247</v>
      </c>
      <c r="R1221" s="11">
        <v>1.2239304780960083</v>
      </c>
      <c r="S1221" s="11">
        <v>0.91386884450912476</v>
      </c>
      <c r="T1221" s="11">
        <v>0.41318896412849426</v>
      </c>
      <c r="U1221" s="11">
        <v>0.33171850442886353</v>
      </c>
      <c r="V1221" s="11">
        <v>7.7852353453636169E-2</v>
      </c>
      <c r="W1221" s="11">
        <v>3.0885424613952637</v>
      </c>
    </row>
    <row r="1222" spans="1:23" x14ac:dyDescent="0.2">
      <c r="A1222" s="5" t="str">
        <f t="shared" si="19"/>
        <v>Costa Rica2015</v>
      </c>
      <c r="B1222" s="5">
        <v>2015</v>
      </c>
      <c r="C1222" s="5">
        <v>12</v>
      </c>
      <c r="D1222" s="10" t="s">
        <v>40</v>
      </c>
      <c r="E1222" s="11">
        <v>7.2259998321533203</v>
      </c>
      <c r="F1222" s="6">
        <f>IFERROR(VLOOKUP(A1222,'Table_2-1_2023'!$A$2:$L$2200,4,FALSE), "")</f>
        <v>6.8540043830871582</v>
      </c>
      <c r="G1222" s="12">
        <v>4.4536154717206955E-2</v>
      </c>
      <c r="J1222" s="11">
        <v>9.5060834884643555</v>
      </c>
      <c r="K1222" s="11">
        <v>0.9063408374786377</v>
      </c>
      <c r="L1222" s="11">
        <v>69.804222106933594</v>
      </c>
      <c r="M1222" s="11">
        <v>0.91754257678985596</v>
      </c>
      <c r="N1222" s="11">
        <v>2.7591036632657051E-2</v>
      </c>
      <c r="O1222" s="11">
        <v>0.79820936918258667</v>
      </c>
      <c r="P1222" s="11">
        <v>2.0989763736724854</v>
      </c>
      <c r="Q1222" s="11">
        <v>0.95578157901763916</v>
      </c>
      <c r="R1222" s="11">
        <v>1.237881064414978</v>
      </c>
      <c r="S1222" s="11">
        <v>0.86027365922927856</v>
      </c>
      <c r="T1222" s="11">
        <v>0.63375920057296753</v>
      </c>
      <c r="U1222" s="11">
        <v>0.25496581196784973</v>
      </c>
      <c r="V1222" s="11">
        <v>0.10582569241523743</v>
      </c>
      <c r="W1222" s="11">
        <v>3.1772756576538086</v>
      </c>
    </row>
    <row r="1223" spans="1:23" x14ac:dyDescent="0.2">
      <c r="A1223" s="5" t="str">
        <f t="shared" si="19"/>
        <v>Austria2015</v>
      </c>
      <c r="B1223" s="5">
        <v>2015</v>
      </c>
      <c r="C1223" s="5">
        <v>13</v>
      </c>
      <c r="D1223" s="10" t="s">
        <v>28</v>
      </c>
      <c r="E1223" s="11">
        <v>7.1999998092651367</v>
      </c>
      <c r="F1223" s="6">
        <f>IFERROR(VLOOKUP(A1223,'Table_2-1_2023'!$A$2:$L$2200,4,FALSE), "")</f>
        <v>7.0764470100402832</v>
      </c>
      <c r="G1223" s="12">
        <v>3.7508822977542877E-2</v>
      </c>
      <c r="J1223" s="11">
        <v>10.675559043884277</v>
      </c>
      <c r="K1223" s="11">
        <v>0.93114221096038818</v>
      </c>
      <c r="L1223" s="11">
        <v>70.893608093261719</v>
      </c>
      <c r="M1223" s="11">
        <v>0.90860188007354736</v>
      </c>
      <c r="N1223" s="11">
        <v>0.12401400506496429</v>
      </c>
      <c r="O1223" s="11">
        <v>0.67013341188430786</v>
      </c>
      <c r="P1223" s="11">
        <v>2.0989763736724854</v>
      </c>
      <c r="Q1223" s="11">
        <v>1.337232232093811</v>
      </c>
      <c r="R1223" s="11">
        <v>1.2970412969589233</v>
      </c>
      <c r="S1223" s="11">
        <v>0.89042162895202637</v>
      </c>
      <c r="T1223" s="11">
        <v>0.62433481216430664</v>
      </c>
      <c r="U1223" s="11">
        <v>0.33088493347167969</v>
      </c>
      <c r="V1223" s="11">
        <v>0.18676167726516724</v>
      </c>
      <c r="W1223" s="11">
        <v>2.533203125</v>
      </c>
    </row>
    <row r="1224" spans="1:23" x14ac:dyDescent="0.2">
      <c r="A1224" s="5" t="str">
        <f t="shared" si="19"/>
        <v>Mexico2015</v>
      </c>
      <c r="B1224" s="5">
        <v>2015</v>
      </c>
      <c r="C1224" s="5">
        <v>14</v>
      </c>
      <c r="D1224" s="10" t="s">
        <v>53</v>
      </c>
      <c r="E1224" s="11">
        <v>7.1869997978210449</v>
      </c>
      <c r="F1224" s="6">
        <f>IFERROR(VLOOKUP(A1224,'Table_2-1_2023'!$A$2:$L$2200,4,FALSE), "")</f>
        <v>6.2362871170043945</v>
      </c>
      <c r="G1224" s="12">
        <v>4.1763782501220703E-2</v>
      </c>
      <c r="J1224" s="11">
        <v>9.7046089172363281</v>
      </c>
      <c r="K1224" s="11">
        <v>0.77077484130859375</v>
      </c>
      <c r="L1224" s="11">
        <v>68.148178100585938</v>
      </c>
      <c r="M1224" s="11">
        <v>0.7733919620513916</v>
      </c>
      <c r="N1224" s="11">
        <v>-0.1174839586019516</v>
      </c>
      <c r="O1224" s="11">
        <v>0.62841880321502686</v>
      </c>
      <c r="P1224" s="11">
        <v>2.0989763736724854</v>
      </c>
      <c r="Q1224" s="11">
        <v>1.0205351114273071</v>
      </c>
      <c r="R1224" s="11">
        <v>0.91450774669647217</v>
      </c>
      <c r="S1224" s="11">
        <v>0.81444388628005981</v>
      </c>
      <c r="T1224" s="11">
        <v>0.48181062936782837</v>
      </c>
      <c r="U1224" s="11">
        <v>0.14074021577835083</v>
      </c>
      <c r="V1224" s="11">
        <v>0.21312271058559418</v>
      </c>
      <c r="W1224" s="11">
        <v>3.6021432876586914</v>
      </c>
    </row>
    <row r="1225" spans="1:23" x14ac:dyDescent="0.2">
      <c r="A1225" s="5" t="str">
        <f t="shared" si="19"/>
        <v>United States2015</v>
      </c>
      <c r="B1225" s="5">
        <v>2015</v>
      </c>
      <c r="C1225" s="5">
        <v>15</v>
      </c>
      <c r="D1225" s="10" t="s">
        <v>32</v>
      </c>
      <c r="E1225" s="11">
        <v>7.1189999580383301</v>
      </c>
      <c r="F1225" s="6">
        <f>IFERROR(VLOOKUP(A1225,'Table_2-1_2023'!$A$2:$L$2200,4,FALSE), "")</f>
        <v>6.8639469146728516</v>
      </c>
      <c r="G1225" s="12">
        <v>3.8390889763832092E-2</v>
      </c>
      <c r="J1225" s="11">
        <v>10.851164817810059</v>
      </c>
      <c r="K1225" s="11">
        <v>0.91021084785461426</v>
      </c>
      <c r="L1225" s="11">
        <v>69.858840942382813</v>
      </c>
      <c r="M1225" s="11">
        <v>0.8343205451965332</v>
      </c>
      <c r="N1225" s="11">
        <v>0.21313078701496124</v>
      </c>
      <c r="O1225" s="11">
        <v>0.7142292857170105</v>
      </c>
      <c r="P1225" s="11">
        <v>2.0989763736724854</v>
      </c>
      <c r="Q1225" s="11">
        <v>1.39451003074646</v>
      </c>
      <c r="R1225" s="11">
        <v>1.247112512588501</v>
      </c>
      <c r="S1225" s="11">
        <v>0.86178523302078247</v>
      </c>
      <c r="T1225" s="11">
        <v>0.54603517055511475</v>
      </c>
      <c r="U1225" s="11">
        <v>0.40105152130126953</v>
      </c>
      <c r="V1225" s="11">
        <v>0.15889585018157959</v>
      </c>
      <c r="W1225" s="11">
        <v>2.5101094245910645</v>
      </c>
    </row>
    <row r="1226" spans="1:23" x14ac:dyDescent="0.2">
      <c r="A1226" s="5" t="str">
        <f t="shared" si="19"/>
        <v>Brazil2015</v>
      </c>
      <c r="B1226" s="5">
        <v>2015</v>
      </c>
      <c r="C1226" s="5">
        <v>16</v>
      </c>
      <c r="D1226" s="10" t="s">
        <v>66</v>
      </c>
      <c r="E1226" s="11">
        <v>6.9829998016357422</v>
      </c>
      <c r="F1226" s="6">
        <f>IFERROR(VLOOKUP(A1226,'Table_2-1_2023'!$A$2:$L$2200,4,FALSE), "")</f>
        <v>6.5468969345092773</v>
      </c>
      <c r="G1226" s="12">
        <v>4.0760062634944916E-2</v>
      </c>
      <c r="J1226" s="11">
        <v>9.5841264724731445</v>
      </c>
      <c r="K1226" s="11">
        <v>0.90424132347106934</v>
      </c>
      <c r="L1226" s="11">
        <v>63.905220031738281</v>
      </c>
      <c r="M1226" s="11">
        <v>0.78162556886672974</v>
      </c>
      <c r="N1226" s="11">
        <v>-0.11113572120666504</v>
      </c>
      <c r="O1226" s="11">
        <v>0.68840831518173218</v>
      </c>
      <c r="P1226" s="11">
        <v>2.0989763736724854</v>
      </c>
      <c r="Q1226" s="11">
        <v>0.98123705387115479</v>
      </c>
      <c r="R1226" s="11">
        <v>1.2328730821609497</v>
      </c>
      <c r="S1226" s="11">
        <v>0.69702321290969849</v>
      </c>
      <c r="T1226" s="11">
        <v>0.49048963189125061</v>
      </c>
      <c r="U1226" s="11">
        <v>0.14573852717876434</v>
      </c>
      <c r="V1226" s="11">
        <v>0.17521308362483978</v>
      </c>
      <c r="W1226" s="11">
        <v>3.2600140571594238</v>
      </c>
    </row>
    <row r="1227" spans="1:23" x14ac:dyDescent="0.2">
      <c r="A1227" s="5" t="str">
        <f t="shared" si="19"/>
        <v>Luxembourg2015</v>
      </c>
      <c r="B1227" s="5">
        <v>2015</v>
      </c>
      <c r="C1227" s="5">
        <v>17</v>
      </c>
      <c r="D1227" s="10" t="s">
        <v>26</v>
      </c>
      <c r="E1227" s="11">
        <v>6.9460000991821289</v>
      </c>
      <c r="F1227" s="6">
        <f>IFERROR(VLOOKUP(A1227,'Table_2-1_2023'!$A$2:$L$2200,4,FALSE), "")</f>
        <v>6.7015714645385742</v>
      </c>
      <c r="G1227" s="12">
        <v>3.4988895058631897E-2</v>
      </c>
      <c r="J1227" s="11">
        <v>11.370513916015625</v>
      </c>
      <c r="K1227" s="11">
        <v>0.89868754148483276</v>
      </c>
      <c r="L1227" s="11">
        <v>71.924209594726563</v>
      </c>
      <c r="M1227" s="11">
        <v>0.90053731203079224</v>
      </c>
      <c r="N1227" s="11">
        <v>5.9813842177391052E-2</v>
      </c>
      <c r="O1227" s="11">
        <v>0.36754763126373291</v>
      </c>
      <c r="P1227" s="11">
        <v>2.0989763736724854</v>
      </c>
      <c r="Q1227" s="11">
        <v>1.5639073848724365</v>
      </c>
      <c r="R1227" s="11">
        <v>1.2196252346038818</v>
      </c>
      <c r="S1227" s="11">
        <v>0.91894274950027466</v>
      </c>
      <c r="T1227" s="11">
        <v>0.61583399772644043</v>
      </c>
      <c r="U1227" s="11">
        <v>0.28033658862113953</v>
      </c>
      <c r="V1227" s="11">
        <v>0.37797695398330688</v>
      </c>
      <c r="W1227" s="11">
        <v>1.9696130752563477</v>
      </c>
    </row>
    <row r="1228" spans="1:23" x14ac:dyDescent="0.2">
      <c r="A1228" s="5" t="str">
        <f t="shared" si="19"/>
        <v>Ireland2015</v>
      </c>
      <c r="B1228" s="5">
        <v>2015</v>
      </c>
      <c r="C1228" s="5">
        <v>18</v>
      </c>
      <c r="D1228" s="10" t="s">
        <v>31</v>
      </c>
      <c r="E1228" s="11">
        <v>6.940000057220459</v>
      </c>
      <c r="F1228" s="6">
        <f>IFERROR(VLOOKUP(A1228,'Table_2-1_2023'!$A$2:$L$2200,4,FALSE), "")</f>
        <v>6.8301253318786621</v>
      </c>
      <c r="G1228" s="12">
        <v>3.676137700676918E-2</v>
      </c>
      <c r="J1228" s="11">
        <v>10.671647071838379</v>
      </c>
      <c r="K1228" s="11">
        <v>0.96150863170623779</v>
      </c>
      <c r="L1228" s="11">
        <v>71.071075439453125</v>
      </c>
      <c r="M1228" s="11">
        <v>0.90237534046173096</v>
      </c>
      <c r="N1228" s="11">
        <v>0.28674173355102539</v>
      </c>
      <c r="O1228" s="11">
        <v>0.51146703958511353</v>
      </c>
      <c r="P1228" s="11">
        <v>2.0989763736724854</v>
      </c>
      <c r="Q1228" s="11">
        <v>1.335956335067749</v>
      </c>
      <c r="R1228" s="11">
        <v>1.3694760799407959</v>
      </c>
      <c r="S1228" s="11">
        <v>0.89533287286758423</v>
      </c>
      <c r="T1228" s="11">
        <v>0.6177714467048645</v>
      </c>
      <c r="U1228" s="11">
        <v>0.45900946855545044</v>
      </c>
      <c r="V1228" s="11">
        <v>0.28702890872955322</v>
      </c>
      <c r="W1228" s="11">
        <v>1.9756956100463867</v>
      </c>
    </row>
    <row r="1229" spans="1:23" x14ac:dyDescent="0.2">
      <c r="A1229" s="5" t="str">
        <f t="shared" si="19"/>
        <v>Belgium2015</v>
      </c>
      <c r="B1229" s="5">
        <v>2015</v>
      </c>
      <c r="C1229" s="5">
        <v>19</v>
      </c>
      <c r="D1229" s="10" t="s">
        <v>34</v>
      </c>
      <c r="E1229" s="11">
        <v>6.9369997978210449</v>
      </c>
      <c r="F1229" s="6">
        <f>IFERROR(VLOOKUP(A1229,'Table_2-1_2023'!$A$2:$L$2200,4,FALSE), "")</f>
        <v>6.9042191505432129</v>
      </c>
      <c r="G1229" s="12">
        <v>3.5954918712377548E-2</v>
      </c>
      <c r="J1229" s="11">
        <v>10.585372924804688</v>
      </c>
      <c r="K1229" s="11">
        <v>0.92637240886688232</v>
      </c>
      <c r="L1229" s="11">
        <v>71.119270324707031</v>
      </c>
      <c r="M1229" s="11">
        <v>0.87081444263458252</v>
      </c>
      <c r="N1229" s="11">
        <v>-1.36458370834589E-2</v>
      </c>
      <c r="O1229" s="11">
        <v>0.608997642993927</v>
      </c>
      <c r="P1229" s="11">
        <v>2.0989763736724854</v>
      </c>
      <c r="Q1229" s="11">
        <v>1.3078160285949707</v>
      </c>
      <c r="R1229" s="11">
        <v>1.2856636047363281</v>
      </c>
      <c r="S1229" s="11">
        <v>0.89666664600372314</v>
      </c>
      <c r="T1229" s="11">
        <v>0.58450323343276978</v>
      </c>
      <c r="U1229" s="11">
        <v>0.22249773144721985</v>
      </c>
      <c r="V1229" s="11">
        <v>0.22539566457271576</v>
      </c>
      <c r="W1229" s="11">
        <v>2.4148411750793457</v>
      </c>
    </row>
    <row r="1230" spans="1:23" x14ac:dyDescent="0.2">
      <c r="A1230" s="5" t="str">
        <f t="shared" si="19"/>
        <v>United Arab Emirates2015</v>
      </c>
      <c r="B1230" s="5">
        <v>2015</v>
      </c>
      <c r="C1230" s="5">
        <v>20</v>
      </c>
      <c r="D1230" s="10" t="s">
        <v>43</v>
      </c>
      <c r="E1230" s="11">
        <v>6.9010000228881836</v>
      </c>
      <c r="F1230" s="6">
        <f>IFERROR(VLOOKUP(A1230,'Table_2-1_2023'!$A$2:$L$2200,4,FALSE), "")</f>
        <v>6.5683975219726563</v>
      </c>
      <c r="G1230" s="12">
        <v>3.7294819951057434E-2</v>
      </c>
      <c r="J1230" s="11">
        <v>10.95158863067627</v>
      </c>
      <c r="K1230" s="11">
        <v>0.8593335747718811</v>
      </c>
      <c r="L1230" s="11">
        <v>67.960464477539063</v>
      </c>
      <c r="M1230" s="11">
        <v>0.92495071887969971</v>
      </c>
      <c r="N1230" s="11">
        <v>3.941638395190239E-2</v>
      </c>
      <c r="O1230" s="11">
        <v>0.35511589050292969</v>
      </c>
      <c r="P1230" s="11">
        <v>2.0989763736724854</v>
      </c>
      <c r="Q1230" s="11">
        <v>1.4272655248641968</v>
      </c>
      <c r="R1230" s="11">
        <v>1.1257519721984863</v>
      </c>
      <c r="S1230" s="11">
        <v>0.80924904346466064</v>
      </c>
      <c r="T1230" s="11">
        <v>0.64156806468963623</v>
      </c>
      <c r="U1230" s="11">
        <v>0.26427653431892395</v>
      </c>
      <c r="V1230" s="11">
        <v>0.38583305478096008</v>
      </c>
      <c r="W1230" s="11">
        <v>2.247431755065918</v>
      </c>
    </row>
    <row r="1231" spans="1:23" x14ac:dyDescent="0.2">
      <c r="A1231" s="5" t="str">
        <f t="shared" si="19"/>
        <v>United Kingdom2015</v>
      </c>
      <c r="B1231" s="5">
        <v>2015</v>
      </c>
      <c r="C1231" s="5">
        <v>21</v>
      </c>
      <c r="D1231" s="10" t="s">
        <v>36</v>
      </c>
      <c r="E1231" s="11">
        <v>6.8670001029968262</v>
      </c>
      <c r="F1231" s="6">
        <f>IFERROR(VLOOKUP(A1231,'Table_2-1_2023'!$A$2:$L$2200,4,FALSE), "")</f>
        <v>6.5154452323913574</v>
      </c>
      <c r="G1231" s="12">
        <v>1.8664661794900894E-2</v>
      </c>
      <c r="J1231" s="11">
        <v>10.458318710327148</v>
      </c>
      <c r="K1231" s="11">
        <v>0.92629408836364746</v>
      </c>
      <c r="L1231" s="11">
        <v>71.580451965332031</v>
      </c>
      <c r="M1231" s="11">
        <v>0.88196128606796265</v>
      </c>
      <c r="N1231" s="11">
        <v>0.36308717727661133</v>
      </c>
      <c r="O1231" s="11">
        <v>0.45823577046394348</v>
      </c>
      <c r="P1231" s="11">
        <v>2.0989763736724854</v>
      </c>
      <c r="Q1231" s="11">
        <v>1.2663744688034058</v>
      </c>
      <c r="R1231" s="11">
        <v>1.2854768037796021</v>
      </c>
      <c r="S1231" s="11">
        <v>0.90942949056625366</v>
      </c>
      <c r="T1231" s="11">
        <v>0.59625309705734253</v>
      </c>
      <c r="U1231" s="11">
        <v>0.51912045478820801</v>
      </c>
      <c r="V1231" s="11">
        <v>0.32066774368286133</v>
      </c>
      <c r="W1231" s="11">
        <v>1.969937801361084</v>
      </c>
    </row>
    <row r="1232" spans="1:23" x14ac:dyDescent="0.2">
      <c r="A1232" s="5" t="str">
        <f t="shared" si="19"/>
        <v>Oman2015</v>
      </c>
      <c r="B1232" s="5">
        <v>2015</v>
      </c>
      <c r="C1232" s="5">
        <v>22</v>
      </c>
      <c r="D1232" s="10" t="s">
        <v>183</v>
      </c>
      <c r="E1232" s="11">
        <v>6.8530001640319824</v>
      </c>
      <c r="F1232" s="6" t="str">
        <f>IFERROR(VLOOKUP(A1232,'Table_2-1_2023'!$A$2:$L$2200,4,FALSE), "")</f>
        <v/>
      </c>
      <c r="G1232" s="12">
        <v>5.3354635834693909E-2</v>
      </c>
      <c r="J1232" s="11">
        <v>10.745710372924805</v>
      </c>
      <c r="K1232" s="11">
        <v>0.8409159779548645</v>
      </c>
      <c r="L1232" s="11">
        <v>66.280632019042969</v>
      </c>
      <c r="M1232" s="11">
        <v>0.91657358407974243</v>
      </c>
      <c r="N1232" s="11">
        <v>-2.2635838016867638E-2</v>
      </c>
      <c r="O1232" s="11">
        <v>0.45099508762359619</v>
      </c>
      <c r="P1232" s="11">
        <v>2.0989763736724854</v>
      </c>
      <c r="Q1232" s="11">
        <v>1.3601137399673462</v>
      </c>
      <c r="R1232" s="11">
        <v>1.0818194150924683</v>
      </c>
      <c r="S1232" s="11">
        <v>0.76276099681854248</v>
      </c>
      <c r="T1232" s="11">
        <v>0.63273775577545166</v>
      </c>
      <c r="U1232" s="11">
        <v>0.21541938185691833</v>
      </c>
      <c r="V1232" s="11">
        <v>0.32524338364601135</v>
      </c>
      <c r="W1232" s="11">
        <v>2.4748873710632324</v>
      </c>
    </row>
    <row r="1233" spans="1:23" x14ac:dyDescent="0.2">
      <c r="A1233" s="5" t="str">
        <f t="shared" si="19"/>
        <v>Venezuela2015</v>
      </c>
      <c r="B1233" s="5">
        <v>2015</v>
      </c>
      <c r="C1233" s="5">
        <v>23</v>
      </c>
      <c r="D1233" s="10" t="s">
        <v>105</v>
      </c>
      <c r="E1233" s="11">
        <v>6.809999942779541</v>
      </c>
      <c r="F1233" s="6">
        <f>IFERROR(VLOOKUP(A1233,'Table_2-1_2023'!$A$2:$L$2200,4,FALSE), "")</f>
        <v>5.5688004493713379</v>
      </c>
      <c r="G1233" s="12">
        <v>6.4759694039821625E-2</v>
      </c>
      <c r="J1233" s="11">
        <v>9.7772750854492188</v>
      </c>
      <c r="K1233" s="11">
        <v>0.91391950845718384</v>
      </c>
      <c r="L1233" s="11">
        <v>64.754356384277344</v>
      </c>
      <c r="M1233" s="11">
        <v>0.72336947917938232</v>
      </c>
      <c r="N1233" s="11">
        <v>-0.22204624116420746</v>
      </c>
      <c r="O1233" s="11">
        <v>0.79050564765930176</v>
      </c>
      <c r="P1233" s="11">
        <v>2.0989763736724854</v>
      </c>
      <c r="Q1233" s="11">
        <v>1.0442367792129517</v>
      </c>
      <c r="R1233" s="11">
        <v>1.2559589147567749</v>
      </c>
      <c r="S1233" s="11">
        <v>0.72052246332168579</v>
      </c>
      <c r="T1233" s="11">
        <v>0.42908212542533875</v>
      </c>
      <c r="U1233" s="11">
        <v>5.8412540704011917E-2</v>
      </c>
      <c r="V1233" s="11">
        <v>0.11069396138191223</v>
      </c>
      <c r="W1233" s="11">
        <v>3.1913087368011475</v>
      </c>
    </row>
    <row r="1234" spans="1:23" x14ac:dyDescent="0.2">
      <c r="A1234" s="5" t="str">
        <f t="shared" si="19"/>
        <v>Singapore2015</v>
      </c>
      <c r="B1234" s="5">
        <v>2015</v>
      </c>
      <c r="C1234" s="5">
        <v>24</v>
      </c>
      <c r="D1234" s="10" t="s">
        <v>42</v>
      </c>
      <c r="E1234" s="11">
        <v>6.7979998588562012</v>
      </c>
      <c r="F1234" s="6">
        <f>IFERROR(VLOOKUP(A1234,'Table_2-1_2023'!$A$2:$L$2200,4,FALSE), "")</f>
        <v>6.6195249557495117</v>
      </c>
      <c r="G1234" s="12">
        <v>3.7804193794727325E-2</v>
      </c>
      <c r="J1234" s="11">
        <v>11.241599082946777</v>
      </c>
      <c r="K1234" s="11">
        <v>0.81500059366226196</v>
      </c>
      <c r="L1234" s="11">
        <v>75.765495300292969</v>
      </c>
      <c r="M1234" s="11">
        <v>0.83098232746124268</v>
      </c>
      <c r="N1234" s="11">
        <v>9.8820552229881287E-2</v>
      </c>
      <c r="O1234" s="11">
        <v>0.18695588409900665</v>
      </c>
      <c r="P1234" s="11">
        <v>2.0989763736724854</v>
      </c>
      <c r="Q1234" s="11">
        <v>1.5218589305877686</v>
      </c>
      <c r="R1234" s="11">
        <v>1.020002007484436</v>
      </c>
      <c r="S1234" s="11">
        <v>1.0252474546432495</v>
      </c>
      <c r="T1234" s="11">
        <v>0.54251641035079956</v>
      </c>
      <c r="U1234" s="11">
        <v>0.3110487163066864</v>
      </c>
      <c r="V1234" s="11">
        <v>0.49209964275360107</v>
      </c>
      <c r="W1234" s="11">
        <v>1.8850126266479492</v>
      </c>
    </row>
    <row r="1235" spans="1:23" x14ac:dyDescent="0.2">
      <c r="A1235" s="5" t="str">
        <f t="shared" si="19"/>
        <v>Panama2015</v>
      </c>
      <c r="B1235" s="5">
        <v>2015</v>
      </c>
      <c r="C1235" s="5">
        <v>25</v>
      </c>
      <c r="D1235" s="10" t="s">
        <v>55</v>
      </c>
      <c r="E1235" s="11">
        <v>6.7859997749328613</v>
      </c>
      <c r="F1235" s="6">
        <f>IFERROR(VLOOKUP(A1235,'Table_2-1_2023'!$A$2:$L$2200,4,FALSE), "")</f>
        <v>6.6055502891540527</v>
      </c>
      <c r="G1235" s="12">
        <v>4.9103580415248871E-2</v>
      </c>
      <c r="J1235" s="11">
        <v>9.836421012878418</v>
      </c>
      <c r="K1235" s="11">
        <v>0.88983279466629028</v>
      </c>
      <c r="L1235" s="11">
        <v>67.503639221191406</v>
      </c>
      <c r="M1235" s="11">
        <v>0.83059090375900269</v>
      </c>
      <c r="N1235" s="11">
        <v>1.4091258868575096E-2</v>
      </c>
      <c r="O1235" s="11">
        <v>0.818980872631073</v>
      </c>
      <c r="P1235" s="11">
        <v>2.0989763736724854</v>
      </c>
      <c r="Q1235" s="11">
        <v>1.0635285377502441</v>
      </c>
      <c r="R1235" s="11">
        <v>1.1985034942626953</v>
      </c>
      <c r="S1235" s="11">
        <v>0.79660677909851074</v>
      </c>
      <c r="T1235" s="11">
        <v>0.54210376739501953</v>
      </c>
      <c r="U1235" s="11">
        <v>0.24433666467666626</v>
      </c>
      <c r="V1235" s="11">
        <v>9.2699401080608368E-2</v>
      </c>
      <c r="W1235" s="11">
        <v>2.8484771251678467</v>
      </c>
    </row>
    <row r="1236" spans="1:23" x14ac:dyDescent="0.2">
      <c r="A1236" s="5" t="str">
        <f t="shared" si="19"/>
        <v>Germany2015</v>
      </c>
      <c r="B1236" s="5">
        <v>2015</v>
      </c>
      <c r="C1236" s="5">
        <v>26</v>
      </c>
      <c r="D1236" s="10" t="s">
        <v>33</v>
      </c>
      <c r="E1236" s="11">
        <v>6.75</v>
      </c>
      <c r="F1236" s="6">
        <f>IFERROR(VLOOKUP(A1236,'Table_2-1_2023'!$A$2:$L$2200,4,FALSE), "")</f>
        <v>7.037137508392334</v>
      </c>
      <c r="G1236" s="12">
        <v>1.848437637090683E-2</v>
      </c>
      <c r="J1236" s="11">
        <v>10.647017478942871</v>
      </c>
      <c r="K1236" s="11">
        <v>0.93211901187896729</v>
      </c>
      <c r="L1236" s="11">
        <v>70.945533752441406</v>
      </c>
      <c r="M1236" s="11">
        <v>0.8995320200920105</v>
      </c>
      <c r="N1236" s="11">
        <v>6.2104020267724991E-2</v>
      </c>
      <c r="O1236" s="11">
        <v>0.62002295255661011</v>
      </c>
      <c r="P1236" s="11">
        <v>2.0989763736724854</v>
      </c>
      <c r="Q1236" s="11">
        <v>1.3279228210449219</v>
      </c>
      <c r="R1236" s="11">
        <v>1.2993712425231934</v>
      </c>
      <c r="S1236" s="11">
        <v>0.89185863733291626</v>
      </c>
      <c r="T1236" s="11">
        <v>0.61477434635162354</v>
      </c>
      <c r="U1236" s="11">
        <v>0.28213977813720703</v>
      </c>
      <c r="V1236" s="11">
        <v>0.2184283584356308</v>
      </c>
      <c r="W1236" s="11">
        <v>2.1156907081604004</v>
      </c>
    </row>
    <row r="1237" spans="1:23" x14ac:dyDescent="0.2">
      <c r="A1237" s="5" t="str">
        <f t="shared" si="19"/>
        <v>Chile2015</v>
      </c>
      <c r="B1237" s="5">
        <v>2015</v>
      </c>
      <c r="C1237" s="5">
        <v>27</v>
      </c>
      <c r="D1237" s="10" t="s">
        <v>52</v>
      </c>
      <c r="E1237" s="11">
        <v>6.6700000762939453</v>
      </c>
      <c r="F1237" s="6">
        <f>IFERROR(VLOOKUP(A1237,'Table_2-1_2023'!$A$2:$L$2200,4,FALSE), "")</f>
        <v>6.5327496528625488</v>
      </c>
      <c r="G1237" s="12">
        <v>5.7999979704618454E-2</v>
      </c>
      <c r="J1237" s="11">
        <v>9.9701681137084961</v>
      </c>
      <c r="K1237" s="11">
        <v>0.85879433155059814</v>
      </c>
      <c r="L1237" s="11">
        <v>69.742576599121094</v>
      </c>
      <c r="M1237" s="11">
        <v>0.73498004674911499</v>
      </c>
      <c r="N1237" s="11">
        <v>0.12750536203384399</v>
      </c>
      <c r="O1237" s="11">
        <v>0.76202642917633057</v>
      </c>
      <c r="P1237" s="11">
        <v>2.0989763736724854</v>
      </c>
      <c r="Q1237" s="11">
        <v>1.1071531772613525</v>
      </c>
      <c r="R1237" s="11">
        <v>1.1244657039642334</v>
      </c>
      <c r="S1237" s="11">
        <v>0.85856765508651733</v>
      </c>
      <c r="T1237" s="11">
        <v>0.44132077693939209</v>
      </c>
      <c r="U1237" s="11">
        <v>0.33363386988639832</v>
      </c>
      <c r="V1237" s="11">
        <v>0.12869104743003845</v>
      </c>
      <c r="W1237" s="11">
        <v>2.6758475303649902</v>
      </c>
    </row>
    <row r="1238" spans="1:23" x14ac:dyDescent="0.2">
      <c r="A1238" s="5" t="str">
        <f t="shared" si="19"/>
        <v>Qatar2015</v>
      </c>
      <c r="B1238" s="5">
        <v>2015</v>
      </c>
      <c r="C1238" s="5">
        <v>28</v>
      </c>
      <c r="D1238" s="10" t="s">
        <v>184</v>
      </c>
      <c r="E1238" s="11">
        <v>6.6110000610351563</v>
      </c>
      <c r="F1238" s="6">
        <f>IFERROR(VLOOKUP(A1238,'Table_2-1_2023'!$A$2:$L$2200,4,FALSE), "")</f>
        <v>6.3745293617248535</v>
      </c>
      <c r="G1238" s="12">
        <v>6.2571965157985687E-2</v>
      </c>
      <c r="J1238" s="11">
        <v>11.758369445800781</v>
      </c>
      <c r="K1238" s="11">
        <v>0.83956730365753174</v>
      </c>
      <c r="L1238" s="11">
        <v>67.529853820800781</v>
      </c>
      <c r="M1238" s="11">
        <v>0.92383831739425659</v>
      </c>
      <c r="N1238" s="11">
        <v>0.11746855825185776</v>
      </c>
      <c r="O1238" s="11">
        <v>0.13951779901981354</v>
      </c>
      <c r="P1238" s="11">
        <v>2.0989763736724854</v>
      </c>
      <c r="Q1238" s="11">
        <v>1.6904151439666748</v>
      </c>
      <c r="R1238" s="11">
        <v>1.0786023139953613</v>
      </c>
      <c r="S1238" s="11">
        <v>0.79733222723007202</v>
      </c>
      <c r="T1238" s="11">
        <v>0.64039552211761475</v>
      </c>
      <c r="U1238" s="11">
        <v>0.32573133707046509</v>
      </c>
      <c r="V1238" s="11">
        <v>0.52207756042480469</v>
      </c>
      <c r="W1238" s="11">
        <v>1.5567445755004883</v>
      </c>
    </row>
    <row r="1239" spans="1:23" x14ac:dyDescent="0.2">
      <c r="A1239" s="5" t="str">
        <f t="shared" si="19"/>
        <v>France2015</v>
      </c>
      <c r="B1239" s="5">
        <v>2015</v>
      </c>
      <c r="C1239" s="5">
        <v>29</v>
      </c>
      <c r="D1239" s="10" t="s">
        <v>38</v>
      </c>
      <c r="E1239" s="11">
        <v>6.5749998092651367</v>
      </c>
      <c r="F1239" s="6">
        <f>IFERROR(VLOOKUP(A1239,'Table_2-1_2023'!$A$2:$L$2200,4,FALSE), "")</f>
        <v>6.3576250076293945</v>
      </c>
      <c r="G1239" s="12">
        <v>3.5119563341140747E-2</v>
      </c>
      <c r="J1239" s="11">
        <v>10.49329662322998</v>
      </c>
      <c r="K1239" s="11">
        <v>0.91577088832855225</v>
      </c>
      <c r="L1239" s="11">
        <v>72.894180297851563</v>
      </c>
      <c r="M1239" s="11">
        <v>0.83818644285202026</v>
      </c>
      <c r="N1239" s="11">
        <v>-0.13961358368396759</v>
      </c>
      <c r="O1239" s="11">
        <v>0.63896381855010986</v>
      </c>
      <c r="P1239" s="11">
        <v>2.0989763736724854</v>
      </c>
      <c r="Q1239" s="11">
        <v>1.2777832746505737</v>
      </c>
      <c r="R1239" s="11">
        <v>1.2603751420974731</v>
      </c>
      <c r="S1239" s="11">
        <v>0.94578593969345093</v>
      </c>
      <c r="T1239" s="11">
        <v>0.55011022090911865</v>
      </c>
      <c r="U1239" s="11">
        <v>0.12331633269786835</v>
      </c>
      <c r="V1239" s="11">
        <v>0.20645891129970551</v>
      </c>
      <c r="W1239" s="11">
        <v>2.2112574577331543</v>
      </c>
    </row>
    <row r="1240" spans="1:23" x14ac:dyDescent="0.2">
      <c r="A1240" s="5" t="str">
        <f t="shared" si="19"/>
        <v>Argentina2015</v>
      </c>
      <c r="B1240" s="5">
        <v>2015</v>
      </c>
      <c r="C1240" s="5">
        <v>30</v>
      </c>
      <c r="D1240" s="10" t="s">
        <v>69</v>
      </c>
      <c r="E1240" s="11">
        <v>6.5739998817443848</v>
      </c>
      <c r="F1240" s="6">
        <f>IFERROR(VLOOKUP(A1240,'Table_2-1_2023'!$A$2:$L$2200,4,FALSE), "")</f>
        <v>6.6971306800842285</v>
      </c>
      <c r="G1240" s="12">
        <v>4.6123083680868149E-2</v>
      </c>
      <c r="J1240" s="11">
        <v>9.8056907653808594</v>
      </c>
      <c r="K1240" s="11">
        <v>0.91068071126937866</v>
      </c>
      <c r="L1240" s="11">
        <v>67.164817810058594</v>
      </c>
      <c r="M1240" s="11">
        <v>0.74296385049819946</v>
      </c>
      <c r="N1240" s="11">
        <v>-0.15080033242702484</v>
      </c>
      <c r="O1240" s="11">
        <v>0.83142328262329102</v>
      </c>
      <c r="P1240" s="11">
        <v>2.0989763736724854</v>
      </c>
      <c r="Q1240" s="11">
        <v>1.0535051822662354</v>
      </c>
      <c r="R1240" s="11">
        <v>1.2482333183288574</v>
      </c>
      <c r="S1240" s="11">
        <v>0.78723013401031494</v>
      </c>
      <c r="T1240" s="11">
        <v>0.44973647594451904</v>
      </c>
      <c r="U1240" s="11">
        <v>0.11450839042663574</v>
      </c>
      <c r="V1240" s="11">
        <v>8.4836572408676147E-2</v>
      </c>
      <c r="W1240" s="11">
        <v>2.8359971046447754</v>
      </c>
    </row>
    <row r="1241" spans="1:23" x14ac:dyDescent="0.2">
      <c r="A1241" s="5" t="str">
        <f t="shared" si="19"/>
        <v>Czech Republic2015</v>
      </c>
      <c r="B1241" s="5">
        <v>2015</v>
      </c>
      <c r="C1241" s="5">
        <v>31</v>
      </c>
      <c r="D1241" s="10" t="s">
        <v>196</v>
      </c>
      <c r="E1241" s="11">
        <v>6.505000114440918</v>
      </c>
      <c r="F1241" s="6" t="str">
        <f>IFERROR(VLOOKUP(A1241,'Table_2-1_2023'!$A$2:$L$2200,4,FALSE), "")</f>
        <v/>
      </c>
      <c r="G1241" s="12">
        <v>4.168347641825676E-2</v>
      </c>
      <c r="J1241" s="11">
        <v>10.190384864807129</v>
      </c>
      <c r="K1241" s="11">
        <v>0.89315766096115112</v>
      </c>
      <c r="L1241" s="11">
        <v>69.246231079101563</v>
      </c>
      <c r="M1241" s="11">
        <v>0.7561570405960083</v>
      </c>
      <c r="N1241" s="11">
        <v>-0.16051803529262543</v>
      </c>
      <c r="O1241" s="11">
        <v>0.92370593547821045</v>
      </c>
      <c r="P1241" s="11">
        <v>2.0989763736724854</v>
      </c>
      <c r="Q1241" s="11">
        <v>1.1789819002151489</v>
      </c>
      <c r="R1241" s="11">
        <v>1.2064344882965088</v>
      </c>
      <c r="S1241" s="11">
        <v>0.84483170509338379</v>
      </c>
      <c r="T1241" s="11">
        <v>0.46364337205886841</v>
      </c>
      <c r="U1241" s="11">
        <v>0.10685710608959198</v>
      </c>
      <c r="V1241" s="11">
        <v>2.6519712060689926E-2</v>
      </c>
      <c r="W1241" s="11">
        <v>2.6778185367584229</v>
      </c>
    </row>
    <row r="1242" spans="1:23" x14ac:dyDescent="0.2">
      <c r="A1242" s="5" t="str">
        <f t="shared" si="19"/>
        <v>Uruguay2015</v>
      </c>
      <c r="B1242" s="5">
        <v>2015</v>
      </c>
      <c r="C1242" s="5">
        <v>32</v>
      </c>
      <c r="D1242" s="10" t="s">
        <v>45</v>
      </c>
      <c r="E1242" s="11">
        <v>6.4850001335144043</v>
      </c>
      <c r="F1242" s="6">
        <f>IFERROR(VLOOKUP(A1242,'Table_2-1_2023'!$A$2:$L$2200,4,FALSE), "")</f>
        <v>6.6280803680419922</v>
      </c>
      <c r="G1242" s="12">
        <v>4.5386407524347305E-2</v>
      </c>
      <c r="J1242" s="11">
        <v>9.8307037353515625</v>
      </c>
      <c r="K1242" s="11">
        <v>0.89419138431549072</v>
      </c>
      <c r="L1242" s="11">
        <v>68.045547485351563</v>
      </c>
      <c r="M1242" s="11">
        <v>0.88895338773727417</v>
      </c>
      <c r="N1242" s="11">
        <v>-1.0694591328501701E-3</v>
      </c>
      <c r="O1242" s="11">
        <v>0.57705593109130859</v>
      </c>
      <c r="P1242" s="11">
        <v>2.0989763736724854</v>
      </c>
      <c r="Q1242" s="11">
        <v>1.0616637468338013</v>
      </c>
      <c r="R1242" s="11">
        <v>1.2089003324508667</v>
      </c>
      <c r="S1242" s="11">
        <v>0.81160366535186768</v>
      </c>
      <c r="T1242" s="11">
        <v>0.60362344980239868</v>
      </c>
      <c r="U1242" s="11">
        <v>0.23239979147911072</v>
      </c>
      <c r="V1242" s="11">
        <v>0.24558082222938538</v>
      </c>
      <c r="W1242" s="11">
        <v>2.321418285369873</v>
      </c>
    </row>
    <row r="1243" spans="1:23" x14ac:dyDescent="0.2">
      <c r="A1243" s="5" t="str">
        <f t="shared" si="19"/>
        <v>Colombia2015</v>
      </c>
      <c r="B1243" s="5">
        <v>2015</v>
      </c>
      <c r="C1243" s="5">
        <v>33</v>
      </c>
      <c r="D1243" s="10" t="s">
        <v>89</v>
      </c>
      <c r="E1243" s="11">
        <v>6.4770002365112305</v>
      </c>
      <c r="F1243" s="6">
        <f>IFERROR(VLOOKUP(A1243,'Table_2-1_2023'!$A$2:$L$2200,4,FALSE), "")</f>
        <v>6.3875718116760254</v>
      </c>
      <c r="G1243" s="12">
        <v>5.0513267517089844E-2</v>
      </c>
      <c r="J1243" s="11">
        <v>9.3921289443969727</v>
      </c>
      <c r="K1243" s="11">
        <v>0.90730637311935425</v>
      </c>
      <c r="L1243" s="11">
        <v>63.679222106933594</v>
      </c>
      <c r="M1243" s="11">
        <v>0.82352942228317261</v>
      </c>
      <c r="N1243" s="11">
        <v>-6.2529869377613068E-2</v>
      </c>
      <c r="O1243" s="11">
        <v>0.88465321063995361</v>
      </c>
      <c r="P1243" s="11">
        <v>2.0989763736724854</v>
      </c>
      <c r="Q1243" s="11">
        <v>0.9186127781867981</v>
      </c>
      <c r="R1243" s="11">
        <v>1.2401843070983887</v>
      </c>
      <c r="S1243" s="11">
        <v>0.69076889753341675</v>
      </c>
      <c r="T1243" s="11">
        <v>0.53466033935546875</v>
      </c>
      <c r="U1243" s="11">
        <v>0.18400861322879791</v>
      </c>
      <c r="V1243" s="11">
        <v>5.119859054684639E-2</v>
      </c>
      <c r="W1243" s="11">
        <v>2.8573720455169678</v>
      </c>
    </row>
    <row r="1244" spans="1:23" x14ac:dyDescent="0.2">
      <c r="A1244" s="5" t="str">
        <f t="shared" si="19"/>
        <v>Thailand2015</v>
      </c>
      <c r="B1244" s="5">
        <v>2015</v>
      </c>
      <c r="C1244" s="5">
        <v>34</v>
      </c>
      <c r="D1244" s="10" t="s">
        <v>77</v>
      </c>
      <c r="E1244" s="11">
        <v>6.4549999237060547</v>
      </c>
      <c r="F1244" s="6">
        <f>IFERROR(VLOOKUP(A1244,'Table_2-1_2023'!$A$2:$L$2200,4,FALSE), "")</f>
        <v>6.2017626762390137</v>
      </c>
      <c r="G1244" s="12">
        <v>3.5566803067922592E-2</v>
      </c>
      <c r="J1244" s="11">
        <v>9.5401802062988281</v>
      </c>
      <c r="K1244" s="11">
        <v>0.91772854328155518</v>
      </c>
      <c r="L1244" s="11">
        <v>65.403877258300781</v>
      </c>
      <c r="M1244" s="11">
        <v>0.84438395500183105</v>
      </c>
      <c r="N1244" s="11">
        <v>0.43571490049362183</v>
      </c>
      <c r="O1244" s="11">
        <v>0.91524016857147217</v>
      </c>
      <c r="P1244" s="11">
        <v>2.0989763736724854</v>
      </c>
      <c r="Q1244" s="11">
        <v>0.96690303087234497</v>
      </c>
      <c r="R1244" s="11">
        <v>1.2650448083877563</v>
      </c>
      <c r="S1244" s="11">
        <v>0.73849743604660034</v>
      </c>
      <c r="T1244" s="11">
        <v>0.55664300918579102</v>
      </c>
      <c r="U1244" s="11">
        <v>0.57630431652069092</v>
      </c>
      <c r="V1244" s="11">
        <v>3.1869545578956604E-2</v>
      </c>
      <c r="W1244" s="11">
        <v>2.3194494247436523</v>
      </c>
    </row>
    <row r="1245" spans="1:23" x14ac:dyDescent="0.2">
      <c r="A1245" s="5" t="str">
        <f t="shared" si="19"/>
        <v>Saudi Arabia2015</v>
      </c>
      <c r="B1245" s="5">
        <v>2015</v>
      </c>
      <c r="C1245" s="5">
        <v>35</v>
      </c>
      <c r="D1245" s="10" t="s">
        <v>47</v>
      </c>
      <c r="E1245" s="11">
        <v>6.4109997749328613</v>
      </c>
      <c r="F1245" s="6">
        <f>IFERROR(VLOOKUP(A1245,'Table_2-1_2023'!$A$2:$L$2200,4,FALSE), "")</f>
        <v>6.345491886138916</v>
      </c>
      <c r="G1245" s="12">
        <v>4.6327769756317139E-2</v>
      </c>
      <c r="J1245" s="11">
        <v>10.853924751281738</v>
      </c>
      <c r="K1245" s="11">
        <v>0.84179872274398804</v>
      </c>
      <c r="L1245" s="11">
        <v>64.744552612304688</v>
      </c>
      <c r="M1245" s="11">
        <v>0.61085402965545654</v>
      </c>
      <c r="N1245" s="11">
        <v>-0.12216280400753021</v>
      </c>
      <c r="O1245" s="11">
        <v>0.45099508762359619</v>
      </c>
      <c r="P1245" s="11">
        <v>2.0989763736724854</v>
      </c>
      <c r="Q1245" s="11">
        <v>1.3954102993011475</v>
      </c>
      <c r="R1245" s="11">
        <v>1.0839251279830933</v>
      </c>
      <c r="S1245" s="11">
        <v>0.72025114297866821</v>
      </c>
      <c r="T1245" s="11">
        <v>0.31048008799552917</v>
      </c>
      <c r="U1245" s="11">
        <v>0.13705630600452423</v>
      </c>
      <c r="V1245" s="11">
        <v>0.32524338364601135</v>
      </c>
      <c r="W1245" s="11">
        <v>2.4387154579162598</v>
      </c>
    </row>
    <row r="1246" spans="1:23" x14ac:dyDescent="0.2">
      <c r="A1246" s="5" t="str">
        <f t="shared" si="19"/>
        <v>Spain2015</v>
      </c>
      <c r="B1246" s="5">
        <v>2015</v>
      </c>
      <c r="C1246" s="5">
        <v>36</v>
      </c>
      <c r="D1246" s="10" t="s">
        <v>49</v>
      </c>
      <c r="E1246" s="11">
        <v>6.3289999961853027</v>
      </c>
      <c r="F1246" s="6">
        <f>IFERROR(VLOOKUP(A1246,'Table_2-1_2023'!$A$2:$L$2200,4,FALSE), "")</f>
        <v>6.3806633949279785</v>
      </c>
      <c r="G1246" s="12">
        <v>3.4679993987083435E-2</v>
      </c>
      <c r="J1246" s="11">
        <v>10.347150802612305</v>
      </c>
      <c r="K1246" s="11">
        <v>0.93816268444061279</v>
      </c>
      <c r="L1246" s="11">
        <v>73.24969482421875</v>
      </c>
      <c r="M1246" s="11">
        <v>0.75223201513290405</v>
      </c>
      <c r="N1246" s="11">
        <v>-6.4734503626823425E-2</v>
      </c>
      <c r="O1246" s="11">
        <v>0.86442267894744873</v>
      </c>
      <c r="P1246" s="11">
        <v>2.0989763736724854</v>
      </c>
      <c r="Q1246" s="11">
        <v>1.2301145792007446</v>
      </c>
      <c r="R1246" s="11">
        <v>1.313787579536438</v>
      </c>
      <c r="S1246" s="11">
        <v>0.95562452077865601</v>
      </c>
      <c r="T1246" s="11">
        <v>0.45950600504875183</v>
      </c>
      <c r="U1246" s="11">
        <v>0.1822727769613266</v>
      </c>
      <c r="V1246" s="11">
        <v>6.3983023166656494E-2</v>
      </c>
      <c r="W1246" s="11">
        <v>2.1236662864685059</v>
      </c>
    </row>
    <row r="1247" spans="1:23" x14ac:dyDescent="0.2">
      <c r="A1247" s="5" t="str">
        <f t="shared" si="19"/>
        <v>Malta2015</v>
      </c>
      <c r="B1247" s="5">
        <v>2015</v>
      </c>
      <c r="C1247" s="5">
        <v>37</v>
      </c>
      <c r="D1247" s="10" t="s">
        <v>54</v>
      </c>
      <c r="E1247" s="11">
        <v>6.3020000457763672</v>
      </c>
      <c r="F1247" s="6">
        <f>IFERROR(VLOOKUP(A1247,'Table_2-1_2023'!$A$2:$L$2200,4,FALSE), "")</f>
        <v>6.6133942604064941</v>
      </c>
      <c r="G1247" s="12">
        <v>4.2055115103721619E-2</v>
      </c>
      <c r="J1247" s="11">
        <v>10.277512550354004</v>
      </c>
      <c r="K1247" s="11">
        <v>0.93323260545730591</v>
      </c>
      <c r="L1247" s="11">
        <v>70.777656555175781</v>
      </c>
      <c r="M1247" s="11">
        <v>0.88897883892059326</v>
      </c>
      <c r="N1247" s="11">
        <v>0.36105036735534668</v>
      </c>
      <c r="O1247" s="11">
        <v>0.75068938732147217</v>
      </c>
      <c r="P1247" s="11">
        <v>2.0989763736724854</v>
      </c>
      <c r="Q1247" s="11">
        <v>1.2074004411697388</v>
      </c>
      <c r="R1247" s="11">
        <v>1.3020275831222534</v>
      </c>
      <c r="S1247" s="11">
        <v>0.88721275329589844</v>
      </c>
      <c r="T1247" s="11">
        <v>0.60365027189254761</v>
      </c>
      <c r="U1247" s="11">
        <v>0.51751679182052612</v>
      </c>
      <c r="V1247" s="11">
        <v>0.13585534691810608</v>
      </c>
      <c r="W1247" s="11">
        <v>1.6487956047058105</v>
      </c>
    </row>
    <row r="1248" spans="1:23" x14ac:dyDescent="0.2">
      <c r="A1248" s="5" t="str">
        <f t="shared" si="19"/>
        <v>Taiwan2015</v>
      </c>
      <c r="B1248" s="5">
        <v>2015</v>
      </c>
      <c r="C1248" s="5">
        <v>38</v>
      </c>
      <c r="D1248" s="10" t="s">
        <v>204</v>
      </c>
      <c r="E1248" s="11">
        <v>6.2979998588562012</v>
      </c>
      <c r="F1248" s="6" t="str">
        <f>IFERROR(VLOOKUP(A1248,'Table_2-1_2023'!$A$2:$L$2200,4,FALSE), "")</f>
        <v/>
      </c>
      <c r="G1248" s="12">
        <v>3.868311271071434E-2</v>
      </c>
      <c r="J1248" s="11">
        <v>10.533768653869629</v>
      </c>
      <c r="K1248" s="11">
        <v>0.83854871988296509</v>
      </c>
      <c r="L1248" s="11">
        <v>70.347084045410156</v>
      </c>
      <c r="M1248" s="11">
        <v>0.69331526756286621</v>
      </c>
      <c r="N1248" s="11">
        <v>2.6056159287691116E-2</v>
      </c>
      <c r="O1248" s="11">
        <v>0.83703351020812988</v>
      </c>
      <c r="P1248" s="11">
        <v>2.0989763736724854</v>
      </c>
      <c r="Q1248" s="11">
        <v>1.2909841537475586</v>
      </c>
      <c r="R1248" s="11">
        <v>1.0761727094650269</v>
      </c>
      <c r="S1248" s="11">
        <v>0.875296950340271</v>
      </c>
      <c r="T1248" s="11">
        <v>0.39740210771560669</v>
      </c>
      <c r="U1248" s="11">
        <v>0.2537572979927063</v>
      </c>
      <c r="V1248" s="11">
        <v>8.1291258335113525E-2</v>
      </c>
      <c r="W1248" s="11">
        <v>2.3232250213623047</v>
      </c>
    </row>
    <row r="1249" spans="1:23" x14ac:dyDescent="0.2">
      <c r="A1249" s="5" t="str">
        <f t="shared" si="19"/>
        <v>Kuwait2015</v>
      </c>
      <c r="B1249" s="5">
        <v>2015</v>
      </c>
      <c r="C1249" s="5">
        <v>39</v>
      </c>
      <c r="D1249" s="10" t="s">
        <v>179</v>
      </c>
      <c r="E1249" s="11">
        <v>6.2950000762939453</v>
      </c>
      <c r="F1249" s="6">
        <f>IFERROR(VLOOKUP(A1249,'Table_2-1_2023'!$A$2:$L$2200,4,FALSE), "")</f>
        <v>6.1460318565368652</v>
      </c>
      <c r="G1249" s="12">
        <v>4.4564034789800644E-2</v>
      </c>
      <c r="J1249" s="11">
        <v>11.340804100036621</v>
      </c>
      <c r="K1249" s="11">
        <v>0.87617951631546021</v>
      </c>
      <c r="L1249" s="11">
        <v>64.913398742675781</v>
      </c>
      <c r="M1249" s="11">
        <v>0.84281826019287109</v>
      </c>
      <c r="N1249" s="11">
        <v>-9.0129993855953217E-2</v>
      </c>
      <c r="O1249" s="11">
        <v>0.56042391061782837</v>
      </c>
      <c r="P1249" s="11">
        <v>2.0989763736724854</v>
      </c>
      <c r="Q1249" s="11">
        <v>1.5542168617248535</v>
      </c>
      <c r="R1249" s="11">
        <v>1.1659356355667114</v>
      </c>
      <c r="S1249" s="11">
        <v>0.72492378950119019</v>
      </c>
      <c r="T1249" s="11">
        <v>0.55499261617660522</v>
      </c>
      <c r="U1249" s="11">
        <v>0.16227750480175018</v>
      </c>
      <c r="V1249" s="11">
        <v>0.25609120726585388</v>
      </c>
      <c r="W1249" s="11">
        <v>1.8763389587402344</v>
      </c>
    </row>
    <row r="1250" spans="1:23" x14ac:dyDescent="0.2">
      <c r="A1250" s="5" t="str">
        <f t="shared" si="19"/>
        <v>Suriname2015</v>
      </c>
      <c r="B1250" s="5">
        <v>2015</v>
      </c>
      <c r="C1250" s="5">
        <v>40</v>
      </c>
      <c r="D1250" s="10" t="s">
        <v>190</v>
      </c>
      <c r="E1250" s="11">
        <v>6.2690000534057617</v>
      </c>
      <c r="F1250" s="6" t="str">
        <f>IFERROR(VLOOKUP(A1250,'Table_2-1_2023'!$A$2:$L$2200,4,FALSE), "")</f>
        <v/>
      </c>
      <c r="G1250" s="12">
        <v>9.8111115396022797E-2</v>
      </c>
      <c r="J1250" s="11">
        <v>9.6273689270019531</v>
      </c>
      <c r="K1250" s="11">
        <v>0.79487568140029907</v>
      </c>
      <c r="L1250" s="11">
        <v>60.695476531982422</v>
      </c>
      <c r="M1250" s="11">
        <v>0.88226467370986938</v>
      </c>
      <c r="N1250" s="11">
        <v>-8.0438084900379181E-2</v>
      </c>
      <c r="O1250" s="11">
        <v>0.74993443489074707</v>
      </c>
      <c r="P1250" s="11">
        <v>2.0989763736724854</v>
      </c>
      <c r="Q1250" s="11">
        <v>0.99534153938293457</v>
      </c>
      <c r="R1250" s="11">
        <v>0.97199684381484985</v>
      </c>
      <c r="S1250" s="11">
        <v>0.60819602012634277</v>
      </c>
      <c r="T1250" s="11">
        <v>0.5965728759765625</v>
      </c>
      <c r="U1250" s="11">
        <v>0.16990849375724792</v>
      </c>
      <c r="V1250" s="11">
        <v>0.13633242249488831</v>
      </c>
      <c r="W1250" s="11">
        <v>2.7909383773803711</v>
      </c>
    </row>
    <row r="1251" spans="1:23" x14ac:dyDescent="0.2">
      <c r="A1251" s="5" t="str">
        <f t="shared" si="19"/>
        <v>Trinidad and Tobago2015</v>
      </c>
      <c r="B1251" s="5">
        <v>2015</v>
      </c>
      <c r="C1251" s="5">
        <v>41</v>
      </c>
      <c r="D1251" s="10" t="s">
        <v>192</v>
      </c>
      <c r="E1251" s="11">
        <v>6.1680002212524414</v>
      </c>
      <c r="F1251" s="6" t="str">
        <f>IFERROR(VLOOKUP(A1251,'Table_2-1_2023'!$A$2:$L$2200,4,FALSE), "")</f>
        <v/>
      </c>
      <c r="G1251" s="12">
        <v>0.10894574970006943</v>
      </c>
      <c r="J1251" s="11">
        <v>10.291106224060059</v>
      </c>
      <c r="K1251" s="11">
        <v>0.88356107473373413</v>
      </c>
      <c r="L1251" s="11">
        <v>60.935279846191406</v>
      </c>
      <c r="M1251" s="11">
        <v>0.84647154808044434</v>
      </c>
      <c r="N1251" s="11">
        <v>0.10820252448320389</v>
      </c>
      <c r="O1251" s="11">
        <v>0.94763165712356567</v>
      </c>
      <c r="P1251" s="11">
        <v>2.0989763736724854</v>
      </c>
      <c r="Q1251" s="11">
        <v>1.2118344306945801</v>
      </c>
      <c r="R1251" s="11">
        <v>1.1835432052612305</v>
      </c>
      <c r="S1251" s="11">
        <v>0.61483240127563477</v>
      </c>
      <c r="T1251" s="11">
        <v>0.55884349346160889</v>
      </c>
      <c r="U1251" s="11">
        <v>0.3184356689453125</v>
      </c>
      <c r="V1251" s="11">
        <v>1.1400151997804642E-2</v>
      </c>
      <c r="W1251" s="11">
        <v>2.268817663192749</v>
      </c>
    </row>
    <row r="1252" spans="1:23" x14ac:dyDescent="0.2">
      <c r="A1252" s="5" t="str">
        <f t="shared" si="19"/>
        <v>El Salvador2015</v>
      </c>
      <c r="B1252" s="5">
        <v>2015</v>
      </c>
      <c r="C1252" s="5">
        <v>42</v>
      </c>
      <c r="D1252" s="10" t="s">
        <v>67</v>
      </c>
      <c r="E1252" s="11">
        <v>6.130000114440918</v>
      </c>
      <c r="F1252" s="6">
        <f>IFERROR(VLOOKUP(A1252,'Table_2-1_2023'!$A$2:$L$2200,4,FALSE), "")</f>
        <v>6.018496036529541</v>
      </c>
      <c r="G1252" s="12">
        <v>5.6183405220508575E-2</v>
      </c>
      <c r="J1252" s="11">
        <v>8.9197759628295898</v>
      </c>
      <c r="K1252" s="11">
        <v>0.81712549924850464</v>
      </c>
      <c r="L1252" s="11">
        <v>63.194881439208984</v>
      </c>
      <c r="M1252" s="11">
        <v>0.69909799098968506</v>
      </c>
      <c r="N1252" s="11">
        <v>-0.16043221950531006</v>
      </c>
      <c r="O1252" s="11">
        <v>0.77932000160217285</v>
      </c>
      <c r="P1252" s="11">
        <v>2.0989763736724854</v>
      </c>
      <c r="Q1252" s="11">
        <v>0.76454424858093262</v>
      </c>
      <c r="R1252" s="11">
        <v>1.0250706672668457</v>
      </c>
      <c r="S1252" s="11">
        <v>0.67736512422561646</v>
      </c>
      <c r="T1252" s="11">
        <v>0.40349766612052917</v>
      </c>
      <c r="U1252" s="11">
        <v>0.10692466795444489</v>
      </c>
      <c r="V1252" s="11">
        <v>0.11776258796453476</v>
      </c>
      <c r="W1252" s="11">
        <v>3.0349967479705811</v>
      </c>
    </row>
    <row r="1253" spans="1:23" x14ac:dyDescent="0.2">
      <c r="A1253" s="5" t="str">
        <f t="shared" si="19"/>
        <v>Guatemala2015</v>
      </c>
      <c r="B1253" s="5">
        <v>2015</v>
      </c>
      <c r="C1253" s="5">
        <v>43</v>
      </c>
      <c r="D1253" s="10" t="s">
        <v>60</v>
      </c>
      <c r="E1253" s="11">
        <v>6.1230001449584961</v>
      </c>
      <c r="F1253" s="6">
        <f>IFERROR(VLOOKUP(A1253,'Table_2-1_2023'!$A$2:$L$2200,4,FALSE), "")</f>
        <v>6.4649868011474609</v>
      </c>
      <c r="G1253" s="12">
        <v>5.223880335688591E-2</v>
      </c>
      <c r="J1253" s="11">
        <v>8.8614902496337891</v>
      </c>
      <c r="K1253" s="11">
        <v>0.82487732172012329</v>
      </c>
      <c r="L1253" s="11">
        <v>61.998294830322266</v>
      </c>
      <c r="M1253" s="11">
        <v>0.86400902271270752</v>
      </c>
      <c r="N1253" s="11">
        <v>5.2893307060003281E-2</v>
      </c>
      <c r="O1253" s="11">
        <v>0.81578266620635986</v>
      </c>
      <c r="P1253" s="11">
        <v>2.0989763736724854</v>
      </c>
      <c r="Q1253" s="11">
        <v>0.7455330491065979</v>
      </c>
      <c r="R1253" s="11">
        <v>1.0435614585876465</v>
      </c>
      <c r="S1253" s="11">
        <v>0.64425051212310791</v>
      </c>
      <c r="T1253" s="11">
        <v>0.57732969522476196</v>
      </c>
      <c r="U1253" s="11">
        <v>0.27488768100738525</v>
      </c>
      <c r="V1253" s="11">
        <v>9.4720467925071716E-2</v>
      </c>
      <c r="W1253" s="11">
        <v>2.7425537109375</v>
      </c>
    </row>
    <row r="1254" spans="1:23" x14ac:dyDescent="0.2">
      <c r="A1254" s="5" t="str">
        <f t="shared" si="19"/>
        <v>Uzbekistan2015</v>
      </c>
      <c r="B1254" s="5">
        <v>2015</v>
      </c>
      <c r="C1254" s="5">
        <v>44</v>
      </c>
      <c r="D1254" s="10" t="s">
        <v>71</v>
      </c>
      <c r="E1254" s="11">
        <v>6.0029997825622559</v>
      </c>
      <c r="F1254" s="6">
        <f>IFERROR(VLOOKUP(A1254,'Table_2-1_2023'!$A$2:$L$2200,4,FALSE), "")</f>
        <v>5.9723644256591797</v>
      </c>
      <c r="G1254" s="12">
        <v>4.3606702238321304E-2</v>
      </c>
      <c r="J1254" s="11">
        <v>8.5147533416748047</v>
      </c>
      <c r="K1254" s="11">
        <v>0.9493328332901001</v>
      </c>
      <c r="L1254" s="11">
        <v>60.316898345947266</v>
      </c>
      <c r="M1254" s="11">
        <v>0.94074159860610962</v>
      </c>
      <c r="N1254" s="11">
        <v>-6.1840438283979893E-3</v>
      </c>
      <c r="O1254" s="11">
        <v>0.47787356376647949</v>
      </c>
      <c r="P1254" s="11">
        <v>2.0989763736724854</v>
      </c>
      <c r="Q1254" s="11">
        <v>0.63243705034255981</v>
      </c>
      <c r="R1254" s="11">
        <v>1.3404324054718018</v>
      </c>
      <c r="S1254" s="11">
        <v>0.59771913290023804</v>
      </c>
      <c r="T1254" s="11">
        <v>0.65821319818496704</v>
      </c>
      <c r="U1254" s="11">
        <v>0.22837279736995697</v>
      </c>
      <c r="V1254" s="11">
        <v>0.30825787782669067</v>
      </c>
      <c r="W1254" s="11">
        <v>2.2374095916748047</v>
      </c>
    </row>
    <row r="1255" spans="1:23" x14ac:dyDescent="0.2">
      <c r="A1255" s="5" t="str">
        <f t="shared" si="19"/>
        <v>Slovakia2015</v>
      </c>
      <c r="B1255" s="5">
        <v>2015</v>
      </c>
      <c r="C1255" s="5">
        <v>45</v>
      </c>
      <c r="D1255" s="10" t="s">
        <v>46</v>
      </c>
      <c r="E1255" s="11">
        <v>5.994999885559082</v>
      </c>
      <c r="F1255" s="6">
        <f>IFERROR(VLOOKUP(A1255,'Table_2-1_2023'!$A$2:$L$2200,4,FALSE), "")</f>
        <v>6.1620044708251953</v>
      </c>
      <c r="G1255" s="12">
        <v>4.2665444314479828E-2</v>
      </c>
      <c r="J1255" s="11">
        <v>10.159502029418945</v>
      </c>
      <c r="K1255" s="11">
        <v>0.91980046033859253</v>
      </c>
      <c r="L1255" s="11">
        <v>67.229560852050781</v>
      </c>
      <c r="M1255" s="11">
        <v>0.61752444505691528</v>
      </c>
      <c r="N1255" s="11">
        <v>-8.1683076918125153E-2</v>
      </c>
      <c r="O1255" s="11">
        <v>0.91138017177581787</v>
      </c>
      <c r="P1255" s="11">
        <v>2.0989763736724854</v>
      </c>
      <c r="Q1255" s="11">
        <v>1.1689087152481079</v>
      </c>
      <c r="R1255" s="11">
        <v>1.2699871063232422</v>
      </c>
      <c r="S1255" s="11">
        <v>0.78902184963226318</v>
      </c>
      <c r="T1255" s="11">
        <v>0.31751134991645813</v>
      </c>
      <c r="U1255" s="11">
        <v>0.16892823576927185</v>
      </c>
      <c r="V1255" s="11">
        <v>3.4308820962905884E-2</v>
      </c>
      <c r="W1255" s="11">
        <v>2.2463853359222412</v>
      </c>
    </row>
    <row r="1256" spans="1:23" x14ac:dyDescent="0.2">
      <c r="A1256" s="5" t="str">
        <f t="shared" si="19"/>
        <v>Japan2015</v>
      </c>
      <c r="B1256" s="5">
        <v>2015</v>
      </c>
      <c r="C1256" s="5">
        <v>46</v>
      </c>
      <c r="D1256" s="10" t="s">
        <v>64</v>
      </c>
      <c r="E1256" s="11">
        <v>5.9869999885559082</v>
      </c>
      <c r="F1256" s="6">
        <f>IFERROR(VLOOKUP(A1256,'Table_2-1_2023'!$A$2:$L$2200,4,FALSE), "")</f>
        <v>5.8796844482421875</v>
      </c>
      <c r="G1256" s="12">
        <v>3.5811364650726318E-2</v>
      </c>
      <c r="J1256" s="11">
        <v>10.471689224243164</v>
      </c>
      <c r="K1256" s="11">
        <v>0.91440451145172119</v>
      </c>
      <c r="L1256" s="11">
        <v>74.532012939453125</v>
      </c>
      <c r="M1256" s="11">
        <v>0.78699290752410889</v>
      </c>
      <c r="N1256" s="11">
        <v>-0.16026867926120758</v>
      </c>
      <c r="O1256" s="11">
        <v>0.67987990379333496</v>
      </c>
      <c r="P1256" s="11">
        <v>2.0989763736724854</v>
      </c>
      <c r="Q1256" s="11">
        <v>1.2707356214523315</v>
      </c>
      <c r="R1256" s="11">
        <v>1.2571158409118652</v>
      </c>
      <c r="S1256" s="11">
        <v>0.99111169576644897</v>
      </c>
      <c r="T1256" s="11">
        <v>0.49614733457565308</v>
      </c>
      <c r="U1256" s="11">
        <v>0.10705343633890152</v>
      </c>
      <c r="V1256" s="11">
        <v>0.18060250580310822</v>
      </c>
      <c r="W1256" s="11">
        <v>1.6843509674072266</v>
      </c>
    </row>
    <row r="1257" spans="1:23" x14ac:dyDescent="0.2">
      <c r="A1257" s="5" t="str">
        <f t="shared" si="19"/>
        <v>South Korea2015</v>
      </c>
      <c r="B1257" s="5">
        <v>2015</v>
      </c>
      <c r="C1257" s="5">
        <v>47</v>
      </c>
      <c r="D1257" s="10" t="s">
        <v>74</v>
      </c>
      <c r="E1257" s="11">
        <v>5.9840002059936523</v>
      </c>
      <c r="F1257" s="6">
        <f>IFERROR(VLOOKUP(A1257,'Table_2-1_2023'!$A$2:$L$2200,4,FALSE), "")</f>
        <v>5.7802114486694336</v>
      </c>
      <c r="G1257" s="12">
        <v>4.0978096425533295E-2</v>
      </c>
      <c r="J1257" s="11">
        <v>10.391578674316406</v>
      </c>
      <c r="K1257" s="11">
        <v>0.78889966011047363</v>
      </c>
      <c r="L1257" s="11">
        <v>73.602058410644531</v>
      </c>
      <c r="M1257" s="11">
        <v>0.63134992122650146</v>
      </c>
      <c r="N1257" s="11">
        <v>-6.0552526265382767E-2</v>
      </c>
      <c r="O1257" s="11">
        <v>0.84134083986282349</v>
      </c>
      <c r="P1257" s="11">
        <v>2.0989763736724854</v>
      </c>
      <c r="Q1257" s="11">
        <v>1.2446057796478271</v>
      </c>
      <c r="R1257" s="11">
        <v>0.95774191617965698</v>
      </c>
      <c r="S1257" s="11">
        <v>0.96537590026855469</v>
      </c>
      <c r="T1257" s="11">
        <v>0.33208471536636353</v>
      </c>
      <c r="U1257" s="11">
        <v>0.18556548655033112</v>
      </c>
      <c r="V1257" s="11">
        <v>7.8569300472736359E-2</v>
      </c>
      <c r="W1257" s="11">
        <v>2.2197766304016113</v>
      </c>
    </row>
    <row r="1258" spans="1:23" x14ac:dyDescent="0.2">
      <c r="A1258" s="5" t="str">
        <f t="shared" si="19"/>
        <v>Ecuador2015</v>
      </c>
      <c r="B1258" s="5">
        <v>2015</v>
      </c>
      <c r="C1258" s="5">
        <v>48</v>
      </c>
      <c r="D1258" s="10" t="s">
        <v>91</v>
      </c>
      <c r="E1258" s="11">
        <v>5.9749999046325684</v>
      </c>
      <c r="F1258" s="6">
        <f>IFERROR(VLOOKUP(A1258,'Table_2-1_2023'!$A$2:$L$2200,4,FALSE), "")</f>
        <v>5.9640750885009766</v>
      </c>
      <c r="G1258" s="12">
        <v>4.5281264930963516E-2</v>
      </c>
      <c r="J1258" s="11">
        <v>9.224761962890625</v>
      </c>
      <c r="K1258" s="11">
        <v>0.80620884895324707</v>
      </c>
      <c r="L1258" s="11">
        <v>67.292045593261719</v>
      </c>
      <c r="M1258" s="11">
        <v>0.7771221399307251</v>
      </c>
      <c r="N1258" s="11">
        <v>-0.14965720474720001</v>
      </c>
      <c r="O1258" s="11">
        <v>0.67941403388977051</v>
      </c>
      <c r="P1258" s="11">
        <v>2.0989763736724854</v>
      </c>
      <c r="Q1258" s="11">
        <v>0.86402225494384766</v>
      </c>
      <c r="R1258" s="11">
        <v>0.99903053045272827</v>
      </c>
      <c r="S1258" s="11">
        <v>0.79075109958648682</v>
      </c>
      <c r="T1258" s="11">
        <v>0.48574259877204895</v>
      </c>
      <c r="U1258" s="11">
        <v>0.11540843546390533</v>
      </c>
      <c r="V1258" s="11">
        <v>0.18089690804481506</v>
      </c>
      <c r="W1258" s="11">
        <v>2.5394246578216553</v>
      </c>
    </row>
    <row r="1259" spans="1:23" x14ac:dyDescent="0.2">
      <c r="A1259" s="5" t="str">
        <f t="shared" si="19"/>
        <v>Bahrain2015</v>
      </c>
      <c r="B1259" s="5">
        <v>2015</v>
      </c>
      <c r="C1259" s="5">
        <v>49</v>
      </c>
      <c r="D1259" s="10" t="s">
        <v>59</v>
      </c>
      <c r="E1259" s="11">
        <v>5.9600000381469727</v>
      </c>
      <c r="F1259" s="6">
        <f>IFERROR(VLOOKUP(A1259,'Table_2-1_2023'!$A$2:$L$2200,4,FALSE), "")</f>
        <v>6.0073752403259277</v>
      </c>
      <c r="G1259" s="12">
        <v>5.4121930152177811E-2</v>
      </c>
      <c r="J1259" s="11">
        <v>10.634261131286621</v>
      </c>
      <c r="K1259" s="11">
        <v>0.89727002382278442</v>
      </c>
      <c r="L1259" s="11">
        <v>65.716804504394531</v>
      </c>
      <c r="M1259" s="11">
        <v>0.7478792667388916</v>
      </c>
      <c r="N1259" s="11">
        <v>-7.5722455978393555E-2</v>
      </c>
      <c r="O1259" s="11">
        <v>0.4814511239528656</v>
      </c>
      <c r="P1259" s="11">
        <v>2.0989763736724854</v>
      </c>
      <c r="Q1259" s="11">
        <v>1.323762059211731</v>
      </c>
      <c r="R1259" s="11">
        <v>1.2162439823150635</v>
      </c>
      <c r="S1259" s="11">
        <v>0.74715745449066162</v>
      </c>
      <c r="T1259" s="11">
        <v>0.4549177885055542</v>
      </c>
      <c r="U1259" s="11">
        <v>0.17362135648727417</v>
      </c>
      <c r="V1259" s="11">
        <v>0.30599707365036011</v>
      </c>
      <c r="W1259" s="11">
        <v>1.737968921661377</v>
      </c>
    </row>
    <row r="1260" spans="1:23" x14ac:dyDescent="0.2">
      <c r="A1260" s="5" t="str">
        <f t="shared" si="19"/>
        <v>Italy2015</v>
      </c>
      <c r="B1260" s="5">
        <v>2015</v>
      </c>
      <c r="C1260" s="5">
        <v>50</v>
      </c>
      <c r="D1260" s="10" t="s">
        <v>50</v>
      </c>
      <c r="E1260" s="11">
        <v>5.9479999542236328</v>
      </c>
      <c r="F1260" s="6">
        <f>IFERROR(VLOOKUP(A1260,'Table_2-1_2023'!$A$2:$L$2200,4,FALSE), "")</f>
        <v>5.8476839065551758</v>
      </c>
      <c r="G1260" s="12">
        <v>3.9143044501543045E-2</v>
      </c>
      <c r="J1260" s="11">
        <v>10.411602020263672</v>
      </c>
      <c r="K1260" s="11">
        <v>0.88952726125717163</v>
      </c>
      <c r="L1260" s="11">
        <v>73.207649230957031</v>
      </c>
      <c r="M1260" s="11">
        <v>0.56520110368728638</v>
      </c>
      <c r="N1260" s="11">
        <v>-6.3630579970777035E-3</v>
      </c>
      <c r="O1260" s="11">
        <v>0.91977089643478394</v>
      </c>
      <c r="P1260" s="11">
        <v>2.0989763736724854</v>
      </c>
      <c r="Q1260" s="11">
        <v>1.2511367797851563</v>
      </c>
      <c r="R1260" s="11">
        <v>1.1977747678756714</v>
      </c>
      <c r="S1260" s="11">
        <v>0.95446097850799561</v>
      </c>
      <c r="T1260" s="11">
        <v>0.26235753297805786</v>
      </c>
      <c r="U1260" s="11">
        <v>0.22823184728622437</v>
      </c>
      <c r="V1260" s="11">
        <v>2.9006410390138626E-2</v>
      </c>
      <c r="W1260" s="11">
        <v>2.0251784324645996</v>
      </c>
    </row>
    <row r="1261" spans="1:23" x14ac:dyDescent="0.2">
      <c r="A1261" s="5" t="str">
        <f t="shared" si="19"/>
        <v>Bolivia2015</v>
      </c>
      <c r="B1261" s="5">
        <v>2015</v>
      </c>
      <c r="C1261" s="5">
        <v>51</v>
      </c>
      <c r="D1261" s="10" t="s">
        <v>86</v>
      </c>
      <c r="E1261" s="11">
        <v>5.8899998664855957</v>
      </c>
      <c r="F1261" s="6">
        <f>IFERROR(VLOOKUP(A1261,'Table_2-1_2023'!$A$2:$L$2200,4,FALSE), "")</f>
        <v>5.8343291282653809</v>
      </c>
      <c r="G1261" s="12">
        <v>5.6416492909193039E-2</v>
      </c>
      <c r="J1261" s="11">
        <v>8.6646623611450195</v>
      </c>
      <c r="K1261" s="11">
        <v>0.79756569862365723</v>
      </c>
      <c r="L1261" s="11">
        <v>58.20220947265625</v>
      </c>
      <c r="M1261" s="11">
        <v>0.8609810471534729</v>
      </c>
      <c r="N1261" s="11">
        <v>-3.5406887531280518E-2</v>
      </c>
      <c r="O1261" s="11">
        <v>0.82642143964767456</v>
      </c>
      <c r="P1261" s="11">
        <v>2.0989763736724854</v>
      </c>
      <c r="Q1261" s="11">
        <v>0.68133324384689331</v>
      </c>
      <c r="R1261" s="11">
        <v>0.97841352224349976</v>
      </c>
      <c r="S1261" s="11">
        <v>0.53919672966003418</v>
      </c>
      <c r="T1261" s="11">
        <v>0.57413792610168457</v>
      </c>
      <c r="U1261" s="11">
        <v>0.20536403357982635</v>
      </c>
      <c r="V1261" s="11">
        <v>8.7997429072856903E-2</v>
      </c>
      <c r="W1261" s="11">
        <v>2.823338508605957</v>
      </c>
    </row>
    <row r="1262" spans="1:23" x14ac:dyDescent="0.2">
      <c r="A1262" s="5" t="str">
        <f t="shared" si="19"/>
        <v>Moldova2015</v>
      </c>
      <c r="B1262" s="5">
        <v>2015</v>
      </c>
      <c r="C1262" s="5">
        <v>52</v>
      </c>
      <c r="D1262" s="10" t="s">
        <v>80</v>
      </c>
      <c r="E1262" s="11">
        <v>5.8889999389648438</v>
      </c>
      <c r="F1262" s="6">
        <f>IFERROR(VLOOKUP(A1262,'Table_2-1_2023'!$A$2:$L$2200,4,FALSE), "")</f>
        <v>6.0174722671508789</v>
      </c>
      <c r="G1262" s="12">
        <v>3.799072653055191E-2</v>
      </c>
      <c r="J1262" s="11">
        <v>8.3983678817749023</v>
      </c>
      <c r="K1262" s="11">
        <v>0.81301915645599365</v>
      </c>
      <c r="L1262" s="11">
        <v>61.059040069580078</v>
      </c>
      <c r="M1262" s="11">
        <v>0.62764459848403931</v>
      </c>
      <c r="N1262" s="11">
        <v>-3.0135214328765869E-2</v>
      </c>
      <c r="O1262" s="11">
        <v>0.94011694192886353</v>
      </c>
      <c r="P1262" s="11">
        <v>2.0989763736724854</v>
      </c>
      <c r="Q1262" s="11">
        <v>0.59447532892227173</v>
      </c>
      <c r="R1262" s="11">
        <v>1.0152755975723267</v>
      </c>
      <c r="S1262" s="11">
        <v>0.61825734376907349</v>
      </c>
      <c r="T1262" s="11">
        <v>0.32817894220352173</v>
      </c>
      <c r="U1262" s="11">
        <v>0.20951472222805023</v>
      </c>
      <c r="V1262" s="11">
        <v>1.614898256957531E-2</v>
      </c>
      <c r="W1262" s="11">
        <v>3.1071219444274902</v>
      </c>
    </row>
    <row r="1263" spans="1:23" x14ac:dyDescent="0.2">
      <c r="A1263" s="5" t="str">
        <f t="shared" si="19"/>
        <v>Paraguay2015</v>
      </c>
      <c r="B1263" s="5">
        <v>2015</v>
      </c>
      <c r="C1263" s="5">
        <v>53</v>
      </c>
      <c r="D1263" s="10" t="s">
        <v>83</v>
      </c>
      <c r="E1263" s="11">
        <v>5.8779997825622559</v>
      </c>
      <c r="F1263" s="6">
        <f>IFERROR(VLOOKUP(A1263,'Table_2-1_2023'!$A$2:$L$2200,4,FALSE), "")</f>
        <v>5.5597243309020996</v>
      </c>
      <c r="G1263" s="12">
        <v>4.5627426356077194E-2</v>
      </c>
      <c r="J1263" s="11">
        <v>8.9053726196289063</v>
      </c>
      <c r="K1263" s="11">
        <v>0.93438291549682617</v>
      </c>
      <c r="L1263" s="11">
        <v>62.602806091308594</v>
      </c>
      <c r="M1263" s="11">
        <v>0.82763439416885376</v>
      </c>
      <c r="N1263" s="11">
        <v>0.13863562047481537</v>
      </c>
      <c r="O1263" s="11">
        <v>0.83525395393371582</v>
      </c>
      <c r="P1263" s="11">
        <v>2.0989763736724854</v>
      </c>
      <c r="Q1263" s="11">
        <v>0.7598462700843811</v>
      </c>
      <c r="R1263" s="11">
        <v>1.3047715425491333</v>
      </c>
      <c r="S1263" s="11">
        <v>0.66097992658615112</v>
      </c>
      <c r="T1263" s="11">
        <v>0.53898733854293823</v>
      </c>
      <c r="U1263" s="11">
        <v>0.34239733219146729</v>
      </c>
      <c r="V1263" s="11">
        <v>8.2415826618671417E-2</v>
      </c>
      <c r="W1263" s="11">
        <v>2.1889572143554688</v>
      </c>
    </row>
    <row r="1264" spans="1:23" x14ac:dyDescent="0.2">
      <c r="A1264" s="5" t="str">
        <f t="shared" si="19"/>
        <v>Kazakhstan2015</v>
      </c>
      <c r="B1264" s="5">
        <v>2015</v>
      </c>
      <c r="C1264" s="5">
        <v>54</v>
      </c>
      <c r="D1264" s="10" t="s">
        <v>61</v>
      </c>
      <c r="E1264" s="11">
        <v>5.8550000190734863</v>
      </c>
      <c r="F1264" s="6">
        <f>IFERROR(VLOOKUP(A1264,'Table_2-1_2023'!$A$2:$L$2200,4,FALSE), "")</f>
        <v>5.9499950408935547</v>
      </c>
      <c r="G1264" s="12">
        <v>4.113706573843956E-2</v>
      </c>
      <c r="J1264" s="11">
        <v>10.017345428466797</v>
      </c>
      <c r="K1264" s="11">
        <v>0.85793215036392212</v>
      </c>
      <c r="L1264" s="11">
        <v>61.977764129638672</v>
      </c>
      <c r="M1264" s="11">
        <v>0.80628937482833862</v>
      </c>
      <c r="N1264" s="11">
        <v>-0.14602096378803253</v>
      </c>
      <c r="O1264" s="11">
        <v>0.83189672231674194</v>
      </c>
      <c r="P1264" s="11">
        <v>2.0989763736724854</v>
      </c>
      <c r="Q1264" s="11">
        <v>1.1225411891937256</v>
      </c>
      <c r="R1264" s="11">
        <v>1.1224091053009033</v>
      </c>
      <c r="S1264" s="11">
        <v>0.64368236064910889</v>
      </c>
      <c r="T1264" s="11">
        <v>0.51648765802383423</v>
      </c>
      <c r="U1264" s="11">
        <v>0.11827144771814346</v>
      </c>
      <c r="V1264" s="11">
        <v>8.4537386894226074E-2</v>
      </c>
      <c r="W1264" s="11">
        <v>2.2472872734069824</v>
      </c>
    </row>
    <row r="1265" spans="1:23" x14ac:dyDescent="0.2">
      <c r="A1265" s="5" t="str">
        <f t="shared" si="19"/>
        <v>Slovenia2015</v>
      </c>
      <c r="B1265" s="5">
        <v>2015</v>
      </c>
      <c r="C1265" s="5">
        <v>55</v>
      </c>
      <c r="D1265" s="10" t="s">
        <v>39</v>
      </c>
      <c r="E1265" s="11">
        <v>5.8480000495910645</v>
      </c>
      <c r="F1265" s="6">
        <f>IFERROR(VLOOKUP(A1265,'Table_2-1_2023'!$A$2:$L$2200,4,FALSE), "")</f>
        <v>5.7406420707702637</v>
      </c>
      <c r="G1265" s="12">
        <v>4.2513608932495117E-2</v>
      </c>
      <c r="J1265" s="11">
        <v>10.208767890930176</v>
      </c>
      <c r="K1265" s="11">
        <v>0.92141884565353394</v>
      </c>
      <c r="L1265" s="11">
        <v>70.277496337890625</v>
      </c>
      <c r="M1265" s="11">
        <v>0.89363014698028564</v>
      </c>
      <c r="N1265" s="11">
        <v>2.5451682507991791E-2</v>
      </c>
      <c r="O1265" s="11">
        <v>0.90574699640274048</v>
      </c>
      <c r="P1265" s="11">
        <v>2.0989763736724854</v>
      </c>
      <c r="Q1265" s="11">
        <v>1.1849778890609741</v>
      </c>
      <c r="R1265" s="11">
        <v>1.2738475799560547</v>
      </c>
      <c r="S1265" s="11">
        <v>0.8733711838722229</v>
      </c>
      <c r="T1265" s="11">
        <v>0.60855317115783691</v>
      </c>
      <c r="U1265" s="11">
        <v>0.2532813549041748</v>
      </c>
      <c r="V1265" s="11">
        <v>3.7868637591600418E-2</v>
      </c>
      <c r="W1265" s="11">
        <v>1.6158261299133301</v>
      </c>
    </row>
    <row r="1266" spans="1:23" x14ac:dyDescent="0.2">
      <c r="A1266" s="5" t="str">
        <f t="shared" si="19"/>
        <v>Lithuania2015</v>
      </c>
      <c r="B1266" s="5">
        <v>2015</v>
      </c>
      <c r="C1266" s="5">
        <v>56</v>
      </c>
      <c r="D1266" s="10" t="s">
        <v>37</v>
      </c>
      <c r="E1266" s="11">
        <v>5.8330001831054688</v>
      </c>
      <c r="F1266" s="6">
        <f>IFERROR(VLOOKUP(A1266,'Table_2-1_2023'!$A$2:$L$2200,4,FALSE), "")</f>
        <v>5.7113780975341797</v>
      </c>
      <c r="G1266" s="12">
        <v>3.8429062813520432E-2</v>
      </c>
      <c r="J1266" s="11">
        <v>10.093050956726074</v>
      </c>
      <c r="K1266" s="11">
        <v>0.91454309225082397</v>
      </c>
      <c r="L1266" s="11">
        <v>65.142967224121094</v>
      </c>
      <c r="M1266" s="11">
        <v>0.51877766847610474</v>
      </c>
      <c r="N1266" s="11">
        <v>-0.26269552111625671</v>
      </c>
      <c r="O1266" s="11">
        <v>0.94934988021850586</v>
      </c>
      <c r="P1266" s="11">
        <v>2.0989763736724854</v>
      </c>
      <c r="Q1266" s="11">
        <v>1.1472342014312744</v>
      </c>
      <c r="R1266" s="11">
        <v>1.2574464082717896</v>
      </c>
      <c r="S1266" s="11">
        <v>0.73127692937850952</v>
      </c>
      <c r="T1266" s="11">
        <v>0.21342277526855469</v>
      </c>
      <c r="U1266" s="11">
        <v>2.6407109573483467E-2</v>
      </c>
      <c r="V1266" s="11">
        <v>1.0314342565834522E-2</v>
      </c>
      <c r="W1266" s="11">
        <v>2.4464931488037109</v>
      </c>
    </row>
    <row r="1267" spans="1:23" x14ac:dyDescent="0.2">
      <c r="A1267" s="5" t="str">
        <f t="shared" si="19"/>
        <v>Nicaragua2015</v>
      </c>
      <c r="B1267" s="5">
        <v>2015</v>
      </c>
      <c r="C1267" s="5">
        <v>57</v>
      </c>
      <c r="D1267" s="10" t="s">
        <v>57</v>
      </c>
      <c r="E1267" s="11">
        <v>5.8280000686645508</v>
      </c>
      <c r="F1267" s="6">
        <f>IFERROR(VLOOKUP(A1267,'Table_2-1_2023'!$A$2:$L$2200,4,FALSE), "")</f>
        <v>5.9241127967834473</v>
      </c>
      <c r="G1267" s="12">
        <v>5.3712241351604462E-2</v>
      </c>
      <c r="J1267" s="11">
        <v>8.3945980072021484</v>
      </c>
      <c r="K1267" s="11">
        <v>0.86607712507247925</v>
      </c>
      <c r="L1267" s="11">
        <v>65.571792602539063</v>
      </c>
      <c r="M1267" s="11">
        <v>0.84258395433425903</v>
      </c>
      <c r="N1267" s="11">
        <v>5.7038266211748123E-2</v>
      </c>
      <c r="O1267" s="11">
        <v>0.65999144315719604</v>
      </c>
      <c r="P1267" s="11">
        <v>2.0989763736724854</v>
      </c>
      <c r="Q1267" s="11">
        <v>0.59324568510055542</v>
      </c>
      <c r="R1267" s="11">
        <v>1.1418377161026001</v>
      </c>
      <c r="S1267" s="11">
        <v>0.74314439296722412</v>
      </c>
      <c r="T1267" s="11">
        <v>0.55474561452865601</v>
      </c>
      <c r="U1267" s="11">
        <v>0.2781512439250946</v>
      </c>
      <c r="V1267" s="11">
        <v>0.19317077100276947</v>
      </c>
      <c r="W1267" s="11">
        <v>2.3240718841552734</v>
      </c>
    </row>
    <row r="1268" spans="1:23" x14ac:dyDescent="0.2">
      <c r="A1268" s="5" t="str">
        <f t="shared" si="19"/>
        <v>Peru2015</v>
      </c>
      <c r="B1268" s="5">
        <v>2015</v>
      </c>
      <c r="C1268" s="5">
        <v>58</v>
      </c>
      <c r="D1268" s="10" t="s">
        <v>92</v>
      </c>
      <c r="E1268" s="11">
        <v>5.8239998817443848</v>
      </c>
      <c r="F1268" s="6">
        <f>IFERROR(VLOOKUP(A1268,'Table_2-1_2023'!$A$2:$L$2200,4,FALSE), "")</f>
        <v>5.577263355255127</v>
      </c>
      <c r="G1268" s="12">
        <v>4.6145610511302948E-2</v>
      </c>
      <c r="J1268" s="11">
        <v>9.3356447219848633</v>
      </c>
      <c r="K1268" s="11">
        <v>0.79596126079559326</v>
      </c>
      <c r="L1268" s="11">
        <v>65.102806091308594</v>
      </c>
      <c r="M1268" s="11">
        <v>0.70997059345245361</v>
      </c>
      <c r="N1268" s="11">
        <v>-0.10595263540744781</v>
      </c>
      <c r="O1268" s="11">
        <v>0.87089425325393677</v>
      </c>
      <c r="P1268" s="11">
        <v>2.0989763736724854</v>
      </c>
      <c r="Q1268" s="11">
        <v>0.90018916130065918</v>
      </c>
      <c r="R1268" s="11">
        <v>0.9745863676071167</v>
      </c>
      <c r="S1268" s="11">
        <v>0.73016554117202759</v>
      </c>
      <c r="T1268" s="11">
        <v>0.4149584174156189</v>
      </c>
      <c r="U1268" s="11">
        <v>0.14981946349143982</v>
      </c>
      <c r="V1268" s="11">
        <v>5.9893392026424408E-2</v>
      </c>
      <c r="W1268" s="11">
        <v>2.5945029258728027</v>
      </c>
    </row>
    <row r="1269" spans="1:23" x14ac:dyDescent="0.2">
      <c r="A1269" s="5" t="str">
        <f t="shared" si="19"/>
        <v>Belarus2015</v>
      </c>
      <c r="B1269" s="5">
        <v>2015</v>
      </c>
      <c r="C1269" s="5">
        <v>59</v>
      </c>
      <c r="D1269" s="10" t="s">
        <v>169</v>
      </c>
      <c r="E1269" s="11">
        <v>5.8130002021789551</v>
      </c>
      <c r="F1269" s="6">
        <f>IFERROR(VLOOKUP(A1269,'Table_2-1_2023'!$A$2:$L$2200,4,FALSE), "")</f>
        <v>5.7189078330993652</v>
      </c>
      <c r="G1269" s="12">
        <v>3.9384189993143082E-2</v>
      </c>
      <c r="J1269" s="11">
        <v>9.7395229339599609</v>
      </c>
      <c r="K1269" s="11">
        <v>0.90424638986587524</v>
      </c>
      <c r="L1269" s="11">
        <v>65.31640625</v>
      </c>
      <c r="M1269" s="11">
        <v>0.67621535062789917</v>
      </c>
      <c r="N1269" s="11">
        <v>-0.15593722462654114</v>
      </c>
      <c r="O1269" s="11">
        <v>0.66358089447021484</v>
      </c>
      <c r="P1269" s="11">
        <v>2.0989763736724854</v>
      </c>
      <c r="Q1269" s="11">
        <v>1.0319230556488037</v>
      </c>
      <c r="R1269" s="11">
        <v>1.2328851222991943</v>
      </c>
      <c r="S1269" s="11">
        <v>0.73607677221298218</v>
      </c>
      <c r="T1269" s="11">
        <v>0.37937718629837036</v>
      </c>
      <c r="U1269" s="11">
        <v>0.11046382784843445</v>
      </c>
      <c r="V1269" s="11">
        <v>0.1909024566411972</v>
      </c>
      <c r="W1269" s="11">
        <v>2.1309030055999756</v>
      </c>
    </row>
    <row r="1270" spans="1:23" x14ac:dyDescent="0.2">
      <c r="A1270" s="5" t="str">
        <f t="shared" si="19"/>
        <v>Poland2015</v>
      </c>
      <c r="B1270" s="5">
        <v>2015</v>
      </c>
      <c r="C1270" s="5">
        <v>60</v>
      </c>
      <c r="D1270" s="10" t="s">
        <v>56</v>
      </c>
      <c r="E1270" s="11">
        <v>5.7909998893737793</v>
      </c>
      <c r="F1270" s="6">
        <f>IFERROR(VLOOKUP(A1270,'Table_2-1_2023'!$A$2:$L$2200,4,FALSE), "")</f>
        <v>6.0070219039916992</v>
      </c>
      <c r="G1270" s="12">
        <v>4.2633358389139175E-2</v>
      </c>
      <c r="J1270" s="11">
        <v>10.026569366455078</v>
      </c>
      <c r="K1270" s="11">
        <v>0.92377978563308716</v>
      </c>
      <c r="L1270" s="11">
        <v>66.868537902832031</v>
      </c>
      <c r="M1270" s="11">
        <v>0.82026147842407227</v>
      </c>
      <c r="N1270" s="11">
        <v>-8.3380408585071564E-2</v>
      </c>
      <c r="O1270" s="11">
        <v>0.89902406930923462</v>
      </c>
      <c r="P1270" s="11">
        <v>2.0989763736724854</v>
      </c>
      <c r="Q1270" s="11">
        <v>1.1255497932434082</v>
      </c>
      <c r="R1270" s="11">
        <v>1.2794792652130127</v>
      </c>
      <c r="S1270" s="11">
        <v>0.77903079986572266</v>
      </c>
      <c r="T1270" s="11">
        <v>0.5312156081199646</v>
      </c>
      <c r="U1270" s="11">
        <v>0.16759184002876282</v>
      </c>
      <c r="V1270" s="11">
        <v>4.2117107659578323E-2</v>
      </c>
      <c r="W1270" s="11">
        <v>1.8656482696533203</v>
      </c>
    </row>
    <row r="1271" spans="1:23" x14ac:dyDescent="0.2">
      <c r="A1271" s="5" t="str">
        <f t="shared" si="19"/>
        <v>Malaysia2015</v>
      </c>
      <c r="B1271" s="5">
        <v>2015</v>
      </c>
      <c r="C1271" s="5">
        <v>61</v>
      </c>
      <c r="D1271" s="10" t="s">
        <v>72</v>
      </c>
      <c r="E1271" s="11">
        <v>5.7699999809265137</v>
      </c>
      <c r="F1271" s="6">
        <f>IFERROR(VLOOKUP(A1271,'Table_2-1_2023'!$A$2:$L$2200,4,FALSE), "")</f>
        <v>6.3221211433410645</v>
      </c>
      <c r="G1271" s="12">
        <v>4.3295804411172867E-2</v>
      </c>
      <c r="J1271" s="11">
        <v>10.024459838867188</v>
      </c>
      <c r="K1271" s="11">
        <v>0.83605813980102539</v>
      </c>
      <c r="L1271" s="11">
        <v>64.877761840820313</v>
      </c>
      <c r="M1271" s="11">
        <v>0.81933540105819702</v>
      </c>
      <c r="N1271" s="11">
        <v>0.12384553253650665</v>
      </c>
      <c r="O1271" s="11">
        <v>0.79950630664825439</v>
      </c>
      <c r="P1271" s="11">
        <v>2.0989763736724854</v>
      </c>
      <c r="Q1271" s="11">
        <v>1.1248617172241211</v>
      </c>
      <c r="R1271" s="11">
        <v>1.0702317953109741</v>
      </c>
      <c r="S1271" s="11">
        <v>0.72393757104873657</v>
      </c>
      <c r="T1271" s="11">
        <v>0.53023940324783325</v>
      </c>
      <c r="U1271" s="11">
        <v>0.33075231313705444</v>
      </c>
      <c r="V1271" s="11">
        <v>0.10500610619783401</v>
      </c>
      <c r="W1271" s="11">
        <v>1.8854084014892578</v>
      </c>
    </row>
    <row r="1272" spans="1:23" x14ac:dyDescent="0.2">
      <c r="A1272" s="5" t="str">
        <f t="shared" si="19"/>
        <v>Croatia2015</v>
      </c>
      <c r="B1272" s="5">
        <v>2015</v>
      </c>
      <c r="C1272" s="5">
        <v>62</v>
      </c>
      <c r="D1272" s="10" t="s">
        <v>65</v>
      </c>
      <c r="E1272" s="11">
        <v>5.7589998245239258</v>
      </c>
      <c r="F1272" s="6">
        <f>IFERROR(VLOOKUP(A1272,'Table_2-1_2023'!$A$2:$L$2200,4,FALSE), "")</f>
        <v>5.2054381370544434</v>
      </c>
      <c r="G1272" s="12">
        <v>4.3936058878898621E-2</v>
      </c>
      <c r="J1272" s="11">
        <v>9.8947038650512695</v>
      </c>
      <c r="K1272" s="11">
        <v>0.7211950421333313</v>
      </c>
      <c r="L1272" s="11">
        <v>67.194526672363281</v>
      </c>
      <c r="M1272" s="11">
        <v>0.56185746192932129</v>
      </c>
      <c r="N1272" s="11">
        <v>-0.22709210216999054</v>
      </c>
      <c r="O1272" s="11">
        <v>0.92722153663635254</v>
      </c>
      <c r="P1272" s="11">
        <v>2.0989763736724854</v>
      </c>
      <c r="Q1272" s="11">
        <v>1.0825388431549072</v>
      </c>
      <c r="R1272" s="11">
        <v>0.79624217748641968</v>
      </c>
      <c r="S1272" s="11">
        <v>0.78805232048034668</v>
      </c>
      <c r="T1272" s="11">
        <v>0.25883299112319946</v>
      </c>
      <c r="U1272" s="11">
        <v>5.443965271115303E-2</v>
      </c>
      <c r="V1272" s="11">
        <v>2.429807186126709E-2</v>
      </c>
      <c r="W1272" s="11">
        <v>2.754143238067627</v>
      </c>
    </row>
    <row r="1273" spans="1:23" x14ac:dyDescent="0.2">
      <c r="A1273" s="5" t="str">
        <f t="shared" si="19"/>
        <v>Libya2015</v>
      </c>
      <c r="B1273" s="5">
        <v>2015</v>
      </c>
      <c r="C1273" s="5">
        <v>63</v>
      </c>
      <c r="D1273" s="10" t="s">
        <v>181</v>
      </c>
      <c r="E1273" s="11">
        <v>5.754000186920166</v>
      </c>
      <c r="F1273" s="6">
        <f>IFERROR(VLOOKUP(A1273,'Table_2-1_2023'!$A$2:$L$2200,4,FALSE), "")</f>
        <v>5.6154046058654785</v>
      </c>
      <c r="G1273" s="12">
        <v>7.8323282301425934E-2</v>
      </c>
      <c r="J1273" s="11">
        <v>10.044644355773926</v>
      </c>
      <c r="K1273" s="11">
        <v>0.85634338855743408</v>
      </c>
      <c r="L1273" s="11">
        <v>64.150230407714844</v>
      </c>
      <c r="M1273" s="11">
        <v>0.71160578727722168</v>
      </c>
      <c r="N1273" s="11">
        <v>-6.3872687518596649E-2</v>
      </c>
      <c r="O1273" s="11">
        <v>0.79124027490615845</v>
      </c>
      <c r="P1273" s="11">
        <v>2.0989763736724854</v>
      </c>
      <c r="Q1273" s="11">
        <v>1.1314452886581421</v>
      </c>
      <c r="R1273" s="11">
        <v>1.1186193227767944</v>
      </c>
      <c r="S1273" s="11">
        <v>0.70380371809005737</v>
      </c>
      <c r="T1273" s="11">
        <v>0.41668209433555603</v>
      </c>
      <c r="U1273" s="11">
        <v>0.18295133113861084</v>
      </c>
      <c r="V1273" s="11">
        <v>0.1102297231554985</v>
      </c>
      <c r="W1273" s="11">
        <v>2.0906624794006348</v>
      </c>
    </row>
    <row r="1274" spans="1:23" x14ac:dyDescent="0.2">
      <c r="A1274" s="5" t="str">
        <f t="shared" si="19"/>
        <v>Russia2015</v>
      </c>
      <c r="B1274" s="5">
        <v>2015</v>
      </c>
      <c r="C1274" s="5">
        <v>64</v>
      </c>
      <c r="D1274" s="10" t="s">
        <v>87</v>
      </c>
      <c r="E1274" s="11">
        <v>5.7160000801086426</v>
      </c>
      <c r="F1274" s="6">
        <f>IFERROR(VLOOKUP(A1274,'Table_2-1_2023'!$A$2:$L$2200,4,FALSE), "")</f>
        <v>5.9955387115478516</v>
      </c>
      <c r="G1274" s="12">
        <v>3.1351931393146515E-2</v>
      </c>
      <c r="J1274" s="11">
        <v>10.06364917755127</v>
      </c>
      <c r="K1274" s="11">
        <v>0.90562295913696289</v>
      </c>
      <c r="L1274" s="11">
        <v>62.902057647705078</v>
      </c>
      <c r="M1274" s="11">
        <v>0.66427260637283325</v>
      </c>
      <c r="N1274" s="11">
        <v>-0.29370886087417603</v>
      </c>
      <c r="O1274" s="11">
        <v>0.91811954975128174</v>
      </c>
      <c r="P1274" s="11">
        <v>2.0989763736724854</v>
      </c>
      <c r="Q1274" s="11">
        <v>1.1376441717147827</v>
      </c>
      <c r="R1274" s="11">
        <v>1.2361687421798706</v>
      </c>
      <c r="S1274" s="11">
        <v>0.66926145553588867</v>
      </c>
      <c r="T1274" s="11">
        <v>0.36678838729858398</v>
      </c>
      <c r="U1274" s="11">
        <v>1.9885899964720011E-3</v>
      </c>
      <c r="V1274" s="11">
        <v>3.004995733499527E-2</v>
      </c>
      <c r="W1274" s="11">
        <v>2.2739415168762207</v>
      </c>
    </row>
    <row r="1275" spans="1:23" x14ac:dyDescent="0.2">
      <c r="A1275" s="5" t="str">
        <f t="shared" si="19"/>
        <v>Jamaica2015</v>
      </c>
      <c r="B1275" s="5">
        <v>2015</v>
      </c>
      <c r="C1275" s="5">
        <v>65</v>
      </c>
      <c r="D1275" s="10" t="s">
        <v>85</v>
      </c>
      <c r="E1275" s="11">
        <v>5.7090001106262207</v>
      </c>
      <c r="F1275" s="6" t="str">
        <f>IFERROR(VLOOKUP(A1275,'Table_2-1_2023'!$A$2:$L$2200,4,FALSE), "")</f>
        <v/>
      </c>
      <c r="G1275" s="12">
        <v>0.13693353533744812</v>
      </c>
      <c r="J1275" s="11">
        <v>9.0602912902832031</v>
      </c>
      <c r="K1275" s="11">
        <v>0.86992758512496948</v>
      </c>
      <c r="L1275" s="11">
        <v>63.557697296142578</v>
      </c>
      <c r="M1275" s="11">
        <v>0.79483813047409058</v>
      </c>
      <c r="N1275" s="11">
        <v>-2.6594903320074081E-2</v>
      </c>
      <c r="O1275" s="11">
        <v>0.92929643392562866</v>
      </c>
      <c r="P1275" s="11">
        <v>2.0989763736724854</v>
      </c>
      <c r="Q1275" s="11">
        <v>0.81037646532058716</v>
      </c>
      <c r="R1275" s="11">
        <v>1.1510224342346191</v>
      </c>
      <c r="S1275" s="11">
        <v>0.68740582466125488</v>
      </c>
      <c r="T1275" s="11">
        <v>0.50441694259643555</v>
      </c>
      <c r="U1275" s="11">
        <v>0.21230219304561615</v>
      </c>
      <c r="V1275" s="11">
        <v>2.2986866533756256E-2</v>
      </c>
      <c r="W1275" s="11">
        <v>2.320375919342041</v>
      </c>
    </row>
    <row r="1276" spans="1:23" x14ac:dyDescent="0.2">
      <c r="A1276" s="5" t="str">
        <f t="shared" si="19"/>
        <v>North Cyprus2015</v>
      </c>
      <c r="B1276" s="5">
        <v>2015</v>
      </c>
      <c r="C1276" s="5">
        <v>66</v>
      </c>
      <c r="D1276" s="10" t="s">
        <v>197</v>
      </c>
      <c r="E1276" s="11">
        <v>5.695000171661377</v>
      </c>
      <c r="F1276" s="6" t="str">
        <f>IFERROR(VLOOKUP(A1276,'Table_2-1_2023'!$A$2:$L$2200,4,FALSE), "")</f>
        <v/>
      </c>
      <c r="G1276" s="12">
        <v>5.6352347135543823E-2</v>
      </c>
      <c r="J1276" s="11">
        <v>10.279529571533203</v>
      </c>
      <c r="K1276" s="11">
        <v>0.83599650859832764</v>
      </c>
      <c r="L1276" s="11">
        <v>72.091217041015625</v>
      </c>
      <c r="M1276" s="11">
        <v>0.78141611814498901</v>
      </c>
      <c r="N1276" s="11">
        <v>3.6134291440248489E-2</v>
      </c>
      <c r="O1276" s="11">
        <v>0.73969459533691406</v>
      </c>
      <c r="P1276" s="11">
        <v>2.0989763736724854</v>
      </c>
      <c r="Q1276" s="11">
        <v>1.2080583572387695</v>
      </c>
      <c r="R1276" s="11">
        <v>1.0700846910476685</v>
      </c>
      <c r="S1276" s="11">
        <v>0.92356455326080322</v>
      </c>
      <c r="T1276" s="11">
        <v>0.49026885628700256</v>
      </c>
      <c r="U1276" s="11">
        <v>0.26169237494468689</v>
      </c>
      <c r="V1276" s="11">
        <v>0.1428033709526062</v>
      </c>
      <c r="W1276" s="11">
        <v>1.5988807678222656</v>
      </c>
    </row>
    <row r="1277" spans="1:23" x14ac:dyDescent="0.2">
      <c r="A1277" s="5" t="str">
        <f t="shared" si="19"/>
        <v>Cyprus2015</v>
      </c>
      <c r="B1277" s="5">
        <v>2015</v>
      </c>
      <c r="C1277" s="5">
        <v>67</v>
      </c>
      <c r="D1277" s="10" t="s">
        <v>63</v>
      </c>
      <c r="E1277" s="11">
        <v>5.689000129699707</v>
      </c>
      <c r="F1277" s="6">
        <f>IFERROR(VLOOKUP(A1277,'Table_2-1_2023'!$A$2:$L$2200,4,FALSE), "")</f>
        <v>5.4391613006591797</v>
      </c>
      <c r="G1277" s="12">
        <v>5.580081045627594E-2</v>
      </c>
      <c r="J1277" s="11">
        <v>10.279736518859863</v>
      </c>
      <c r="K1277" s="11">
        <v>0.76183366775512695</v>
      </c>
      <c r="L1277" s="11">
        <v>72.091194152832031</v>
      </c>
      <c r="M1277" s="11">
        <v>0.70215541124343872</v>
      </c>
      <c r="N1277" s="11">
        <v>9.2890970408916473E-2</v>
      </c>
      <c r="O1277" s="11">
        <v>0.86841613054275513</v>
      </c>
      <c r="P1277" s="11">
        <v>2.0989763736724854</v>
      </c>
      <c r="Q1277" s="11">
        <v>1.2081259489059448</v>
      </c>
      <c r="R1277" s="11">
        <v>0.89317983388900757</v>
      </c>
      <c r="S1277" s="11">
        <v>0.92356389760971069</v>
      </c>
      <c r="T1277" s="11">
        <v>0.40672048926353455</v>
      </c>
      <c r="U1277" s="11">
        <v>0.30638006329536438</v>
      </c>
      <c r="V1277" s="11">
        <v>6.1459407210350037E-2</v>
      </c>
      <c r="W1277" s="11">
        <v>1.8893067836761475</v>
      </c>
    </row>
    <row r="1278" spans="1:23" x14ac:dyDescent="0.2">
      <c r="A1278" s="5" t="str">
        <f t="shared" si="19"/>
        <v>Algeria2015</v>
      </c>
      <c r="B1278" s="5">
        <v>2015</v>
      </c>
      <c r="C1278" s="5">
        <v>68</v>
      </c>
      <c r="D1278" s="10" t="s">
        <v>98</v>
      </c>
      <c r="E1278" s="11">
        <v>5.6050000190734863</v>
      </c>
      <c r="F1278" s="6" t="str">
        <f>IFERROR(VLOOKUP(A1278,'Table_2-1_2023'!$A$2:$L$2200,4,FALSE), "")</f>
        <v/>
      </c>
      <c r="G1278" s="12">
        <v>5.0993300974369049E-2</v>
      </c>
      <c r="J1278" s="11">
        <v>9.4555234909057617</v>
      </c>
      <c r="K1278" s="11">
        <v>0.83919715881347656</v>
      </c>
      <c r="L1278" s="11">
        <v>61.037425994873047</v>
      </c>
      <c r="M1278" s="11">
        <v>0.58742761611938477</v>
      </c>
      <c r="N1278" s="11">
        <v>-0.19688531756401062</v>
      </c>
      <c r="O1278" s="11">
        <v>0.69059383869171143</v>
      </c>
      <c r="P1278" s="11">
        <v>2.0989763736724854</v>
      </c>
      <c r="Q1278" s="11">
        <v>0.93929034471511841</v>
      </c>
      <c r="R1278" s="11">
        <v>1.0777194499969482</v>
      </c>
      <c r="S1278" s="11">
        <v>0.61765921115875244</v>
      </c>
      <c r="T1278" s="11">
        <v>0.28578639030456543</v>
      </c>
      <c r="U1278" s="11">
        <v>7.8223124146461487E-2</v>
      </c>
      <c r="V1278" s="11">
        <v>0.17383196949958801</v>
      </c>
      <c r="W1278" s="11">
        <v>2.4320852756500244</v>
      </c>
    </row>
    <row r="1279" spans="1:23" x14ac:dyDescent="0.2">
      <c r="A1279" s="5" t="str">
        <f t="shared" si="19"/>
        <v>Kosovo2015</v>
      </c>
      <c r="B1279" s="5">
        <v>2015</v>
      </c>
      <c r="C1279" s="5">
        <v>69</v>
      </c>
      <c r="D1279" s="10" t="s">
        <v>51</v>
      </c>
      <c r="E1279" s="11">
        <v>5.5890002250671387</v>
      </c>
      <c r="F1279" s="6">
        <f>IFERROR(VLOOKUP(A1279,'Table_2-1_2023'!$A$2:$L$2200,4,FALSE), "")</f>
        <v>5.077460765838623</v>
      </c>
      <c r="G1279" s="12">
        <v>5.017833411693573E-2</v>
      </c>
      <c r="J1279" s="11">
        <v>9.0330133438110352</v>
      </c>
      <c r="K1279" s="11">
        <v>0.7277911901473999</v>
      </c>
      <c r="L1279" s="11">
        <v>61.531230926513672</v>
      </c>
      <c r="M1279" s="11">
        <v>0.55109453201293945</v>
      </c>
      <c r="N1279" s="11">
        <v>6.3317872583866119E-2</v>
      </c>
      <c r="O1279" s="11">
        <v>0.89065039157867432</v>
      </c>
      <c r="P1279" s="11">
        <v>2.0989763736724854</v>
      </c>
      <c r="Q1279" s="11">
        <v>0.80147916078567505</v>
      </c>
      <c r="R1279" s="11">
        <v>0.81197637319564819</v>
      </c>
      <c r="S1279" s="11">
        <v>0.6313248872756958</v>
      </c>
      <c r="T1279" s="11">
        <v>0.24748784303665161</v>
      </c>
      <c r="U1279" s="11">
        <v>0.28309550881385803</v>
      </c>
      <c r="V1279" s="11">
        <v>4.7408748418092728E-2</v>
      </c>
      <c r="W1279" s="11">
        <v>2.7657914161682129</v>
      </c>
    </row>
    <row r="1280" spans="1:23" x14ac:dyDescent="0.2">
      <c r="A1280" s="5" t="str">
        <f t="shared" si="19"/>
        <v>Turkmenistan2015</v>
      </c>
      <c r="B1280" s="5">
        <v>2015</v>
      </c>
      <c r="C1280" s="5">
        <v>70</v>
      </c>
      <c r="D1280" s="10" t="s">
        <v>193</v>
      </c>
      <c r="E1280" s="11">
        <v>5.5479998588562012</v>
      </c>
      <c r="F1280" s="6">
        <f>IFERROR(VLOOKUP(A1280,'Table_2-1_2023'!$A$2:$L$2200,4,FALSE), "")</f>
        <v>5.7914600372314453</v>
      </c>
      <c r="G1280" s="12">
        <v>4.1753306984901428E-2</v>
      </c>
      <c r="J1280" s="11">
        <v>9.5143404006958008</v>
      </c>
      <c r="K1280" s="11">
        <v>0.90164476633071899</v>
      </c>
      <c r="L1280" s="11">
        <v>58.189983367919922</v>
      </c>
      <c r="M1280" s="11">
        <v>0.76796966791152954</v>
      </c>
      <c r="N1280" s="11">
        <v>-8.0590613186359406E-2</v>
      </c>
      <c r="O1280" s="11">
        <v>0.47758939862251282</v>
      </c>
      <c r="P1280" s="11">
        <v>2.0989763736724854</v>
      </c>
      <c r="Q1280" s="11">
        <v>0.95847475528717041</v>
      </c>
      <c r="R1280" s="11">
        <v>1.2266793251037598</v>
      </c>
      <c r="S1280" s="11">
        <v>0.53885835409164429</v>
      </c>
      <c r="T1280" s="11">
        <v>0.47609502077102661</v>
      </c>
      <c r="U1280" s="11">
        <v>0.16978839039802551</v>
      </c>
      <c r="V1280" s="11">
        <v>0.30843743681907654</v>
      </c>
      <c r="W1280" s="11">
        <v>1.8698363304138184</v>
      </c>
    </row>
    <row r="1281" spans="1:23" x14ac:dyDescent="0.2">
      <c r="A1281" s="5" t="str">
        <f t="shared" si="19"/>
        <v>Mauritius2015</v>
      </c>
      <c r="B1281" s="5">
        <v>2015</v>
      </c>
      <c r="C1281" s="5">
        <v>71</v>
      </c>
      <c r="D1281" s="10" t="s">
        <v>76</v>
      </c>
      <c r="E1281" s="11">
        <v>5.4770002365112305</v>
      </c>
      <c r="F1281" s="6" t="str">
        <f>IFERROR(VLOOKUP(A1281,'Table_2-1_2023'!$A$2:$L$2200,4,FALSE), "")</f>
        <v/>
      </c>
      <c r="G1281" s="12">
        <v>7.1970671415328979E-2</v>
      </c>
      <c r="J1281" s="11">
        <v>9.6649761199951172</v>
      </c>
      <c r="K1281" s="11">
        <v>0.8004148006439209</v>
      </c>
      <c r="L1281" s="11">
        <v>64.356002807617188</v>
      </c>
      <c r="M1281" s="11">
        <v>0.84819376468658447</v>
      </c>
      <c r="N1281" s="11">
        <v>0.18314863741397858</v>
      </c>
      <c r="O1281" s="11">
        <v>0.84666013717651367</v>
      </c>
      <c r="P1281" s="11">
        <v>2.0989763736724854</v>
      </c>
      <c r="Q1281" s="11">
        <v>1.0076080560684204</v>
      </c>
      <c r="R1281" s="11">
        <v>0.98520964384078979</v>
      </c>
      <c r="S1281" s="11">
        <v>0.70949828624725342</v>
      </c>
      <c r="T1281" s="11">
        <v>0.56065887212753296</v>
      </c>
      <c r="U1281" s="11">
        <v>0.37744492292404175</v>
      </c>
      <c r="V1281" s="11">
        <v>7.5207836925983429E-2</v>
      </c>
      <c r="W1281" s="11">
        <v>1.7614455223083496</v>
      </c>
    </row>
    <row r="1282" spans="1:23" x14ac:dyDescent="0.2">
      <c r="A1282" s="5" t="str">
        <f t="shared" si="19"/>
        <v>Hong Kong2015</v>
      </c>
      <c r="B1282" s="5">
        <v>2015</v>
      </c>
      <c r="C1282" s="5">
        <v>72</v>
      </c>
      <c r="D1282" s="10" t="s">
        <v>205</v>
      </c>
      <c r="E1282" s="11">
        <v>5.4739999771118164</v>
      </c>
      <c r="F1282" s="6" t="str">
        <f>IFERROR(VLOOKUP(A1282,'Table_2-1_2023'!$A$2:$L$2200,4,FALSE), "")</f>
        <v/>
      </c>
      <c r="G1282" s="12">
        <v>5.0512958317995071E-2</v>
      </c>
      <c r="J1282" s="11">
        <v>10.825196266174316</v>
      </c>
      <c r="K1282" s="11">
        <v>0.8310052752494812</v>
      </c>
      <c r="L1282" s="11">
        <v>75.333206176757813</v>
      </c>
      <c r="M1282" s="11">
        <v>0.88179600238800049</v>
      </c>
      <c r="N1282" s="11">
        <v>0.20516237616539001</v>
      </c>
      <c r="O1282" s="11">
        <v>0.37821096181869507</v>
      </c>
      <c r="P1282" s="11">
        <v>2.0989763736724854</v>
      </c>
      <c r="Q1282" s="11">
        <v>1.3860398530960083</v>
      </c>
      <c r="R1282" s="11">
        <v>1.0581789016723633</v>
      </c>
      <c r="S1282" s="11">
        <v>1.0132840871810913</v>
      </c>
      <c r="T1282" s="11">
        <v>0.59607887268066406</v>
      </c>
      <c r="U1282" s="11">
        <v>0.39477753639221191</v>
      </c>
      <c r="V1282" s="11">
        <v>0.37123841047286987</v>
      </c>
      <c r="W1282" s="11">
        <v>0.65429258346557617</v>
      </c>
    </row>
    <row r="1283" spans="1:23" x14ac:dyDescent="0.2">
      <c r="A1283" s="5" t="str">
        <f t="shared" si="19"/>
        <v>Estonia2015</v>
      </c>
      <c r="B1283" s="5">
        <v>2015</v>
      </c>
      <c r="C1283" s="5">
        <v>73</v>
      </c>
      <c r="D1283" s="10" t="s">
        <v>48</v>
      </c>
      <c r="E1283" s="11">
        <v>5.4289999008178711</v>
      </c>
      <c r="F1283" s="6">
        <f>IFERROR(VLOOKUP(A1283,'Table_2-1_2023'!$A$2:$L$2200,4,FALSE), "")</f>
        <v>5.628908634185791</v>
      </c>
      <c r="G1283" s="12">
        <v>4.0130119770765305E-2</v>
      </c>
      <c r="J1283" s="11">
        <v>10.106879234313965</v>
      </c>
      <c r="K1283" s="11">
        <v>0.90216171741485596</v>
      </c>
      <c r="L1283" s="11">
        <v>66.672744750976563</v>
      </c>
      <c r="M1283" s="11">
        <v>0.74214726686477661</v>
      </c>
      <c r="N1283" s="11">
        <v>-0.18598899245262146</v>
      </c>
      <c r="O1283" s="11">
        <v>0.72538965940475464</v>
      </c>
      <c r="P1283" s="11">
        <v>2.0989763736724854</v>
      </c>
      <c r="Q1283" s="11">
        <v>1.1517446041107178</v>
      </c>
      <c r="R1283" s="11">
        <v>1.227912425994873</v>
      </c>
      <c r="S1283" s="11">
        <v>0.773612380027771</v>
      </c>
      <c r="T1283" s="11">
        <v>0.44887572526931763</v>
      </c>
      <c r="U1283" s="11">
        <v>8.68024080991745E-2</v>
      </c>
      <c r="V1283" s="11">
        <v>0.15184319019317627</v>
      </c>
      <c r="W1283" s="11">
        <v>1.5878233909606934</v>
      </c>
    </row>
    <row r="1284" spans="1:23" x14ac:dyDescent="0.2">
      <c r="A1284" s="5" t="str">
        <f t="shared" ref="A1284:A1347" si="20">D1284&amp;B1284</f>
        <v>Indonesia2015</v>
      </c>
      <c r="B1284" s="5">
        <v>2015</v>
      </c>
      <c r="C1284" s="5">
        <v>74</v>
      </c>
      <c r="D1284" s="10" t="s">
        <v>101</v>
      </c>
      <c r="E1284" s="11">
        <v>5.3990001678466797</v>
      </c>
      <c r="F1284" s="6">
        <f>IFERROR(VLOOKUP(A1284,'Table_2-1_2023'!$A$2:$L$2200,4,FALSE), "")</f>
        <v>5.0427999496459961</v>
      </c>
      <c r="G1284" s="12">
        <v>2.5956777855753899E-2</v>
      </c>
      <c r="J1284" s="11">
        <v>9.1151552200317383</v>
      </c>
      <c r="K1284" s="11">
        <v>0.84311950206756592</v>
      </c>
      <c r="L1284" s="11">
        <v>61.770023345947266</v>
      </c>
      <c r="M1284" s="11">
        <v>0.75849705934524536</v>
      </c>
      <c r="N1284" s="11">
        <v>0.35830134153366089</v>
      </c>
      <c r="O1284" s="11">
        <v>0.96567165851593018</v>
      </c>
      <c r="P1284" s="11">
        <v>2.0989763736724854</v>
      </c>
      <c r="Q1284" s="11">
        <v>0.82827156782150269</v>
      </c>
      <c r="R1284" s="11">
        <v>1.0870755910873413</v>
      </c>
      <c r="S1284" s="11">
        <v>0.63793325424194336</v>
      </c>
      <c r="T1284" s="11">
        <v>0.46610996127128601</v>
      </c>
      <c r="U1284" s="11">
        <v>0.51535236835479736</v>
      </c>
      <c r="V1284" s="11">
        <v>0</v>
      </c>
      <c r="W1284" s="11">
        <v>1.863987922668457</v>
      </c>
    </row>
    <row r="1285" spans="1:23" x14ac:dyDescent="0.2">
      <c r="A1285" s="5" t="str">
        <f t="shared" si="20"/>
        <v>Vietnam2015</v>
      </c>
      <c r="B1285" s="5">
        <v>2015</v>
      </c>
      <c r="C1285" s="5">
        <v>75</v>
      </c>
      <c r="D1285" s="10" t="s">
        <v>82</v>
      </c>
      <c r="E1285" s="11">
        <v>5.3600001335144043</v>
      </c>
      <c r="F1285" s="6">
        <f>IFERROR(VLOOKUP(A1285,'Table_2-1_2023'!$A$2:$L$2200,4,FALSE), "")</f>
        <v>5.0763154029846191</v>
      </c>
      <c r="G1285" s="12">
        <v>3.1068339943885803E-2</v>
      </c>
      <c r="J1285" s="11">
        <v>8.5139036178588867</v>
      </c>
      <c r="K1285" s="11">
        <v>0.76983112096786499</v>
      </c>
      <c r="L1285" s="11">
        <v>65.702415466308594</v>
      </c>
      <c r="M1285" s="11">
        <v>0.88024163246154785</v>
      </c>
      <c r="N1285" s="11">
        <v>-8.2101292908191681E-2</v>
      </c>
      <c r="O1285" s="11">
        <v>0.80044913291931152</v>
      </c>
      <c r="P1285" s="11">
        <v>2.0989763736724854</v>
      </c>
      <c r="Q1285" s="11">
        <v>0.63215988874435425</v>
      </c>
      <c r="R1285" s="11">
        <v>0.91225665807723999</v>
      </c>
      <c r="S1285" s="11">
        <v>0.74675923585891724</v>
      </c>
      <c r="T1285" s="11">
        <v>0.59444040060043335</v>
      </c>
      <c r="U1285" s="11">
        <v>0.16859894990921021</v>
      </c>
      <c r="V1285" s="11">
        <v>0.10441029816865921</v>
      </c>
      <c r="W1285" s="11">
        <v>2.2017257213592529</v>
      </c>
    </row>
    <row r="1286" spans="1:23" x14ac:dyDescent="0.2">
      <c r="A1286" s="5" t="str">
        <f t="shared" si="20"/>
        <v>Turkey2015</v>
      </c>
      <c r="B1286" s="5">
        <v>2015</v>
      </c>
      <c r="C1286" s="5">
        <v>76</v>
      </c>
      <c r="D1286" s="10" t="s">
        <v>158</v>
      </c>
      <c r="E1286" s="11">
        <v>5.3319997787475586</v>
      </c>
      <c r="F1286" s="6" t="str">
        <f>IFERROR(VLOOKUP(A1286,'Table_2-1_2023'!$A$2:$L$2200,4,FALSE), "")</f>
        <v/>
      </c>
      <c r="G1286" s="12">
        <v>3.8638968020677567E-2</v>
      </c>
      <c r="J1286" s="11">
        <v>9.8286209106445313</v>
      </c>
      <c r="K1286" s="11">
        <v>0.7841106653213501</v>
      </c>
      <c r="L1286" s="11">
        <v>65.159095764160156</v>
      </c>
      <c r="M1286" s="11">
        <v>0.53275030851364136</v>
      </c>
      <c r="N1286" s="11">
        <v>-0.1406082957983017</v>
      </c>
      <c r="O1286" s="11">
        <v>0.71650850772857666</v>
      </c>
      <c r="P1286" s="11">
        <v>2.0989763736724854</v>
      </c>
      <c r="Q1286" s="11">
        <v>1.0609843730926514</v>
      </c>
      <c r="R1286" s="11">
        <v>0.94631844758987427</v>
      </c>
      <c r="S1286" s="11">
        <v>0.73172330856323242</v>
      </c>
      <c r="T1286" s="11">
        <v>0.22815127670764923</v>
      </c>
      <c r="U1286" s="11">
        <v>0.12253314256668091</v>
      </c>
      <c r="V1286" s="11">
        <v>0.15745551884174347</v>
      </c>
      <c r="W1286" s="11">
        <v>2.0852837562561035</v>
      </c>
    </row>
    <row r="1287" spans="1:23" x14ac:dyDescent="0.2">
      <c r="A1287" s="5" t="str">
        <f t="shared" si="20"/>
        <v>Kyrgyzstan2015</v>
      </c>
      <c r="B1287" s="5">
        <v>2015</v>
      </c>
      <c r="C1287" s="5">
        <v>77</v>
      </c>
      <c r="D1287" s="10" t="s">
        <v>79</v>
      </c>
      <c r="E1287" s="11">
        <v>5.2859997749328613</v>
      </c>
      <c r="F1287" s="6">
        <f>IFERROR(VLOOKUP(A1287,'Table_2-1_2023'!$A$2:$L$2200,4,FALSE), "")</f>
        <v>4.9053759574890137</v>
      </c>
      <c r="G1287" s="12">
        <v>3.8229428231716156E-2</v>
      </c>
      <c r="J1287" s="11">
        <v>8.0298614501953125</v>
      </c>
      <c r="K1287" s="11">
        <v>0.86998295783996582</v>
      </c>
      <c r="L1287" s="11">
        <v>62.237987518310547</v>
      </c>
      <c r="M1287" s="11">
        <v>0.72876912355422974</v>
      </c>
      <c r="N1287" s="11">
        <v>8.5171699523925781E-2</v>
      </c>
      <c r="O1287" s="11">
        <v>0.89870977401733398</v>
      </c>
      <c r="P1287" s="11">
        <v>2.0989763736724854</v>
      </c>
      <c r="Q1287" s="11">
        <v>0.47427865862846375</v>
      </c>
      <c r="R1287" s="11">
        <v>1.1511545181274414</v>
      </c>
      <c r="S1287" s="11">
        <v>0.65088385343551636</v>
      </c>
      <c r="T1287" s="11">
        <v>0.43477389216423035</v>
      </c>
      <c r="U1287" s="11">
        <v>0.30030223727226257</v>
      </c>
      <c r="V1287" s="11">
        <v>4.231572151184082E-2</v>
      </c>
      <c r="W1287" s="11">
        <v>2.2327015399932861</v>
      </c>
    </row>
    <row r="1288" spans="1:23" x14ac:dyDescent="0.2">
      <c r="A1288" s="5" t="str">
        <f t="shared" si="20"/>
        <v>Nigeria2015</v>
      </c>
      <c r="B1288" s="5">
        <v>2015</v>
      </c>
      <c r="C1288" s="5">
        <v>78</v>
      </c>
      <c r="D1288" s="10" t="s">
        <v>112</v>
      </c>
      <c r="E1288" s="11">
        <v>5.2680001258850098</v>
      </c>
      <c r="F1288" s="6">
        <f>IFERROR(VLOOKUP(A1288,'Table_2-1_2023'!$A$2:$L$2200,4,FALSE), "")</f>
        <v>4.9329147338867188</v>
      </c>
      <c r="G1288" s="12">
        <v>4.192226380109787E-2</v>
      </c>
      <c r="J1288" s="11">
        <v>8.5819406509399414</v>
      </c>
      <c r="K1288" s="11">
        <v>0.7665029764175415</v>
      </c>
      <c r="L1288" s="11">
        <v>44.502414703369141</v>
      </c>
      <c r="M1288" s="11">
        <v>0.64202719926834106</v>
      </c>
      <c r="N1288" s="11">
        <v>4.9648057669401169E-2</v>
      </c>
      <c r="O1288" s="11">
        <v>0.90189194679260254</v>
      </c>
      <c r="P1288" s="11">
        <v>2.0989763736724854</v>
      </c>
      <c r="Q1288" s="11">
        <v>0.65435171127319336</v>
      </c>
      <c r="R1288" s="11">
        <v>0.90431779623031616</v>
      </c>
      <c r="S1288" s="11">
        <v>0.16006521880626678</v>
      </c>
      <c r="T1288" s="11">
        <v>0.34333959221839905</v>
      </c>
      <c r="U1288" s="11">
        <v>0.27233248949050903</v>
      </c>
      <c r="V1288" s="11">
        <v>4.0304787456989288E-2</v>
      </c>
      <c r="W1288" s="11">
        <v>2.8931946754455566</v>
      </c>
    </row>
    <row r="1289" spans="1:23" x14ac:dyDescent="0.2">
      <c r="A1289" s="5" t="str">
        <f t="shared" si="20"/>
        <v>Bhutan2015</v>
      </c>
      <c r="B1289" s="5">
        <v>2015</v>
      </c>
      <c r="C1289" s="5">
        <v>79</v>
      </c>
      <c r="D1289" s="10" t="s">
        <v>171</v>
      </c>
      <c r="E1289" s="11">
        <v>5.2529997825622559</v>
      </c>
      <c r="F1289" s="6">
        <f>IFERROR(VLOOKUP(A1289,'Table_2-1_2023'!$A$2:$L$2200,4,FALSE), "")</f>
        <v>5.0821285247802734</v>
      </c>
      <c r="G1289" s="12">
        <v>3.2251384109258652E-2</v>
      </c>
      <c r="J1289" s="11">
        <v>8.9377946853637695</v>
      </c>
      <c r="K1289" s="11">
        <v>0.8501935601234436</v>
      </c>
      <c r="L1289" s="11">
        <v>59.462215423583984</v>
      </c>
      <c r="M1289" s="11">
        <v>0.82106685638427734</v>
      </c>
      <c r="N1289" s="11">
        <v>0.31337887048721313</v>
      </c>
      <c r="O1289" s="11">
        <v>0.72126704454421997</v>
      </c>
      <c r="P1289" s="11">
        <v>2.0989763736724854</v>
      </c>
      <c r="Q1289" s="11">
        <v>0.77042144536972046</v>
      </c>
      <c r="R1289" s="11">
        <v>1.1039497852325439</v>
      </c>
      <c r="S1289" s="11">
        <v>0.5740664005279541</v>
      </c>
      <c r="T1289" s="11">
        <v>0.53206455707550049</v>
      </c>
      <c r="U1289" s="11">
        <v>0.4799824059009552</v>
      </c>
      <c r="V1289" s="11">
        <v>0.15444841980934143</v>
      </c>
      <c r="W1289" s="11">
        <v>1.637944221496582</v>
      </c>
    </row>
    <row r="1290" spans="1:23" x14ac:dyDescent="0.2">
      <c r="A1290" s="5" t="str">
        <f t="shared" si="20"/>
        <v>Azerbaijan2015</v>
      </c>
      <c r="B1290" s="5">
        <v>2015</v>
      </c>
      <c r="C1290" s="5">
        <v>80</v>
      </c>
      <c r="D1290" s="10" t="s">
        <v>168</v>
      </c>
      <c r="E1290" s="11">
        <v>5.2119998931884766</v>
      </c>
      <c r="F1290" s="6">
        <f>IFERROR(VLOOKUP(A1290,'Table_2-1_2023'!$A$2:$L$2200,4,FALSE), "")</f>
        <v>5.1467747688293457</v>
      </c>
      <c r="G1290" s="12">
        <v>3.3634800463914871E-2</v>
      </c>
      <c r="J1290" s="11">
        <v>9.7148895263671875</v>
      </c>
      <c r="K1290" s="11">
        <v>0.78059488534927368</v>
      </c>
      <c r="L1290" s="11">
        <v>61.861057281494141</v>
      </c>
      <c r="M1290" s="11">
        <v>0.66760051250457764</v>
      </c>
      <c r="N1290" s="11">
        <v>-0.19717778265476227</v>
      </c>
      <c r="O1290" s="11">
        <v>0.71144711971282959</v>
      </c>
      <c r="P1290" s="11">
        <v>2.0989763736724854</v>
      </c>
      <c r="Q1290" s="11">
        <v>1.0238883495330811</v>
      </c>
      <c r="R1290" s="11">
        <v>0.93793207406997681</v>
      </c>
      <c r="S1290" s="11">
        <v>0.64045256376266479</v>
      </c>
      <c r="T1290" s="11">
        <v>0.37029629945755005</v>
      </c>
      <c r="U1290" s="11">
        <v>7.7992856502532959E-2</v>
      </c>
      <c r="V1290" s="11">
        <v>0.16065400838851929</v>
      </c>
      <c r="W1290" s="11">
        <v>2.0007283687591553</v>
      </c>
    </row>
    <row r="1291" spans="1:23" x14ac:dyDescent="0.2">
      <c r="A1291" s="5" t="str">
        <f t="shared" si="20"/>
        <v>Pakistan2015</v>
      </c>
      <c r="B1291" s="5">
        <v>2015</v>
      </c>
      <c r="C1291" s="5">
        <v>81</v>
      </c>
      <c r="D1291" s="10" t="s">
        <v>125</v>
      </c>
      <c r="E1291" s="11">
        <v>5.1939997673034668</v>
      </c>
      <c r="F1291" s="6">
        <f>IFERROR(VLOOKUP(A1291,'Table_2-1_2023'!$A$2:$L$2200,4,FALSE), "")</f>
        <v>4.8231949806213379</v>
      </c>
      <c r="G1291" s="12">
        <v>3.7263993173837662E-2</v>
      </c>
      <c r="J1291" s="11">
        <v>8.401280403137207</v>
      </c>
      <c r="K1291" s="11">
        <v>0.56099694967269897</v>
      </c>
      <c r="L1291" s="11">
        <v>57.315559387207031</v>
      </c>
      <c r="M1291" s="11">
        <v>0.43111312389373779</v>
      </c>
      <c r="N1291" s="11">
        <v>0.13141132891178131</v>
      </c>
      <c r="O1291" s="11">
        <v>0.80008029937744141</v>
      </c>
      <c r="P1291" s="11">
        <v>2.0989763736724854</v>
      </c>
      <c r="Q1291" s="11">
        <v>0.5954253077507019</v>
      </c>
      <c r="R1291" s="11">
        <v>0.41411247849464417</v>
      </c>
      <c r="S1291" s="11">
        <v>0.5146593451499939</v>
      </c>
      <c r="T1291" s="11">
        <v>0.12101595103740692</v>
      </c>
      <c r="U1291" s="11">
        <v>0.33670926094055176</v>
      </c>
      <c r="V1291" s="11">
        <v>0.10464338213205338</v>
      </c>
      <c r="W1291" s="11">
        <v>3.1070921421051025</v>
      </c>
    </row>
    <row r="1292" spans="1:23" x14ac:dyDescent="0.2">
      <c r="A1292" s="5" t="str">
        <f t="shared" si="20"/>
        <v>Jordan2015</v>
      </c>
      <c r="B1292" s="5">
        <v>2015</v>
      </c>
      <c r="C1292" s="5">
        <v>82</v>
      </c>
      <c r="D1292" s="10" t="s">
        <v>140</v>
      </c>
      <c r="E1292" s="11">
        <v>5.1919999122619629</v>
      </c>
      <c r="F1292" s="6">
        <f>IFERROR(VLOOKUP(A1292,'Table_2-1_2023'!$A$2:$L$2200,4,FALSE), "")</f>
        <v>5.4045934677124023</v>
      </c>
      <c r="G1292" s="12">
        <v>4.5244466513395309E-2</v>
      </c>
      <c r="J1292" s="11">
        <v>9.3411264419555664</v>
      </c>
      <c r="K1292" s="11">
        <v>0.8292204737663269</v>
      </c>
      <c r="L1292" s="11">
        <v>63.882495880126953</v>
      </c>
      <c r="M1292" s="11">
        <v>0.70205193758010864</v>
      </c>
      <c r="N1292" s="11">
        <v>-0.15585744380950928</v>
      </c>
      <c r="O1292" s="11">
        <v>0.73949098587036133</v>
      </c>
      <c r="P1292" s="11">
        <v>2.0989763736724854</v>
      </c>
      <c r="Q1292" s="11">
        <v>0.90197718143463135</v>
      </c>
      <c r="R1292" s="11">
        <v>1.0539214611053467</v>
      </c>
      <c r="S1292" s="11">
        <v>0.69639438390731812</v>
      </c>
      <c r="T1292" s="11">
        <v>0.40661141276359558</v>
      </c>
      <c r="U1292" s="11">
        <v>0.11052664369344711</v>
      </c>
      <c r="V1292" s="11">
        <v>0.14293202757835388</v>
      </c>
      <c r="W1292" s="11">
        <v>1.8799557685852051</v>
      </c>
    </row>
    <row r="1293" spans="1:23" x14ac:dyDescent="0.2">
      <c r="A1293" s="5" t="str">
        <f t="shared" si="20"/>
        <v>Montenegro2015</v>
      </c>
      <c r="B1293" s="5">
        <v>2015</v>
      </c>
      <c r="C1293" s="5">
        <v>83</v>
      </c>
      <c r="D1293" s="10" t="s">
        <v>84</v>
      </c>
      <c r="E1293" s="11">
        <v>5.1919999122619629</v>
      </c>
      <c r="F1293" s="6">
        <f>IFERROR(VLOOKUP(A1293,'Table_2-1_2023'!$A$2:$L$2200,4,FALSE), "")</f>
        <v>5.1249213218688965</v>
      </c>
      <c r="G1293" s="12">
        <v>5.2353464066982269E-2</v>
      </c>
      <c r="J1293" s="11">
        <v>9.5631036758422852</v>
      </c>
      <c r="K1293" s="11">
        <v>0.76702874898910522</v>
      </c>
      <c r="L1293" s="11">
        <v>64.923797607421875</v>
      </c>
      <c r="M1293" s="11">
        <v>0.48953378200531006</v>
      </c>
      <c r="N1293" s="11">
        <v>-9.1248989105224609E-2</v>
      </c>
      <c r="O1293" s="11">
        <v>0.73945373296737671</v>
      </c>
      <c r="P1293" s="11">
        <v>2.0989763736724854</v>
      </c>
      <c r="Q1293" s="11">
        <v>0.9743800163269043</v>
      </c>
      <c r="R1293" s="11">
        <v>0.90557199716567993</v>
      </c>
      <c r="S1293" s="11">
        <v>0.72521162033081055</v>
      </c>
      <c r="T1293" s="11">
        <v>0.18259692192077637</v>
      </c>
      <c r="U1293" s="11">
        <v>0.16139645874500275</v>
      </c>
      <c r="V1293" s="11">
        <v>0.14295557141304016</v>
      </c>
      <c r="W1293" s="11">
        <v>2.1001663208007813</v>
      </c>
    </row>
    <row r="1294" spans="1:23" x14ac:dyDescent="0.2">
      <c r="A1294" s="5" t="str">
        <f t="shared" si="20"/>
        <v>China2015</v>
      </c>
      <c r="B1294" s="5">
        <v>2015</v>
      </c>
      <c r="C1294" s="5">
        <v>84</v>
      </c>
      <c r="D1294" s="10" t="s">
        <v>81</v>
      </c>
      <c r="E1294" s="11">
        <v>5.1399998664855957</v>
      </c>
      <c r="F1294" s="6">
        <f>IFERROR(VLOOKUP(A1294,'Table_2-1_2023'!$A$2:$L$2200,4,FALSE), "")</f>
        <v>5.3038778305053711</v>
      </c>
      <c r="G1294" s="12">
        <v>2.4238767102360725E-2</v>
      </c>
      <c r="J1294" s="11">
        <v>9.3047590255737305</v>
      </c>
      <c r="K1294" s="11">
        <v>0.7842896580696106</v>
      </c>
      <c r="L1294" s="11">
        <v>68.22540283203125</v>
      </c>
      <c r="M1294" s="11">
        <v>0.80674809217453003</v>
      </c>
      <c r="N1294" s="11">
        <v>-0.19227322936058044</v>
      </c>
      <c r="O1294" s="11">
        <v>0.92166167497634888</v>
      </c>
      <c r="P1294" s="11">
        <v>2.0989763736724854</v>
      </c>
      <c r="Q1294" s="11">
        <v>0.89011508226394653</v>
      </c>
      <c r="R1294" s="11">
        <v>0.94674539566040039</v>
      </c>
      <c r="S1294" s="11">
        <v>0.81658101081848145</v>
      </c>
      <c r="T1294" s="11">
        <v>0.5169711709022522</v>
      </c>
      <c r="U1294" s="11">
        <v>8.1854477524757385E-2</v>
      </c>
      <c r="V1294" s="11">
        <v>2.7811555191874504E-2</v>
      </c>
      <c r="W1294" s="11">
        <v>1.8603956699371338</v>
      </c>
    </row>
    <row r="1295" spans="1:23" x14ac:dyDescent="0.2">
      <c r="A1295" s="5" t="str">
        <f t="shared" si="20"/>
        <v>Zambia2015</v>
      </c>
      <c r="B1295" s="5">
        <v>2015</v>
      </c>
      <c r="C1295" s="5">
        <v>85</v>
      </c>
      <c r="D1295" s="10" t="s">
        <v>145</v>
      </c>
      <c r="E1295" s="11">
        <v>5.129000186920166</v>
      </c>
      <c r="F1295" s="6">
        <f>IFERROR(VLOOKUP(A1295,'Table_2-1_2023'!$A$2:$L$2200,4,FALSE), "")</f>
        <v>4.8431644439697266</v>
      </c>
      <c r="G1295" s="12">
        <v>6.9882534444332123E-2</v>
      </c>
      <c r="J1295" s="11">
        <v>8.0178995132446289</v>
      </c>
      <c r="K1295" s="11">
        <v>0.77144944667816162</v>
      </c>
      <c r="L1295" s="11">
        <v>49.531585693359375</v>
      </c>
      <c r="M1295" s="11">
        <v>0.77951955795288086</v>
      </c>
      <c r="N1295" s="11">
        <v>-4.7413017600774765E-2</v>
      </c>
      <c r="O1295" s="11">
        <v>0.76837921142578125</v>
      </c>
      <c r="P1295" s="11">
        <v>2.0989763736724854</v>
      </c>
      <c r="Q1295" s="11">
        <v>0.47037702798843384</v>
      </c>
      <c r="R1295" s="11">
        <v>0.91611689329147339</v>
      </c>
      <c r="S1295" s="11">
        <v>0.29924371838569641</v>
      </c>
      <c r="T1295" s="11">
        <v>0.48826968669891357</v>
      </c>
      <c r="U1295" s="11">
        <v>0.19591094553470612</v>
      </c>
      <c r="V1295" s="11">
        <v>0.12467648088932037</v>
      </c>
      <c r="W1295" s="11">
        <v>2.6342976093292236</v>
      </c>
    </row>
    <row r="1296" spans="1:23" x14ac:dyDescent="0.2">
      <c r="A1296" s="5" t="str">
        <f t="shared" si="20"/>
        <v>Romania2015</v>
      </c>
      <c r="B1296" s="5">
        <v>2015</v>
      </c>
      <c r="C1296" s="5">
        <v>86</v>
      </c>
      <c r="D1296" s="10" t="s">
        <v>41</v>
      </c>
      <c r="E1296" s="11">
        <v>5.124000072479248</v>
      </c>
      <c r="F1296" s="6">
        <f>IFERROR(VLOOKUP(A1296,'Table_2-1_2023'!$A$2:$L$2200,4,FALSE), "")</f>
        <v>5.7774910926818848</v>
      </c>
      <c r="G1296" s="12">
        <v>6.6065460443496704E-2</v>
      </c>
      <c r="J1296" s="11">
        <v>9.7748517990112305</v>
      </c>
      <c r="K1296" s="11">
        <v>0.75877171754837036</v>
      </c>
      <c r="L1296" s="11">
        <v>66.50250244140625</v>
      </c>
      <c r="M1296" s="11">
        <v>0.64898866415023804</v>
      </c>
      <c r="N1296" s="11">
        <v>-0.12162765860557556</v>
      </c>
      <c r="O1296" s="11">
        <v>0.95540720224380493</v>
      </c>
      <c r="P1296" s="11">
        <v>2.0989763736724854</v>
      </c>
      <c r="Q1296" s="11">
        <v>1.04344642162323</v>
      </c>
      <c r="R1296" s="11">
        <v>0.88587599992752075</v>
      </c>
      <c r="S1296" s="11">
        <v>0.76890105009078979</v>
      </c>
      <c r="T1296" s="11">
        <v>0.35067763924598694</v>
      </c>
      <c r="U1296" s="11">
        <v>0.13747765123844147</v>
      </c>
      <c r="V1296" s="11">
        <v>6.4864940941333771E-3</v>
      </c>
      <c r="W1296" s="11">
        <v>1.9312930107116699</v>
      </c>
    </row>
    <row r="1297" spans="1:23" x14ac:dyDescent="0.2">
      <c r="A1297" s="5" t="str">
        <f t="shared" si="20"/>
        <v>Serbia2015</v>
      </c>
      <c r="B1297" s="5">
        <v>2015</v>
      </c>
      <c r="C1297" s="5">
        <v>87</v>
      </c>
      <c r="D1297" s="10" t="s">
        <v>62</v>
      </c>
      <c r="E1297" s="11">
        <v>5.1230001449584961</v>
      </c>
      <c r="F1297" s="6">
        <f>IFERROR(VLOOKUP(A1297,'Table_2-1_2023'!$A$2:$L$2200,4,FALSE), "")</f>
        <v>5.3176851272583008</v>
      </c>
      <c r="G1297" s="12">
        <v>4.863622784614563E-2</v>
      </c>
      <c r="J1297" s="11">
        <v>9.3980035781860352</v>
      </c>
      <c r="K1297" s="11">
        <v>0.81065869331359863</v>
      </c>
      <c r="L1297" s="11">
        <v>65.760238647460938</v>
      </c>
      <c r="M1297" s="11">
        <v>0.50705742835998535</v>
      </c>
      <c r="N1297" s="11">
        <v>-5.1987793296575546E-2</v>
      </c>
      <c r="O1297" s="11">
        <v>0.92425870895385742</v>
      </c>
      <c r="P1297" s="11">
        <v>2.0989763736724854</v>
      </c>
      <c r="Q1297" s="11">
        <v>0.92052888870239258</v>
      </c>
      <c r="R1297" s="11">
        <v>1.0096449851989746</v>
      </c>
      <c r="S1297" s="11">
        <v>0.74835950136184692</v>
      </c>
      <c r="T1297" s="11">
        <v>0.20106852054595947</v>
      </c>
      <c r="U1297" s="11">
        <v>0.19230896234512329</v>
      </c>
      <c r="V1297" s="11">
        <v>2.6170393452048302E-2</v>
      </c>
      <c r="W1297" s="11">
        <v>2.0249969959259033</v>
      </c>
    </row>
    <row r="1298" spans="1:23" x14ac:dyDescent="0.2">
      <c r="A1298" s="5" t="str">
        <f t="shared" si="20"/>
        <v>Portugal2015</v>
      </c>
      <c r="B1298" s="5">
        <v>2015</v>
      </c>
      <c r="C1298" s="5">
        <v>88</v>
      </c>
      <c r="D1298" s="10" t="s">
        <v>73</v>
      </c>
      <c r="E1298" s="11">
        <v>5.1020002365112305</v>
      </c>
      <c r="F1298" s="6">
        <f>IFERROR(VLOOKUP(A1298,'Table_2-1_2023'!$A$2:$L$2200,4,FALSE), "")</f>
        <v>5.0808663368225098</v>
      </c>
      <c r="G1298" s="12">
        <v>4.8021923750638962E-2</v>
      </c>
      <c r="J1298" s="11">
        <v>10.131914138793945</v>
      </c>
      <c r="K1298" s="11">
        <v>0.86503565311431885</v>
      </c>
      <c r="L1298" s="11">
        <v>70.343193054199219</v>
      </c>
      <c r="M1298" s="11">
        <v>0.80458265542984009</v>
      </c>
      <c r="N1298" s="11">
        <v>-0.1219889298081398</v>
      </c>
      <c r="O1298" s="11">
        <v>0.94861680269241333</v>
      </c>
      <c r="P1298" s="11">
        <v>2.0989763736724854</v>
      </c>
      <c r="Q1298" s="11">
        <v>1.1599103212356567</v>
      </c>
      <c r="R1298" s="11">
        <v>1.1393535137176514</v>
      </c>
      <c r="S1298" s="11">
        <v>0.87518930435180664</v>
      </c>
      <c r="T1298" s="11">
        <v>0.51468861103057861</v>
      </c>
      <c r="U1298" s="11">
        <v>0.13719320297241211</v>
      </c>
      <c r="V1298" s="11">
        <v>1.0777601972222328E-2</v>
      </c>
      <c r="W1298" s="11">
        <v>1.2646210193634033</v>
      </c>
    </row>
    <row r="1299" spans="1:23" x14ac:dyDescent="0.2">
      <c r="A1299" s="5" t="str">
        <f t="shared" si="20"/>
        <v>Latvia2015</v>
      </c>
      <c r="B1299" s="5">
        <v>2015</v>
      </c>
      <c r="C1299" s="5">
        <v>89</v>
      </c>
      <c r="D1299" s="10" t="s">
        <v>58</v>
      </c>
      <c r="E1299" s="11">
        <v>5.0980000495910645</v>
      </c>
      <c r="F1299" s="6">
        <f>IFERROR(VLOOKUP(A1299,'Table_2-1_2023'!$A$2:$L$2200,4,FALSE), "")</f>
        <v>5.8805975914001465</v>
      </c>
      <c r="G1299" s="12">
        <v>4.6399131417274475E-2</v>
      </c>
      <c r="J1299" s="11">
        <v>9.9884624481201172</v>
      </c>
      <c r="K1299" s="11">
        <v>0.846701979637146</v>
      </c>
      <c r="L1299" s="11">
        <v>64.893424987792969</v>
      </c>
      <c r="M1299" s="11">
        <v>0.59779304265975952</v>
      </c>
      <c r="N1299" s="11">
        <v>-6.4748696982860565E-2</v>
      </c>
      <c r="O1299" s="11">
        <v>0.86546945571899414</v>
      </c>
      <c r="P1299" s="11">
        <v>2.0989763736724854</v>
      </c>
      <c r="Q1299" s="11">
        <v>1.1131203174591064</v>
      </c>
      <c r="R1299" s="11">
        <v>1.0956211090087891</v>
      </c>
      <c r="S1299" s="11">
        <v>0.72437107563018799</v>
      </c>
      <c r="T1299" s="11">
        <v>0.29671254754066467</v>
      </c>
      <c r="U1299" s="11">
        <v>0.18226160109043121</v>
      </c>
      <c r="V1299" s="11">
        <v>6.3321523368358612E-2</v>
      </c>
      <c r="W1299" s="11">
        <v>1.622154712677002</v>
      </c>
    </row>
    <row r="1300" spans="1:23" x14ac:dyDescent="0.2">
      <c r="A1300" s="5" t="str">
        <f t="shared" si="20"/>
        <v>Philippines2015</v>
      </c>
      <c r="B1300" s="5">
        <v>2015</v>
      </c>
      <c r="C1300" s="5">
        <v>90</v>
      </c>
      <c r="D1300" s="10" t="s">
        <v>93</v>
      </c>
      <c r="E1300" s="11">
        <v>5.0729999542236328</v>
      </c>
      <c r="F1300" s="6">
        <f>IFERROR(VLOOKUP(A1300,'Table_2-1_2023'!$A$2:$L$2200,4,FALSE), "")</f>
        <v>5.5474891662597656</v>
      </c>
      <c r="G1300" s="12">
        <v>4.9337584525346756E-2</v>
      </c>
      <c r="J1300" s="11">
        <v>8.7382164001464844</v>
      </c>
      <c r="K1300" s="11">
        <v>0.82135510444641113</v>
      </c>
      <c r="L1300" s="11">
        <v>59.717765808105469</v>
      </c>
      <c r="M1300" s="11">
        <v>0.9096558690071106</v>
      </c>
      <c r="N1300" s="11">
        <v>2.1170949563384056E-2</v>
      </c>
      <c r="O1300" s="11">
        <v>0.7713700532913208</v>
      </c>
      <c r="P1300" s="11">
        <v>2.0989763736724854</v>
      </c>
      <c r="Q1300" s="11">
        <v>0.70532453060150146</v>
      </c>
      <c r="R1300" s="11">
        <v>1.035159707069397</v>
      </c>
      <c r="S1300" s="11">
        <v>0.58113861083984375</v>
      </c>
      <c r="T1300" s="11">
        <v>0.62544584274291992</v>
      </c>
      <c r="U1300" s="11">
        <v>0.24991089105606079</v>
      </c>
      <c r="V1300" s="11">
        <v>0.12278645485639572</v>
      </c>
      <c r="W1300" s="11">
        <v>1.7535953521728516</v>
      </c>
    </row>
    <row r="1301" spans="1:23" x14ac:dyDescent="0.2">
      <c r="A1301" s="5" t="str">
        <f t="shared" si="20"/>
        <v>Somaliland region2015</v>
      </c>
      <c r="B1301" s="5">
        <v>2015</v>
      </c>
      <c r="C1301" s="5">
        <v>91</v>
      </c>
      <c r="D1301" s="10" t="s">
        <v>187</v>
      </c>
      <c r="E1301" s="11">
        <v>5.0570001602172852</v>
      </c>
      <c r="F1301" s="6" t="str">
        <f>IFERROR(VLOOKUP(A1301,'Table_2-1_2023'!$A$2:$L$2200,4,FALSE), "")</f>
        <v/>
      </c>
      <c r="G1301" s="12">
        <v>6.1612602323293686E-2</v>
      </c>
      <c r="J1301" s="11">
        <v>7.1535987854003906</v>
      </c>
      <c r="K1301" s="11">
        <v>0.78629124164581299</v>
      </c>
      <c r="L1301" s="11">
        <v>54.571739196777344</v>
      </c>
      <c r="M1301" s="11">
        <v>0.75821900367736816</v>
      </c>
      <c r="N1301" s="11">
        <v>0.34284630417823792</v>
      </c>
      <c r="O1301" s="11">
        <v>0.33383172750473022</v>
      </c>
      <c r="P1301" s="11">
        <v>2.0989763736724854</v>
      </c>
      <c r="Q1301" s="11">
        <v>0.18846593797206879</v>
      </c>
      <c r="R1301" s="11">
        <v>0.95151990652084351</v>
      </c>
      <c r="S1301" s="11">
        <v>0.43872618675231934</v>
      </c>
      <c r="T1301" s="11">
        <v>0.46581688523292542</v>
      </c>
      <c r="U1301" s="11">
        <v>0.50318372249603271</v>
      </c>
      <c r="V1301" s="11">
        <v>0.39928328990936279</v>
      </c>
      <c r="W1301" s="11">
        <v>2.1103184223175049</v>
      </c>
    </row>
    <row r="1302" spans="1:23" x14ac:dyDescent="0.2">
      <c r="A1302" s="5" t="str">
        <f t="shared" si="20"/>
        <v>Morocco2015</v>
      </c>
      <c r="B1302" s="5">
        <v>2015</v>
      </c>
      <c r="C1302" s="5">
        <v>92</v>
      </c>
      <c r="D1302" s="10" t="s">
        <v>117</v>
      </c>
      <c r="E1302" s="11">
        <v>5.0130000114440918</v>
      </c>
      <c r="F1302" s="6">
        <f>IFERROR(VLOOKUP(A1302,'Table_2-1_2023'!$A$2:$L$2200,4,FALSE), "")</f>
        <v>5.1631569862365723</v>
      </c>
      <c r="G1302" s="12">
        <v>3.4203223884105682E-2</v>
      </c>
      <c r="J1302" s="11">
        <v>8.8285560607910156</v>
      </c>
      <c r="K1302" s="11">
        <v>0.65609180927276611</v>
      </c>
      <c r="L1302" s="11">
        <v>60.744007110595703</v>
      </c>
      <c r="M1302" s="11">
        <v>0.71182674169540405</v>
      </c>
      <c r="N1302" s="11">
        <v>-0.20514839887619019</v>
      </c>
      <c r="O1302" s="11">
        <v>0.83044153451919556</v>
      </c>
      <c r="P1302" s="11">
        <v>2.0989763736724854</v>
      </c>
      <c r="Q1302" s="11">
        <v>0.7347908616065979</v>
      </c>
      <c r="R1302" s="11">
        <v>0.64094769954681396</v>
      </c>
      <c r="S1302" s="11">
        <v>0.60953903198242188</v>
      </c>
      <c r="T1302" s="11">
        <v>0.41691499948501587</v>
      </c>
      <c r="U1302" s="11">
        <v>7.1717143058776855E-2</v>
      </c>
      <c r="V1302" s="11">
        <v>8.5456974804401398E-2</v>
      </c>
      <c r="W1302" s="11">
        <v>2.4537253379821777</v>
      </c>
    </row>
    <row r="1303" spans="1:23" x14ac:dyDescent="0.2">
      <c r="A1303" s="5" t="str">
        <f t="shared" si="20"/>
        <v>Macedonia2015</v>
      </c>
      <c r="B1303" s="5">
        <v>2015</v>
      </c>
      <c r="C1303" s="5">
        <v>93</v>
      </c>
      <c r="D1303" s="10" t="s">
        <v>200</v>
      </c>
      <c r="E1303" s="11">
        <v>5.0069999694824219</v>
      </c>
      <c r="F1303" s="6" t="str">
        <f>IFERROR(VLOOKUP(A1303,'Table_2-1_2023'!$A$2:$L$2200,4,FALSE), "")</f>
        <v/>
      </c>
      <c r="G1303" s="12">
        <v>5.3758937865495682E-2</v>
      </c>
      <c r="J1303" s="11">
        <v>9.3918027877807617</v>
      </c>
      <c r="K1303" s="11">
        <v>0.80758941173553467</v>
      </c>
      <c r="L1303" s="11">
        <v>65.2935791015625</v>
      </c>
      <c r="M1303" s="11">
        <v>0.63371092081069946</v>
      </c>
      <c r="N1303" s="11">
        <v>-1.2261266820132732E-2</v>
      </c>
      <c r="O1303" s="11">
        <v>0.88137292861938477</v>
      </c>
      <c r="P1303" s="11">
        <v>2.0989763736724854</v>
      </c>
      <c r="Q1303" s="11">
        <v>0.91850638389587402</v>
      </c>
      <c r="R1303" s="11">
        <v>1.0023236274719238</v>
      </c>
      <c r="S1303" s="11">
        <v>0.73544502258300781</v>
      </c>
      <c r="T1303" s="11">
        <v>0.3345734179019928</v>
      </c>
      <c r="U1303" s="11">
        <v>0.22358785569667816</v>
      </c>
      <c r="V1303" s="11">
        <v>5.3271524608135223E-2</v>
      </c>
      <c r="W1303" s="11">
        <v>1.7393302917480469</v>
      </c>
    </row>
    <row r="1304" spans="1:23" x14ac:dyDescent="0.2">
      <c r="A1304" s="5" t="str">
        <f t="shared" si="20"/>
        <v>Mozambique2015</v>
      </c>
      <c r="B1304" s="5">
        <v>2015</v>
      </c>
      <c r="C1304" s="5">
        <v>94</v>
      </c>
      <c r="D1304" s="10" t="s">
        <v>114</v>
      </c>
      <c r="E1304" s="11">
        <v>4.9710001945495605</v>
      </c>
      <c r="F1304" s="6">
        <f>IFERROR(VLOOKUP(A1304,'Table_2-1_2023'!$A$2:$L$2200,4,FALSE), "")</f>
        <v>4.5497674942016602</v>
      </c>
      <c r="G1304" s="12">
        <v>7.8955136239528656E-2</v>
      </c>
      <c r="J1304" s="11">
        <v>6.8305068016052246</v>
      </c>
      <c r="K1304" s="11">
        <v>0.81762456893920898</v>
      </c>
      <c r="L1304" s="11">
        <v>42.017967224121094</v>
      </c>
      <c r="M1304" s="11">
        <v>0.63920682668685913</v>
      </c>
      <c r="N1304" s="11">
        <v>-1.3400467112660408E-2</v>
      </c>
      <c r="O1304" s="11">
        <v>0.71875894069671631</v>
      </c>
      <c r="P1304" s="11">
        <v>2.0989763736724854</v>
      </c>
      <c r="Q1304" s="11">
        <v>8.3082243800163269E-2</v>
      </c>
      <c r="R1304" s="11">
        <v>1.0262610912322998</v>
      </c>
      <c r="S1304" s="11">
        <v>9.1310001909732819E-2</v>
      </c>
      <c r="T1304" s="11">
        <v>0.34036663174629211</v>
      </c>
      <c r="U1304" s="11">
        <v>0.22269091010093689</v>
      </c>
      <c r="V1304" s="11">
        <v>0.15603338181972504</v>
      </c>
      <c r="W1304" s="11">
        <v>3.0513675212860107</v>
      </c>
    </row>
    <row r="1305" spans="1:23" x14ac:dyDescent="0.2">
      <c r="A1305" s="5" t="str">
        <f t="shared" si="20"/>
        <v>Albania2015</v>
      </c>
      <c r="B1305" s="5">
        <v>2015</v>
      </c>
      <c r="C1305" s="5">
        <v>95</v>
      </c>
      <c r="D1305" s="10" t="s">
        <v>100</v>
      </c>
      <c r="E1305" s="11">
        <v>4.9590001106262207</v>
      </c>
      <c r="F1305" s="6">
        <f>IFERROR(VLOOKUP(A1305,'Table_2-1_2023'!$A$2:$L$2200,4,FALSE), "")</f>
        <v>4.6066508293151855</v>
      </c>
      <c r="G1305" s="12">
        <v>5.0132535398006439E-2</v>
      </c>
      <c r="J1305" s="11">
        <v>9.2696847915649414</v>
      </c>
      <c r="K1305" s="11">
        <v>0.72458946704864502</v>
      </c>
      <c r="L1305" s="11">
        <v>68.10516357421875</v>
      </c>
      <c r="M1305" s="11">
        <v>0.65529537200927734</v>
      </c>
      <c r="N1305" s="11">
        <v>-0.11496319621801376</v>
      </c>
      <c r="O1305" s="11">
        <v>0.86419522762298584</v>
      </c>
      <c r="P1305" s="11">
        <v>2.0989763736724854</v>
      </c>
      <c r="Q1305" s="11">
        <v>0.87867486476898193</v>
      </c>
      <c r="R1305" s="11">
        <v>0.80433911085128784</v>
      </c>
      <c r="S1305" s="11">
        <v>0.81325352191925049</v>
      </c>
      <c r="T1305" s="11">
        <v>0.35732552409172058</v>
      </c>
      <c r="U1305" s="11">
        <v>0.14272494614124298</v>
      </c>
      <c r="V1305" s="11">
        <v>6.4126752316951752E-2</v>
      </c>
      <c r="W1305" s="11">
        <v>1.8989386558532715</v>
      </c>
    </row>
    <row r="1306" spans="1:23" x14ac:dyDescent="0.2">
      <c r="A1306" s="5" t="str">
        <f t="shared" si="20"/>
        <v>Bosnia and Herzegovina2015</v>
      </c>
      <c r="B1306" s="5">
        <v>2015</v>
      </c>
      <c r="C1306" s="5">
        <v>96</v>
      </c>
      <c r="D1306" s="10" t="s">
        <v>88</v>
      </c>
      <c r="E1306" s="11">
        <v>4.9489998817443848</v>
      </c>
      <c r="F1306" s="6">
        <f>IFERROR(VLOOKUP(A1306,'Table_2-1_2023'!$A$2:$L$2200,4,FALSE), "")</f>
        <v>5.1171779632568359</v>
      </c>
      <c r="G1306" s="12">
        <v>6.9125793874263763E-2</v>
      </c>
      <c r="J1306" s="11">
        <v>9.1272974014282227</v>
      </c>
      <c r="K1306" s="11">
        <v>0.77272307872772217</v>
      </c>
      <c r="L1306" s="11">
        <v>67.294059753417969</v>
      </c>
      <c r="M1306" s="11">
        <v>0.40401306748390198</v>
      </c>
      <c r="N1306" s="11">
        <v>1.8851038068532944E-2</v>
      </c>
      <c r="O1306" s="11">
        <v>0.96208637952804565</v>
      </c>
      <c r="P1306" s="11">
        <v>2.0989763736724854</v>
      </c>
      <c r="Q1306" s="11">
        <v>0.83223199844360352</v>
      </c>
      <c r="R1306" s="11">
        <v>0.91915500164031982</v>
      </c>
      <c r="S1306" s="11">
        <v>0.79080682992935181</v>
      </c>
      <c r="T1306" s="11">
        <v>9.2449896037578583E-2</v>
      </c>
      <c r="U1306" s="11">
        <v>0.24808430671691895</v>
      </c>
      <c r="V1306" s="11">
        <v>2.2656719665974379E-3</v>
      </c>
      <c r="W1306" s="11">
        <v>2.0636680126190186</v>
      </c>
    </row>
    <row r="1307" spans="1:23" x14ac:dyDescent="0.2">
      <c r="A1307" s="5" t="str">
        <f t="shared" si="20"/>
        <v>Lesotho2015</v>
      </c>
      <c r="B1307" s="5">
        <v>2015</v>
      </c>
      <c r="C1307" s="5">
        <v>97</v>
      </c>
      <c r="D1307" s="10" t="s">
        <v>180</v>
      </c>
      <c r="E1307" s="11">
        <v>4.8979997634887695</v>
      </c>
      <c r="F1307" s="6" t="str">
        <f>IFERROR(VLOOKUP(A1307,'Table_2-1_2023'!$A$2:$L$2200,4,FALSE), "")</f>
        <v/>
      </c>
      <c r="G1307" s="12">
        <v>9.4381704926490784E-2</v>
      </c>
      <c r="J1307" s="11">
        <v>7.7268695831298828</v>
      </c>
      <c r="K1307" s="11">
        <v>0.82381677627563477</v>
      </c>
      <c r="L1307" s="11">
        <v>41.468990325927734</v>
      </c>
      <c r="M1307" s="11">
        <v>0.61767756938934326</v>
      </c>
      <c r="N1307" s="11">
        <v>-8.8091477751731873E-2</v>
      </c>
      <c r="O1307" s="11">
        <v>0.76780682802200317</v>
      </c>
      <c r="P1307" s="11">
        <v>2.0989763736724854</v>
      </c>
      <c r="Q1307" s="11">
        <v>0.37545108795166016</v>
      </c>
      <c r="R1307" s="11">
        <v>1.0410317182540894</v>
      </c>
      <c r="S1307" s="11">
        <v>7.6117478311061859E-2</v>
      </c>
      <c r="T1307" s="11">
        <v>0.3176727294921875</v>
      </c>
      <c r="U1307" s="11">
        <v>0.1638825386762619</v>
      </c>
      <c r="V1307" s="11">
        <v>0.12503819167613983</v>
      </c>
      <c r="W1307" s="11">
        <v>2.798321008682251</v>
      </c>
    </row>
    <row r="1308" spans="1:23" x14ac:dyDescent="0.2">
      <c r="A1308" s="5" t="str">
        <f t="shared" si="20"/>
        <v>Dominican Republic2015</v>
      </c>
      <c r="B1308" s="5">
        <v>2015</v>
      </c>
      <c r="C1308" s="5">
        <v>98</v>
      </c>
      <c r="D1308" s="10" t="s">
        <v>90</v>
      </c>
      <c r="E1308" s="11">
        <v>4.8850002288818359</v>
      </c>
      <c r="F1308" s="6">
        <f>IFERROR(VLOOKUP(A1308,'Table_2-1_2023'!$A$2:$L$2200,4,FALSE), "")</f>
        <v>5.0618624687194824</v>
      </c>
      <c r="G1308" s="12">
        <v>7.4460133910179138E-2</v>
      </c>
      <c r="J1308" s="11">
        <v>9.3208713531494141</v>
      </c>
      <c r="K1308" s="11">
        <v>0.87873047590255737</v>
      </c>
      <c r="L1308" s="11">
        <v>62.865509033203125</v>
      </c>
      <c r="M1308" s="11">
        <v>0.86343169212341309</v>
      </c>
      <c r="N1308" s="11">
        <v>-2.0835144445300102E-2</v>
      </c>
      <c r="O1308" s="11">
        <v>0.74041992425918579</v>
      </c>
      <c r="P1308" s="11">
        <v>2.0989763736724854</v>
      </c>
      <c r="Q1308" s="11">
        <v>0.8953704833984375</v>
      </c>
      <c r="R1308" s="11">
        <v>1.1720205545425415</v>
      </c>
      <c r="S1308" s="11">
        <v>0.66825002431869507</v>
      </c>
      <c r="T1308" s="11">
        <v>0.57672113180160522</v>
      </c>
      <c r="U1308" s="11">
        <v>0.21683718264102936</v>
      </c>
      <c r="V1308" s="11">
        <v>0.14234499633312225</v>
      </c>
      <c r="W1308" s="11">
        <v>1.2130520343780518</v>
      </c>
    </row>
    <row r="1309" spans="1:23" x14ac:dyDescent="0.2">
      <c r="A1309" s="5" t="str">
        <f t="shared" si="20"/>
        <v>Laos2015</v>
      </c>
      <c r="B1309" s="5">
        <v>2015</v>
      </c>
      <c r="C1309" s="5">
        <v>99</v>
      </c>
      <c r="D1309" s="10" t="s">
        <v>106</v>
      </c>
      <c r="E1309" s="11">
        <v>4.875999927520752</v>
      </c>
      <c r="F1309" s="6" t="str">
        <f>IFERROR(VLOOKUP(A1309,'Table_2-1_2023'!$A$2:$L$2200,4,FALSE), "")</f>
        <v/>
      </c>
      <c r="G1309" s="12">
        <v>6.6977888345718384E-2</v>
      </c>
      <c r="J1309" s="11">
        <v>8.3866672515869141</v>
      </c>
      <c r="K1309" s="11">
        <v>0.69678956270217896</v>
      </c>
      <c r="L1309" s="11">
        <v>58.559665679931641</v>
      </c>
      <c r="M1309" s="11">
        <v>0.88163381814956665</v>
      </c>
      <c r="N1309" s="11">
        <v>0.23962976038455963</v>
      </c>
      <c r="O1309" s="11">
        <v>0.58193981647491455</v>
      </c>
      <c r="P1309" s="11">
        <v>2.0989763736724854</v>
      </c>
      <c r="Q1309" s="11">
        <v>0.59065890312194824</v>
      </c>
      <c r="R1309" s="11">
        <v>0.73802638053894043</v>
      </c>
      <c r="S1309" s="11">
        <v>0.54908901453018188</v>
      </c>
      <c r="T1309" s="11">
        <v>0.59590792655944824</v>
      </c>
      <c r="U1309" s="11">
        <v>0.42191562056541443</v>
      </c>
      <c r="V1309" s="11">
        <v>0.24249450862407684</v>
      </c>
      <c r="W1309" s="11">
        <v>1.737992525100708</v>
      </c>
    </row>
    <row r="1310" spans="1:23" x14ac:dyDescent="0.2">
      <c r="A1310" s="5" t="str">
        <f t="shared" si="20"/>
        <v>Mongolia2015</v>
      </c>
      <c r="B1310" s="5">
        <v>2015</v>
      </c>
      <c r="C1310" s="5">
        <v>100</v>
      </c>
      <c r="D1310" s="10" t="s">
        <v>78</v>
      </c>
      <c r="E1310" s="11">
        <v>4.874000072479248</v>
      </c>
      <c r="F1310" s="6">
        <f>IFERROR(VLOOKUP(A1310,'Table_2-1_2023'!$A$2:$L$2200,4,FALSE), "")</f>
        <v>4.982719898223877</v>
      </c>
      <c r="G1310" s="12">
        <v>3.3126108348369598E-2</v>
      </c>
      <c r="J1310" s="11">
        <v>9.1148920059204102</v>
      </c>
      <c r="K1310" s="11">
        <v>0.93263250589370728</v>
      </c>
      <c r="L1310" s="11">
        <v>60.496334075927734</v>
      </c>
      <c r="M1310" s="11">
        <v>0.73017966747283936</v>
      </c>
      <c r="N1310" s="11">
        <v>0.12581296265125275</v>
      </c>
      <c r="O1310" s="11">
        <v>0.9234890341758728</v>
      </c>
      <c r="P1310" s="11">
        <v>2.0989763736724854</v>
      </c>
      <c r="Q1310" s="11">
        <v>0.82818573713302612</v>
      </c>
      <c r="R1310" s="11">
        <v>1.3005961179733276</v>
      </c>
      <c r="S1310" s="11">
        <v>0.60268485546112061</v>
      </c>
      <c r="T1310" s="11">
        <v>0.43626073002815247</v>
      </c>
      <c r="U1310" s="11">
        <v>0.33230137825012207</v>
      </c>
      <c r="V1310" s="11">
        <v>2.6656778529286385E-2</v>
      </c>
      <c r="W1310" s="11">
        <v>1.3475947380065918</v>
      </c>
    </row>
    <row r="1311" spans="1:23" x14ac:dyDescent="0.2">
      <c r="A1311" s="5" t="str">
        <f t="shared" si="20"/>
        <v>Swaziland2015</v>
      </c>
      <c r="B1311" s="5">
        <v>2015</v>
      </c>
      <c r="C1311" s="5">
        <v>101</v>
      </c>
      <c r="D1311" s="10" t="s">
        <v>199</v>
      </c>
      <c r="E1311" s="11">
        <v>4.8670001029968262</v>
      </c>
      <c r="F1311" s="6" t="str">
        <f>IFERROR(VLOOKUP(A1311,'Table_2-1_2023'!$A$2:$L$2200,4,FALSE), "")</f>
        <v/>
      </c>
      <c r="G1311" s="12">
        <v>8.7421685457229614E-2</v>
      </c>
      <c r="J1311" s="11">
        <v>8.758875846862793</v>
      </c>
      <c r="K1311" s="11">
        <v>0.83714973926544189</v>
      </c>
      <c r="L1311" s="11">
        <v>41.452297210693359</v>
      </c>
      <c r="M1311" s="11">
        <v>0.60715723037719727</v>
      </c>
      <c r="N1311" s="11">
        <v>-6.4330175518989563E-2</v>
      </c>
      <c r="O1311" s="11">
        <v>0.91725009679794312</v>
      </c>
      <c r="P1311" s="11">
        <v>2.0989763736724854</v>
      </c>
      <c r="Q1311" s="11">
        <v>0.71206307411193848</v>
      </c>
      <c r="R1311" s="11">
        <v>1.0728355646133423</v>
      </c>
      <c r="S1311" s="11">
        <v>7.5655512511730194E-2</v>
      </c>
      <c r="T1311" s="11">
        <v>0.30658328533172607</v>
      </c>
      <c r="U1311" s="11">
        <v>0.18259112536907196</v>
      </c>
      <c r="V1311" s="11">
        <v>3.0599396675825119E-2</v>
      </c>
      <c r="W1311" s="11">
        <v>2.4867632389068604</v>
      </c>
    </row>
    <row r="1312" spans="1:23" x14ac:dyDescent="0.2">
      <c r="A1312" s="5" t="str">
        <f t="shared" si="20"/>
        <v>Greece2015</v>
      </c>
      <c r="B1312" s="5">
        <v>2015</v>
      </c>
      <c r="C1312" s="5">
        <v>102</v>
      </c>
      <c r="D1312" s="10" t="s">
        <v>75</v>
      </c>
      <c r="E1312" s="11">
        <v>4.8569998741149902</v>
      </c>
      <c r="F1312" s="6">
        <f>IFERROR(VLOOKUP(A1312,'Table_2-1_2023'!$A$2:$L$2200,4,FALSE), "")</f>
        <v>5.6225190162658691</v>
      </c>
      <c r="G1312" s="12">
        <v>5.0623584538698196E-2</v>
      </c>
      <c r="J1312" s="11">
        <v>10.113980293273926</v>
      </c>
      <c r="K1312" s="11">
        <v>0.77698999643325806</v>
      </c>
      <c r="L1312" s="11">
        <v>70.593826293945313</v>
      </c>
      <c r="M1312" s="11">
        <v>0.3893435001373291</v>
      </c>
      <c r="N1312" s="11">
        <v>-0.29623451828956604</v>
      </c>
      <c r="O1312" s="11">
        <v>0.94357037544250488</v>
      </c>
      <c r="P1312" s="11">
        <v>2.0989763736724854</v>
      </c>
      <c r="Q1312" s="11">
        <v>1.1540607213973999</v>
      </c>
      <c r="R1312" s="11">
        <v>0.92933309078216553</v>
      </c>
      <c r="S1312" s="11">
        <v>0.8821253776550293</v>
      </c>
      <c r="T1312" s="11">
        <v>7.698676735162735E-2</v>
      </c>
      <c r="U1312" s="11">
        <v>0</v>
      </c>
      <c r="V1312" s="11">
        <v>1.3966628350317478E-2</v>
      </c>
      <c r="W1312" s="11">
        <v>1.8010103702545166</v>
      </c>
    </row>
    <row r="1313" spans="1:23" x14ac:dyDescent="0.2">
      <c r="A1313" s="5" t="str">
        <f t="shared" si="20"/>
        <v>Lebanon2015</v>
      </c>
      <c r="B1313" s="5">
        <v>2015</v>
      </c>
      <c r="C1313" s="5">
        <v>103</v>
      </c>
      <c r="D1313" s="10" t="s">
        <v>153</v>
      </c>
      <c r="E1313" s="11">
        <v>4.8390002250671387</v>
      </c>
      <c r="F1313" s="6">
        <f>IFERROR(VLOOKUP(A1313,'Table_2-1_2023'!$A$2:$L$2200,4,FALSE), "")</f>
        <v>5.171971321105957</v>
      </c>
      <c r="G1313" s="12">
        <v>4.3371181935071945E-2</v>
      </c>
      <c r="J1313" s="11">
        <v>9.7202625274658203</v>
      </c>
      <c r="K1313" s="11">
        <v>0.7227749228477478</v>
      </c>
      <c r="L1313" s="11">
        <v>69.052650451660156</v>
      </c>
      <c r="M1313" s="11">
        <v>0.63806068897247314</v>
      </c>
      <c r="N1313" s="11">
        <v>-1.8669959157705307E-2</v>
      </c>
      <c r="O1313" s="11">
        <v>0.89316064119338989</v>
      </c>
      <c r="P1313" s="11">
        <v>2.0989763736724854</v>
      </c>
      <c r="Q1313" s="11">
        <v>1.0256408452987671</v>
      </c>
      <c r="R1313" s="11">
        <v>0.8000108003616333</v>
      </c>
      <c r="S1313" s="11">
        <v>0.83947449922561646</v>
      </c>
      <c r="T1313" s="11">
        <v>0.33915850520133972</v>
      </c>
      <c r="U1313" s="11">
        <v>0.2185419499874115</v>
      </c>
      <c r="V1313" s="11">
        <v>4.5822426676750183E-2</v>
      </c>
      <c r="W1313" s="11">
        <v>1.5705947875976563</v>
      </c>
    </row>
    <row r="1314" spans="1:23" x14ac:dyDescent="0.2">
      <c r="A1314" s="5" t="str">
        <f t="shared" si="20"/>
        <v>Hungary2015</v>
      </c>
      <c r="B1314" s="5">
        <v>2015</v>
      </c>
      <c r="C1314" s="5">
        <v>104</v>
      </c>
      <c r="D1314" s="10" t="s">
        <v>68</v>
      </c>
      <c r="E1314" s="11">
        <v>4.8000001907348633</v>
      </c>
      <c r="F1314" s="6">
        <f>IFERROR(VLOOKUP(A1314,'Table_2-1_2023'!$A$2:$L$2200,4,FALSE), "")</f>
        <v>5.3443832397460938</v>
      </c>
      <c r="G1314" s="12">
        <v>6.1071965843439102E-2</v>
      </c>
      <c r="J1314" s="11">
        <v>10.012450218200684</v>
      </c>
      <c r="K1314" s="11">
        <v>0.89135962724685669</v>
      </c>
      <c r="L1314" s="11">
        <v>66.146469116210938</v>
      </c>
      <c r="M1314" s="11">
        <v>0.62095117568969727</v>
      </c>
      <c r="N1314" s="11">
        <v>-0.13366374373435974</v>
      </c>
      <c r="O1314" s="11">
        <v>0.92203217744827271</v>
      </c>
      <c r="P1314" s="11">
        <v>2.0989763736724854</v>
      </c>
      <c r="Q1314" s="11">
        <v>1.1209444999694824</v>
      </c>
      <c r="R1314" s="11">
        <v>1.2021455764770508</v>
      </c>
      <c r="S1314" s="11">
        <v>0.75904810428619385</v>
      </c>
      <c r="T1314" s="11">
        <v>0.32112345099449158</v>
      </c>
      <c r="U1314" s="11">
        <v>0.12800097465515137</v>
      </c>
      <c r="V1314" s="11">
        <v>2.7577422559261322E-2</v>
      </c>
      <c r="W1314" s="11">
        <v>1.2407357692718506</v>
      </c>
    </row>
    <row r="1315" spans="1:23" x14ac:dyDescent="0.2">
      <c r="A1315" s="5" t="str">
        <f t="shared" si="20"/>
        <v>Honduras2015</v>
      </c>
      <c r="B1315" s="5">
        <v>2015</v>
      </c>
      <c r="C1315" s="5">
        <v>105</v>
      </c>
      <c r="D1315" s="10" t="s">
        <v>70</v>
      </c>
      <c r="E1315" s="11">
        <v>4.7880001068115234</v>
      </c>
      <c r="F1315" s="6">
        <f>IFERROR(VLOOKUP(A1315,'Table_2-1_2023'!$A$2:$L$2200,4,FALSE), "")</f>
        <v>4.8454365730285645</v>
      </c>
      <c r="G1315" s="12">
        <v>5.6476213037967682E-2</v>
      </c>
      <c r="J1315" s="11">
        <v>8.4009542465209961</v>
      </c>
      <c r="K1315" s="11">
        <v>0.78711456060409546</v>
      </c>
      <c r="L1315" s="11">
        <v>63.835777282714844</v>
      </c>
      <c r="M1315" s="11">
        <v>0.69718730449676514</v>
      </c>
      <c r="N1315" s="11">
        <v>-3.7693323101848364E-3</v>
      </c>
      <c r="O1315" s="11">
        <v>0.85767453908920288</v>
      </c>
      <c r="P1315" s="11">
        <v>2.0989763736724854</v>
      </c>
      <c r="Q1315" s="11">
        <v>0.59531891345977783</v>
      </c>
      <c r="R1315" s="11">
        <v>0.95348381996154785</v>
      </c>
      <c r="S1315" s="11">
        <v>0.69510143995285034</v>
      </c>
      <c r="T1315" s="11">
        <v>0.40148362517356873</v>
      </c>
      <c r="U1315" s="11">
        <v>0.23027403652667999</v>
      </c>
      <c r="V1315" s="11">
        <v>6.8247422575950623E-2</v>
      </c>
      <c r="W1315" s="11">
        <v>1.8440752029418945</v>
      </c>
    </row>
    <row r="1316" spans="1:23" x14ac:dyDescent="0.2">
      <c r="A1316" s="5" t="str">
        <f t="shared" si="20"/>
        <v>Tajikistan2015</v>
      </c>
      <c r="B1316" s="5">
        <v>2015</v>
      </c>
      <c r="C1316" s="5">
        <v>106</v>
      </c>
      <c r="D1316" s="10" t="s">
        <v>97</v>
      </c>
      <c r="E1316" s="11">
        <v>4.7859997749328613</v>
      </c>
      <c r="F1316" s="6">
        <f>IFERROR(VLOOKUP(A1316,'Table_2-1_2023'!$A$2:$L$2200,4,FALSE), "")</f>
        <v>5.1242108345031738</v>
      </c>
      <c r="G1316" s="12">
        <v>3.1980253756046295E-2</v>
      </c>
      <c r="J1316" s="11">
        <v>7.7729196548461914</v>
      </c>
      <c r="K1316" s="11">
        <v>0.7460905909538269</v>
      </c>
      <c r="L1316" s="11">
        <v>59.452133178710938</v>
      </c>
      <c r="M1316" s="11">
        <v>0.76423704624176025</v>
      </c>
      <c r="N1316" s="11">
        <v>-4.4485451653599739E-3</v>
      </c>
      <c r="O1316" s="11">
        <v>0.72716349363327026</v>
      </c>
      <c r="P1316" s="11">
        <v>2.0989763736724854</v>
      </c>
      <c r="Q1316" s="11">
        <v>0.39047133922576904</v>
      </c>
      <c r="R1316" s="11">
        <v>0.85562700033187866</v>
      </c>
      <c r="S1316" s="11">
        <v>0.5737873911857605</v>
      </c>
      <c r="T1316" s="11">
        <v>0.4721604585647583</v>
      </c>
      <c r="U1316" s="11">
        <v>0.22973926365375519</v>
      </c>
      <c r="V1316" s="11">
        <v>0.15072223544120789</v>
      </c>
      <c r="W1316" s="11">
        <v>2.1139917373657227</v>
      </c>
    </row>
    <row r="1317" spans="1:23" x14ac:dyDescent="0.2">
      <c r="A1317" s="5" t="str">
        <f t="shared" si="20"/>
        <v>Tunisia2015</v>
      </c>
      <c r="B1317" s="5">
        <v>2015</v>
      </c>
      <c r="C1317" s="5">
        <v>107</v>
      </c>
      <c r="D1317" s="10" t="s">
        <v>127</v>
      </c>
      <c r="E1317" s="11">
        <v>4.7389998435974121</v>
      </c>
      <c r="F1317" s="6">
        <f>IFERROR(VLOOKUP(A1317,'Table_2-1_2023'!$A$2:$L$2200,4,FALSE), "")</f>
        <v>5.1316118240356445</v>
      </c>
      <c r="G1317" s="12">
        <v>3.5887096077203751E-2</v>
      </c>
      <c r="J1317" s="11">
        <v>9.2772254943847656</v>
      </c>
      <c r="K1317" s="11">
        <v>0.64072275161743164</v>
      </c>
      <c r="L1317" s="11">
        <v>65.383247375488281</v>
      </c>
      <c r="M1317" s="11">
        <v>0.56550836563110352</v>
      </c>
      <c r="N1317" s="11">
        <v>-0.21455287933349609</v>
      </c>
      <c r="O1317" s="11">
        <v>0.86506438255310059</v>
      </c>
      <c r="P1317" s="11">
        <v>2.0989763736724854</v>
      </c>
      <c r="Q1317" s="11">
        <v>0.88113445043563843</v>
      </c>
      <c r="R1317" s="11">
        <v>0.60428702831268311</v>
      </c>
      <c r="S1317" s="11">
        <v>0.73792654275894165</v>
      </c>
      <c r="T1317" s="11">
        <v>0.26268139481544495</v>
      </c>
      <c r="U1317" s="11">
        <v>6.4312480390071869E-2</v>
      </c>
      <c r="V1317" s="11">
        <v>6.3577502965927124E-2</v>
      </c>
      <c r="W1317" s="11">
        <v>2.1246554851531982</v>
      </c>
    </row>
    <row r="1318" spans="1:23" x14ac:dyDescent="0.2">
      <c r="A1318" s="5" t="str">
        <f t="shared" si="20"/>
        <v>Palestinian Territories2015</v>
      </c>
      <c r="B1318" s="5">
        <v>2015</v>
      </c>
      <c r="C1318" s="5">
        <v>108</v>
      </c>
      <c r="D1318" s="10" t="s">
        <v>198</v>
      </c>
      <c r="E1318" s="11">
        <v>4.7150001525878906</v>
      </c>
      <c r="F1318" s="6" t="str">
        <f>IFERROR(VLOOKUP(A1318,'Table_2-1_2023'!$A$2:$L$2200,4,FALSE), "")</f>
        <v/>
      </c>
      <c r="G1318" s="12">
        <v>4.3942146003246307E-2</v>
      </c>
      <c r="J1318" s="11">
        <v>8.4112396240234375</v>
      </c>
      <c r="K1318" s="11">
        <v>0.77541506290435791</v>
      </c>
      <c r="L1318" s="11">
        <v>62.572990417480469</v>
      </c>
      <c r="M1318" s="11">
        <v>0.54872065782546997</v>
      </c>
      <c r="N1318" s="11">
        <v>-0.15334111452102661</v>
      </c>
      <c r="O1318" s="11">
        <v>0.76146328449249268</v>
      </c>
      <c r="P1318" s="11">
        <v>2.0989763736724854</v>
      </c>
      <c r="Q1318" s="11">
        <v>0.59867370128631592</v>
      </c>
      <c r="R1318" s="11">
        <v>0.92557632923126221</v>
      </c>
      <c r="S1318" s="11">
        <v>0.66015475988388062</v>
      </c>
      <c r="T1318" s="11">
        <v>0.24498555064201355</v>
      </c>
      <c r="U1318" s="11">
        <v>0.1125078871846199</v>
      </c>
      <c r="V1318" s="11">
        <v>0.12904691696166992</v>
      </c>
      <c r="W1318" s="11">
        <v>2.0438375473022461</v>
      </c>
    </row>
    <row r="1319" spans="1:23" x14ac:dyDescent="0.2">
      <c r="A1319" s="5" t="str">
        <f t="shared" si="20"/>
        <v>Bangladesh2015</v>
      </c>
      <c r="B1319" s="5">
        <v>2015</v>
      </c>
      <c r="C1319" s="5">
        <v>109</v>
      </c>
      <c r="D1319" s="10" t="s">
        <v>135</v>
      </c>
      <c r="E1319" s="11">
        <v>4.6939997673034668</v>
      </c>
      <c r="F1319" s="6">
        <f>IFERROR(VLOOKUP(A1319,'Table_2-1_2023'!$A$2:$L$2200,4,FALSE), "")</f>
        <v>4.6334738731384277</v>
      </c>
      <c r="G1319" s="12">
        <v>3.077365830540657E-2</v>
      </c>
      <c r="J1319" s="11">
        <v>7.7945542335510254</v>
      </c>
      <c r="K1319" s="11">
        <v>0.56810194253921509</v>
      </c>
      <c r="L1319" s="11">
        <v>60.458431243896484</v>
      </c>
      <c r="M1319" s="11">
        <v>0.70356220006942749</v>
      </c>
      <c r="N1319" s="11">
        <v>-2.6702446863055229E-2</v>
      </c>
      <c r="O1319" s="11">
        <v>0.76676839590072632</v>
      </c>
      <c r="P1319" s="11">
        <v>2.0989763736724854</v>
      </c>
      <c r="Q1319" s="11">
        <v>0.39752793312072754</v>
      </c>
      <c r="R1319" s="11">
        <v>0.43106043338775635</v>
      </c>
      <c r="S1319" s="11">
        <v>0.60163593292236328</v>
      </c>
      <c r="T1319" s="11">
        <v>0.4082033634185791</v>
      </c>
      <c r="U1319" s="11">
        <v>0.2122175395488739</v>
      </c>
      <c r="V1319" s="11">
        <v>0.12569442391395569</v>
      </c>
      <c r="W1319" s="11">
        <v>2.5176653861999512</v>
      </c>
    </row>
    <row r="1320" spans="1:23" x14ac:dyDescent="0.2">
      <c r="A1320" s="5" t="str">
        <f t="shared" si="20"/>
        <v>Iran2015</v>
      </c>
      <c r="B1320" s="5">
        <v>2015</v>
      </c>
      <c r="C1320" s="5">
        <v>110</v>
      </c>
      <c r="D1320" s="10" t="s">
        <v>118</v>
      </c>
      <c r="E1320" s="11">
        <v>4.685999870300293</v>
      </c>
      <c r="F1320" s="6">
        <f>IFERROR(VLOOKUP(A1320,'Table_2-1_2023'!$A$2:$L$2200,4,FALSE), "")</f>
        <v>4.7499556541442871</v>
      </c>
      <c r="G1320" s="12">
        <v>4.4491522014141083E-2</v>
      </c>
      <c r="J1320" s="11">
        <v>9.6686172485351563</v>
      </c>
      <c r="K1320" s="11">
        <v>0.61564600467681885</v>
      </c>
      <c r="L1320" s="11">
        <v>63.942337036132813</v>
      </c>
      <c r="M1320" s="11">
        <v>0.60122209787368774</v>
      </c>
      <c r="N1320" s="11">
        <v>0.18748080730438232</v>
      </c>
      <c r="O1320" s="11">
        <v>0.87289929389953613</v>
      </c>
      <c r="P1320" s="11">
        <v>2.0989763736724854</v>
      </c>
      <c r="Q1320" s="11">
        <v>1.0087956190109253</v>
      </c>
      <c r="R1320" s="11">
        <v>0.54447001218795776</v>
      </c>
      <c r="S1320" s="11">
        <v>0.69805043935775757</v>
      </c>
      <c r="T1320" s="11">
        <v>0.30032709240913391</v>
      </c>
      <c r="U1320" s="11">
        <v>0.38085585832595825</v>
      </c>
      <c r="V1320" s="11">
        <v>5.8626331388950348E-2</v>
      </c>
      <c r="W1320" s="11">
        <v>1.6944043636322021</v>
      </c>
    </row>
    <row r="1321" spans="1:23" x14ac:dyDescent="0.2">
      <c r="A1321" s="5" t="str">
        <f t="shared" si="20"/>
        <v>Ukraine2015</v>
      </c>
      <c r="B1321" s="5">
        <v>2015</v>
      </c>
      <c r="C1321" s="5">
        <v>111</v>
      </c>
      <c r="D1321" s="10" t="s">
        <v>109</v>
      </c>
      <c r="E1321" s="11">
        <v>4.6810002326965332</v>
      </c>
      <c r="F1321" s="6">
        <f>IFERROR(VLOOKUP(A1321,'Table_2-1_2023'!$A$2:$L$2200,4,FALSE), "")</f>
        <v>3.9645428657531738</v>
      </c>
      <c r="G1321" s="12">
        <v>4.411802813410759E-2</v>
      </c>
      <c r="J1321" s="11">
        <v>9.0256223678588867</v>
      </c>
      <c r="K1321" s="11">
        <v>0.89162701368331909</v>
      </c>
      <c r="L1321" s="11">
        <v>63.069744110107422</v>
      </c>
      <c r="M1321" s="11">
        <v>0.55464273691177368</v>
      </c>
      <c r="N1321" s="11">
        <v>-0.10223336517810822</v>
      </c>
      <c r="O1321" s="11">
        <v>0.918812096118927</v>
      </c>
      <c r="P1321" s="11">
        <v>2.0989763736724854</v>
      </c>
      <c r="Q1321" s="11">
        <v>0.79906845092773438</v>
      </c>
      <c r="R1321" s="11">
        <v>1.2027833461761475</v>
      </c>
      <c r="S1321" s="11">
        <v>0.67390203475952148</v>
      </c>
      <c r="T1321" s="11">
        <v>0.25122800469398499</v>
      </c>
      <c r="U1321" s="11">
        <v>0.15274785459041595</v>
      </c>
      <c r="V1321" s="11">
        <v>2.9612312093377113E-2</v>
      </c>
      <c r="W1321" s="11">
        <v>1.5713987350463867</v>
      </c>
    </row>
    <row r="1322" spans="1:23" x14ac:dyDescent="0.2">
      <c r="A1322" s="5" t="str">
        <f t="shared" si="20"/>
        <v>Iraq2015</v>
      </c>
      <c r="B1322" s="5">
        <v>2015</v>
      </c>
      <c r="C1322" s="5">
        <v>112</v>
      </c>
      <c r="D1322" s="10" t="s">
        <v>115</v>
      </c>
      <c r="E1322" s="11">
        <v>4.6770000457763672</v>
      </c>
      <c r="F1322" s="6">
        <f>IFERROR(VLOOKUP(A1322,'Table_2-1_2023'!$A$2:$L$2200,4,FALSE), "")</f>
        <v>4.4933772087097168</v>
      </c>
      <c r="G1322" s="12">
        <v>5.2318908274173737E-2</v>
      </c>
      <c r="J1322" s="11">
        <v>9.5971794128417969</v>
      </c>
      <c r="K1322" s="11">
        <v>0.73069071769714355</v>
      </c>
      <c r="L1322" s="11">
        <v>60.484973907470703</v>
      </c>
      <c r="M1322" s="11">
        <v>0.3163076639175415</v>
      </c>
      <c r="N1322" s="11">
        <v>-6.8610668182373047E-2</v>
      </c>
      <c r="O1322" s="11">
        <v>0.74749040603637695</v>
      </c>
      <c r="P1322" s="11">
        <v>2.0989763736724854</v>
      </c>
      <c r="Q1322" s="11">
        <v>0.98549455404281616</v>
      </c>
      <c r="R1322" s="11">
        <v>0.81889277696609497</v>
      </c>
      <c r="S1322" s="11">
        <v>0.6023705005645752</v>
      </c>
      <c r="T1322" s="11">
        <v>0</v>
      </c>
      <c r="U1322" s="11">
        <v>0.17922085523605347</v>
      </c>
      <c r="V1322" s="11">
        <v>0.13787689805030823</v>
      </c>
      <c r="W1322" s="11">
        <v>1.9533476829528809</v>
      </c>
    </row>
    <row r="1323" spans="1:23" x14ac:dyDescent="0.2">
      <c r="A1323" s="5" t="str">
        <f t="shared" si="20"/>
        <v>South Africa2015</v>
      </c>
      <c r="B1323" s="5">
        <v>2015</v>
      </c>
      <c r="C1323" s="5">
        <v>113</v>
      </c>
      <c r="D1323" s="10" t="s">
        <v>102</v>
      </c>
      <c r="E1323" s="11">
        <v>4.6420001983642578</v>
      </c>
      <c r="F1323" s="6">
        <f>IFERROR(VLOOKUP(A1323,'Table_2-1_2023'!$A$2:$L$2200,4,FALSE), "")</f>
        <v>4.8873257637023926</v>
      </c>
      <c r="G1323" s="12">
        <v>4.5854683965444565E-2</v>
      </c>
      <c r="J1323" s="11">
        <v>9.3978919982910156</v>
      </c>
      <c r="K1323" s="11">
        <v>0.88403904438018799</v>
      </c>
      <c r="L1323" s="11">
        <v>48.723312377929688</v>
      </c>
      <c r="M1323" s="11">
        <v>0.6313319206237793</v>
      </c>
      <c r="N1323" s="11">
        <v>-0.14416751265525818</v>
      </c>
      <c r="O1323" s="11">
        <v>0.82508337497711182</v>
      </c>
      <c r="P1323" s="11">
        <v>2.0989763736724854</v>
      </c>
      <c r="Q1323" s="11">
        <v>0.92049252986907959</v>
      </c>
      <c r="R1323" s="11">
        <v>1.1846833229064941</v>
      </c>
      <c r="S1323" s="11">
        <v>0.27687537670135498</v>
      </c>
      <c r="T1323" s="11">
        <v>0.33206573128700256</v>
      </c>
      <c r="U1323" s="11">
        <v>0.11973077803850174</v>
      </c>
      <c r="V1323" s="11">
        <v>8.8842995464801788E-2</v>
      </c>
      <c r="W1323" s="11">
        <v>1.7195613384246826</v>
      </c>
    </row>
    <row r="1324" spans="1:23" x14ac:dyDescent="0.2">
      <c r="A1324" s="5" t="str">
        <f t="shared" si="20"/>
        <v>Ghana2015</v>
      </c>
      <c r="B1324" s="5">
        <v>2015</v>
      </c>
      <c r="C1324" s="5">
        <v>114</v>
      </c>
      <c r="D1324" s="10" t="s">
        <v>124</v>
      </c>
      <c r="E1324" s="11">
        <v>4.6329998970031738</v>
      </c>
      <c r="F1324" s="6">
        <f>IFERROR(VLOOKUP(A1324,'Table_2-1_2023'!$A$2:$L$2200,4,FALSE), "")</f>
        <v>3.9859161376953125</v>
      </c>
      <c r="G1324" s="12">
        <v>4.7416355460882187E-2</v>
      </c>
      <c r="J1324" s="11">
        <v>8.2484540939331055</v>
      </c>
      <c r="K1324" s="11">
        <v>0.67227035760879517</v>
      </c>
      <c r="L1324" s="11">
        <v>53.220100402832031</v>
      </c>
      <c r="M1324" s="11">
        <v>0.71799904108047485</v>
      </c>
      <c r="N1324" s="11">
        <v>-3.0127624049782753E-3</v>
      </c>
      <c r="O1324" s="11">
        <v>0.89675581455230713</v>
      </c>
      <c r="P1324" s="11">
        <v>2.0989763736724854</v>
      </c>
      <c r="Q1324" s="11">
        <v>0.54557758569717407</v>
      </c>
      <c r="R1324" s="11">
        <v>0.67953932285308838</v>
      </c>
      <c r="S1324" s="11">
        <v>0.40132060647010803</v>
      </c>
      <c r="T1324" s="11">
        <v>0.42342117428779602</v>
      </c>
      <c r="U1324" s="11">
        <v>0.23086971044540405</v>
      </c>
      <c r="V1324" s="11">
        <v>4.3550502508878708E-2</v>
      </c>
      <c r="W1324" s="11">
        <v>2.3091869354248047</v>
      </c>
    </row>
    <row r="1325" spans="1:23" x14ac:dyDescent="0.2">
      <c r="A1325" s="5" t="str">
        <f t="shared" si="20"/>
        <v>Zimbabwe2015</v>
      </c>
      <c r="B1325" s="5">
        <v>2015</v>
      </c>
      <c r="C1325" s="5">
        <v>115</v>
      </c>
      <c r="D1325" s="10" t="s">
        <v>151</v>
      </c>
      <c r="E1325" s="11">
        <v>4.6100001335144043</v>
      </c>
      <c r="F1325" s="6">
        <f>IFERROR(VLOOKUP(A1325,'Table_2-1_2023'!$A$2:$L$2200,4,FALSE), "")</f>
        <v>3.7031912803649902</v>
      </c>
      <c r="G1325" s="12">
        <v>4.2902961373329163E-2</v>
      </c>
      <c r="J1325" s="11">
        <v>7.4066271781921387</v>
      </c>
      <c r="K1325" s="11">
        <v>0.82034772634506226</v>
      </c>
      <c r="L1325" s="11">
        <v>50.814476013183594</v>
      </c>
      <c r="M1325" s="11">
        <v>0.56164896488189697</v>
      </c>
      <c r="N1325" s="11">
        <v>-5.5083855986595154E-2</v>
      </c>
      <c r="O1325" s="11">
        <v>0.83782166242599487</v>
      </c>
      <c r="P1325" s="11">
        <v>2.0989763736724854</v>
      </c>
      <c r="Q1325" s="11">
        <v>0.27099683880805969</v>
      </c>
      <c r="R1325" s="11">
        <v>1.0327568054199219</v>
      </c>
      <c r="S1325" s="11">
        <v>0.33474674820899963</v>
      </c>
      <c r="T1325" s="11">
        <v>0.2586132287979126</v>
      </c>
      <c r="U1325" s="11">
        <v>0.18987126648426056</v>
      </c>
      <c r="V1325" s="11">
        <v>8.0793201923370361E-2</v>
      </c>
      <c r="W1325" s="11">
        <v>2.4419069290161133</v>
      </c>
    </row>
    <row r="1326" spans="1:23" x14ac:dyDescent="0.2">
      <c r="A1326" s="5" t="str">
        <f t="shared" si="20"/>
        <v>Liberia2015</v>
      </c>
      <c r="B1326" s="5">
        <v>2015</v>
      </c>
      <c r="C1326" s="5">
        <v>116</v>
      </c>
      <c r="D1326" s="10" t="s">
        <v>142</v>
      </c>
      <c r="E1326" s="11">
        <v>4.5710000991821289</v>
      </c>
      <c r="F1326" s="6">
        <f>IFERROR(VLOOKUP(A1326,'Table_2-1_2023'!$A$2:$L$2200,4,FALSE), "")</f>
        <v>2.7015912532806396</v>
      </c>
      <c r="G1326" s="12">
        <v>0.11068335920572281</v>
      </c>
      <c r="J1326" s="11">
        <v>6.7940807342529297</v>
      </c>
      <c r="K1326" s="11">
        <v>0.71844214200973511</v>
      </c>
      <c r="L1326" s="11">
        <v>51.076927185058594</v>
      </c>
      <c r="M1326" s="11">
        <v>0.58697342872619629</v>
      </c>
      <c r="N1326" s="11">
        <v>1.318132970482111E-2</v>
      </c>
      <c r="O1326" s="11">
        <v>0.86705535650253296</v>
      </c>
      <c r="P1326" s="11">
        <v>2.0989763736724854</v>
      </c>
      <c r="Q1326" s="11">
        <v>7.1201063692569733E-2</v>
      </c>
      <c r="R1326" s="11">
        <v>0.78967553377151489</v>
      </c>
      <c r="S1326" s="11">
        <v>0.34200990200042725</v>
      </c>
      <c r="T1326" s="11">
        <v>0.28530764579772949</v>
      </c>
      <c r="U1326" s="11">
        <v>0.24362023174762726</v>
      </c>
      <c r="V1326" s="11">
        <v>6.2319334596395493E-2</v>
      </c>
      <c r="W1326" s="11">
        <v>2.7772855758666992</v>
      </c>
    </row>
    <row r="1327" spans="1:23" x14ac:dyDescent="0.2">
      <c r="A1327" s="5" t="str">
        <f t="shared" si="20"/>
        <v>India2015</v>
      </c>
      <c r="B1327" s="5">
        <v>2015</v>
      </c>
      <c r="C1327" s="5">
        <v>117</v>
      </c>
      <c r="D1327" s="10" t="s">
        <v>143</v>
      </c>
      <c r="E1327" s="11">
        <v>4.565000057220459</v>
      </c>
      <c r="F1327" s="6">
        <f>IFERROR(VLOOKUP(A1327,'Table_2-1_2023'!$A$2:$L$2200,4,FALSE), "")</f>
        <v>4.3420791625976563</v>
      </c>
      <c r="G1327" s="12">
        <v>2.0429778844118118E-2</v>
      </c>
      <c r="J1327" s="11">
        <v>8.5532436370849609</v>
      </c>
      <c r="K1327" s="11">
        <v>0.54742401838302612</v>
      </c>
      <c r="L1327" s="11">
        <v>57.33843994140625</v>
      </c>
      <c r="M1327" s="11">
        <v>0.6937527060508728</v>
      </c>
      <c r="N1327" s="11">
        <v>4.0021516382694244E-2</v>
      </c>
      <c r="O1327" s="11">
        <v>0.83129584789276123</v>
      </c>
      <c r="P1327" s="11">
        <v>2.0989763736724854</v>
      </c>
      <c r="Q1327" s="11">
        <v>0.64499151706695557</v>
      </c>
      <c r="R1327" s="11">
        <v>0.38173618912696838</v>
      </c>
      <c r="S1327" s="11">
        <v>0.51529252529144287</v>
      </c>
      <c r="T1327" s="11">
        <v>0.39786320924758911</v>
      </c>
      <c r="U1327" s="11">
        <v>0.26475298404693604</v>
      </c>
      <c r="V1327" s="11">
        <v>8.4917105734348297E-2</v>
      </c>
      <c r="W1327" s="11">
        <v>2.2751302719116211</v>
      </c>
    </row>
    <row r="1328" spans="1:23" x14ac:dyDescent="0.2">
      <c r="A1328" s="5" t="str">
        <f t="shared" si="20"/>
        <v>Sudan2015</v>
      </c>
      <c r="B1328" s="5">
        <v>2015</v>
      </c>
      <c r="C1328" s="5">
        <v>118</v>
      </c>
      <c r="D1328" s="10" t="s">
        <v>189</v>
      </c>
      <c r="E1328" s="11">
        <v>4.5500001907348633</v>
      </c>
      <c r="F1328" s="6" t="str">
        <f>IFERROR(VLOOKUP(A1328,'Table_2-1_2023'!$A$2:$L$2200,4,FALSE), "")</f>
        <v/>
      </c>
      <c r="G1328" s="12">
        <v>6.7396916449069977E-2</v>
      </c>
      <c r="J1328" s="11">
        <v>8.1733274459838867</v>
      </c>
      <c r="K1328" s="11">
        <v>0.8125007152557373</v>
      </c>
      <c r="L1328" s="11">
        <v>52.044277191162109</v>
      </c>
      <c r="M1328" s="11">
        <v>0.41194790601730347</v>
      </c>
      <c r="N1328" s="11">
        <v>-5.4138004779815674E-2</v>
      </c>
      <c r="O1328" s="11">
        <v>0.73367929458618164</v>
      </c>
      <c r="P1328" s="11">
        <v>2.0989763736724854</v>
      </c>
      <c r="Q1328" s="11">
        <v>0.52107334136962891</v>
      </c>
      <c r="R1328" s="11">
        <v>1.0140389204025269</v>
      </c>
      <c r="S1328" s="11">
        <v>0.36878058314323425</v>
      </c>
      <c r="T1328" s="11">
        <v>0.10081397742033005</v>
      </c>
      <c r="U1328" s="11">
        <v>0.19061599671840668</v>
      </c>
      <c r="V1328" s="11">
        <v>0.14660465717315674</v>
      </c>
      <c r="W1328" s="11">
        <v>2.2085719108581543</v>
      </c>
    </row>
    <row r="1329" spans="1:23" x14ac:dyDescent="0.2">
      <c r="A1329" s="5" t="str">
        <f t="shared" si="20"/>
        <v>Haiti2015</v>
      </c>
      <c r="B1329" s="5">
        <v>2015</v>
      </c>
      <c r="C1329" s="5">
        <v>119</v>
      </c>
      <c r="D1329" s="10" t="s">
        <v>178</v>
      </c>
      <c r="E1329" s="11">
        <v>4.5180001258850098</v>
      </c>
      <c r="F1329" s="6">
        <f>IFERROR(VLOOKUP(A1329,'Table_2-1_2023'!$A$2:$L$2200,4,FALSE), "")</f>
        <v>3.5697624683380127</v>
      </c>
      <c r="G1329" s="12">
        <v>7.3307380080223083E-2</v>
      </c>
      <c r="J1329" s="11">
        <v>7.3935513496398926</v>
      </c>
      <c r="K1329" s="11">
        <v>0.69888132810592651</v>
      </c>
      <c r="L1329" s="11">
        <v>52.755844116210938</v>
      </c>
      <c r="M1329" s="11">
        <v>0.54802370071411133</v>
      </c>
      <c r="N1329" s="11">
        <v>0.29037466645240784</v>
      </c>
      <c r="O1329" s="11">
        <v>0.69388145208358765</v>
      </c>
      <c r="P1329" s="11">
        <v>2.0989763736724854</v>
      </c>
      <c r="Q1329" s="11">
        <v>0.266731858253479</v>
      </c>
      <c r="R1329" s="11">
        <v>0.74301600456237793</v>
      </c>
      <c r="S1329" s="11">
        <v>0.38847264647483826</v>
      </c>
      <c r="T1329" s="11">
        <v>0.24425089359283447</v>
      </c>
      <c r="U1329" s="11">
        <v>0.46186989545822144</v>
      </c>
      <c r="V1329" s="11">
        <v>0.17175440490245819</v>
      </c>
      <c r="W1329" s="11">
        <v>2.2417285442352295</v>
      </c>
    </row>
    <row r="1330" spans="1:23" x14ac:dyDescent="0.2">
      <c r="A1330" s="5" t="str">
        <f t="shared" si="20"/>
        <v>Congo (Kinshasa)2015</v>
      </c>
      <c r="B1330" s="5">
        <v>2015</v>
      </c>
      <c r="C1330" s="5">
        <v>120</v>
      </c>
      <c r="D1330" s="10" t="s">
        <v>150</v>
      </c>
      <c r="E1330" s="11">
        <v>4.5170001983642578</v>
      </c>
      <c r="F1330" s="6">
        <f>IFERROR(VLOOKUP(A1330,'Table_2-1_2023'!$A$2:$L$2200,4,FALSE), "")</f>
        <v>3.9027416706085205</v>
      </c>
      <c r="G1330" s="12">
        <v>3.6804523319005966E-2</v>
      </c>
      <c r="J1330" s="11">
        <v>6.5757880210876465</v>
      </c>
      <c r="K1330" s="11">
        <v>0.80711632966995239</v>
      </c>
      <c r="L1330" s="11">
        <v>42.261856079101563</v>
      </c>
      <c r="M1330" s="11">
        <v>0.53076058626174927</v>
      </c>
      <c r="N1330" s="11">
        <v>1.9170895218849182E-2</v>
      </c>
      <c r="O1330" s="11">
        <v>0.84501850605010986</v>
      </c>
      <c r="P1330" s="11">
        <v>2.0989763736724854</v>
      </c>
      <c r="Q1330" s="11">
        <v>0</v>
      </c>
      <c r="R1330" s="11">
        <v>1.0011951923370361</v>
      </c>
      <c r="S1330" s="11">
        <v>9.8059438169002533E-2</v>
      </c>
      <c r="T1330" s="11">
        <v>0.22605392336845398</v>
      </c>
      <c r="U1330" s="11">
        <v>0.24833616614341736</v>
      </c>
      <c r="V1330" s="11">
        <v>7.6245240867137909E-2</v>
      </c>
      <c r="W1330" s="11">
        <v>2.8671231269836426</v>
      </c>
    </row>
    <row r="1331" spans="1:23" x14ac:dyDescent="0.2">
      <c r="A1331" s="5" t="str">
        <f t="shared" si="20"/>
        <v>Nepal2015</v>
      </c>
      <c r="B1331" s="5">
        <v>2015</v>
      </c>
      <c r="C1331" s="5">
        <v>121</v>
      </c>
      <c r="D1331" s="10" t="s">
        <v>95</v>
      </c>
      <c r="E1331" s="11">
        <v>4.5139999389648438</v>
      </c>
      <c r="F1331" s="6">
        <f>IFERROR(VLOOKUP(A1331,'Table_2-1_2023'!$A$2:$L$2200,4,FALSE), "")</f>
        <v>4.812436580657959</v>
      </c>
      <c r="G1331" s="12">
        <v>3.6067113280296326E-2</v>
      </c>
      <c r="J1331" s="11">
        <v>7.6794013977050781</v>
      </c>
      <c r="K1331" s="11">
        <v>0.74980807304382324</v>
      </c>
      <c r="L1331" s="11">
        <v>59.269794464111328</v>
      </c>
      <c r="M1331" s="11">
        <v>0.6794854998588562</v>
      </c>
      <c r="N1331" s="11">
        <v>0.11394297331571579</v>
      </c>
      <c r="O1331" s="11">
        <v>0.87220162153244019</v>
      </c>
      <c r="P1331" s="11">
        <v>2.0989763736724854</v>
      </c>
      <c r="Q1331" s="11">
        <v>0.35996824502944946</v>
      </c>
      <c r="R1331" s="11">
        <v>0.86449450254440308</v>
      </c>
      <c r="S1331" s="11">
        <v>0.5687413215637207</v>
      </c>
      <c r="T1331" s="11">
        <v>0.38282421231269836</v>
      </c>
      <c r="U1331" s="11">
        <v>0.32295545935630798</v>
      </c>
      <c r="V1331" s="11">
        <v>5.9067215770483017E-2</v>
      </c>
      <c r="W1331" s="11">
        <v>1.9563724994659424</v>
      </c>
    </row>
    <row r="1332" spans="1:23" x14ac:dyDescent="0.2">
      <c r="A1332" s="5" t="str">
        <f t="shared" si="20"/>
        <v>Ethiopia2015</v>
      </c>
      <c r="B1332" s="5">
        <v>2015</v>
      </c>
      <c r="C1332" s="5">
        <v>122</v>
      </c>
      <c r="D1332" s="10" t="s">
        <v>141</v>
      </c>
      <c r="E1332" s="11">
        <v>4.5120000839233398</v>
      </c>
      <c r="F1332" s="6">
        <f>IFERROR(VLOOKUP(A1332,'Table_2-1_2023'!$A$2:$L$2200,4,FALSE), "")</f>
        <v>4.5731549263000488</v>
      </c>
      <c r="G1332" s="12">
        <v>3.7800967693328857E-2</v>
      </c>
      <c r="J1332" s="11">
        <v>7.1605310440063477</v>
      </c>
      <c r="K1332" s="11">
        <v>0.64062649011611938</v>
      </c>
      <c r="L1332" s="11">
        <v>54.637722015380859</v>
      </c>
      <c r="M1332" s="11">
        <v>0.7285083532333374</v>
      </c>
      <c r="N1332" s="11">
        <v>1.270487904548645E-2</v>
      </c>
      <c r="O1332" s="11">
        <v>0.72755444049835205</v>
      </c>
      <c r="P1332" s="11">
        <v>2.0989763736724854</v>
      </c>
      <c r="Q1332" s="11">
        <v>0.19072705507278442</v>
      </c>
      <c r="R1332" s="11">
        <v>0.60405737161636353</v>
      </c>
      <c r="S1332" s="11">
        <v>0.44055220484733582</v>
      </c>
      <c r="T1332" s="11">
        <v>0.43449899554252625</v>
      </c>
      <c r="U1332" s="11">
        <v>0.24324509501457214</v>
      </c>
      <c r="V1332" s="11">
        <v>0.15047518908977509</v>
      </c>
      <c r="W1332" s="11">
        <v>2.4487569332122803</v>
      </c>
    </row>
    <row r="1333" spans="1:23" x14ac:dyDescent="0.2">
      <c r="A1333" s="5" t="str">
        <f t="shared" si="20"/>
        <v>Sierra Leone2015</v>
      </c>
      <c r="B1333" s="5">
        <v>2015</v>
      </c>
      <c r="C1333" s="5">
        <v>123</v>
      </c>
      <c r="D1333" s="10" t="s">
        <v>152</v>
      </c>
      <c r="E1333" s="11">
        <v>4.5069999694824219</v>
      </c>
      <c r="F1333" s="6">
        <f>IFERROR(VLOOKUP(A1333,'Table_2-1_2023'!$A$2:$L$2200,4,FALSE), "")</f>
        <v>4.9086179733276367</v>
      </c>
      <c r="G1333" s="12">
        <v>7.0684716105461121E-2</v>
      </c>
      <c r="J1333" s="11">
        <v>7.5882563591003418</v>
      </c>
      <c r="K1333" s="11">
        <v>0.78804713487625122</v>
      </c>
      <c r="L1333" s="11">
        <v>38.718509674072266</v>
      </c>
      <c r="M1333" s="11">
        <v>0.70374929904937744</v>
      </c>
      <c r="N1333" s="11">
        <v>-2.3317854851484299E-2</v>
      </c>
      <c r="O1333" s="11">
        <v>0.82664251327514648</v>
      </c>
      <c r="P1333" s="11">
        <v>2.0989763736724854</v>
      </c>
      <c r="Q1333" s="11">
        <v>0.33023926615715027</v>
      </c>
      <c r="R1333" s="11">
        <v>0.95570832490921021</v>
      </c>
      <c r="S1333" s="11">
        <v>0</v>
      </c>
      <c r="T1333" s="11">
        <v>0.40840059518814087</v>
      </c>
      <c r="U1333" s="11">
        <v>0.21488241851329803</v>
      </c>
      <c r="V1333" s="11">
        <v>8.7857723236083984E-2</v>
      </c>
      <c r="W1333" s="11">
        <v>2.5100898742675781</v>
      </c>
    </row>
    <row r="1334" spans="1:23" x14ac:dyDescent="0.2">
      <c r="A1334" s="5" t="str">
        <f t="shared" si="20"/>
        <v>Mauritania2015</v>
      </c>
      <c r="B1334" s="5">
        <v>2015</v>
      </c>
      <c r="C1334" s="5">
        <v>124</v>
      </c>
      <c r="D1334" s="10" t="s">
        <v>120</v>
      </c>
      <c r="E1334" s="11">
        <v>4.435999870300293</v>
      </c>
      <c r="F1334" s="6">
        <f>IFERROR(VLOOKUP(A1334,'Table_2-1_2023'!$A$2:$L$2200,4,FALSE), "")</f>
        <v>3.9226641654968262</v>
      </c>
      <c r="G1334" s="12">
        <v>3.9469152688980103E-2</v>
      </c>
      <c r="J1334" s="11">
        <v>7.967893123626709</v>
      </c>
      <c r="K1334" s="11">
        <v>0.75172924995422363</v>
      </c>
      <c r="L1334" s="11">
        <v>51.681423187255859</v>
      </c>
      <c r="M1334" s="11">
        <v>0.54619514942169189</v>
      </c>
      <c r="N1334" s="11">
        <v>-1.8092965707182884E-2</v>
      </c>
      <c r="O1334" s="11">
        <v>0.68936032056808472</v>
      </c>
      <c r="P1334" s="11">
        <v>2.0989763736724854</v>
      </c>
      <c r="Q1334" s="11">
        <v>0.45406630635261536</v>
      </c>
      <c r="R1334" s="11">
        <v>0.86907720565795898</v>
      </c>
      <c r="S1334" s="11">
        <v>0.35873886942863464</v>
      </c>
      <c r="T1334" s="11">
        <v>0.24232342839241028</v>
      </c>
      <c r="U1334" s="11">
        <v>0.21899625658988953</v>
      </c>
      <c r="V1334" s="11">
        <v>0.17461147904396057</v>
      </c>
      <c r="W1334" s="11">
        <v>2.1177341938018799</v>
      </c>
    </row>
    <row r="1335" spans="1:23" x14ac:dyDescent="0.2">
      <c r="A1335" s="5" t="str">
        <f t="shared" si="20"/>
        <v>Kenya2015</v>
      </c>
      <c r="B1335" s="5">
        <v>2015</v>
      </c>
      <c r="C1335" s="5">
        <v>125</v>
      </c>
      <c r="D1335" s="10" t="s">
        <v>128</v>
      </c>
      <c r="E1335" s="11">
        <v>4.4190001487731934</v>
      </c>
      <c r="F1335" s="6">
        <f>IFERROR(VLOOKUP(A1335,'Table_2-1_2023'!$A$2:$L$2200,4,FALSE), "")</f>
        <v>4.3576178550720215</v>
      </c>
      <c r="G1335" s="12">
        <v>4.7335539013147354E-2</v>
      </c>
      <c r="J1335" s="11">
        <v>7.6939353942871094</v>
      </c>
      <c r="K1335" s="11">
        <v>0.80609661340713501</v>
      </c>
      <c r="L1335" s="11">
        <v>53.690895080566406</v>
      </c>
      <c r="M1335" s="11">
        <v>0.7167963981628418</v>
      </c>
      <c r="N1335" s="11">
        <v>0.18058255314826965</v>
      </c>
      <c r="O1335" s="11">
        <v>0.87327605485916138</v>
      </c>
      <c r="P1335" s="11">
        <v>2.0989763736724854</v>
      </c>
      <c r="Q1335" s="11">
        <v>0.36470884084701538</v>
      </c>
      <c r="R1335" s="11">
        <v>0.99876278638839722</v>
      </c>
      <c r="S1335" s="11">
        <v>0.41434949636459351</v>
      </c>
      <c r="T1335" s="11">
        <v>0.42215347290039063</v>
      </c>
      <c r="U1335" s="11">
        <v>0.37542447447776794</v>
      </c>
      <c r="V1335" s="11">
        <v>5.838824063539505E-2</v>
      </c>
      <c r="W1335" s="11">
        <v>1.7855489253997803</v>
      </c>
    </row>
    <row r="1336" spans="1:23" x14ac:dyDescent="0.2">
      <c r="A1336" s="5" t="str">
        <f t="shared" si="20"/>
        <v>Djibouti2015</v>
      </c>
      <c r="B1336" s="5">
        <v>2015</v>
      </c>
      <c r="C1336" s="5">
        <v>126</v>
      </c>
      <c r="D1336" s="10" t="s">
        <v>175</v>
      </c>
      <c r="E1336" s="11">
        <v>4.3689999580383301</v>
      </c>
      <c r="F1336" s="6" t="str">
        <f>IFERROR(VLOOKUP(A1336,'Table_2-1_2023'!$A$2:$L$2200,4,FALSE), "")</f>
        <v/>
      </c>
      <c r="G1336" s="12">
        <v>8.095792680978775E-2</v>
      </c>
      <c r="J1336" s="11">
        <v>7.925537109375</v>
      </c>
      <c r="K1336" s="11">
        <v>0.63559937477111816</v>
      </c>
      <c r="L1336" s="11">
        <v>51.832126617431641</v>
      </c>
      <c r="M1336" s="11">
        <v>0.7534070611000061</v>
      </c>
      <c r="N1336" s="11">
        <v>-6.6445030272006989E-2</v>
      </c>
      <c r="O1336" s="11">
        <v>0.52093219757080078</v>
      </c>
      <c r="P1336" s="11">
        <v>2.0989763736724854</v>
      </c>
      <c r="Q1336" s="11">
        <v>0.4402509331703186</v>
      </c>
      <c r="R1336" s="11">
        <v>0.59206593036651611</v>
      </c>
      <c r="S1336" s="11">
        <v>0.3629094660282135</v>
      </c>
      <c r="T1336" s="11">
        <v>0.46074461936950684</v>
      </c>
      <c r="U1336" s="11">
        <v>0.18092599511146545</v>
      </c>
      <c r="V1336" s="11">
        <v>0.281047523021698</v>
      </c>
      <c r="W1336" s="11">
        <v>2.0512490272521973</v>
      </c>
    </row>
    <row r="1337" spans="1:23" x14ac:dyDescent="0.2">
      <c r="A1337" s="5" t="str">
        <f t="shared" si="20"/>
        <v>Armenia2015</v>
      </c>
      <c r="B1337" s="5">
        <v>2015</v>
      </c>
      <c r="C1337" s="5">
        <v>127</v>
      </c>
      <c r="D1337" s="10" t="s">
        <v>96</v>
      </c>
      <c r="E1337" s="11">
        <v>4.3499999046325684</v>
      </c>
      <c r="F1337" s="6">
        <f>IFERROR(VLOOKUP(A1337,'Table_2-1_2023'!$A$2:$L$2200,4,FALSE), "")</f>
        <v>4.3483195304870605</v>
      </c>
      <c r="G1337" s="12">
        <v>4.7625668346881866E-2</v>
      </c>
      <c r="J1337" s="11">
        <v>8.9310207366943359</v>
      </c>
      <c r="K1337" s="11">
        <v>0.71317571401596069</v>
      </c>
      <c r="L1337" s="11">
        <v>65.093116760253906</v>
      </c>
      <c r="M1337" s="11">
        <v>0.50459575653076172</v>
      </c>
      <c r="N1337" s="11">
        <v>-0.19646607339382172</v>
      </c>
      <c r="O1337" s="11">
        <v>0.9039493203163147</v>
      </c>
      <c r="P1337" s="11">
        <v>2.0989763736724854</v>
      </c>
      <c r="Q1337" s="11">
        <v>0.7682119607925415</v>
      </c>
      <c r="R1337" s="11">
        <v>0.77711325883865356</v>
      </c>
      <c r="S1337" s="11">
        <v>0.72989737987518311</v>
      </c>
      <c r="T1337" s="11">
        <v>0.19847367703914642</v>
      </c>
      <c r="U1337" s="11">
        <v>7.8553222119808197E-2</v>
      </c>
      <c r="V1337" s="11">
        <v>3.9004657417535782E-2</v>
      </c>
      <c r="W1337" s="11">
        <v>1.758725643157959</v>
      </c>
    </row>
    <row r="1338" spans="1:23" x14ac:dyDescent="0.2">
      <c r="A1338" s="5" t="str">
        <f t="shared" si="20"/>
        <v>Botswana2015</v>
      </c>
      <c r="B1338" s="5">
        <v>2015</v>
      </c>
      <c r="C1338" s="5">
        <v>128</v>
      </c>
      <c r="D1338" s="10" t="s">
        <v>149</v>
      </c>
      <c r="E1338" s="11">
        <v>4.3319997787475586</v>
      </c>
      <c r="F1338" s="6">
        <f>IFERROR(VLOOKUP(A1338,'Table_2-1_2023'!$A$2:$L$2200,4,FALSE), "")</f>
        <v>3.7619647979736328</v>
      </c>
      <c r="G1338" s="12">
        <v>4.9339868128299713E-2</v>
      </c>
      <c r="J1338" s="11">
        <v>9.6218624114990234</v>
      </c>
      <c r="K1338" s="11">
        <v>0.85048103332519531</v>
      </c>
      <c r="L1338" s="11">
        <v>40.444305419921875</v>
      </c>
      <c r="M1338" s="11">
        <v>0.78585660457611084</v>
      </c>
      <c r="N1338" s="11">
        <v>-0.16337752342224121</v>
      </c>
      <c r="O1338" s="11">
        <v>0.76827394962310791</v>
      </c>
      <c r="P1338" s="11">
        <v>2.0989763736724854</v>
      </c>
      <c r="Q1338" s="11">
        <v>0.99354547262191772</v>
      </c>
      <c r="R1338" s="11">
        <v>1.10463547706604</v>
      </c>
      <c r="S1338" s="11">
        <v>4.7760095447301865E-2</v>
      </c>
      <c r="T1338" s="11">
        <v>0.49494954943656921</v>
      </c>
      <c r="U1338" s="11">
        <v>0.10460566729307175</v>
      </c>
      <c r="V1338" s="11">
        <v>0.12474299967288971</v>
      </c>
      <c r="W1338" s="11">
        <v>1.4618105888366699</v>
      </c>
    </row>
    <row r="1339" spans="1:23" x14ac:dyDescent="0.2">
      <c r="A1339" s="5" t="str">
        <f t="shared" si="20"/>
        <v>Myanmar2015</v>
      </c>
      <c r="B1339" s="5">
        <v>2015</v>
      </c>
      <c r="C1339" s="5">
        <v>129</v>
      </c>
      <c r="D1339" s="10" t="s">
        <v>134</v>
      </c>
      <c r="E1339" s="11">
        <v>4.3070001602172852</v>
      </c>
      <c r="F1339" s="6">
        <f>IFERROR(VLOOKUP(A1339,'Table_2-1_2023'!$A$2:$L$2200,4,FALSE), "")</f>
        <v>4.223846435546875</v>
      </c>
      <c r="G1339" s="12">
        <v>4.350590705871582E-2</v>
      </c>
      <c r="J1339" s="11">
        <v>7.4068679809570313</v>
      </c>
      <c r="K1339" s="11">
        <v>0.68464213609695435</v>
      </c>
      <c r="L1339" s="11">
        <v>56.152130126953125</v>
      </c>
      <c r="M1339" s="11">
        <v>0.73388898372650146</v>
      </c>
      <c r="N1339" s="11">
        <v>0.71459859609603882</v>
      </c>
      <c r="O1339" s="11">
        <v>0.66447824239730835</v>
      </c>
      <c r="P1339" s="11">
        <v>2.0989763736724854</v>
      </c>
      <c r="Q1339" s="11">
        <v>0.27107536792755127</v>
      </c>
      <c r="R1339" s="11">
        <v>0.70905047655105591</v>
      </c>
      <c r="S1339" s="11">
        <v>0.4824623167514801</v>
      </c>
      <c r="T1339" s="11">
        <v>0.44017070531845093</v>
      </c>
      <c r="U1339" s="11">
        <v>0.79588490724563599</v>
      </c>
      <c r="V1339" s="11">
        <v>0.19033539295196533</v>
      </c>
      <c r="W1339" s="11">
        <v>1.4180457592010498</v>
      </c>
    </row>
    <row r="1340" spans="1:23" x14ac:dyDescent="0.2">
      <c r="A1340" s="5" t="str">
        <f t="shared" si="20"/>
        <v>Georgia2015</v>
      </c>
      <c r="B1340" s="5">
        <v>2015</v>
      </c>
      <c r="C1340" s="5">
        <v>130</v>
      </c>
      <c r="D1340" s="10" t="s">
        <v>107</v>
      </c>
      <c r="E1340" s="11">
        <v>4.2969999313354492</v>
      </c>
      <c r="F1340" s="6">
        <f>IFERROR(VLOOKUP(A1340,'Table_2-1_2023'!$A$2:$L$2200,4,FALSE), "")</f>
        <v>4.1219406127929688</v>
      </c>
      <c r="G1340" s="12">
        <v>4.2206469923257828E-2</v>
      </c>
      <c r="J1340" s="11">
        <v>8.8503484725952148</v>
      </c>
      <c r="K1340" s="11">
        <v>0.54905182123184204</v>
      </c>
      <c r="L1340" s="11">
        <v>65.070228576660156</v>
      </c>
      <c r="M1340" s="11">
        <v>0.70125752687454224</v>
      </c>
      <c r="N1340" s="11">
        <v>-0.22578732669353485</v>
      </c>
      <c r="O1340" s="11">
        <v>0.35911262035369873</v>
      </c>
      <c r="P1340" s="11">
        <v>2.0989763736724854</v>
      </c>
      <c r="Q1340" s="11">
        <v>0.74189889430999756</v>
      </c>
      <c r="R1340" s="11">
        <v>0.38561907410621643</v>
      </c>
      <c r="S1340" s="11">
        <v>0.72926396131515503</v>
      </c>
      <c r="T1340" s="11">
        <v>0.40577402710914612</v>
      </c>
      <c r="U1340" s="11">
        <v>5.5466976016759872E-2</v>
      </c>
      <c r="V1340" s="11">
        <v>0.38330736756324768</v>
      </c>
      <c r="W1340" s="11">
        <v>1.5954079627990723</v>
      </c>
    </row>
    <row r="1341" spans="1:23" x14ac:dyDescent="0.2">
      <c r="A1341" s="5" t="str">
        <f t="shared" si="20"/>
        <v>Malawi2015</v>
      </c>
      <c r="B1341" s="5">
        <v>2015</v>
      </c>
      <c r="C1341" s="5">
        <v>131</v>
      </c>
      <c r="D1341" s="10" t="s">
        <v>148</v>
      </c>
      <c r="E1341" s="11">
        <v>4.2919998168945313</v>
      </c>
      <c r="F1341" s="6">
        <f>IFERROR(VLOOKUP(A1341,'Table_2-1_2023'!$A$2:$L$2200,4,FALSE), "")</f>
        <v>3.8676383495330811</v>
      </c>
      <c r="G1341" s="12">
        <v>6.1301533132791519E-2</v>
      </c>
      <c r="J1341" s="11">
        <v>6.6249556541442871</v>
      </c>
      <c r="K1341" s="11">
        <v>0.5598340630531311</v>
      </c>
      <c r="L1341" s="11">
        <v>46.871185302734375</v>
      </c>
      <c r="M1341" s="11">
        <v>0.7247501015663147</v>
      </c>
      <c r="N1341" s="11">
        <v>0.12451260536909103</v>
      </c>
      <c r="O1341" s="11">
        <v>0.85526579618453979</v>
      </c>
      <c r="P1341" s="11">
        <v>2.0989763736724854</v>
      </c>
      <c r="Q1341" s="11">
        <v>1.6037127003073692E-2</v>
      </c>
      <c r="R1341" s="11">
        <v>0.41133856773376465</v>
      </c>
      <c r="S1341" s="11">
        <v>0.22561915218830109</v>
      </c>
      <c r="T1341" s="11">
        <v>0.43053746223449707</v>
      </c>
      <c r="U1341" s="11">
        <v>0.3312775194644928</v>
      </c>
      <c r="V1341" s="11">
        <v>6.9769598543643951E-2</v>
      </c>
      <c r="W1341" s="11">
        <v>2.8079071044921875</v>
      </c>
    </row>
    <row r="1342" spans="1:23" x14ac:dyDescent="0.2">
      <c r="A1342" s="5" t="str">
        <f t="shared" si="20"/>
        <v>Sri Lanka2015</v>
      </c>
      <c r="B1342" s="5">
        <v>2015</v>
      </c>
      <c r="C1342" s="5">
        <v>132</v>
      </c>
      <c r="D1342" s="10" t="s">
        <v>129</v>
      </c>
      <c r="E1342" s="11">
        <v>4.2709999084472656</v>
      </c>
      <c r="F1342" s="6">
        <f>IFERROR(VLOOKUP(A1342,'Table_2-1_2023'!$A$2:$L$2200,4,FALSE), "")</f>
        <v>4.6116065979003906</v>
      </c>
      <c r="G1342" s="12">
        <v>3.7505157291889191E-2</v>
      </c>
      <c r="J1342" s="11">
        <v>9.136509895324707</v>
      </c>
      <c r="K1342" s="11">
        <v>0.81460237503051758</v>
      </c>
      <c r="L1342" s="11">
        <v>64.304145812988281</v>
      </c>
      <c r="M1342" s="11">
        <v>0.82599741220474243</v>
      </c>
      <c r="N1342" s="11">
        <v>0.22230769693851471</v>
      </c>
      <c r="O1342" s="11">
        <v>0.82042741775512695</v>
      </c>
      <c r="P1342" s="11">
        <v>2.0989763736724854</v>
      </c>
      <c r="Q1342" s="11">
        <v>0.83523690700531006</v>
      </c>
      <c r="R1342" s="11">
        <v>1.0190520286560059</v>
      </c>
      <c r="S1342" s="11">
        <v>0.70806318521499634</v>
      </c>
      <c r="T1342" s="11">
        <v>0.53726178407669067</v>
      </c>
      <c r="U1342" s="11">
        <v>0.4082770049571991</v>
      </c>
      <c r="V1342" s="11">
        <v>9.178527444601059E-2</v>
      </c>
      <c r="W1342" s="11">
        <v>0.67107868194580078</v>
      </c>
    </row>
    <row r="1343" spans="1:23" x14ac:dyDescent="0.2">
      <c r="A1343" s="5" t="str">
        <f t="shared" si="20"/>
        <v>Cameroon2015</v>
      </c>
      <c r="B1343" s="5">
        <v>2015</v>
      </c>
      <c r="C1343" s="5">
        <v>133</v>
      </c>
      <c r="D1343" s="10" t="s">
        <v>113</v>
      </c>
      <c r="E1343" s="11">
        <v>4.2519998550415039</v>
      </c>
      <c r="F1343" s="6">
        <f>IFERROR(VLOOKUP(A1343,'Table_2-1_2023'!$A$2:$L$2200,4,FALSE), "")</f>
        <v>5.0379648208618164</v>
      </c>
      <c r="G1343" s="12">
        <v>4.678456112742424E-2</v>
      </c>
      <c r="J1343" s="11">
        <v>7.8711137771606445</v>
      </c>
      <c r="K1343" s="11">
        <v>0.75952428579330444</v>
      </c>
      <c r="L1343" s="11">
        <v>47.174877166748047</v>
      </c>
      <c r="M1343" s="11">
        <v>0.78409260511398315</v>
      </c>
      <c r="N1343" s="11">
        <v>-3.436984121799469E-2</v>
      </c>
      <c r="O1343" s="11">
        <v>0.87411659955978394</v>
      </c>
      <c r="P1343" s="11">
        <v>2.0989763736724854</v>
      </c>
      <c r="Q1343" s="11">
        <v>0.42249956727027893</v>
      </c>
      <c r="R1343" s="11">
        <v>0.88767117261886597</v>
      </c>
      <c r="S1343" s="11">
        <v>0.23402360081672668</v>
      </c>
      <c r="T1343" s="11">
        <v>0.49309012293815613</v>
      </c>
      <c r="U1343" s="11">
        <v>0.20618054270744324</v>
      </c>
      <c r="V1343" s="11">
        <v>5.7857070118188858E-2</v>
      </c>
      <c r="W1343" s="11">
        <v>1.9507083892822266</v>
      </c>
    </row>
    <row r="1344" spans="1:23" x14ac:dyDescent="0.2">
      <c r="A1344" s="5" t="str">
        <f t="shared" si="20"/>
        <v>Bulgaria2015</v>
      </c>
      <c r="B1344" s="5">
        <v>2015</v>
      </c>
      <c r="C1344" s="5">
        <v>134</v>
      </c>
      <c r="D1344" s="10" t="s">
        <v>94</v>
      </c>
      <c r="E1344" s="11">
        <v>4.2179999351501465</v>
      </c>
      <c r="F1344" s="6">
        <f>IFERROR(VLOOKUP(A1344,'Table_2-1_2023'!$A$2:$L$2200,4,FALSE), "")</f>
        <v>4.8654012680053711</v>
      </c>
      <c r="G1344" s="12">
        <v>4.827546700835228E-2</v>
      </c>
      <c r="J1344" s="11">
        <v>9.6789188385009766</v>
      </c>
      <c r="K1344" s="11">
        <v>0.85111153125762939</v>
      </c>
      <c r="L1344" s="11">
        <v>66.415390014648438</v>
      </c>
      <c r="M1344" s="11">
        <v>0.60648047924041748</v>
      </c>
      <c r="N1344" s="11">
        <v>-0.14482811093330383</v>
      </c>
      <c r="O1344" s="11">
        <v>0.95187181234359741</v>
      </c>
      <c r="P1344" s="11">
        <v>2.0989763736724854</v>
      </c>
      <c r="Q1344" s="11">
        <v>1.0121557712554932</v>
      </c>
      <c r="R1344" s="11">
        <v>1.1061394214630127</v>
      </c>
      <c r="S1344" s="11">
        <v>0.76649028062820435</v>
      </c>
      <c r="T1344" s="11">
        <v>0.3058699369430542</v>
      </c>
      <c r="U1344" s="11">
        <v>0.11921064555644989</v>
      </c>
      <c r="V1344" s="11">
        <v>8.7206391617655754E-3</v>
      </c>
      <c r="W1344" s="11">
        <v>0.89990735054016113</v>
      </c>
    </row>
    <row r="1345" spans="1:23" x14ac:dyDescent="0.2">
      <c r="A1345" s="5" t="str">
        <f t="shared" si="20"/>
        <v>Egypt2015</v>
      </c>
      <c r="B1345" s="5">
        <v>2015</v>
      </c>
      <c r="C1345" s="5">
        <v>135</v>
      </c>
      <c r="D1345" s="10" t="s">
        <v>138</v>
      </c>
      <c r="E1345" s="11">
        <v>4.1939997673034668</v>
      </c>
      <c r="F1345" s="6">
        <f>IFERROR(VLOOKUP(A1345,'Table_2-1_2023'!$A$2:$L$2200,4,FALSE), "")</f>
        <v>4.7625384330749512</v>
      </c>
      <c r="G1345" s="12">
        <v>3.260374441742897E-2</v>
      </c>
      <c r="J1345" s="11">
        <v>9.2792530059814453</v>
      </c>
      <c r="K1345" s="11">
        <v>0.70055150985717773</v>
      </c>
      <c r="L1345" s="11">
        <v>61.017890930175781</v>
      </c>
      <c r="M1345" s="11">
        <v>0.48031571507453918</v>
      </c>
      <c r="N1345" s="11">
        <v>-0.15283425152301788</v>
      </c>
      <c r="O1345" s="11">
        <v>0.86559092998504639</v>
      </c>
      <c r="P1345" s="11">
        <v>2.0989763736724854</v>
      </c>
      <c r="Q1345" s="11">
        <v>0.88179576396942139</v>
      </c>
      <c r="R1345" s="11">
        <v>0.74699997901916504</v>
      </c>
      <c r="S1345" s="11">
        <v>0.61711859703063965</v>
      </c>
      <c r="T1345" s="11">
        <v>0.17288018763065338</v>
      </c>
      <c r="U1345" s="11">
        <v>0.11290697008371353</v>
      </c>
      <c r="V1345" s="11">
        <v>6.3244760036468506E-2</v>
      </c>
      <c r="W1345" s="11">
        <v>1.5992715358734131</v>
      </c>
    </row>
    <row r="1346" spans="1:23" x14ac:dyDescent="0.2">
      <c r="A1346" s="5" t="str">
        <f t="shared" si="20"/>
        <v>Yemen2015</v>
      </c>
      <c r="B1346" s="5">
        <v>2015</v>
      </c>
      <c r="C1346" s="5">
        <v>136</v>
      </c>
      <c r="D1346" s="10" t="s">
        <v>194</v>
      </c>
      <c r="E1346" s="11">
        <v>4.0770001411437988</v>
      </c>
      <c r="F1346" s="6">
        <f>IFERROR(VLOOKUP(A1346,'Table_2-1_2023'!$A$2:$L$2200,4,FALSE), "")</f>
        <v>2.9826738834381104</v>
      </c>
      <c r="G1346" s="12">
        <v>4.3670222163200378E-2</v>
      </c>
      <c r="J1346" s="11">
        <v>8.2512569427490234</v>
      </c>
      <c r="K1346" s="11">
        <v>0.67285299301147461</v>
      </c>
      <c r="L1346" s="11">
        <v>53.195659637451172</v>
      </c>
      <c r="M1346" s="11">
        <v>0.65376067161560059</v>
      </c>
      <c r="N1346" s="11">
        <v>-0.18025942146778107</v>
      </c>
      <c r="O1346" s="11">
        <v>0.84138250350952148</v>
      </c>
      <c r="P1346" s="11">
        <v>2.0989763736724854</v>
      </c>
      <c r="Q1346" s="11">
        <v>0.54649180173873901</v>
      </c>
      <c r="R1346" s="11">
        <v>0.68092912435531616</v>
      </c>
      <c r="S1346" s="11">
        <v>0.4006442129611969</v>
      </c>
      <c r="T1346" s="11">
        <v>0.3557077944278717</v>
      </c>
      <c r="U1346" s="11">
        <v>9.1313615441322327E-2</v>
      </c>
      <c r="V1346" s="11">
        <v>7.854297012090683E-2</v>
      </c>
      <c r="W1346" s="11">
        <v>1.9231288433074951</v>
      </c>
    </row>
    <row r="1347" spans="1:23" x14ac:dyDescent="0.2">
      <c r="A1347" s="5" t="str">
        <f t="shared" si="20"/>
        <v>Angola2015</v>
      </c>
      <c r="B1347" s="5">
        <v>2015</v>
      </c>
      <c r="C1347" s="5">
        <v>137</v>
      </c>
      <c r="D1347" s="10" t="s">
        <v>167</v>
      </c>
      <c r="E1347" s="11">
        <v>4.0329999923706055</v>
      </c>
      <c r="F1347" s="6" t="str">
        <f>IFERROR(VLOOKUP(A1347,'Table_2-1_2023'!$A$2:$L$2200,4,FALSE), "")</f>
        <v/>
      </c>
      <c r="G1347" s="12">
        <v>4.7576140612363815E-2</v>
      </c>
      <c r="J1347" s="11">
        <v>8.8990516662597656</v>
      </c>
      <c r="K1347" s="11">
        <v>0.74809080362319946</v>
      </c>
      <c r="L1347" s="11">
        <v>44.746753692626953</v>
      </c>
      <c r="M1347" s="11">
        <v>0.41482165455818176</v>
      </c>
      <c r="N1347" s="11">
        <v>-0.13945887982845306</v>
      </c>
      <c r="O1347" s="11">
        <v>0.85297757387161255</v>
      </c>
      <c r="P1347" s="11">
        <v>2.0989763736724854</v>
      </c>
      <c r="Q1347" s="11">
        <v>0.75778454542160034</v>
      </c>
      <c r="R1347" s="11">
        <v>0.86039823293685913</v>
      </c>
      <c r="S1347" s="11">
        <v>0.16682711243629456</v>
      </c>
      <c r="T1347" s="11">
        <v>0.10384318232536316</v>
      </c>
      <c r="U1347" s="11">
        <v>0.12343814224004745</v>
      </c>
      <c r="V1347" s="11">
        <v>7.1215607225894928E-2</v>
      </c>
      <c r="W1347" s="11">
        <v>1.9493906497955322</v>
      </c>
    </row>
    <row r="1348" spans="1:23" x14ac:dyDescent="0.2">
      <c r="A1348" s="5" t="str">
        <f t="shared" ref="A1348:A1368" si="21">D1348&amp;B1348</f>
        <v>Mali2015</v>
      </c>
      <c r="B1348" s="5">
        <v>2015</v>
      </c>
      <c r="C1348" s="5">
        <v>138</v>
      </c>
      <c r="D1348" s="10" t="s">
        <v>137</v>
      </c>
      <c r="E1348" s="11">
        <v>3.994999885559082</v>
      </c>
      <c r="F1348" s="6">
        <f>IFERROR(VLOOKUP(A1348,'Table_2-1_2023'!$A$2:$L$2200,4,FALSE), "")</f>
        <v>4.5820984840393066</v>
      </c>
      <c r="G1348" s="12">
        <v>5.6019555777311325E-2</v>
      </c>
      <c r="J1348" s="11">
        <v>7.3751964569091797</v>
      </c>
      <c r="K1348" s="11">
        <v>0.82139813899993896</v>
      </c>
      <c r="L1348" s="11">
        <v>46.156085968017578</v>
      </c>
      <c r="M1348" s="11">
        <v>0.68494111299514771</v>
      </c>
      <c r="N1348" s="11">
        <v>-5.7483609765768051E-2</v>
      </c>
      <c r="O1348" s="11">
        <v>0.77021330595016479</v>
      </c>
      <c r="P1348" s="11">
        <v>2.0989763736724854</v>
      </c>
      <c r="Q1348" s="11">
        <v>0.26074498891830444</v>
      </c>
      <c r="R1348" s="11">
        <v>1.0352624654769897</v>
      </c>
      <c r="S1348" s="11">
        <v>0.20582932233810425</v>
      </c>
      <c r="T1348" s="11">
        <v>0.38857495784759521</v>
      </c>
      <c r="U1348" s="11">
        <v>0.18798181414604187</v>
      </c>
      <c r="V1348" s="11">
        <v>0.12351744621992111</v>
      </c>
      <c r="W1348" s="11">
        <v>1.7929298877716064</v>
      </c>
    </row>
    <row r="1349" spans="1:23" x14ac:dyDescent="0.2">
      <c r="A1349" s="5" t="str">
        <f t="shared" si="21"/>
        <v>Congo (Brazzaville)2015</v>
      </c>
      <c r="B1349" s="5">
        <v>2015</v>
      </c>
      <c r="C1349" s="5">
        <v>139</v>
      </c>
      <c r="D1349" s="10" t="s">
        <v>103</v>
      </c>
      <c r="E1349" s="11">
        <v>3.9890000820159912</v>
      </c>
      <c r="F1349" s="6">
        <f>IFERROR(VLOOKUP(A1349,'Table_2-1_2023'!$A$2:$L$2200,4,FALSE), "")</f>
        <v>4.6908302307128906</v>
      </c>
      <c r="G1349" s="12">
        <v>6.6816233098506927E-2</v>
      </c>
      <c r="J1349" s="11">
        <v>8.6564702987670898</v>
      </c>
      <c r="K1349" s="11">
        <v>0.66529279947280884</v>
      </c>
      <c r="L1349" s="11">
        <v>49.938667297363281</v>
      </c>
      <c r="M1349" s="11">
        <v>0.70968884229660034</v>
      </c>
      <c r="N1349" s="11">
        <v>-0.1388937383890152</v>
      </c>
      <c r="O1349" s="11">
        <v>0.78075575828552246</v>
      </c>
      <c r="P1349" s="11">
        <v>2.0989763736724854</v>
      </c>
      <c r="Q1349" s="11">
        <v>0.67866122722625732</v>
      </c>
      <c r="R1349" s="11">
        <v>0.66289538145065308</v>
      </c>
      <c r="S1349" s="11">
        <v>0.31050941348075867</v>
      </c>
      <c r="T1349" s="11">
        <v>0.41466143727302551</v>
      </c>
      <c r="U1349" s="11">
        <v>0.12388310581445694</v>
      </c>
      <c r="V1349" s="11">
        <v>0.11685527861118317</v>
      </c>
      <c r="W1349" s="11">
        <v>1.6813538074493408</v>
      </c>
    </row>
    <row r="1350" spans="1:23" x14ac:dyDescent="0.2">
      <c r="A1350" s="5" t="str">
        <f t="shared" si="21"/>
        <v>Comoros2015</v>
      </c>
      <c r="B1350" s="5">
        <v>2015</v>
      </c>
      <c r="C1350" s="5">
        <v>140</v>
      </c>
      <c r="D1350" s="10" t="s">
        <v>147</v>
      </c>
      <c r="E1350" s="11">
        <v>3.9560000896453857</v>
      </c>
      <c r="F1350" s="6" t="str">
        <f>IFERROR(VLOOKUP(A1350,'Table_2-1_2023'!$A$2:$L$2200,4,FALSE), "")</f>
        <v/>
      </c>
      <c r="G1350" s="12">
        <v>4.7971386462450027E-2</v>
      </c>
      <c r="J1350" s="11">
        <v>7.3087034225463867</v>
      </c>
      <c r="K1350" s="11">
        <v>0.7197234034538269</v>
      </c>
      <c r="L1350" s="11">
        <v>51.840839385986328</v>
      </c>
      <c r="M1350" s="11">
        <v>0.53371298313140869</v>
      </c>
      <c r="N1350" s="11">
        <v>-7.4720188975334167E-2</v>
      </c>
      <c r="O1350" s="11">
        <v>0.65076190233230591</v>
      </c>
      <c r="P1350" s="11">
        <v>2.0989763736724854</v>
      </c>
      <c r="Q1350" s="11">
        <v>0.239056795835495</v>
      </c>
      <c r="R1350" s="11">
        <v>0.79273182153701782</v>
      </c>
      <c r="S1350" s="11">
        <v>0.36315059661865234</v>
      </c>
      <c r="T1350" s="11">
        <v>0.22916603088378906</v>
      </c>
      <c r="U1350" s="11">
        <v>0.17441049218177795</v>
      </c>
      <c r="V1350" s="11">
        <v>0.19900326430797577</v>
      </c>
      <c r="W1350" s="11">
        <v>1.9581212997436523</v>
      </c>
    </row>
    <row r="1351" spans="1:23" x14ac:dyDescent="0.2">
      <c r="A1351" s="5" t="str">
        <f t="shared" si="21"/>
        <v>Uganda2015</v>
      </c>
      <c r="B1351" s="5">
        <v>2015</v>
      </c>
      <c r="C1351" s="5">
        <v>141</v>
      </c>
      <c r="D1351" s="10" t="s">
        <v>130</v>
      </c>
      <c r="E1351" s="11">
        <v>3.9309999942779541</v>
      </c>
      <c r="F1351" s="6">
        <f>IFERROR(VLOOKUP(A1351,'Table_2-1_2023'!$A$2:$L$2200,4,FALSE), "")</f>
        <v>4.2376866340637207</v>
      </c>
      <c r="G1351" s="12">
        <v>4.3173365294933319E-2</v>
      </c>
      <c r="J1351" s="11">
        <v>7.222754955291748</v>
      </c>
      <c r="K1351" s="11">
        <v>0.86236637830734253</v>
      </c>
      <c r="L1351" s="11">
        <v>50.954189300537109</v>
      </c>
      <c r="M1351" s="11">
        <v>0.75011485815048218</v>
      </c>
      <c r="N1351" s="11">
        <v>7.2929263114929199E-2</v>
      </c>
      <c r="O1351" s="11">
        <v>0.85068148374557495</v>
      </c>
      <c r="P1351" s="11">
        <v>2.0989763736724854</v>
      </c>
      <c r="Q1351" s="11">
        <v>0.21102277934551239</v>
      </c>
      <c r="R1351" s="11">
        <v>1.132986307144165</v>
      </c>
      <c r="S1351" s="11">
        <v>0.33861321210861206</v>
      </c>
      <c r="T1351" s="11">
        <v>0.45727431774139404</v>
      </c>
      <c r="U1351" s="11">
        <v>0.29066309332847595</v>
      </c>
      <c r="V1351" s="11">
        <v>7.266659289598465E-2</v>
      </c>
      <c r="W1351" s="11">
        <v>1.4276628494262695</v>
      </c>
    </row>
    <row r="1352" spans="1:23" x14ac:dyDescent="0.2">
      <c r="A1352" s="5" t="str">
        <f t="shared" si="21"/>
        <v>Senegal2015</v>
      </c>
      <c r="B1352" s="5">
        <v>2015</v>
      </c>
      <c r="C1352" s="5">
        <v>142</v>
      </c>
      <c r="D1352" s="10" t="s">
        <v>119</v>
      </c>
      <c r="E1352" s="11">
        <v>3.9040000438690186</v>
      </c>
      <c r="F1352" s="6">
        <f>IFERROR(VLOOKUP(A1352,'Table_2-1_2023'!$A$2:$L$2200,4,FALSE), "")</f>
        <v>4.6170005798339844</v>
      </c>
      <c r="G1352" s="12">
        <v>3.6078508943319321E-2</v>
      </c>
      <c r="J1352" s="11">
        <v>7.6947517395019531</v>
      </c>
      <c r="K1352" s="11">
        <v>0.79663193225860596</v>
      </c>
      <c r="L1352" s="11">
        <v>54.451602935791016</v>
      </c>
      <c r="M1352" s="11">
        <v>0.66515535116195679</v>
      </c>
      <c r="N1352" s="11">
        <v>-3.1519196927547455E-2</v>
      </c>
      <c r="O1352" s="11">
        <v>0.79614067077636719</v>
      </c>
      <c r="P1352" s="11">
        <v>2.0989763736724854</v>
      </c>
      <c r="Q1352" s="11">
        <v>0.36497512459754944</v>
      </c>
      <c r="R1352" s="11">
        <v>0.97618615627288818</v>
      </c>
      <c r="S1352" s="11">
        <v>0.43540149927139282</v>
      </c>
      <c r="T1352" s="11">
        <v>0.36771887540817261</v>
      </c>
      <c r="U1352" s="11">
        <v>0.20842503011226654</v>
      </c>
      <c r="V1352" s="11">
        <v>0.10713297873735428</v>
      </c>
      <c r="W1352" s="11">
        <v>1.4439473152160645</v>
      </c>
    </row>
    <row r="1353" spans="1:23" x14ac:dyDescent="0.2">
      <c r="A1353" s="5" t="str">
        <f t="shared" si="21"/>
        <v>Gabon2015</v>
      </c>
      <c r="B1353" s="5">
        <v>2015</v>
      </c>
      <c r="C1353" s="5">
        <v>143</v>
      </c>
      <c r="D1353" s="10" t="s">
        <v>111</v>
      </c>
      <c r="E1353" s="11">
        <v>3.8959999084472656</v>
      </c>
      <c r="F1353" s="6">
        <f>IFERROR(VLOOKUP(A1353,'Table_2-1_2023'!$A$2:$L$2200,4,FALSE), "")</f>
        <v>4.6610126495361328</v>
      </c>
      <c r="G1353" s="12">
        <v>4.5473858714103699E-2</v>
      </c>
      <c r="J1353" s="11">
        <v>9.8263235092163086</v>
      </c>
      <c r="K1353" s="11">
        <v>0.76690524816513062</v>
      </c>
      <c r="L1353" s="11">
        <v>54.390907287597656</v>
      </c>
      <c r="M1353" s="11">
        <v>0.61907398700714111</v>
      </c>
      <c r="N1353" s="11">
        <v>-0.20959517359733582</v>
      </c>
      <c r="O1353" s="11">
        <v>0.79016882181167603</v>
      </c>
      <c r="P1353" s="11">
        <v>2.0989763736724854</v>
      </c>
      <c r="Q1353" s="11">
        <v>1.0602350234985352</v>
      </c>
      <c r="R1353" s="11">
        <v>0.90527737140655518</v>
      </c>
      <c r="S1353" s="11">
        <v>0.43372178077697754</v>
      </c>
      <c r="T1353" s="11">
        <v>0.31914469599723816</v>
      </c>
      <c r="U1353" s="11">
        <v>6.8215951323509216E-2</v>
      </c>
      <c r="V1353" s="11">
        <v>0.11090680956840515</v>
      </c>
      <c r="W1353" s="11">
        <v>0.99895071983337402</v>
      </c>
    </row>
    <row r="1354" spans="1:23" x14ac:dyDescent="0.2">
      <c r="A1354" s="5" t="str">
        <f t="shared" si="21"/>
        <v>Niger2015</v>
      </c>
      <c r="B1354" s="5">
        <v>2015</v>
      </c>
      <c r="C1354" s="5">
        <v>144</v>
      </c>
      <c r="D1354" s="10" t="s">
        <v>126</v>
      </c>
      <c r="E1354" s="11">
        <v>3.8450000286102295</v>
      </c>
      <c r="F1354" s="6">
        <f>IFERROR(VLOOKUP(A1354,'Table_2-1_2023'!$A$2:$L$2200,4,FALSE), "")</f>
        <v>3.6714537143707275</v>
      </c>
      <c r="G1354" s="12">
        <v>3.6015663295984268E-2</v>
      </c>
      <c r="J1354" s="11">
        <v>6.7885570526123047</v>
      </c>
      <c r="K1354" s="11">
        <v>0.71130365133285522</v>
      </c>
      <c r="L1354" s="11">
        <v>49.45306396484375</v>
      </c>
      <c r="M1354" s="11">
        <v>0.76874887943267822</v>
      </c>
      <c r="N1354" s="11">
        <v>-5.0010554492473602E-2</v>
      </c>
      <c r="O1354" s="11">
        <v>0.71819221973419189</v>
      </c>
      <c r="P1354" s="11">
        <v>2.0989763736724854</v>
      </c>
      <c r="Q1354" s="11">
        <v>6.9399394094944E-2</v>
      </c>
      <c r="R1354" s="11">
        <v>0.7726476788520813</v>
      </c>
      <c r="S1354" s="11">
        <v>0.29707071185112</v>
      </c>
      <c r="T1354" s="11">
        <v>0.47691637277603149</v>
      </c>
      <c r="U1354" s="11">
        <v>0.19386576116085052</v>
      </c>
      <c r="V1354" s="11">
        <v>0.15639151632785797</v>
      </c>
      <c r="W1354" s="11">
        <v>1.878767728805542</v>
      </c>
    </row>
    <row r="1355" spans="1:23" x14ac:dyDescent="0.2">
      <c r="A1355" s="5" t="str">
        <f t="shared" si="21"/>
        <v>Cambodia2015</v>
      </c>
      <c r="B1355" s="5">
        <v>2015</v>
      </c>
      <c r="C1355" s="5">
        <v>145</v>
      </c>
      <c r="D1355" s="10" t="s">
        <v>132</v>
      </c>
      <c r="E1355" s="11">
        <v>3.8190000057220459</v>
      </c>
      <c r="F1355" s="6">
        <f>IFERROR(VLOOKUP(A1355,'Table_2-1_2023'!$A$2:$L$2200,4,FALSE), "")</f>
        <v>4.1621646881103516</v>
      </c>
      <c r="G1355" s="12">
        <v>5.0689488649368286E-2</v>
      </c>
      <c r="J1355" s="11">
        <v>7.987250804901123</v>
      </c>
      <c r="K1355" s="11">
        <v>0.65039396286010742</v>
      </c>
      <c r="L1355" s="11">
        <v>60.801780700683594</v>
      </c>
      <c r="M1355" s="11">
        <v>0.94476670026779175</v>
      </c>
      <c r="N1355" s="11">
        <v>0.21635663509368896</v>
      </c>
      <c r="O1355" s="11">
        <v>0.85099160671234131</v>
      </c>
      <c r="P1355" s="11">
        <v>2.0989763736724854</v>
      </c>
      <c r="Q1355" s="11">
        <v>0.46038025617599487</v>
      </c>
      <c r="R1355" s="11">
        <v>0.62735629081726074</v>
      </c>
      <c r="S1355" s="11">
        <v>0.61113786697387695</v>
      </c>
      <c r="T1355" s="11">
        <v>0.66245603561401367</v>
      </c>
      <c r="U1355" s="11">
        <v>0.40359136462211609</v>
      </c>
      <c r="V1355" s="11">
        <v>7.2470620274543762E-2</v>
      </c>
      <c r="W1355" s="11">
        <v>0.98194718360900879</v>
      </c>
    </row>
    <row r="1356" spans="1:23" x14ac:dyDescent="0.2">
      <c r="A1356" s="5" t="str">
        <f t="shared" si="21"/>
        <v>Tanzania2015</v>
      </c>
      <c r="B1356" s="5">
        <v>2015</v>
      </c>
      <c r="C1356" s="5">
        <v>146</v>
      </c>
      <c r="D1356" s="10" t="s">
        <v>146</v>
      </c>
      <c r="E1356" s="11">
        <v>3.7809998989105225</v>
      </c>
      <c r="F1356" s="6">
        <f>IFERROR(VLOOKUP(A1356,'Table_2-1_2023'!$A$2:$L$2200,4,FALSE), "")</f>
        <v>3.6605973243713379</v>
      </c>
      <c r="G1356" s="12">
        <v>5.0606075674295425E-2</v>
      </c>
      <c r="J1356" s="11">
        <v>7.4501705169677734</v>
      </c>
      <c r="K1356" s="11">
        <v>0.80773746967315674</v>
      </c>
      <c r="L1356" s="11">
        <v>52.527439117431641</v>
      </c>
      <c r="M1356" s="11">
        <v>0.62821513414382935</v>
      </c>
      <c r="N1356" s="11">
        <v>0.1403827965259552</v>
      </c>
      <c r="O1356" s="11">
        <v>0.87473410367965698</v>
      </c>
      <c r="P1356" s="11">
        <v>2.0989763736724854</v>
      </c>
      <c r="Q1356" s="11">
        <v>0.28519946336746216</v>
      </c>
      <c r="R1356" s="11">
        <v>1.0026768445968628</v>
      </c>
      <c r="S1356" s="11">
        <v>0.38215172290802002</v>
      </c>
      <c r="T1356" s="11">
        <v>0.32878035306930542</v>
      </c>
      <c r="U1356" s="11">
        <v>0.34377297759056091</v>
      </c>
      <c r="V1356" s="11">
        <v>5.7466845959424973E-2</v>
      </c>
      <c r="W1356" s="11">
        <v>1.3807945251464844</v>
      </c>
    </row>
    <row r="1357" spans="1:23" x14ac:dyDescent="0.2">
      <c r="A1357" s="5" t="str">
        <f t="shared" si="21"/>
        <v>Madagascar2015</v>
      </c>
      <c r="B1357" s="5">
        <v>2015</v>
      </c>
      <c r="C1357" s="5">
        <v>147</v>
      </c>
      <c r="D1357" s="10" t="s">
        <v>144</v>
      </c>
      <c r="E1357" s="11">
        <v>3.6809999942779541</v>
      </c>
      <c r="F1357" s="6">
        <f>IFERROR(VLOOKUP(A1357,'Table_2-1_2023'!$A$2:$L$2200,4,FALSE), "")</f>
        <v>3.5925140380859375</v>
      </c>
      <c r="G1357" s="12">
        <v>3.6327563226222992E-2</v>
      </c>
      <c r="J1357" s="11">
        <v>7.2142386436462402</v>
      </c>
      <c r="K1357" s="11">
        <v>0.66743814945220947</v>
      </c>
      <c r="L1357" s="11">
        <v>55.600948333740234</v>
      </c>
      <c r="M1357" s="11">
        <v>0.49830180406570435</v>
      </c>
      <c r="N1357" s="11">
        <v>-2.5285150855779648E-2</v>
      </c>
      <c r="O1357" s="11">
        <v>0.83711588382720947</v>
      </c>
      <c r="P1357" s="11">
        <v>2.0989763736724854</v>
      </c>
      <c r="Q1357" s="11">
        <v>0.20824499428272247</v>
      </c>
      <c r="R1357" s="11">
        <v>0.66801279783248901</v>
      </c>
      <c r="S1357" s="11">
        <v>0.46720877289772034</v>
      </c>
      <c r="T1357" s="11">
        <v>0.19183924794197083</v>
      </c>
      <c r="U1357" s="11">
        <v>0.21333344280719757</v>
      </c>
      <c r="V1357" s="11">
        <v>8.1239208579063416E-2</v>
      </c>
      <c r="W1357" s="11">
        <v>1.8510030508041382</v>
      </c>
    </row>
    <row r="1358" spans="1:23" x14ac:dyDescent="0.2">
      <c r="A1358" s="5" t="str">
        <f t="shared" si="21"/>
        <v>Central African Republic2015</v>
      </c>
      <c r="B1358" s="5">
        <v>2015</v>
      </c>
      <c r="C1358" s="5">
        <v>148</v>
      </c>
      <c r="D1358" s="10" t="s">
        <v>173</v>
      </c>
      <c r="E1358" s="11">
        <v>3.6779999732971191</v>
      </c>
      <c r="F1358" s="6" t="str">
        <f>IFERROR(VLOOKUP(A1358,'Table_2-1_2023'!$A$2:$L$2200,4,FALSE), "")</f>
        <v/>
      </c>
      <c r="G1358" s="12">
        <v>6.1117056757211685E-2</v>
      </c>
      <c r="J1358" s="11">
        <v>6.8164620399475098</v>
      </c>
      <c r="K1358" s="11">
        <v>0.38739091157913208</v>
      </c>
      <c r="L1358" s="11">
        <v>41.139236450195313</v>
      </c>
      <c r="M1358" s="11">
        <v>0.78001779317855835</v>
      </c>
      <c r="N1358" s="11">
        <v>6.486155092716217E-3</v>
      </c>
      <c r="O1358" s="11">
        <v>0.83449888229370117</v>
      </c>
      <c r="P1358" s="11">
        <v>2.0989763736724854</v>
      </c>
      <c r="Q1358" s="11">
        <v>7.8501231968402863E-2</v>
      </c>
      <c r="R1358" s="11">
        <v>0</v>
      </c>
      <c r="S1358" s="11">
        <v>6.6991791129112244E-2</v>
      </c>
      <c r="T1358" s="11">
        <v>0.48879489302635193</v>
      </c>
      <c r="U1358" s="11">
        <v>0.23834873735904694</v>
      </c>
      <c r="V1358" s="11">
        <v>8.289298415184021E-2</v>
      </c>
      <c r="W1358" s="11">
        <v>2.7222967147827148</v>
      </c>
    </row>
    <row r="1359" spans="1:23" x14ac:dyDescent="0.2">
      <c r="A1359" s="5" t="str">
        <f t="shared" si="21"/>
        <v>Chad2015</v>
      </c>
      <c r="B1359" s="5">
        <v>2015</v>
      </c>
      <c r="C1359" s="5">
        <v>149</v>
      </c>
      <c r="D1359" s="10" t="s">
        <v>131</v>
      </c>
      <c r="E1359" s="11">
        <v>3.6670000553131104</v>
      </c>
      <c r="F1359" s="6">
        <f>IFERROR(VLOOKUP(A1359,'Table_2-1_2023'!$A$2:$L$2200,4,FALSE), "")</f>
        <v>4.3226752281188965</v>
      </c>
      <c r="G1359" s="12">
        <v>3.8302130997180939E-2</v>
      </c>
      <c r="J1359" s="11">
        <v>7.6240944862365723</v>
      </c>
      <c r="K1359" s="11">
        <v>0.70626062154769897</v>
      </c>
      <c r="L1359" s="11">
        <v>44.142333984375</v>
      </c>
      <c r="M1359" s="11">
        <v>0.53925317525863647</v>
      </c>
      <c r="N1359" s="11">
        <v>-6.271662563085556E-2</v>
      </c>
      <c r="O1359" s="11">
        <v>0.8822975754737854</v>
      </c>
      <c r="P1359" s="11">
        <v>2.0989763736724854</v>
      </c>
      <c r="Q1359" s="11">
        <v>0.34192866086959839</v>
      </c>
      <c r="R1359" s="11">
        <v>0.76061826944351196</v>
      </c>
      <c r="S1359" s="11">
        <v>0.15010024607181549</v>
      </c>
      <c r="T1359" s="11">
        <v>0.23500591516494751</v>
      </c>
      <c r="U1359" s="11">
        <v>0.18386156857013702</v>
      </c>
      <c r="V1359" s="11">
        <v>5.2687205374240875E-2</v>
      </c>
      <c r="W1359" s="11">
        <v>1.9429600238800049</v>
      </c>
    </row>
    <row r="1360" spans="1:23" x14ac:dyDescent="0.2">
      <c r="A1360" s="5" t="str">
        <f t="shared" si="21"/>
        <v>Guinea2015</v>
      </c>
      <c r="B1360" s="5">
        <v>2015</v>
      </c>
      <c r="C1360" s="5">
        <v>150</v>
      </c>
      <c r="D1360" s="10" t="s">
        <v>108</v>
      </c>
      <c r="E1360" s="11">
        <v>3.6559998989105225</v>
      </c>
      <c r="F1360" s="6">
        <f>IFERROR(VLOOKUP(A1360,'Table_2-1_2023'!$A$2:$L$2200,4,FALSE), "")</f>
        <v>3.5046935081481934</v>
      </c>
      <c r="G1360" s="12">
        <v>3.5902626812458038E-2</v>
      </c>
      <c r="J1360" s="11">
        <v>7.1097612380981445</v>
      </c>
      <c r="K1360" s="11">
        <v>0.58222532272338867</v>
      </c>
      <c r="L1360" s="11">
        <v>47.394084930419922</v>
      </c>
      <c r="M1360" s="11">
        <v>0.67419993877410889</v>
      </c>
      <c r="N1360" s="11">
        <v>6.7727126181125641E-2</v>
      </c>
      <c r="O1360" s="11">
        <v>0.77358096837997437</v>
      </c>
      <c r="P1360" s="11">
        <v>2.0989763736724854</v>
      </c>
      <c r="Q1360" s="11">
        <v>0.17416734993457794</v>
      </c>
      <c r="R1360" s="11">
        <v>0.46474972367286682</v>
      </c>
      <c r="S1360" s="11">
        <v>0.240090012550354</v>
      </c>
      <c r="T1360" s="11">
        <v>0.3772527277469635</v>
      </c>
      <c r="U1360" s="11">
        <v>0.28656715154647827</v>
      </c>
      <c r="V1360" s="11">
        <v>0.12138929963111877</v>
      </c>
      <c r="W1360" s="11">
        <v>1.9917161464691162</v>
      </c>
    </row>
    <row r="1361" spans="1:23" x14ac:dyDescent="0.2">
      <c r="A1361" s="5" t="str">
        <f t="shared" si="21"/>
        <v>Ivory Coast2015</v>
      </c>
      <c r="B1361" s="5">
        <v>2015</v>
      </c>
      <c r="C1361" s="5">
        <v>151</v>
      </c>
      <c r="D1361" s="10" t="s">
        <v>110</v>
      </c>
      <c r="E1361" s="11">
        <v>3.6549999713897705</v>
      </c>
      <c r="F1361" s="6">
        <f>IFERROR(VLOOKUP(A1361,'Table_2-1_2023'!$A$2:$L$2200,4,FALSE), "")</f>
        <v>4.4450387954711914</v>
      </c>
      <c r="G1361" s="12">
        <v>5.1406186074018478E-2</v>
      </c>
      <c r="J1361" s="11">
        <v>8.0024690628051758</v>
      </c>
      <c r="K1361" s="11">
        <v>0.71067565679550171</v>
      </c>
      <c r="L1361" s="11">
        <v>44.205570220947266</v>
      </c>
      <c r="M1361" s="11">
        <v>0.76091563701629639</v>
      </c>
      <c r="N1361" s="11">
        <v>-4.0122166275978088E-2</v>
      </c>
      <c r="O1361" s="11">
        <v>0.68207347393035889</v>
      </c>
      <c r="P1361" s="11">
        <v>2.0989763736724854</v>
      </c>
      <c r="Q1361" s="11">
        <v>0.46534401178359985</v>
      </c>
      <c r="R1361" s="11">
        <v>0.77114969491958618</v>
      </c>
      <c r="S1361" s="11">
        <v>0.15185026824474335</v>
      </c>
      <c r="T1361" s="11">
        <v>0.46865937113761902</v>
      </c>
      <c r="U1361" s="11">
        <v>0.20165142416954041</v>
      </c>
      <c r="V1361" s="11">
        <v>0.17921631038188934</v>
      </c>
      <c r="W1361" s="11">
        <v>1.4172255992889404</v>
      </c>
    </row>
    <row r="1362" spans="1:23" x14ac:dyDescent="0.2">
      <c r="A1362" s="5" t="str">
        <f t="shared" si="21"/>
        <v>Burkina Faso2015</v>
      </c>
      <c r="B1362" s="5">
        <v>2015</v>
      </c>
      <c r="C1362" s="5">
        <v>152</v>
      </c>
      <c r="D1362" s="10" t="s">
        <v>121</v>
      </c>
      <c r="E1362" s="11">
        <v>3.5869998931884766</v>
      </c>
      <c r="F1362" s="6">
        <f>IFERROR(VLOOKUP(A1362,'Table_2-1_2023'!$A$2:$L$2200,4,FALSE), "")</f>
        <v>4.4189300537109375</v>
      </c>
      <c r="G1362" s="12">
        <v>4.3236915022134781E-2</v>
      </c>
      <c r="J1362" s="11">
        <v>7.3671340942382813</v>
      </c>
      <c r="K1362" s="11">
        <v>0.74452143907546997</v>
      </c>
      <c r="L1362" s="11">
        <v>48.519912719726563</v>
      </c>
      <c r="M1362" s="11">
        <v>0.69096547365188599</v>
      </c>
      <c r="N1362" s="11">
        <v>-2.0036876201629639E-2</v>
      </c>
      <c r="O1362" s="11">
        <v>0.76261395215988159</v>
      </c>
      <c r="P1362" s="11">
        <v>2.0989763736724854</v>
      </c>
      <c r="Q1362" s="11">
        <v>0.2581152617931366</v>
      </c>
      <c r="R1362" s="11">
        <v>0.85188400745391846</v>
      </c>
      <c r="S1362" s="11">
        <v>0.27124643325805664</v>
      </c>
      <c r="T1362" s="11">
        <v>0.39492520689964294</v>
      </c>
      <c r="U1362" s="11">
        <v>0.21746569871902466</v>
      </c>
      <c r="V1362" s="11">
        <v>0.12831977009773254</v>
      </c>
      <c r="W1362" s="11">
        <v>1.4649381637573242</v>
      </c>
    </row>
    <row r="1363" spans="1:23" x14ac:dyDescent="0.2">
      <c r="A1363" s="5" t="str">
        <f t="shared" si="21"/>
        <v>Afghanistan2015</v>
      </c>
      <c r="B1363" s="5">
        <v>2015</v>
      </c>
      <c r="C1363" s="5">
        <v>153</v>
      </c>
      <c r="D1363" s="10" t="s">
        <v>154</v>
      </c>
      <c r="E1363" s="11">
        <v>3.5750000476837158</v>
      </c>
      <c r="F1363" s="6">
        <f>IFERROR(VLOOKUP(A1363,'Table_2-1_2023'!$A$2:$L$2200,4,FALSE), "")</f>
        <v>3.9828546047210693</v>
      </c>
      <c r="G1363" s="12">
        <v>3.0837828293442726E-2</v>
      </c>
      <c r="J1363" s="11">
        <v>7.5563149452209473</v>
      </c>
      <c r="K1363" s="11">
        <v>0.51435428857803345</v>
      </c>
      <c r="L1363" s="11">
        <v>49.68011474609375</v>
      </c>
      <c r="M1363" s="11">
        <v>0.53842955827713013</v>
      </c>
      <c r="N1363" s="11">
        <v>0.16747450828552246</v>
      </c>
      <c r="O1363" s="11">
        <v>0.81187736988067627</v>
      </c>
      <c r="P1363" s="11">
        <v>2.0989763736724854</v>
      </c>
      <c r="Q1363" s="11">
        <v>0.31982085108757019</v>
      </c>
      <c r="R1363" s="11">
        <v>0.3028530478477478</v>
      </c>
      <c r="S1363" s="11">
        <v>0.3033541738986969</v>
      </c>
      <c r="T1363" s="11">
        <v>0.23413774371147156</v>
      </c>
      <c r="U1363" s="11">
        <v>0.36510378122329712</v>
      </c>
      <c r="V1363" s="11">
        <v>9.7188368439674377E-2</v>
      </c>
      <c r="W1363" s="11">
        <v>1.9521012306213379</v>
      </c>
    </row>
    <row r="1364" spans="1:23" x14ac:dyDescent="0.2">
      <c r="A1364" s="5" t="str">
        <f t="shared" si="21"/>
        <v>Rwanda2015</v>
      </c>
      <c r="B1364" s="5">
        <v>2015</v>
      </c>
      <c r="C1364" s="5">
        <v>154</v>
      </c>
      <c r="D1364" s="10" t="s">
        <v>185</v>
      </c>
      <c r="E1364" s="11">
        <v>3.4649999141693115</v>
      </c>
      <c r="F1364" s="6">
        <f>IFERROR(VLOOKUP(A1364,'Table_2-1_2023'!$A$2:$L$2200,4,FALSE), "")</f>
        <v>3.4831089973449707</v>
      </c>
      <c r="G1364" s="12">
        <v>3.464270755648613E-2</v>
      </c>
      <c r="J1364" s="11">
        <v>7.2566475868225098</v>
      </c>
      <c r="K1364" s="11">
        <v>0.71174538135528564</v>
      </c>
      <c r="L1364" s="11">
        <v>54.207401275634766</v>
      </c>
      <c r="M1364" s="11">
        <v>0.87793314456939697</v>
      </c>
      <c r="N1364" s="11">
        <v>-8.8435085490345955E-3</v>
      </c>
      <c r="O1364" s="11">
        <v>9.2307567596435547E-2</v>
      </c>
      <c r="P1364" s="11">
        <v>2.0989763736724854</v>
      </c>
      <c r="Q1364" s="11">
        <v>0.2220776230096817</v>
      </c>
      <c r="R1364" s="11">
        <v>0.77370136976242065</v>
      </c>
      <c r="S1364" s="11">
        <v>0.42864340543746948</v>
      </c>
      <c r="T1364" s="11">
        <v>0.59200704097747803</v>
      </c>
      <c r="U1364" s="11">
        <v>0.22627885639667511</v>
      </c>
      <c r="V1364" s="11">
        <v>0.55191147327423096</v>
      </c>
      <c r="W1364" s="11">
        <v>0.67041826248168945</v>
      </c>
    </row>
    <row r="1365" spans="1:23" x14ac:dyDescent="0.2">
      <c r="A1365" s="5" t="str">
        <f t="shared" si="21"/>
        <v>Benin2015</v>
      </c>
      <c r="B1365" s="5">
        <v>2015</v>
      </c>
      <c r="C1365" s="5">
        <v>155</v>
      </c>
      <c r="D1365" s="10" t="s">
        <v>133</v>
      </c>
      <c r="E1365" s="11">
        <v>3.3399999141693115</v>
      </c>
      <c r="F1365" s="6">
        <f>IFERROR(VLOOKUP(A1365,'Table_2-1_2023'!$A$2:$L$2200,4,FALSE), "")</f>
        <v>3.624664306640625</v>
      </c>
      <c r="G1365" s="12">
        <v>3.6556616425514221E-2</v>
      </c>
      <c r="J1365" s="11">
        <v>7.4546327590942383</v>
      </c>
      <c r="K1365" s="11">
        <v>0.53573852777481079</v>
      </c>
      <c r="L1365" s="11">
        <v>50.249008178710938</v>
      </c>
      <c r="M1365" s="11">
        <v>0.77593982219696045</v>
      </c>
      <c r="N1365" s="11">
        <v>-6.4318917691707611E-2</v>
      </c>
      <c r="O1365" s="11">
        <v>0.83891898393630981</v>
      </c>
      <c r="P1365" s="11">
        <v>2.0989763736724854</v>
      </c>
      <c r="Q1365" s="11">
        <v>0.28665491938591003</v>
      </c>
      <c r="R1365" s="11">
        <v>0.35386210680007935</v>
      </c>
      <c r="S1365" s="11">
        <v>0.3190978467464447</v>
      </c>
      <c r="T1365" s="11">
        <v>0.48449632525444031</v>
      </c>
      <c r="U1365" s="11">
        <v>0.1825999915599823</v>
      </c>
      <c r="V1365" s="11">
        <v>8.0099761486053467E-2</v>
      </c>
      <c r="W1365" s="11">
        <v>1.6332790851593018</v>
      </c>
    </row>
    <row r="1366" spans="1:23" x14ac:dyDescent="0.2">
      <c r="A1366" s="5" t="str">
        <f t="shared" si="21"/>
        <v>Syria2015</v>
      </c>
      <c r="B1366" s="5">
        <v>2015</v>
      </c>
      <c r="C1366" s="5">
        <v>156</v>
      </c>
      <c r="D1366" s="10" t="s">
        <v>191</v>
      </c>
      <c r="E1366" s="11">
        <v>3.0060000419616699</v>
      </c>
      <c r="F1366" s="6">
        <f>IFERROR(VLOOKUP(A1366,'Table_2-1_2023'!$A$2:$L$2200,4,FALSE), "")</f>
        <v>3.4619128704071045</v>
      </c>
      <c r="G1366" s="12">
        <v>5.0150115042924881E-2</v>
      </c>
      <c r="J1366" s="11">
        <v>8.609065055847168</v>
      </c>
      <c r="K1366" s="11">
        <v>0.58647656440734863</v>
      </c>
      <c r="L1366" s="11">
        <v>64.805290222167969</v>
      </c>
      <c r="M1366" s="11">
        <v>0.4650992751121521</v>
      </c>
      <c r="N1366" s="11">
        <v>0.30297365784645081</v>
      </c>
      <c r="O1366" s="11">
        <v>0.66649723052978516</v>
      </c>
      <c r="P1366" s="11">
        <v>2.0989763736724854</v>
      </c>
      <c r="Q1366" s="11">
        <v>0.66319888830184937</v>
      </c>
      <c r="R1366" s="11">
        <v>0.47489047050476074</v>
      </c>
      <c r="S1366" s="11">
        <v>0.72193199396133423</v>
      </c>
      <c r="T1366" s="11">
        <v>0.15684060752391815</v>
      </c>
      <c r="U1366" s="11">
        <v>0.47178977727890015</v>
      </c>
      <c r="V1366" s="11">
        <v>0.18905952572822571</v>
      </c>
      <c r="W1366" s="11">
        <v>0.32857894897460938</v>
      </c>
    </row>
    <row r="1367" spans="1:23" x14ac:dyDescent="0.2">
      <c r="A1367" s="5" t="str">
        <f t="shared" si="21"/>
        <v>Burundi2015</v>
      </c>
      <c r="B1367" s="5">
        <v>2015</v>
      </c>
      <c r="C1367" s="5">
        <v>157</v>
      </c>
      <c r="D1367" s="10" t="s">
        <v>172</v>
      </c>
      <c r="E1367" s="11">
        <v>2.9049999713897705</v>
      </c>
      <c r="F1367" s="6" t="str">
        <f>IFERROR(VLOOKUP(A1367,'Table_2-1_2023'!$A$2:$L$2200,4,FALSE), "")</f>
        <v/>
      </c>
      <c r="G1367" s="12">
        <v>8.6576715111732483E-2</v>
      </c>
      <c r="J1367" s="11">
        <v>6.6227049827575684</v>
      </c>
      <c r="K1367" s="11">
        <v>0.56173259019851685</v>
      </c>
      <c r="L1367" s="11">
        <v>46.811267852783203</v>
      </c>
      <c r="M1367" s="11">
        <v>0.42872226238250732</v>
      </c>
      <c r="N1367" s="11">
        <v>-4.5688576996326447E-2</v>
      </c>
      <c r="O1367" s="11">
        <v>0.80644720792770386</v>
      </c>
      <c r="P1367" s="11">
        <v>2.0989763736724854</v>
      </c>
      <c r="Q1367" s="11">
        <v>1.5303019434213638E-2</v>
      </c>
      <c r="R1367" s="11">
        <v>0.41586723923683167</v>
      </c>
      <c r="S1367" s="11">
        <v>0.22396098077297211</v>
      </c>
      <c r="T1367" s="11">
        <v>0.11849575489759445</v>
      </c>
      <c r="U1367" s="11">
        <v>0.19726869463920593</v>
      </c>
      <c r="V1367" s="11">
        <v>0.10061988979578018</v>
      </c>
      <c r="W1367" s="11">
        <v>1.833019495010376</v>
      </c>
    </row>
    <row r="1368" spans="1:23" x14ac:dyDescent="0.2">
      <c r="A1368" s="5" t="str">
        <f t="shared" si="21"/>
        <v>Togo2015</v>
      </c>
      <c r="B1368" s="5">
        <v>2015</v>
      </c>
      <c r="C1368" s="5">
        <v>158</v>
      </c>
      <c r="D1368" s="10" t="s">
        <v>139</v>
      </c>
      <c r="E1368" s="11">
        <v>2.8389999866485596</v>
      </c>
      <c r="F1368" s="6">
        <f>IFERROR(VLOOKUP(A1368,'Table_2-1_2023'!$A$2:$L$2200,4,FALSE), "")</f>
        <v>3.7683019638061523</v>
      </c>
      <c r="G1368" s="12">
        <v>6.7273177206516266E-2</v>
      </c>
      <c r="J1368" s="11">
        <v>7.2155585289001465</v>
      </c>
      <c r="K1368" s="11">
        <v>0.44605934619903564</v>
      </c>
      <c r="L1368" s="11">
        <v>48.996299743652344</v>
      </c>
      <c r="M1368" s="11">
        <v>0.6621285080909729</v>
      </c>
      <c r="N1368" s="11">
        <v>-8.4375210106372833E-2</v>
      </c>
      <c r="O1368" s="11">
        <v>0.79585528373718262</v>
      </c>
      <c r="P1368" s="11">
        <v>2.0989763736724854</v>
      </c>
      <c r="Q1368" s="11">
        <v>0.20867550373077393</v>
      </c>
      <c r="R1368" s="11">
        <v>0.13994519412517548</v>
      </c>
      <c r="S1368" s="11">
        <v>0.28443008661270142</v>
      </c>
      <c r="T1368" s="11">
        <v>0.36452829837799072</v>
      </c>
      <c r="U1368" s="11">
        <v>0.16680857539176941</v>
      </c>
      <c r="V1368" s="11">
        <v>0.10731332749128342</v>
      </c>
      <c r="W1368" s="11">
        <v>1.5672577619552612</v>
      </c>
    </row>
  </sheetData>
  <autoFilter ref="A1:W1368" xr:uid="{00000000-0001-0000-0000-000000000000}"/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49F2E-6CAA-45F4-9B45-BB0F4657881B}">
  <dimension ref="A1:L2200"/>
  <sheetViews>
    <sheetView topLeftCell="A622" workbookViewId="0">
      <selection activeCell="A640" sqref="A640:XFD640"/>
    </sheetView>
  </sheetViews>
  <sheetFormatPr defaultRowHeight="12.75" x14ac:dyDescent="0.2"/>
  <cols>
    <col min="1" max="1" width="12" customWidth="1"/>
    <col min="4" max="7" width="8.85546875" style="2" customWidth="1"/>
    <col min="8" max="8" width="28.28515625" style="2" bestFit="1" customWidth="1"/>
    <col min="9" max="9" width="12.42578125" style="2" bestFit="1" customWidth="1"/>
    <col min="10" max="10" width="24.85546875" style="2" bestFit="1" customWidth="1"/>
    <col min="11" max="11" width="21" style="2" customWidth="1"/>
    <col min="12" max="12" width="15.85546875" style="2" bestFit="1" customWidth="1"/>
  </cols>
  <sheetData>
    <row r="1" spans="1:12" x14ac:dyDescent="0.2">
      <c r="A1" t="s">
        <v>195</v>
      </c>
      <c r="B1" t="s">
        <v>0</v>
      </c>
      <c r="C1" t="s">
        <v>161</v>
      </c>
      <c r="D1" s="2" t="s">
        <v>162</v>
      </c>
      <c r="E1" s="2" t="s">
        <v>163</v>
      </c>
      <c r="F1" s="2" t="s">
        <v>5</v>
      </c>
      <c r="G1" s="2" t="s">
        <v>164</v>
      </c>
      <c r="H1" s="2" t="s">
        <v>7</v>
      </c>
      <c r="I1" s="2" t="s">
        <v>8</v>
      </c>
      <c r="J1" s="2" t="s">
        <v>9</v>
      </c>
      <c r="K1" s="2" t="s">
        <v>165</v>
      </c>
      <c r="L1" s="2" t="s">
        <v>166</v>
      </c>
    </row>
    <row r="2" spans="1:12" x14ac:dyDescent="0.2">
      <c r="A2" t="str">
        <f>B2&amp;C2</f>
        <v>Finland2022</v>
      </c>
      <c r="B2" t="s">
        <v>18</v>
      </c>
      <c r="C2" s="1">
        <v>2022</v>
      </c>
      <c r="D2" s="2">
        <v>7.7289981842041016</v>
      </c>
      <c r="E2" s="2">
        <v>10.814192771911621</v>
      </c>
      <c r="F2" s="2">
        <v>0.97439515590667725</v>
      </c>
      <c r="G2" s="2">
        <v>71.224998474121094</v>
      </c>
      <c r="H2" s="2">
        <v>0.95860910415649414</v>
      </c>
      <c r="I2" s="2">
        <v>0.10214736312627792</v>
      </c>
      <c r="J2" s="2">
        <v>0.19020669162273407</v>
      </c>
      <c r="K2" s="2">
        <v>0.74132287502288818</v>
      </c>
      <c r="L2" s="2">
        <v>0.19147311151027679</v>
      </c>
    </row>
    <row r="3" spans="1:12" x14ac:dyDescent="0.2">
      <c r="A3" t="str">
        <f t="shared" ref="A3:A66" si="0">B3&amp;C3</f>
        <v>Israel2022</v>
      </c>
      <c r="B3" t="s">
        <v>21</v>
      </c>
      <c r="C3" s="1">
        <v>2022</v>
      </c>
      <c r="D3" s="2">
        <v>7.6623973846435547</v>
      </c>
      <c r="E3" s="2">
        <v>10.692273139953613</v>
      </c>
      <c r="F3" s="2">
        <v>0.95365273952484131</v>
      </c>
      <c r="G3" s="2">
        <v>72.849998474121094</v>
      </c>
      <c r="H3" s="2">
        <v>0.7749474048614502</v>
      </c>
      <c r="I3" s="2">
        <v>-4.8733572475612164E-3</v>
      </c>
      <c r="J3" s="2">
        <v>0.65469884872436523</v>
      </c>
      <c r="K3" s="2">
        <v>0.58262532949447632</v>
      </c>
      <c r="L3" s="2">
        <v>0.1829020231962204</v>
      </c>
    </row>
    <row r="4" spans="1:12" x14ac:dyDescent="0.2">
      <c r="A4" t="str">
        <f t="shared" si="0"/>
        <v>Denmark2022</v>
      </c>
      <c r="B4" t="s">
        <v>19</v>
      </c>
      <c r="C4" s="1">
        <v>2022</v>
      </c>
      <c r="D4" s="2">
        <v>7.5449647903442383</v>
      </c>
      <c r="E4" s="2">
        <v>10.994298934936523</v>
      </c>
      <c r="F4" s="2">
        <v>0.97030633687973022</v>
      </c>
      <c r="G4" s="2">
        <v>71.375</v>
      </c>
      <c r="H4" s="2">
        <v>0.92954748868942261</v>
      </c>
      <c r="I4" s="2">
        <v>0.22411531209945679</v>
      </c>
      <c r="J4" s="2">
        <v>0.2031404972076416</v>
      </c>
      <c r="K4" s="2">
        <v>0.78682041168212891</v>
      </c>
      <c r="L4" s="2">
        <v>0.20544104278087616</v>
      </c>
    </row>
    <row r="5" spans="1:12" x14ac:dyDescent="0.2">
      <c r="A5" t="str">
        <f t="shared" si="0"/>
        <v>Iceland2022</v>
      </c>
      <c r="B5" t="s">
        <v>20</v>
      </c>
      <c r="C5" s="1">
        <v>2022</v>
      </c>
      <c r="D5" s="2">
        <v>7.4487943649291992</v>
      </c>
      <c r="E5" s="2">
        <v>10.935111999511719</v>
      </c>
      <c r="F5" s="2">
        <v>0.98480111360549927</v>
      </c>
      <c r="G5" s="2">
        <v>72.074996948242188</v>
      </c>
      <c r="H5" s="2">
        <v>0.93566900491714478</v>
      </c>
      <c r="I5" s="2">
        <v>0.22191058099269867</v>
      </c>
      <c r="J5" s="2">
        <v>0.69243413209915161</v>
      </c>
      <c r="K5" s="2">
        <v>0.76839417219161987</v>
      </c>
      <c r="L5" s="2">
        <v>0.17799282073974609</v>
      </c>
    </row>
    <row r="6" spans="1:12" x14ac:dyDescent="0.2">
      <c r="A6" t="str">
        <f t="shared" si="0"/>
        <v>Sweden2022</v>
      </c>
      <c r="B6" t="s">
        <v>23</v>
      </c>
      <c r="C6" s="1">
        <v>2022</v>
      </c>
      <c r="D6" s="2">
        <v>7.4312143325805664</v>
      </c>
      <c r="E6" s="2">
        <v>10.912661552429199</v>
      </c>
      <c r="F6" s="2">
        <v>0.94933843612670898</v>
      </c>
      <c r="G6" s="2">
        <v>72.275001525878906</v>
      </c>
      <c r="H6" s="2">
        <v>0.93946194648742676</v>
      </c>
      <c r="I6" s="2">
        <v>0.2340112179517746</v>
      </c>
      <c r="J6" s="2">
        <v>0.21323634684085846</v>
      </c>
      <c r="K6" s="2">
        <v>0.7503734827041626</v>
      </c>
      <c r="L6" s="2">
        <v>0.16327576339244843</v>
      </c>
    </row>
    <row r="7" spans="1:12" x14ac:dyDescent="0.2">
      <c r="A7" t="str">
        <f t="shared" si="0"/>
        <v>Netherlands2022</v>
      </c>
      <c r="B7" t="s">
        <v>22</v>
      </c>
      <c r="C7" s="1">
        <v>2022</v>
      </c>
      <c r="D7" s="2">
        <v>7.3896360397338867</v>
      </c>
      <c r="E7" s="2">
        <v>10.980937004089355</v>
      </c>
      <c r="F7" s="2">
        <v>0.92890840768814087</v>
      </c>
      <c r="G7" s="2">
        <v>71.625</v>
      </c>
      <c r="H7" s="2">
        <v>0.86809349060058594</v>
      </c>
      <c r="I7" s="2">
        <v>0.22434389591217041</v>
      </c>
      <c r="J7" s="2">
        <v>0.4593518078327179</v>
      </c>
      <c r="K7" s="2">
        <v>0.7111276388168335</v>
      </c>
      <c r="L7" s="2">
        <v>0.19800259172916412</v>
      </c>
    </row>
    <row r="8" spans="1:12" x14ac:dyDescent="0.2">
      <c r="A8" t="str">
        <f t="shared" si="0"/>
        <v>Norway2022</v>
      </c>
      <c r="B8" t="s">
        <v>24</v>
      </c>
      <c r="C8" s="1">
        <v>2022</v>
      </c>
      <c r="D8" s="2">
        <v>7.2946043014526367</v>
      </c>
      <c r="E8" s="2">
        <v>11.111295700073242</v>
      </c>
      <c r="F8" s="2">
        <v>0.9265713095664978</v>
      </c>
      <c r="G8" s="2">
        <v>71.550003051757813</v>
      </c>
      <c r="H8" s="2">
        <v>0.93902283906936646</v>
      </c>
      <c r="I8" s="2">
        <v>0.18459457159042358</v>
      </c>
      <c r="J8" s="2">
        <v>0.31444209814071655</v>
      </c>
      <c r="K8" s="2">
        <v>0.75870984792709351</v>
      </c>
      <c r="L8" s="2">
        <v>0.21109244227409363</v>
      </c>
    </row>
    <row r="9" spans="1:12" x14ac:dyDescent="0.2">
      <c r="A9" t="str">
        <f t="shared" si="0"/>
        <v>Luxembourg2022</v>
      </c>
      <c r="B9" t="s">
        <v>26</v>
      </c>
      <c r="C9" s="1">
        <v>2022</v>
      </c>
      <c r="D9" s="2">
        <v>7.2279348373413086</v>
      </c>
      <c r="E9" s="2">
        <v>11.65994930267334</v>
      </c>
      <c r="F9" s="2">
        <v>0.87791699171066284</v>
      </c>
      <c r="G9" s="2">
        <v>71.675003051757813</v>
      </c>
      <c r="H9" s="2">
        <v>0.91510993242263794</v>
      </c>
      <c r="I9" s="2">
        <v>2.3949623107910156E-2</v>
      </c>
      <c r="J9" s="2">
        <v>0.34517645835876465</v>
      </c>
      <c r="K9" s="2">
        <v>0.71845042705535889</v>
      </c>
      <c r="L9" s="2">
        <v>0.21808357536792755</v>
      </c>
    </row>
    <row r="10" spans="1:12" x14ac:dyDescent="0.2">
      <c r="A10" t="str">
        <f t="shared" si="0"/>
        <v>Costa Rica2022</v>
      </c>
      <c r="B10" t="s">
        <v>40</v>
      </c>
      <c r="C10" s="1">
        <v>2022</v>
      </c>
      <c r="D10" s="2">
        <v>7.0766582489013672</v>
      </c>
      <c r="E10" s="2">
        <v>9.9978370666503906</v>
      </c>
      <c r="F10" s="2">
        <v>0.90160840749740601</v>
      </c>
      <c r="G10" s="2">
        <v>70</v>
      </c>
      <c r="H10" s="2">
        <v>0.91002631187438965</v>
      </c>
      <c r="I10" s="2">
        <v>-4.7002032399177551E-2</v>
      </c>
      <c r="J10" s="2">
        <v>0.75056099891662598</v>
      </c>
      <c r="K10" s="2">
        <v>0.79303234815597534</v>
      </c>
      <c r="L10" s="2">
        <v>0.27190560102462769</v>
      </c>
    </row>
    <row r="11" spans="1:12" x14ac:dyDescent="0.2">
      <c r="A11" t="str">
        <f t="shared" si="0"/>
        <v>Mexico2022</v>
      </c>
      <c r="B11" t="s">
        <v>53</v>
      </c>
      <c r="C11" s="1">
        <v>2022</v>
      </c>
      <c r="D11" s="2">
        <v>7.0383687019348145</v>
      </c>
      <c r="E11" s="2">
        <v>9.8761768341064453</v>
      </c>
      <c r="F11" s="2">
        <v>0.8583608865737915</v>
      </c>
      <c r="G11" s="2">
        <v>65.800003051757813</v>
      </c>
      <c r="H11" s="2">
        <v>0.86088913679122925</v>
      </c>
      <c r="I11" s="2">
        <v>-0.1207418292760849</v>
      </c>
      <c r="J11" s="2">
        <v>0.78007733821868896</v>
      </c>
      <c r="K11" s="2">
        <v>0.81789982318878174</v>
      </c>
      <c r="L11" s="2">
        <v>0.20504866540431976</v>
      </c>
    </row>
    <row r="12" spans="1:12" x14ac:dyDescent="0.2">
      <c r="A12" t="str">
        <f t="shared" si="0"/>
        <v>Lithuania2022</v>
      </c>
      <c r="B12" t="s">
        <v>37</v>
      </c>
      <c r="C12" s="1">
        <v>2022</v>
      </c>
      <c r="D12" s="2">
        <v>7.0375771522521973</v>
      </c>
      <c r="E12" s="2">
        <v>10.601837158203125</v>
      </c>
      <c r="F12" s="2">
        <v>0.93709653615951538</v>
      </c>
      <c r="G12" s="2">
        <v>67.75</v>
      </c>
      <c r="H12" s="2">
        <v>0.70966225862503052</v>
      </c>
      <c r="I12" s="2">
        <v>-0.19084183871746063</v>
      </c>
      <c r="J12" s="2">
        <v>0.68499118089675903</v>
      </c>
      <c r="K12" s="2">
        <v>0.47146567702293396</v>
      </c>
      <c r="L12" s="2">
        <v>0.13161906599998474</v>
      </c>
    </row>
    <row r="13" spans="1:12" x14ac:dyDescent="0.2">
      <c r="A13" t="str">
        <f t="shared" si="0"/>
        <v>Australia2022</v>
      </c>
      <c r="B13" t="s">
        <v>29</v>
      </c>
      <c r="C13" s="1">
        <v>2022</v>
      </c>
      <c r="D13" s="2">
        <v>7.034696102142334</v>
      </c>
      <c r="E13" s="2">
        <v>10.85352897644043</v>
      </c>
      <c r="F13" s="2">
        <v>0.94167333841323853</v>
      </c>
      <c r="G13" s="2">
        <v>71.125</v>
      </c>
      <c r="H13" s="2">
        <v>0.85377699136734009</v>
      </c>
      <c r="I13" s="2">
        <v>0.1534646600484848</v>
      </c>
      <c r="J13" s="2">
        <v>0.54521697759628296</v>
      </c>
      <c r="K13" s="2">
        <v>0.71077185869216919</v>
      </c>
      <c r="L13" s="2">
        <v>0.24391971528530121</v>
      </c>
    </row>
    <row r="14" spans="1:12" x14ac:dyDescent="0.2">
      <c r="A14" t="str">
        <f t="shared" si="0"/>
        <v>Austria2022</v>
      </c>
      <c r="B14" t="s">
        <v>28</v>
      </c>
      <c r="C14" s="1">
        <v>2022</v>
      </c>
      <c r="D14" s="2">
        <v>6.9989972114562988</v>
      </c>
      <c r="E14" s="2">
        <v>10.93891716003418</v>
      </c>
      <c r="F14" s="2">
        <v>0.87628740072250366</v>
      </c>
      <c r="G14" s="2">
        <v>71.275001525878906</v>
      </c>
      <c r="H14" s="2">
        <v>0.85550260543823242</v>
      </c>
      <c r="I14" s="2">
        <v>0.13904209434986115</v>
      </c>
      <c r="J14" s="2">
        <v>0.52421212196350098</v>
      </c>
      <c r="K14" s="2">
        <v>0.71761643886566162</v>
      </c>
      <c r="L14" s="2">
        <v>0.22639481723308563</v>
      </c>
    </row>
    <row r="15" spans="1:12" x14ac:dyDescent="0.2">
      <c r="A15" t="str">
        <f t="shared" si="0"/>
        <v>New Zealand2022</v>
      </c>
      <c r="B15" t="s">
        <v>27</v>
      </c>
      <c r="C15" s="1">
        <v>2022</v>
      </c>
      <c r="D15" s="2">
        <v>6.9749865531921387</v>
      </c>
      <c r="E15" s="2">
        <v>10.681693077087402</v>
      </c>
      <c r="F15" s="2">
        <v>0.95558881759643555</v>
      </c>
      <c r="G15" s="2">
        <v>70.425003051757813</v>
      </c>
      <c r="H15" s="2">
        <v>0.83067786693572998</v>
      </c>
      <c r="I15" s="2">
        <v>0.1867235004901886</v>
      </c>
      <c r="J15" s="2">
        <v>0.28052443265914917</v>
      </c>
      <c r="K15" s="2">
        <v>0.70634573698043823</v>
      </c>
      <c r="L15" s="2">
        <v>0.21021348237991333</v>
      </c>
    </row>
    <row r="16" spans="1:12" x14ac:dyDescent="0.2">
      <c r="A16" t="str">
        <f t="shared" si="0"/>
        <v>Canada2022</v>
      </c>
      <c r="B16" t="s">
        <v>30</v>
      </c>
      <c r="C16" s="1">
        <v>2022</v>
      </c>
      <c r="D16" s="2">
        <v>6.9179353713989258</v>
      </c>
      <c r="E16" s="2">
        <v>10.803366661071777</v>
      </c>
      <c r="F16" s="2">
        <v>0.92910152673721313</v>
      </c>
      <c r="G16" s="2">
        <v>71.449996948242188</v>
      </c>
      <c r="H16" s="2">
        <v>0.83826392889022827</v>
      </c>
      <c r="I16" s="2">
        <v>0.22154192626476288</v>
      </c>
      <c r="J16" s="2">
        <v>0.44200018048286438</v>
      </c>
      <c r="K16" s="2">
        <v>0.7194826602935791</v>
      </c>
      <c r="L16" s="2">
        <v>0.28674775362014771</v>
      </c>
    </row>
    <row r="17" spans="1:12" x14ac:dyDescent="0.2">
      <c r="A17" t="str">
        <f t="shared" si="0"/>
        <v>Switzerland2022</v>
      </c>
      <c r="B17" t="s">
        <v>25</v>
      </c>
      <c r="C17" s="1">
        <v>2022</v>
      </c>
      <c r="D17" s="2">
        <v>6.8838443756103516</v>
      </c>
      <c r="E17" s="2">
        <v>11.184120178222656</v>
      </c>
      <c r="F17" s="2">
        <v>0.8807874321937561</v>
      </c>
      <c r="G17" s="2">
        <v>73.099998474121094</v>
      </c>
      <c r="H17" s="2">
        <v>0.84836107492446899</v>
      </c>
      <c r="I17" s="2">
        <v>0.12813122570514679</v>
      </c>
      <c r="J17" s="2">
        <v>0.23462009429931641</v>
      </c>
      <c r="K17" s="2">
        <v>0.7100595235824585</v>
      </c>
      <c r="L17" s="2">
        <v>0.17994436621665955</v>
      </c>
    </row>
    <row r="18" spans="1:12" x14ac:dyDescent="0.2">
      <c r="A18" t="str">
        <f t="shared" si="0"/>
        <v>Ireland2022</v>
      </c>
      <c r="B18" t="s">
        <v>31</v>
      </c>
      <c r="C18" s="1">
        <v>2022</v>
      </c>
      <c r="D18" s="2">
        <v>6.8698639869689941</v>
      </c>
      <c r="E18" s="2">
        <v>11.624914169311523</v>
      </c>
      <c r="F18" s="2">
        <v>0.90607929229736328</v>
      </c>
      <c r="G18" s="2">
        <v>71.400001525878906</v>
      </c>
      <c r="H18" s="2">
        <v>0.89500951766967773</v>
      </c>
      <c r="I18" s="2">
        <v>0.14026425778865814</v>
      </c>
      <c r="J18" s="2">
        <v>0.35781225562095642</v>
      </c>
      <c r="K18" s="2">
        <v>0.73786020278930664</v>
      </c>
      <c r="L18" s="2">
        <v>0.23412568867206573</v>
      </c>
    </row>
    <row r="19" spans="1:12" x14ac:dyDescent="0.2">
      <c r="A19" t="str">
        <f t="shared" si="0"/>
        <v>Belgium2022</v>
      </c>
      <c r="B19" t="s">
        <v>34</v>
      </c>
      <c r="C19" s="1">
        <v>2022</v>
      </c>
      <c r="D19" s="2">
        <v>6.8568744659423828</v>
      </c>
      <c r="E19" s="2">
        <v>10.878268241882324</v>
      </c>
      <c r="F19" s="2">
        <v>0.92273271083831787</v>
      </c>
      <c r="G19" s="2">
        <v>71.050003051757813</v>
      </c>
      <c r="H19" s="2">
        <v>0.88988900184631348</v>
      </c>
      <c r="I19" s="2">
        <v>9.6943996846675873E-2</v>
      </c>
      <c r="J19" s="2">
        <v>0.48338443040847778</v>
      </c>
      <c r="K19" s="2">
        <v>0.7184796929359436</v>
      </c>
      <c r="L19" s="2">
        <v>0.23477324843406677</v>
      </c>
    </row>
    <row r="20" spans="1:12" x14ac:dyDescent="0.2">
      <c r="A20" t="str">
        <f t="shared" si="0"/>
        <v>United Arab Emirates2022</v>
      </c>
      <c r="B20" t="s">
        <v>43</v>
      </c>
      <c r="C20" s="1">
        <v>2022</v>
      </c>
      <c r="D20" s="2">
        <v>6.7376055717468262</v>
      </c>
      <c r="E20" s="2">
        <v>11.201817512512207</v>
      </c>
      <c r="F20" s="2">
        <v>0.79773706197738647</v>
      </c>
      <c r="G20" s="2">
        <v>66.449996948242188</v>
      </c>
      <c r="H20" s="2">
        <v>0.93229568004608154</v>
      </c>
      <c r="I20" s="2">
        <v>0.17080171406269073</v>
      </c>
      <c r="K20" s="2">
        <v>0.71510541439056396</v>
      </c>
      <c r="L20" s="2">
        <v>0.2415391206741333</v>
      </c>
    </row>
    <row r="21" spans="1:12" x14ac:dyDescent="0.2">
      <c r="A21" t="str">
        <f t="shared" si="0"/>
        <v>Slovenia2022</v>
      </c>
      <c r="B21" t="s">
        <v>39</v>
      </c>
      <c r="C21" s="1">
        <v>2022</v>
      </c>
      <c r="D21" s="2">
        <v>6.7233977317810059</v>
      </c>
      <c r="E21" s="2">
        <v>10.6441650390625</v>
      </c>
      <c r="F21" s="2">
        <v>0.9417567253112793</v>
      </c>
      <c r="G21" s="2">
        <v>71.224998474121094</v>
      </c>
      <c r="H21" s="2">
        <v>0.93038183450698853</v>
      </c>
      <c r="I21" s="2">
        <v>0.10148067772388458</v>
      </c>
      <c r="J21" s="2">
        <v>0.76220822334289551</v>
      </c>
      <c r="K21" s="2">
        <v>0.62466681003570557</v>
      </c>
      <c r="L21" s="2">
        <v>0.24157096445560455</v>
      </c>
    </row>
    <row r="22" spans="1:12" x14ac:dyDescent="0.2">
      <c r="A22" t="str">
        <f t="shared" si="0"/>
        <v>United Kingdom2022</v>
      </c>
      <c r="B22" t="s">
        <v>36</v>
      </c>
      <c r="C22" s="1">
        <v>2022</v>
      </c>
      <c r="D22" s="2">
        <v>6.7217798233032227</v>
      </c>
      <c r="E22" s="2">
        <v>10.753742218017578</v>
      </c>
      <c r="F22" s="2">
        <v>0.86343950033187866</v>
      </c>
      <c r="G22" s="2">
        <v>70.400001525878906</v>
      </c>
      <c r="H22" s="2">
        <v>0.85706257820129395</v>
      </c>
      <c r="I22" s="2">
        <v>0.30939418077468872</v>
      </c>
      <c r="J22" s="2">
        <v>0.42605480551719666</v>
      </c>
      <c r="K22" s="2">
        <v>0.72276419401168823</v>
      </c>
      <c r="L22" s="2">
        <v>0.27016213536262512</v>
      </c>
    </row>
    <row r="23" spans="1:12" x14ac:dyDescent="0.2">
      <c r="A23" t="str">
        <f t="shared" si="0"/>
        <v>Czechia2022</v>
      </c>
      <c r="B23" t="s">
        <v>35</v>
      </c>
      <c r="C23" s="1">
        <v>2022</v>
      </c>
      <c r="D23" s="2">
        <v>6.6950774192810059</v>
      </c>
      <c r="E23" s="2">
        <v>10.656307220458984</v>
      </c>
      <c r="F23" s="2">
        <v>0.94360101222991943</v>
      </c>
      <c r="G23" s="2">
        <v>69.175003051757813</v>
      </c>
      <c r="H23" s="2">
        <v>0.90783452987670898</v>
      </c>
      <c r="I23" s="2">
        <v>9.3917414546012878E-2</v>
      </c>
      <c r="J23" s="2">
        <v>0.83100146055221558</v>
      </c>
      <c r="K23" s="2">
        <v>0.74250698089599609</v>
      </c>
      <c r="L23" s="2">
        <v>0.24599026143550873</v>
      </c>
    </row>
    <row r="24" spans="1:12" x14ac:dyDescent="0.2">
      <c r="A24" t="str">
        <f t="shared" si="0"/>
        <v>United States2022</v>
      </c>
      <c r="B24" t="s">
        <v>32</v>
      </c>
      <c r="C24" s="1">
        <v>2022</v>
      </c>
      <c r="D24" s="2">
        <v>6.6927900314331055</v>
      </c>
      <c r="E24" s="2">
        <v>11.078596115112305</v>
      </c>
      <c r="F24" s="2">
        <v>0.90026181936264038</v>
      </c>
      <c r="G24" s="2">
        <v>65.724998474121094</v>
      </c>
      <c r="H24" s="2">
        <v>0.73563981056213379</v>
      </c>
      <c r="I24" s="2">
        <v>0.1905810534954071</v>
      </c>
      <c r="J24" s="2">
        <v>0.70112752914428711</v>
      </c>
      <c r="K24" s="2">
        <v>0.71159583330154419</v>
      </c>
      <c r="L24" s="2">
        <v>0.26730766892433167</v>
      </c>
    </row>
    <row r="25" spans="1:12" x14ac:dyDescent="0.2">
      <c r="A25" t="str">
        <f t="shared" si="0"/>
        <v>Uruguay2022</v>
      </c>
      <c r="B25" t="s">
        <v>45</v>
      </c>
      <c r="C25" s="1">
        <v>2022</v>
      </c>
      <c r="D25" s="2">
        <v>6.6708526611328125</v>
      </c>
      <c r="E25" s="2">
        <v>10.084120750427246</v>
      </c>
      <c r="F25" s="2">
        <v>0.90482521057128906</v>
      </c>
      <c r="G25" s="2">
        <v>67.5</v>
      </c>
      <c r="H25" s="2">
        <v>0.87796860933303833</v>
      </c>
      <c r="I25" s="2">
        <v>-5.1668241620063782E-2</v>
      </c>
      <c r="J25" s="2">
        <v>0.63133668899536133</v>
      </c>
      <c r="K25" s="2">
        <v>0.77469426393508911</v>
      </c>
      <c r="L25" s="2">
        <v>0.26748490333557129</v>
      </c>
    </row>
    <row r="26" spans="1:12" x14ac:dyDescent="0.2">
      <c r="A26" t="str">
        <f t="shared" si="0"/>
        <v>Poland2022</v>
      </c>
      <c r="B26" t="s">
        <v>56</v>
      </c>
      <c r="C26" s="1">
        <v>2022</v>
      </c>
      <c r="D26" s="2">
        <v>6.6662650108337402</v>
      </c>
      <c r="E26" s="2">
        <v>10.50880241394043</v>
      </c>
      <c r="F26" s="2">
        <v>0.88644677400588989</v>
      </c>
      <c r="G26" s="2">
        <v>69.224998474121094</v>
      </c>
      <c r="H26" s="2">
        <v>0.80001860857009888</v>
      </c>
      <c r="I26" s="2">
        <v>-0.20658734440803528</v>
      </c>
      <c r="J26" s="2">
        <v>0.66702473163604736</v>
      </c>
      <c r="K26" s="2">
        <v>0.59389215707778931</v>
      </c>
      <c r="L26" s="2">
        <v>0.14016583561897278</v>
      </c>
    </row>
    <row r="27" spans="1:12" x14ac:dyDescent="0.2">
      <c r="A27" t="str">
        <f t="shared" si="0"/>
        <v>France2022</v>
      </c>
      <c r="B27" t="s">
        <v>38</v>
      </c>
      <c r="C27" s="1">
        <v>2022</v>
      </c>
      <c r="D27" s="2">
        <v>6.6138067245483398</v>
      </c>
      <c r="E27" s="2">
        <v>10.736878395080566</v>
      </c>
      <c r="F27" s="2">
        <v>0.86551463603973389</v>
      </c>
      <c r="G27" s="2">
        <v>72.400001525878906</v>
      </c>
      <c r="H27" s="2">
        <v>0.79824936389923096</v>
      </c>
      <c r="I27" s="2">
        <v>-2.4987714365124702E-2</v>
      </c>
      <c r="J27" s="2">
        <v>0.53277671337127686</v>
      </c>
      <c r="K27" s="2">
        <v>0.68818968534469604</v>
      </c>
      <c r="L27" s="2">
        <v>0.24872346222400665</v>
      </c>
    </row>
    <row r="28" spans="1:12" x14ac:dyDescent="0.2">
      <c r="A28" t="str">
        <f t="shared" si="0"/>
        <v>Germany2022</v>
      </c>
      <c r="B28" t="s">
        <v>33</v>
      </c>
      <c r="C28" s="1">
        <v>2022</v>
      </c>
      <c r="D28" s="2">
        <v>6.6082067489624023</v>
      </c>
      <c r="E28" s="2">
        <v>10.898526191711426</v>
      </c>
      <c r="F28" s="2">
        <v>0.91580802202224731</v>
      </c>
      <c r="G28" s="2">
        <v>71.5</v>
      </c>
      <c r="H28" s="2">
        <v>0.89522188901901245</v>
      </c>
      <c r="I28" s="2">
        <v>8.092411607503891E-2</v>
      </c>
      <c r="J28" s="2">
        <v>0.41657716035842896</v>
      </c>
      <c r="K28" s="2">
        <v>0.66803711652755737</v>
      </c>
      <c r="L28" s="2">
        <v>0.20095725357532501</v>
      </c>
    </row>
    <row r="29" spans="1:12" x14ac:dyDescent="0.2">
      <c r="A29" t="str">
        <f t="shared" si="0"/>
        <v>Taiwan Province of China2022</v>
      </c>
      <c r="B29" t="s">
        <v>44</v>
      </c>
      <c r="C29" s="1">
        <v>2022</v>
      </c>
      <c r="D29" s="2">
        <v>6.607147216796875</v>
      </c>
      <c r="F29" s="2">
        <v>0.8828195333480835</v>
      </c>
      <c r="H29" s="2">
        <v>0.80019164085388184</v>
      </c>
      <c r="J29" s="2">
        <v>0.65755593776702881</v>
      </c>
      <c r="K29" s="2">
        <v>0.7165868878364563</v>
      </c>
      <c r="L29" s="2">
        <v>9.5398522913455963E-2</v>
      </c>
    </row>
    <row r="30" spans="1:12" x14ac:dyDescent="0.2">
      <c r="A30" t="str">
        <f t="shared" si="0"/>
        <v>El Salvador2022</v>
      </c>
      <c r="B30" t="s">
        <v>67</v>
      </c>
      <c r="C30" s="1">
        <v>2022</v>
      </c>
      <c r="D30" s="2">
        <v>6.4921560287475586</v>
      </c>
      <c r="E30" s="2">
        <v>9.1348800659179688</v>
      </c>
      <c r="F30" s="2">
        <v>0.77238082885742188</v>
      </c>
      <c r="G30" s="2">
        <v>65.949996948242188</v>
      </c>
      <c r="H30" s="2">
        <v>0.91406327486038208</v>
      </c>
      <c r="I30" s="2">
        <v>-0.112227663397789</v>
      </c>
      <c r="J30" s="2">
        <v>0.62109744548797607</v>
      </c>
      <c r="K30" s="2">
        <v>0.82272493839263916</v>
      </c>
      <c r="L30" s="2">
        <v>0.29630687832832336</v>
      </c>
    </row>
    <row r="31" spans="1:12" x14ac:dyDescent="0.2">
      <c r="A31" t="str">
        <f t="shared" si="0"/>
        <v>Romania2022</v>
      </c>
      <c r="B31" t="s">
        <v>41</v>
      </c>
      <c r="C31" s="1">
        <v>2022</v>
      </c>
      <c r="D31" s="2">
        <v>6.4369735717773438</v>
      </c>
      <c r="E31" s="2">
        <v>10.404129028320313</v>
      </c>
      <c r="F31" s="2">
        <v>0.83033674955368042</v>
      </c>
      <c r="G31" s="2">
        <v>67.175003051757813</v>
      </c>
      <c r="H31" s="2">
        <v>0.83636653423309326</v>
      </c>
      <c r="I31" s="2">
        <v>-0.17196972668170929</v>
      </c>
      <c r="J31" s="2">
        <v>0.94148790836334229</v>
      </c>
      <c r="K31" s="2">
        <v>0.61509758234024048</v>
      </c>
      <c r="L31" s="2">
        <v>0.25841185450553894</v>
      </c>
    </row>
    <row r="32" spans="1:12" x14ac:dyDescent="0.2">
      <c r="A32" t="str">
        <f t="shared" si="0"/>
        <v>Chile2022</v>
      </c>
      <c r="B32" t="s">
        <v>52</v>
      </c>
      <c r="C32" s="1">
        <v>2022</v>
      </c>
      <c r="D32" s="2">
        <v>6.415198802947998</v>
      </c>
      <c r="E32" s="2">
        <v>10.153562545776367</v>
      </c>
      <c r="F32" s="2">
        <v>0.88676196336746216</v>
      </c>
      <c r="G32" s="2">
        <v>70.449996948242188</v>
      </c>
      <c r="H32" s="2">
        <v>0.79348558187484741</v>
      </c>
      <c r="I32" s="2">
        <v>-1.0977616533637047E-2</v>
      </c>
      <c r="J32" s="2">
        <v>0.79639637470245361</v>
      </c>
      <c r="K32" s="2">
        <v>0.7752082347869873</v>
      </c>
      <c r="L32" s="2">
        <v>0.25254520773887634</v>
      </c>
    </row>
    <row r="33" spans="1:12" x14ac:dyDescent="0.2">
      <c r="A33" t="str">
        <f t="shared" si="0"/>
        <v>Nicaragua2022</v>
      </c>
      <c r="B33" t="s">
        <v>57</v>
      </c>
      <c r="C33" s="1">
        <v>2022</v>
      </c>
      <c r="D33" s="2">
        <v>6.3922576904296875</v>
      </c>
      <c r="E33" s="2">
        <v>8.6640501022338867</v>
      </c>
      <c r="F33" s="2">
        <v>0.84404182434082031</v>
      </c>
      <c r="G33" s="2">
        <v>65.724998474121094</v>
      </c>
      <c r="H33" s="2">
        <v>0.91399365663528442</v>
      </c>
      <c r="I33" s="2">
        <v>-1.1975866509601474E-3</v>
      </c>
      <c r="J33" s="2">
        <v>0.57019197940826416</v>
      </c>
      <c r="K33" s="2">
        <v>0.78734421730041504</v>
      </c>
      <c r="L33" s="2">
        <v>0.33874395489692688</v>
      </c>
    </row>
    <row r="34" spans="1:12" x14ac:dyDescent="0.2">
      <c r="A34" t="str">
        <f t="shared" si="0"/>
        <v>Saudi Arabia2022</v>
      </c>
      <c r="B34" t="s">
        <v>47</v>
      </c>
      <c r="C34" s="1">
        <v>2022</v>
      </c>
      <c r="D34" s="2">
        <v>6.3816103935241699</v>
      </c>
      <c r="E34" s="2">
        <v>10.780559539794922</v>
      </c>
      <c r="F34" s="2">
        <v>0.90010452270507813</v>
      </c>
      <c r="G34" s="2">
        <v>64.599998474121094</v>
      </c>
      <c r="I34" s="2">
        <v>-2.7261314913630486E-2</v>
      </c>
      <c r="K34" s="2">
        <v>0.67745918035507202</v>
      </c>
      <c r="L34" s="2">
        <v>0.20495586097240448</v>
      </c>
    </row>
    <row r="35" spans="1:12" x14ac:dyDescent="0.2">
      <c r="A35" t="str">
        <f t="shared" si="0"/>
        <v>Estonia2022</v>
      </c>
      <c r="B35" t="s">
        <v>48</v>
      </c>
      <c r="C35" s="1">
        <v>2022</v>
      </c>
      <c r="D35" s="2">
        <v>6.357114315032959</v>
      </c>
      <c r="E35" s="2">
        <v>10.571352958679199</v>
      </c>
      <c r="F35" s="2">
        <v>0.93333250284194946</v>
      </c>
      <c r="G35" s="2">
        <v>69.875</v>
      </c>
      <c r="H35" s="2">
        <v>0.90395069122314453</v>
      </c>
      <c r="I35" s="2">
        <v>0.13574182987213135</v>
      </c>
      <c r="J35" s="2">
        <v>0.3903009295463562</v>
      </c>
      <c r="K35" s="2">
        <v>0.76695728302001953</v>
      </c>
      <c r="L35" s="2">
        <v>0.18681056797504425</v>
      </c>
    </row>
    <row r="36" spans="1:12" x14ac:dyDescent="0.2">
      <c r="A36" t="str">
        <f t="shared" si="0"/>
        <v>Spain2022</v>
      </c>
      <c r="B36" t="s">
        <v>49</v>
      </c>
      <c r="C36" s="1">
        <v>2022</v>
      </c>
      <c r="D36" s="2">
        <v>6.3369021415710449</v>
      </c>
      <c r="E36" s="2">
        <v>10.587491989135742</v>
      </c>
      <c r="F36" s="2">
        <v>0.93389987945556641</v>
      </c>
      <c r="G36" s="2">
        <v>72.474998474121094</v>
      </c>
      <c r="H36" s="2">
        <v>0.78140884637832642</v>
      </c>
      <c r="I36" s="2">
        <v>1.2083104811608791E-3</v>
      </c>
      <c r="J36" s="2">
        <v>0.67311191558837891</v>
      </c>
      <c r="K36" s="2">
        <v>0.63592922687530518</v>
      </c>
      <c r="L36" s="2">
        <v>0.31996151804924011</v>
      </c>
    </row>
    <row r="37" spans="1:12" x14ac:dyDescent="0.2">
      <c r="A37" t="str">
        <f t="shared" si="0"/>
        <v>Malta2022</v>
      </c>
      <c r="B37" t="s">
        <v>54</v>
      </c>
      <c r="C37" s="1">
        <v>2022</v>
      </c>
      <c r="D37" s="2">
        <v>6.2992382049560547</v>
      </c>
      <c r="F37" s="2">
        <v>0.93208277225494385</v>
      </c>
      <c r="G37" s="2">
        <v>71.650001525878906</v>
      </c>
      <c r="H37" s="2">
        <v>0.83754408359527588</v>
      </c>
      <c r="J37" s="2">
        <v>0.75753980875015259</v>
      </c>
      <c r="K37" s="2">
        <v>0.67110359668731689</v>
      </c>
      <c r="L37" s="2">
        <v>0.37007501721382141</v>
      </c>
    </row>
    <row r="38" spans="1:12" x14ac:dyDescent="0.2">
      <c r="A38" t="str">
        <f t="shared" si="0"/>
        <v>Vietnam2022</v>
      </c>
      <c r="B38" t="s">
        <v>82</v>
      </c>
      <c r="C38" s="1">
        <v>2022</v>
      </c>
      <c r="D38" s="2">
        <v>6.2665085792541504</v>
      </c>
      <c r="E38" s="2">
        <v>9.3328542709350586</v>
      </c>
      <c r="F38" s="2">
        <v>0.87874400615692139</v>
      </c>
      <c r="G38" s="2">
        <v>65.599998474121094</v>
      </c>
      <c r="H38" s="2">
        <v>0.97540515661239624</v>
      </c>
      <c r="I38" s="2">
        <v>-0.17898699641227722</v>
      </c>
      <c r="J38" s="2">
        <v>0.7034229040145874</v>
      </c>
      <c r="K38" s="2">
        <v>0.77423638105392456</v>
      </c>
      <c r="L38" s="2">
        <v>0.10847342014312744</v>
      </c>
    </row>
    <row r="39" spans="1:12" x14ac:dyDescent="0.2">
      <c r="A39" t="str">
        <f t="shared" si="0"/>
        <v>Argentina2022</v>
      </c>
      <c r="B39" t="s">
        <v>69</v>
      </c>
      <c r="C39" s="1">
        <v>2022</v>
      </c>
      <c r="D39" s="2">
        <v>6.260993480682373</v>
      </c>
      <c r="E39" s="2">
        <v>10.011404991149902</v>
      </c>
      <c r="F39" s="2">
        <v>0.89332956075668335</v>
      </c>
      <c r="G39" s="2">
        <v>67.25</v>
      </c>
      <c r="H39" s="2">
        <v>0.82518893480300903</v>
      </c>
      <c r="I39" s="2">
        <v>-0.12750622630119324</v>
      </c>
      <c r="J39" s="2">
        <v>0.81003743410110474</v>
      </c>
      <c r="K39" s="2">
        <v>0.72406834363937378</v>
      </c>
      <c r="L39" s="2">
        <v>0.28427919745445251</v>
      </c>
    </row>
    <row r="40" spans="1:12" x14ac:dyDescent="0.2">
      <c r="A40" t="str">
        <f t="shared" si="0"/>
        <v>Italy2022</v>
      </c>
      <c r="B40" t="s">
        <v>50</v>
      </c>
      <c r="C40" s="1">
        <v>2022</v>
      </c>
      <c r="D40" s="2">
        <v>6.258476734161377</v>
      </c>
      <c r="E40" s="2">
        <v>10.685420036315918</v>
      </c>
      <c r="F40" s="2">
        <v>0.86936360597610474</v>
      </c>
      <c r="G40" s="2">
        <v>72.125</v>
      </c>
      <c r="H40" s="2">
        <v>0.71051901578903198</v>
      </c>
      <c r="I40" s="2">
        <v>2.8278332203626633E-2</v>
      </c>
      <c r="J40" s="2">
        <v>0.81870830059051514</v>
      </c>
      <c r="K40" s="2">
        <v>0.62413060665130615</v>
      </c>
      <c r="L40" s="2">
        <v>0.29813030362129211</v>
      </c>
    </row>
    <row r="41" spans="1:12" x14ac:dyDescent="0.2">
      <c r="A41" t="str">
        <f t="shared" si="0"/>
        <v>Brazil2022</v>
      </c>
      <c r="B41" t="s">
        <v>66</v>
      </c>
      <c r="C41" s="1">
        <v>2022</v>
      </c>
      <c r="D41" s="2">
        <v>6.2570796012878418</v>
      </c>
      <c r="E41" s="2">
        <v>9.6105480194091797</v>
      </c>
      <c r="F41" s="2">
        <v>0.86580973863601685</v>
      </c>
      <c r="G41" s="2">
        <v>65.925003051757813</v>
      </c>
      <c r="H41" s="2">
        <v>0.82977133989334106</v>
      </c>
      <c r="I41" s="2">
        <v>-6.0690548270940781E-2</v>
      </c>
      <c r="J41" s="2">
        <v>0.74196350574493408</v>
      </c>
      <c r="K41" s="2">
        <v>0.6809125542640686</v>
      </c>
      <c r="L41" s="2">
        <v>0.34077504277229309</v>
      </c>
    </row>
    <row r="42" spans="1:12" x14ac:dyDescent="0.2">
      <c r="A42" t="str">
        <f t="shared" si="0"/>
        <v>Japan2022</v>
      </c>
      <c r="B42" t="s">
        <v>64</v>
      </c>
      <c r="C42" s="1">
        <v>2022</v>
      </c>
      <c r="D42" s="2">
        <v>6.1780099868774414</v>
      </c>
      <c r="E42" s="2">
        <v>10.636161804199219</v>
      </c>
      <c r="F42" s="2">
        <v>0.89864993095397949</v>
      </c>
      <c r="G42" s="2">
        <v>74.474998474121094</v>
      </c>
      <c r="H42" s="2">
        <v>0.78885698318481445</v>
      </c>
      <c r="I42" s="2">
        <v>-0.2354891449213028</v>
      </c>
      <c r="J42" s="2">
        <v>0.64300966262817383</v>
      </c>
      <c r="K42" s="2">
        <v>0.66961687803268433</v>
      </c>
      <c r="L42" s="2">
        <v>0.16466304659843445</v>
      </c>
    </row>
    <row r="43" spans="1:12" x14ac:dyDescent="0.2">
      <c r="A43" t="str">
        <f t="shared" si="0"/>
        <v>Kosovo2022</v>
      </c>
      <c r="B43" t="s">
        <v>51</v>
      </c>
      <c r="C43" s="1">
        <v>2022</v>
      </c>
      <c r="D43" s="2">
        <v>6.159853458404541</v>
      </c>
      <c r="E43" s="2">
        <v>9.4157085418701172</v>
      </c>
      <c r="F43" s="2">
        <v>0.88763910531997681</v>
      </c>
      <c r="H43" s="2">
        <v>0.86486589908599854</v>
      </c>
      <c r="I43" s="2">
        <v>0.21115207672119141</v>
      </c>
      <c r="J43" s="2">
        <v>0.84595030546188354</v>
      </c>
      <c r="K43" s="2">
        <v>0.5492900013923645</v>
      </c>
      <c r="L43" s="2">
        <v>0.14242033660411835</v>
      </c>
    </row>
    <row r="44" spans="1:12" x14ac:dyDescent="0.2">
      <c r="A44" t="str">
        <f t="shared" si="0"/>
        <v>Guatemala2022</v>
      </c>
      <c r="B44" t="s">
        <v>60</v>
      </c>
      <c r="C44" s="1">
        <v>2022</v>
      </c>
      <c r="D44" s="2">
        <v>6.1503314971923828</v>
      </c>
      <c r="E44" s="2">
        <v>9.1157093048095703</v>
      </c>
      <c r="F44" s="2">
        <v>0.80601638555526733</v>
      </c>
      <c r="G44" s="2">
        <v>62.900001525878906</v>
      </c>
      <c r="H44" s="2">
        <v>0.85614347457885742</v>
      </c>
      <c r="I44" s="2">
        <v>-5.7260394096374512E-2</v>
      </c>
      <c r="J44" s="2">
        <v>0.83537238836288452</v>
      </c>
      <c r="K44" s="2">
        <v>0.83488023281097412</v>
      </c>
      <c r="L44" s="2">
        <v>0.26317080855369568</v>
      </c>
    </row>
    <row r="45" spans="1:12" x14ac:dyDescent="0.2">
      <c r="A45" t="str">
        <f t="shared" si="0"/>
        <v>Paraguay2022</v>
      </c>
      <c r="B45" t="s">
        <v>83</v>
      </c>
      <c r="C45" s="1">
        <v>2022</v>
      </c>
      <c r="D45" s="2">
        <v>6.1376118659973145</v>
      </c>
      <c r="E45" s="2">
        <v>9.5082645416259766</v>
      </c>
      <c r="F45" s="2">
        <v>0.89949136972427368</v>
      </c>
      <c r="G45" s="2">
        <v>65.949996948242188</v>
      </c>
      <c r="H45" s="2">
        <v>0.92178052663803101</v>
      </c>
      <c r="I45" s="2">
        <v>-1.1156130582094193E-2</v>
      </c>
      <c r="J45" s="2">
        <v>0.83927202224731445</v>
      </c>
      <c r="K45" s="2">
        <v>0.82075673341751099</v>
      </c>
      <c r="L45" s="2">
        <v>0.23751741647720337</v>
      </c>
    </row>
    <row r="46" spans="1:12" x14ac:dyDescent="0.2">
      <c r="A46" t="str">
        <f t="shared" si="0"/>
        <v>Latvia2022</v>
      </c>
      <c r="B46" t="s">
        <v>58</v>
      </c>
      <c r="C46" s="1">
        <v>2022</v>
      </c>
      <c r="D46" s="2">
        <v>6.0548381805419922</v>
      </c>
      <c r="E46" s="2">
        <v>10.406678199768066</v>
      </c>
      <c r="F46" s="2">
        <v>0.92808997631072998</v>
      </c>
      <c r="G46" s="2">
        <v>66.5</v>
      </c>
      <c r="H46" s="2">
        <v>0.81708240509033203</v>
      </c>
      <c r="I46" s="2">
        <v>1.8949264660477638E-2</v>
      </c>
      <c r="J46" s="2">
        <v>0.84422957897186279</v>
      </c>
      <c r="K46" s="2">
        <v>0.63181555271148682</v>
      </c>
      <c r="L46" s="2">
        <v>0.16073620319366455</v>
      </c>
    </row>
    <row r="47" spans="1:12" x14ac:dyDescent="0.2">
      <c r="A47" t="str">
        <f t="shared" si="0"/>
        <v>Russia2022</v>
      </c>
      <c r="B47" t="s">
        <v>87</v>
      </c>
      <c r="C47" s="1">
        <v>2022</v>
      </c>
      <c r="D47" s="2">
        <v>6.0440726280212402</v>
      </c>
      <c r="E47" s="2">
        <v>10.202866554260254</v>
      </c>
      <c r="F47" s="2">
        <v>0.91985100507736206</v>
      </c>
      <c r="G47" s="2">
        <v>65.324996948242188</v>
      </c>
      <c r="H47" s="2">
        <v>0.77606385946273804</v>
      </c>
      <c r="I47" s="2">
        <v>-7.0437639951705933E-2</v>
      </c>
      <c r="J47" s="2">
        <v>0.76652264595031738</v>
      </c>
      <c r="K47" s="2">
        <v>0.61367172002792358</v>
      </c>
      <c r="L47" s="2">
        <v>0.2112041711807251</v>
      </c>
    </row>
    <row r="48" spans="1:12" x14ac:dyDescent="0.2">
      <c r="A48" t="str">
        <f t="shared" si="0"/>
        <v>Uzbekistan2022</v>
      </c>
      <c r="B48" t="s">
        <v>71</v>
      </c>
      <c r="C48" s="1">
        <v>2022</v>
      </c>
      <c r="D48" s="2">
        <v>6.0162386894226074</v>
      </c>
      <c r="E48" s="2">
        <v>8.9898662567138672</v>
      </c>
      <c r="F48" s="2">
        <v>0.87892329692840576</v>
      </c>
      <c r="G48" s="2">
        <v>65.599998474121094</v>
      </c>
      <c r="H48" s="2">
        <v>0.9590192437171936</v>
      </c>
      <c r="I48" s="2">
        <v>0.3089507520198822</v>
      </c>
      <c r="J48" s="2">
        <v>0.61584442853927612</v>
      </c>
      <c r="K48" s="2">
        <v>0.7410818338394165</v>
      </c>
      <c r="L48" s="2">
        <v>0.22457990050315857</v>
      </c>
    </row>
    <row r="49" spans="1:12" x14ac:dyDescent="0.2">
      <c r="A49" t="str">
        <f t="shared" si="0"/>
        <v>Thailand2022</v>
      </c>
      <c r="B49" t="s">
        <v>77</v>
      </c>
      <c r="C49" s="1">
        <v>2022</v>
      </c>
      <c r="D49" s="2">
        <v>6.0071172714233398</v>
      </c>
      <c r="E49" s="2">
        <v>9.777226448059082</v>
      </c>
      <c r="F49" s="2">
        <v>0.86699515581130981</v>
      </c>
      <c r="G49" s="2">
        <v>68.525001525878906</v>
      </c>
      <c r="H49" s="2">
        <v>0.88061374425888062</v>
      </c>
      <c r="I49" s="2">
        <v>0.30108353495597839</v>
      </c>
      <c r="J49" s="2">
        <v>0.86795353889465332</v>
      </c>
      <c r="K49" s="2">
        <v>0.77322888374328613</v>
      </c>
      <c r="L49" s="2">
        <v>0.21828825771808624</v>
      </c>
    </row>
    <row r="50" spans="1:12" x14ac:dyDescent="0.2">
      <c r="A50" t="str">
        <f t="shared" si="0"/>
        <v>Kazakhstan2022</v>
      </c>
      <c r="B50" t="s">
        <v>61</v>
      </c>
      <c r="C50" s="1">
        <v>2022</v>
      </c>
      <c r="D50" s="2">
        <v>6.006279468536377</v>
      </c>
      <c r="E50" s="2">
        <v>10.186872482299805</v>
      </c>
      <c r="F50" s="2">
        <v>0.92337328195571899</v>
      </c>
      <c r="G50" s="2">
        <v>66.199996948242188</v>
      </c>
      <c r="H50" s="2">
        <v>0.8829379677772522</v>
      </c>
      <c r="I50" s="2">
        <v>2.2408289834856987E-2</v>
      </c>
      <c r="J50" s="2">
        <v>0.72016853094100952</v>
      </c>
      <c r="K50" s="2">
        <v>0.65243810415267944</v>
      </c>
      <c r="L50" s="2">
        <v>0.13194869458675385</v>
      </c>
    </row>
    <row r="51" spans="1:12" x14ac:dyDescent="0.2">
      <c r="A51" t="str">
        <f t="shared" si="0"/>
        <v>Panama2022</v>
      </c>
      <c r="B51" t="s">
        <v>55</v>
      </c>
      <c r="C51" s="1">
        <v>2022</v>
      </c>
      <c r="D51" s="2">
        <v>5.9793820381164551</v>
      </c>
      <c r="E51" s="2">
        <v>10.333454132080078</v>
      </c>
      <c r="F51" s="2">
        <v>0.89104592800140381</v>
      </c>
      <c r="G51" s="2">
        <v>69</v>
      </c>
      <c r="H51" s="2">
        <v>0.89932852983474731</v>
      </c>
      <c r="I51" s="2">
        <v>-0.12066079676151276</v>
      </c>
      <c r="J51" s="2">
        <v>0.88683533668518066</v>
      </c>
      <c r="K51" s="2">
        <v>0.82065635919570923</v>
      </c>
      <c r="L51" s="2">
        <v>0.25923928618431091</v>
      </c>
    </row>
    <row r="52" spans="1:12" x14ac:dyDescent="0.2">
      <c r="A52" t="str">
        <f t="shared" si="0"/>
        <v>Portugal2022</v>
      </c>
      <c r="B52" t="s">
        <v>73</v>
      </c>
      <c r="C52" s="1">
        <v>2022</v>
      </c>
      <c r="D52" s="2">
        <v>5.952542781829834</v>
      </c>
      <c r="E52" s="2">
        <v>10.487077713012695</v>
      </c>
      <c r="F52" s="2">
        <v>0.86234414577484131</v>
      </c>
      <c r="G52" s="2">
        <v>71.375</v>
      </c>
      <c r="H52" s="2">
        <v>0.90321809053421021</v>
      </c>
      <c r="I52" s="2">
        <v>-0.13706041872501373</v>
      </c>
      <c r="J52" s="2">
        <v>0.892955482006073</v>
      </c>
      <c r="K52" s="2">
        <v>0.63848459720611572</v>
      </c>
      <c r="L52" s="2">
        <v>0.31620380282402039</v>
      </c>
    </row>
    <row r="53" spans="1:12" x14ac:dyDescent="0.2">
      <c r="A53" t="str">
        <f t="shared" si="0"/>
        <v>South Korea2022</v>
      </c>
      <c r="B53" t="s">
        <v>74</v>
      </c>
      <c r="C53" s="1">
        <v>2022</v>
      </c>
      <c r="D53" s="2">
        <v>5.9500136375427246</v>
      </c>
      <c r="E53" s="2">
        <v>10.725986480712891</v>
      </c>
      <c r="F53" s="2">
        <v>0.8100351095199585</v>
      </c>
      <c r="G53" s="2">
        <v>73.925003051757813</v>
      </c>
      <c r="H53" s="2">
        <v>0.72347992658615112</v>
      </c>
      <c r="I53" s="2">
        <v>3.421420231461525E-3</v>
      </c>
      <c r="J53" s="2">
        <v>0.74734443426132202</v>
      </c>
      <c r="K53" s="2">
        <v>0.58498078584671021</v>
      </c>
      <c r="L53" s="2">
        <v>0.23285549879074097</v>
      </c>
    </row>
    <row r="54" spans="1:12" x14ac:dyDescent="0.2">
      <c r="A54" t="str">
        <f t="shared" si="0"/>
        <v>Venezuela2022</v>
      </c>
      <c r="B54" t="s">
        <v>105</v>
      </c>
      <c r="C54" s="1">
        <v>2022</v>
      </c>
      <c r="D54" s="2">
        <v>5.9489922523498535</v>
      </c>
      <c r="F54" s="2">
        <v>0.89936631917953491</v>
      </c>
      <c r="G54" s="2">
        <v>63.875</v>
      </c>
      <c r="H54" s="2">
        <v>0.7704167366027832</v>
      </c>
      <c r="J54" s="2">
        <v>0.79801642894744873</v>
      </c>
      <c r="K54" s="2">
        <v>0.75433695316314697</v>
      </c>
      <c r="L54" s="2">
        <v>0.29225200414657593</v>
      </c>
    </row>
    <row r="55" spans="1:12" x14ac:dyDescent="0.2">
      <c r="A55" t="str">
        <f t="shared" si="0"/>
        <v>Honduras2022</v>
      </c>
      <c r="B55" t="s">
        <v>70</v>
      </c>
      <c r="C55" s="1">
        <v>2022</v>
      </c>
      <c r="D55" s="2">
        <v>5.9318037033081055</v>
      </c>
      <c r="E55" s="2">
        <v>8.6448831558227539</v>
      </c>
      <c r="F55" s="2">
        <v>0.72861480712890625</v>
      </c>
      <c r="G55" s="2">
        <v>64.275001525878906</v>
      </c>
      <c r="H55" s="2">
        <v>0.85119938850402832</v>
      </c>
      <c r="I55" s="2">
        <v>8.125922828912735E-2</v>
      </c>
      <c r="J55" s="2">
        <v>0.83424973487854004</v>
      </c>
      <c r="K55" s="2">
        <v>0.77455580234527588</v>
      </c>
      <c r="L55" s="2">
        <v>0.28892931342124939</v>
      </c>
    </row>
    <row r="56" spans="1:12" x14ac:dyDescent="0.2">
      <c r="A56" t="str">
        <f t="shared" si="0"/>
        <v>Bolivia2022</v>
      </c>
      <c r="B56" t="s">
        <v>86</v>
      </c>
      <c r="C56" s="1">
        <v>2022</v>
      </c>
      <c r="D56" s="2">
        <v>5.9288821220397949</v>
      </c>
      <c r="E56" s="2">
        <v>9.0144739151000977</v>
      </c>
      <c r="F56" s="2">
        <v>0.82351028919219971</v>
      </c>
      <c r="G56" s="2">
        <v>63.75</v>
      </c>
      <c r="H56" s="2">
        <v>0.86501044034957886</v>
      </c>
      <c r="I56" s="2">
        <v>-8.0244466662406921E-2</v>
      </c>
      <c r="J56" s="2">
        <v>0.84024471044540405</v>
      </c>
      <c r="K56" s="2">
        <v>0.73801100254058838</v>
      </c>
      <c r="L56" s="2">
        <v>0.42568880319595337</v>
      </c>
    </row>
    <row r="57" spans="1:12" x14ac:dyDescent="0.2">
      <c r="A57" t="str">
        <f t="shared" si="0"/>
        <v>Greece2022</v>
      </c>
      <c r="B57" t="s">
        <v>75</v>
      </c>
      <c r="C57" s="1">
        <v>2022</v>
      </c>
      <c r="D57" s="2">
        <v>5.9004592895507813</v>
      </c>
      <c r="E57" s="2">
        <v>10.363692283630371</v>
      </c>
      <c r="F57" s="2">
        <v>0.87531298398971558</v>
      </c>
      <c r="G57" s="2">
        <v>71.275001525878906</v>
      </c>
      <c r="H57" s="2">
        <v>0.56255614757537842</v>
      </c>
      <c r="I57" s="2">
        <v>-0.31642496585845947</v>
      </c>
      <c r="J57" s="2">
        <v>0.87428605556488037</v>
      </c>
      <c r="K57" s="2">
        <v>0.58862906694412231</v>
      </c>
      <c r="L57" s="2">
        <v>0.18271400034427643</v>
      </c>
    </row>
    <row r="58" spans="1:12" x14ac:dyDescent="0.2">
      <c r="A58" t="str">
        <f t="shared" si="0"/>
        <v>Peru2022</v>
      </c>
      <c r="B58" t="s">
        <v>92</v>
      </c>
      <c r="C58" s="1">
        <v>2022</v>
      </c>
      <c r="D58" s="2">
        <v>5.8920688629150391</v>
      </c>
      <c r="E58" s="2">
        <v>9.4488058090209961</v>
      </c>
      <c r="F58" s="2">
        <v>0.82274347543716431</v>
      </c>
      <c r="G58" s="2">
        <v>70.025001525878906</v>
      </c>
      <c r="H58" s="2">
        <v>0.76426708698272705</v>
      </c>
      <c r="I58" s="2">
        <v>-0.17756520211696625</v>
      </c>
      <c r="J58" s="2">
        <v>0.88399142026901245</v>
      </c>
      <c r="K58" s="2">
        <v>0.75506395101547241</v>
      </c>
      <c r="L58" s="2">
        <v>0.37805026769638062</v>
      </c>
    </row>
    <row r="59" spans="1:12" x14ac:dyDescent="0.2">
      <c r="A59" t="str">
        <f t="shared" si="0"/>
        <v>Colombia2022</v>
      </c>
      <c r="B59" t="s">
        <v>89</v>
      </c>
      <c r="C59" s="1">
        <v>2022</v>
      </c>
      <c r="D59" s="2">
        <v>5.8917121887207031</v>
      </c>
      <c r="E59" s="2">
        <v>9.6595478057861328</v>
      </c>
      <c r="F59" s="2">
        <v>0.87694942951202393</v>
      </c>
      <c r="G59" s="2">
        <v>69.525001525878906</v>
      </c>
      <c r="H59" s="2">
        <v>0.79918378591537476</v>
      </c>
      <c r="I59" s="2">
        <v>-0.16180722415447235</v>
      </c>
      <c r="J59" s="2">
        <v>0.86264121532440186</v>
      </c>
      <c r="K59" s="2">
        <v>0.76174443960189819</v>
      </c>
      <c r="L59" s="2">
        <v>0.30550390481948853</v>
      </c>
    </row>
    <row r="60" spans="1:12" x14ac:dyDescent="0.2">
      <c r="A60" t="str">
        <f t="shared" si="0"/>
        <v>Ecuador2022</v>
      </c>
      <c r="B60" t="s">
        <v>91</v>
      </c>
      <c r="C60" s="1">
        <v>2022</v>
      </c>
      <c r="D60" s="2">
        <v>5.8871321678161621</v>
      </c>
      <c r="E60" s="2">
        <v>9.2900714874267578</v>
      </c>
      <c r="F60" s="2">
        <v>0.82513970136642456</v>
      </c>
      <c r="G60" s="2">
        <v>69.25</v>
      </c>
      <c r="H60" s="2">
        <v>0.75858724117279053</v>
      </c>
      <c r="I60" s="2">
        <v>-7.9987943172454834E-2</v>
      </c>
      <c r="J60" s="2">
        <v>0.86578947305679321</v>
      </c>
      <c r="K60" s="2">
        <v>0.7768358588218689</v>
      </c>
      <c r="L60" s="2">
        <v>0.35593971610069275</v>
      </c>
    </row>
    <row r="61" spans="1:12" x14ac:dyDescent="0.2">
      <c r="A61" t="str">
        <f t="shared" si="0"/>
        <v>Jamaica2022</v>
      </c>
      <c r="B61" t="s">
        <v>85</v>
      </c>
      <c r="C61" s="1">
        <v>2022</v>
      </c>
      <c r="D61" s="2">
        <v>5.8701891899108887</v>
      </c>
      <c r="E61" s="2">
        <v>9.1981620788574219</v>
      </c>
      <c r="F61" s="2">
        <v>0.86804068088531494</v>
      </c>
      <c r="G61" s="2">
        <v>66.599998474121094</v>
      </c>
      <c r="H61" s="2">
        <v>0.87426751852035522</v>
      </c>
      <c r="I61" s="2">
        <v>-8.7598979473114014E-2</v>
      </c>
      <c r="J61" s="2">
        <v>0.90964406728744507</v>
      </c>
      <c r="K61" s="2">
        <v>0.71835529804229736</v>
      </c>
      <c r="L61" s="2">
        <v>0.26894134283065796</v>
      </c>
    </row>
    <row r="62" spans="1:12" x14ac:dyDescent="0.2">
      <c r="A62" t="str">
        <f t="shared" si="0"/>
        <v>Cyprus2022</v>
      </c>
      <c r="B62" t="s">
        <v>63</v>
      </c>
      <c r="C62" s="1">
        <v>2022</v>
      </c>
      <c r="D62" s="2">
        <v>5.8647565841674805</v>
      </c>
      <c r="F62" s="2">
        <v>0.81954747438430786</v>
      </c>
      <c r="G62" s="2">
        <v>73</v>
      </c>
      <c r="H62" s="2">
        <v>0.69840711355209351</v>
      </c>
      <c r="J62" s="2">
        <v>0.88732826709747314</v>
      </c>
      <c r="K62" s="2">
        <v>0.65932625532150269</v>
      </c>
      <c r="L62" s="2">
        <v>0.29699867963790894</v>
      </c>
    </row>
    <row r="63" spans="1:12" x14ac:dyDescent="0.2">
      <c r="A63" t="str">
        <f t="shared" si="0"/>
        <v>Hungary2022</v>
      </c>
      <c r="B63" t="s">
        <v>68</v>
      </c>
      <c r="C63" s="1">
        <v>2022</v>
      </c>
      <c r="D63" s="2">
        <v>5.8611831665039063</v>
      </c>
      <c r="E63" s="2">
        <v>10.484207153320313</v>
      </c>
      <c r="F63" s="2">
        <v>0.93705886602401733</v>
      </c>
      <c r="G63" s="2">
        <v>67.650001525878906</v>
      </c>
      <c r="H63" s="2">
        <v>0.77550202608108521</v>
      </c>
      <c r="I63" s="2">
        <v>-8.475152775645256E-3</v>
      </c>
      <c r="J63" s="2">
        <v>0.84824937582015991</v>
      </c>
      <c r="K63" s="2">
        <v>0.62822127342224121</v>
      </c>
      <c r="L63" s="2">
        <v>0.25013589859008789</v>
      </c>
    </row>
    <row r="64" spans="1:12" x14ac:dyDescent="0.2">
      <c r="A64" t="str">
        <f t="shared" si="0"/>
        <v>Congo (Brazzaville)2022</v>
      </c>
      <c r="B64" t="s">
        <v>103</v>
      </c>
      <c r="C64" s="1">
        <v>2022</v>
      </c>
      <c r="D64" s="2">
        <v>5.8049187660217285</v>
      </c>
      <c r="E64" s="2">
        <v>8.0771512985229492</v>
      </c>
      <c r="F64" s="2">
        <v>0.64634507894515991</v>
      </c>
      <c r="G64" s="2">
        <v>57.174999237060547</v>
      </c>
      <c r="H64" s="2">
        <v>0.69769448041915894</v>
      </c>
      <c r="I64" s="2">
        <v>2.7624206617474556E-2</v>
      </c>
      <c r="J64" s="2">
        <v>0.75975406169891357</v>
      </c>
      <c r="K64" s="2">
        <v>0.58261901140213013</v>
      </c>
      <c r="L64" s="2">
        <v>0.47688362002372742</v>
      </c>
    </row>
    <row r="65" spans="1:12" x14ac:dyDescent="0.2">
      <c r="A65" t="str">
        <f t="shared" si="0"/>
        <v>Mongolia2022</v>
      </c>
      <c r="B65" t="s">
        <v>78</v>
      </c>
      <c r="C65" s="1">
        <v>2022</v>
      </c>
      <c r="D65" s="2">
        <v>5.7878303527832031</v>
      </c>
      <c r="E65" s="2">
        <v>9.3881397247314453</v>
      </c>
      <c r="F65" s="2">
        <v>0.95133602619171143</v>
      </c>
      <c r="G65" s="2">
        <v>60.599998474121094</v>
      </c>
      <c r="H65" s="2">
        <v>0.7170596718788147</v>
      </c>
      <c r="I65" s="2">
        <v>0.21385179460048676</v>
      </c>
      <c r="J65" s="2">
        <v>0.84695780277252197</v>
      </c>
      <c r="K65" s="2">
        <v>0.55003863573074341</v>
      </c>
      <c r="L65" s="2">
        <v>0.20865164697170258</v>
      </c>
    </row>
    <row r="66" spans="1:12" x14ac:dyDescent="0.2">
      <c r="A66" t="str">
        <f t="shared" si="0"/>
        <v>Mauritius2022</v>
      </c>
      <c r="B66" t="s">
        <v>76</v>
      </c>
      <c r="C66" s="1">
        <v>2022</v>
      </c>
      <c r="D66" s="2">
        <v>5.7405009269714355</v>
      </c>
      <c r="E66" s="2">
        <v>10.006891250610352</v>
      </c>
      <c r="F66" s="2">
        <v>0.88703620433807373</v>
      </c>
      <c r="G66" s="2">
        <v>63.825000762939453</v>
      </c>
      <c r="H66" s="2">
        <v>0.79814380407333374</v>
      </c>
      <c r="I66" s="2">
        <v>-3.7532523274421692E-2</v>
      </c>
      <c r="J66" s="2">
        <v>0.76895362138748169</v>
      </c>
      <c r="K66" s="2">
        <v>0.72469615936279297</v>
      </c>
      <c r="L66" s="2">
        <v>0.16825033724308014</v>
      </c>
    </row>
    <row r="67" spans="1:12" x14ac:dyDescent="0.2">
      <c r="A67" t="str">
        <f t="shared" ref="A67:A130" si="1">B67&amp;C67</f>
        <v>Moldova2022</v>
      </c>
      <c r="B67" t="s">
        <v>80</v>
      </c>
      <c r="C67" s="1">
        <v>2022</v>
      </c>
      <c r="D67" s="2">
        <v>5.6866116523742676</v>
      </c>
      <c r="E67" s="2">
        <v>9.5400075912475586</v>
      </c>
      <c r="F67" s="2">
        <v>0.81673264503479004</v>
      </c>
      <c r="G67" s="2">
        <v>65.699996948242188</v>
      </c>
      <c r="H67" s="2">
        <v>0.82851582765579224</v>
      </c>
      <c r="I67" s="2">
        <v>-8.721943199634552E-2</v>
      </c>
      <c r="J67" s="2">
        <v>0.88478881120681763</v>
      </c>
      <c r="K67" s="2">
        <v>0.55204445123672485</v>
      </c>
      <c r="L67" s="2">
        <v>0.27556335926055908</v>
      </c>
    </row>
    <row r="68" spans="1:12" x14ac:dyDescent="0.2">
      <c r="A68" t="str">
        <f t="shared" si="1"/>
        <v>Kyrgyzstan2022</v>
      </c>
      <c r="B68" t="s">
        <v>79</v>
      </c>
      <c r="C68" s="1">
        <v>2022</v>
      </c>
      <c r="D68" s="2">
        <v>5.6678409576416016</v>
      </c>
      <c r="E68" s="2">
        <v>8.5167722702026367</v>
      </c>
      <c r="F68" s="2">
        <v>0.92697077989578247</v>
      </c>
      <c r="G68" s="2">
        <v>67.375</v>
      </c>
      <c r="H68" s="2">
        <v>0.94836157560348511</v>
      </c>
      <c r="I68" s="2">
        <v>0.23598241806030273</v>
      </c>
      <c r="J68" s="2">
        <v>0.87615418434143066</v>
      </c>
      <c r="K68" s="2">
        <v>0.64616614580154419</v>
      </c>
      <c r="L68" s="2">
        <v>0.20399238169193268</v>
      </c>
    </row>
    <row r="69" spans="1:12" x14ac:dyDescent="0.2">
      <c r="A69" t="str">
        <f t="shared" si="1"/>
        <v>Indonesia2022</v>
      </c>
      <c r="B69" t="s">
        <v>101</v>
      </c>
      <c r="C69" s="1">
        <v>2022</v>
      </c>
      <c r="D69" s="2">
        <v>5.5846858024597168</v>
      </c>
      <c r="E69" s="2">
        <v>9.4253959655761719</v>
      </c>
      <c r="F69" s="2">
        <v>0.8340766429901123</v>
      </c>
      <c r="G69" s="2">
        <v>63.174999237060547</v>
      </c>
      <c r="H69" s="2">
        <v>0.90325069427490234</v>
      </c>
      <c r="I69" s="2">
        <v>0.51882314682006836</v>
      </c>
      <c r="J69" s="2">
        <v>0.86170852184295654</v>
      </c>
      <c r="K69" s="2">
        <v>0.81822872161865234</v>
      </c>
      <c r="L69" s="2">
        <v>0.26877522468566895</v>
      </c>
    </row>
    <row r="70" spans="1:12" x14ac:dyDescent="0.2">
      <c r="A70" t="str">
        <f t="shared" si="1"/>
        <v>Croatia2022</v>
      </c>
      <c r="B70" t="s">
        <v>65</v>
      </c>
      <c r="C70" s="1">
        <v>2022</v>
      </c>
      <c r="D70" s="2">
        <v>5.5786914825439453</v>
      </c>
      <c r="E70" s="2">
        <v>10.458263397216797</v>
      </c>
      <c r="F70" s="2">
        <v>0.90998435020446777</v>
      </c>
      <c r="G70" s="2">
        <v>69.125</v>
      </c>
      <c r="H70" s="2">
        <v>0.59348595142364502</v>
      </c>
      <c r="I70" s="2">
        <v>-0.2126668393611908</v>
      </c>
      <c r="J70" s="2">
        <v>0.87508147954940796</v>
      </c>
      <c r="K70" s="2">
        <v>0.57315272092819214</v>
      </c>
      <c r="L70" s="2">
        <v>0.26685413718223572</v>
      </c>
    </row>
    <row r="71" spans="1:12" x14ac:dyDescent="0.2">
      <c r="A71" t="str">
        <f t="shared" si="1"/>
        <v>Dominican Republic2022</v>
      </c>
      <c r="B71" t="s">
        <v>90</v>
      </c>
      <c r="C71" s="1">
        <v>2022</v>
      </c>
      <c r="D71" s="2">
        <v>5.5184159278869629</v>
      </c>
      <c r="E71" s="2">
        <v>9.8737030029296875</v>
      </c>
      <c r="F71" s="2">
        <v>0.8204224705696106</v>
      </c>
      <c r="G71" s="2">
        <v>64.599998474121094</v>
      </c>
      <c r="H71" s="2">
        <v>0.85330188274383545</v>
      </c>
      <c r="I71" s="2">
        <v>-8.3819024264812469E-2</v>
      </c>
      <c r="J71" s="2">
        <v>0.65597623586654663</v>
      </c>
      <c r="K71" s="2">
        <v>0.72323179244995117</v>
      </c>
      <c r="L71" s="2">
        <v>0.30581516027450562</v>
      </c>
    </row>
    <row r="72" spans="1:12" x14ac:dyDescent="0.2">
      <c r="A72" t="str">
        <f t="shared" si="1"/>
        <v>Nepal2022</v>
      </c>
      <c r="B72" t="s">
        <v>95</v>
      </c>
      <c r="C72" s="1">
        <v>2022</v>
      </c>
      <c r="D72" s="2">
        <v>5.4741759300231934</v>
      </c>
      <c r="E72" s="2">
        <v>8.28515625</v>
      </c>
      <c r="F72" s="2">
        <v>0.75327634811401367</v>
      </c>
      <c r="G72" s="2">
        <v>62.125</v>
      </c>
      <c r="H72" s="2">
        <v>0.84422177076339722</v>
      </c>
      <c r="I72" s="2">
        <v>0.15319360792636871</v>
      </c>
      <c r="J72" s="2">
        <v>0.76040774583816528</v>
      </c>
      <c r="K72" s="2">
        <v>0.47294452786445618</v>
      </c>
      <c r="L72" s="2">
        <v>0.3415258526802063</v>
      </c>
    </row>
    <row r="73" spans="1:12" x14ac:dyDescent="0.2">
      <c r="A73" t="str">
        <f t="shared" si="1"/>
        <v>Armenia2022</v>
      </c>
      <c r="B73" t="s">
        <v>96</v>
      </c>
      <c r="C73" s="1">
        <v>2022</v>
      </c>
      <c r="D73" s="2">
        <v>5.3819427490234375</v>
      </c>
      <c r="E73" s="2">
        <v>9.6677656173706055</v>
      </c>
      <c r="F73" s="2">
        <v>0.81116926670074463</v>
      </c>
      <c r="G73" s="2">
        <v>67.925003051757813</v>
      </c>
      <c r="H73" s="2">
        <v>0.78959852457046509</v>
      </c>
      <c r="I73" s="2">
        <v>-0.15432544052600861</v>
      </c>
      <c r="J73" s="2">
        <v>0.70473045110702515</v>
      </c>
      <c r="K73" s="2">
        <v>0.53093117475509644</v>
      </c>
      <c r="L73" s="2">
        <v>0.54946833848953247</v>
      </c>
    </row>
    <row r="74" spans="1:12" x14ac:dyDescent="0.2">
      <c r="A74" t="str">
        <f t="shared" si="1"/>
        <v>Bulgaria2022</v>
      </c>
      <c r="B74" t="s">
        <v>94</v>
      </c>
      <c r="C74" s="1">
        <v>2022</v>
      </c>
      <c r="D74" s="2">
        <v>5.3783488273620605</v>
      </c>
      <c r="E74" s="2">
        <v>10.137581825256348</v>
      </c>
      <c r="F74" s="2">
        <v>0.95276105403900146</v>
      </c>
      <c r="G74" s="2">
        <v>66.599998474121094</v>
      </c>
      <c r="H74" s="2">
        <v>0.7413594126701355</v>
      </c>
      <c r="I74" s="2">
        <v>-0.14521269500255585</v>
      </c>
      <c r="J74" s="2">
        <v>0.94162577390670776</v>
      </c>
      <c r="K74" s="2">
        <v>0.58190822601318359</v>
      </c>
      <c r="L74" s="2">
        <v>0.16530187427997589</v>
      </c>
    </row>
    <row r="75" spans="1:12" x14ac:dyDescent="0.2">
      <c r="A75" t="str">
        <f t="shared" si="1"/>
        <v>Guinea2022</v>
      </c>
      <c r="B75" t="s">
        <v>108</v>
      </c>
      <c r="C75" s="1">
        <v>2022</v>
      </c>
      <c r="D75" s="2">
        <v>5.3174929618835449</v>
      </c>
      <c r="E75" s="2">
        <v>7.8996973037719727</v>
      </c>
      <c r="F75" s="2">
        <v>0.58201742172241211</v>
      </c>
      <c r="G75" s="2">
        <v>54.650001525878906</v>
      </c>
      <c r="H75" s="2">
        <v>0.7292320728302002</v>
      </c>
      <c r="I75" s="2">
        <v>0.13916288316249847</v>
      </c>
      <c r="J75" s="2">
        <v>0.77035039663314819</v>
      </c>
      <c r="K75" s="2">
        <v>0.69889688491821289</v>
      </c>
      <c r="L75" s="2">
        <v>0.4923366904258728</v>
      </c>
    </row>
    <row r="76" spans="1:12" x14ac:dyDescent="0.2">
      <c r="A76" t="str">
        <f t="shared" si="1"/>
        <v>Georgia2022</v>
      </c>
      <c r="B76" t="s">
        <v>107</v>
      </c>
      <c r="C76" s="1">
        <v>2022</v>
      </c>
      <c r="D76" s="2">
        <v>5.292755126953125</v>
      </c>
      <c r="E76" s="2">
        <v>9.7464828491210938</v>
      </c>
      <c r="F76" s="2">
        <v>0.75449097156524658</v>
      </c>
      <c r="G76" s="2">
        <v>65.074996948242188</v>
      </c>
      <c r="H76" s="2">
        <v>0.82090318202972412</v>
      </c>
      <c r="I76" s="2">
        <v>-0.25285223126411438</v>
      </c>
      <c r="J76" s="2">
        <v>0.65517210960388184</v>
      </c>
      <c r="K76" s="2">
        <v>0.50332123041152954</v>
      </c>
      <c r="L76" s="2">
        <v>0.23332443833351135</v>
      </c>
    </row>
    <row r="77" spans="1:12" x14ac:dyDescent="0.2">
      <c r="A77" t="str">
        <f t="shared" si="1"/>
        <v>Albania2022</v>
      </c>
      <c r="B77" t="s">
        <v>100</v>
      </c>
      <c r="C77" s="1">
        <v>2022</v>
      </c>
      <c r="D77" s="2">
        <v>5.2122130393981934</v>
      </c>
      <c r="E77" s="2">
        <v>9.6264829635620117</v>
      </c>
      <c r="F77" s="2">
        <v>0.72408962249755859</v>
      </c>
      <c r="G77" s="2">
        <v>69.175003051757813</v>
      </c>
      <c r="H77" s="2">
        <v>0.80224978923797607</v>
      </c>
      <c r="I77" s="2">
        <v>-6.5987259149551392E-2</v>
      </c>
      <c r="J77" s="2">
        <v>0.84550195932388306</v>
      </c>
      <c r="K77" s="2">
        <v>0.54712593555450439</v>
      </c>
      <c r="L77" s="2">
        <v>0.25482553243637085</v>
      </c>
    </row>
    <row r="78" spans="1:12" x14ac:dyDescent="0.2">
      <c r="A78" t="str">
        <f t="shared" si="1"/>
        <v>North Macedonia2022</v>
      </c>
      <c r="B78" t="s">
        <v>104</v>
      </c>
      <c r="C78" s="1">
        <v>2022</v>
      </c>
      <c r="D78" s="2">
        <v>5.1668815612792969</v>
      </c>
      <c r="E78" s="2">
        <v>9.7334251403808594</v>
      </c>
      <c r="F78" s="2">
        <v>0.84950935840606689</v>
      </c>
      <c r="G78" s="2">
        <v>66.699996948242188</v>
      </c>
      <c r="H78" s="2">
        <v>0.72308897972106934</v>
      </c>
      <c r="I78" s="2">
        <v>7.1886517107486725E-2</v>
      </c>
      <c r="J78" s="2">
        <v>0.93721508979797363</v>
      </c>
      <c r="K78" s="2">
        <v>0.5549653172492981</v>
      </c>
      <c r="L78" s="2">
        <v>0.27709090709686279</v>
      </c>
    </row>
    <row r="79" spans="1:12" x14ac:dyDescent="0.2">
      <c r="A79" t="str">
        <f t="shared" si="1"/>
        <v>Gabon2022</v>
      </c>
      <c r="B79" t="s">
        <v>111</v>
      </c>
      <c r="C79" s="1">
        <v>2022</v>
      </c>
      <c r="D79" s="2">
        <v>5.139500617980957</v>
      </c>
      <c r="E79" s="2">
        <v>9.5391998291015625</v>
      </c>
      <c r="F79" s="2">
        <v>0.77524775266647339</v>
      </c>
      <c r="G79" s="2">
        <v>58.575000762939453</v>
      </c>
      <c r="H79" s="2">
        <v>0.69927603006362915</v>
      </c>
      <c r="I79" s="2">
        <v>-0.16436561942100525</v>
      </c>
      <c r="J79" s="2">
        <v>0.80277490615844727</v>
      </c>
      <c r="K79" s="2">
        <v>0.66075772047042847</v>
      </c>
      <c r="L79" s="2">
        <v>0.41365420818328857</v>
      </c>
    </row>
    <row r="80" spans="1:12" x14ac:dyDescent="0.2">
      <c r="A80" t="str">
        <f t="shared" si="1"/>
        <v>Iran2022</v>
      </c>
      <c r="B80" t="s">
        <v>118</v>
      </c>
      <c r="C80" s="1">
        <v>2022</v>
      </c>
      <c r="D80" s="2">
        <v>4.9769954681396484</v>
      </c>
      <c r="E80" s="2">
        <v>9.6376304626464844</v>
      </c>
      <c r="F80" s="2">
        <v>0.80007028579711914</v>
      </c>
      <c r="G80" s="2">
        <v>66.75</v>
      </c>
      <c r="H80" s="2">
        <v>0.57020348310470581</v>
      </c>
      <c r="I80" s="2">
        <v>0.2116532176733017</v>
      </c>
      <c r="J80" s="2">
        <v>0.76607990264892578</v>
      </c>
      <c r="K80" s="2">
        <v>0.52101796865463257</v>
      </c>
      <c r="L80" s="2">
        <v>0.46591699123382568</v>
      </c>
    </row>
    <row r="81" spans="1:12" x14ac:dyDescent="0.2">
      <c r="A81" t="str">
        <f t="shared" si="1"/>
        <v>Namibia2022</v>
      </c>
      <c r="B81" t="s">
        <v>122</v>
      </c>
      <c r="C81" s="1">
        <v>2022</v>
      </c>
      <c r="D81" s="2">
        <v>4.9489626884460449</v>
      </c>
      <c r="E81" s="2">
        <v>9.1316156387329102</v>
      </c>
      <c r="F81" s="2">
        <v>0.80795896053314209</v>
      </c>
      <c r="G81" s="2">
        <v>57.224998474121094</v>
      </c>
      <c r="H81" s="2">
        <v>0.68252789974212646</v>
      </c>
      <c r="I81" s="2">
        <v>-0.11964953690767288</v>
      </c>
      <c r="J81" s="2">
        <v>0.84872919321060181</v>
      </c>
      <c r="K81" s="2">
        <v>0.67575639486312866</v>
      </c>
      <c r="L81" s="2">
        <v>0.26142346858978271</v>
      </c>
    </row>
    <row r="82" spans="1:12" x14ac:dyDescent="0.2">
      <c r="A82" t="str">
        <f t="shared" si="1"/>
        <v>State of Palestine2022</v>
      </c>
      <c r="B82" t="s">
        <v>116</v>
      </c>
      <c r="C82" s="1">
        <v>2022</v>
      </c>
      <c r="D82" s="2">
        <v>4.9077601432800293</v>
      </c>
      <c r="F82" s="2">
        <v>0.85965472459793091</v>
      </c>
      <c r="H82" s="2">
        <v>0.69485270977020264</v>
      </c>
      <c r="J82" s="2">
        <v>0.83579492568969727</v>
      </c>
      <c r="K82" s="2">
        <v>0.58411085605621338</v>
      </c>
      <c r="L82" s="2">
        <v>0.3617757260799408</v>
      </c>
    </row>
    <row r="83" spans="1:12" x14ac:dyDescent="0.2">
      <c r="A83" t="str">
        <f t="shared" si="1"/>
        <v>Senegal2022</v>
      </c>
      <c r="B83" t="s">
        <v>119</v>
      </c>
      <c r="C83" s="1">
        <v>2022</v>
      </c>
      <c r="D83" s="2">
        <v>4.9068198204040527</v>
      </c>
      <c r="E83" s="2">
        <v>8.18017578125</v>
      </c>
      <c r="F83" s="2">
        <v>0.60918867588043213</v>
      </c>
      <c r="G83" s="2">
        <v>60.299999237060547</v>
      </c>
      <c r="H83" s="2">
        <v>0.75847196578979492</v>
      </c>
      <c r="I83" s="2">
        <v>5.1875818520784378E-2</v>
      </c>
      <c r="J83" s="2">
        <v>0.85423117876052856</v>
      </c>
      <c r="K83" s="2">
        <v>0.81271225214004517</v>
      </c>
      <c r="L83" s="2">
        <v>0.28679892420768738</v>
      </c>
    </row>
    <row r="84" spans="1:12" x14ac:dyDescent="0.2">
      <c r="A84" t="str">
        <f t="shared" si="1"/>
        <v>Ivory Coast2022</v>
      </c>
      <c r="B84" t="s">
        <v>110</v>
      </c>
      <c r="C84" s="1">
        <v>2022</v>
      </c>
      <c r="D84" s="2">
        <v>4.8486738204956055</v>
      </c>
      <c r="E84" s="2">
        <v>8.6118106842041016</v>
      </c>
      <c r="F84" s="2">
        <v>0.53629708290100098</v>
      </c>
      <c r="G84" s="2">
        <v>56.525001525878906</v>
      </c>
      <c r="H84" s="2">
        <v>0.71334981918334961</v>
      </c>
      <c r="I84" s="2">
        <v>-5.1340963691473007E-3</v>
      </c>
      <c r="J84" s="2">
        <v>0.74283987283706665</v>
      </c>
      <c r="K84" s="2">
        <v>0.62866216897964478</v>
      </c>
      <c r="L84" s="2">
        <v>0.39927443861961365</v>
      </c>
    </row>
    <row r="85" spans="1:12" x14ac:dyDescent="0.2">
      <c r="A85" t="str">
        <f t="shared" si="1"/>
        <v>Mozambique2022</v>
      </c>
      <c r="B85" t="s">
        <v>114</v>
      </c>
      <c r="C85" s="1">
        <v>2022</v>
      </c>
      <c r="D85" s="2">
        <v>4.7396774291992188</v>
      </c>
      <c r="E85" s="2">
        <v>7.1202754974365234</v>
      </c>
      <c r="F85" s="2">
        <v>0.71069991588592529</v>
      </c>
      <c r="G85" s="2">
        <v>51.75</v>
      </c>
      <c r="H85" s="2">
        <v>0.88408809900283813</v>
      </c>
      <c r="I85" s="2">
        <v>4.7219496220350266E-2</v>
      </c>
      <c r="J85" s="2">
        <v>0.68782168626785278</v>
      </c>
      <c r="K85" s="2">
        <v>0.62859839200973511</v>
      </c>
      <c r="L85" s="2">
        <v>0.35068792104721069</v>
      </c>
    </row>
    <row r="86" spans="1:12" x14ac:dyDescent="0.2">
      <c r="A86" t="str">
        <f t="shared" si="1"/>
        <v>Mauritania2022</v>
      </c>
      <c r="B86" t="s">
        <v>120</v>
      </c>
      <c r="C86" s="1">
        <v>2022</v>
      </c>
      <c r="D86" s="2">
        <v>4.7238688468933105</v>
      </c>
      <c r="E86" s="2">
        <v>8.5909137725830078</v>
      </c>
      <c r="F86" s="2">
        <v>0.6479756236076355</v>
      </c>
      <c r="G86" s="2">
        <v>60.474998474121094</v>
      </c>
      <c r="H86" s="2">
        <v>0.62402898073196411</v>
      </c>
      <c r="I86" s="2">
        <v>-1.2799613177776337E-2</v>
      </c>
      <c r="J86" s="2">
        <v>0.65709280967712402</v>
      </c>
      <c r="K86" s="2">
        <v>0.63058406114578247</v>
      </c>
      <c r="L86" s="2">
        <v>0.38927420973777771</v>
      </c>
    </row>
    <row r="87" spans="1:12" x14ac:dyDescent="0.2">
      <c r="A87" t="str">
        <f t="shared" si="1"/>
        <v>Cameroon2022</v>
      </c>
      <c r="B87" t="s">
        <v>113</v>
      </c>
      <c r="C87" s="1">
        <v>2022</v>
      </c>
      <c r="D87" s="2">
        <v>4.7124080657958984</v>
      </c>
      <c r="E87" s="2">
        <v>8.2274417877197266</v>
      </c>
      <c r="F87" s="2">
        <v>0.62910860776901245</v>
      </c>
      <c r="G87" s="2">
        <v>56.525001525878906</v>
      </c>
      <c r="H87" s="2">
        <v>0.67450636625289917</v>
      </c>
      <c r="I87" s="2">
        <v>2.5319203734397888E-2</v>
      </c>
      <c r="J87" s="2">
        <v>0.84932535886764526</v>
      </c>
      <c r="K87" s="2">
        <v>0.58575963973999023</v>
      </c>
      <c r="L87" s="2">
        <v>0.36223065853118896</v>
      </c>
    </row>
    <row r="88" spans="1:12" x14ac:dyDescent="0.2">
      <c r="A88" t="str">
        <f t="shared" si="1"/>
        <v>Ukraine2022</v>
      </c>
      <c r="B88" t="s">
        <v>109</v>
      </c>
      <c r="C88" s="1">
        <v>2022</v>
      </c>
      <c r="D88" s="2">
        <v>4.6374363899230957</v>
      </c>
      <c r="E88" s="2">
        <v>9.0493297576904297</v>
      </c>
      <c r="F88" s="2">
        <v>0.8630681037902832</v>
      </c>
      <c r="G88" s="2">
        <v>64.675003051757813</v>
      </c>
      <c r="H88" s="2">
        <v>0.82903438806533813</v>
      </c>
      <c r="I88" s="2">
        <v>0.42758223414421082</v>
      </c>
      <c r="J88" s="2">
        <v>0.85186302661895752</v>
      </c>
      <c r="K88" s="2">
        <v>0.52671462297439575</v>
      </c>
      <c r="L88" s="2">
        <v>0.38988518714904785</v>
      </c>
    </row>
    <row r="89" spans="1:12" x14ac:dyDescent="0.2">
      <c r="A89" t="str">
        <f t="shared" si="1"/>
        <v>Morocco2022</v>
      </c>
      <c r="B89" t="s">
        <v>117</v>
      </c>
      <c r="C89" s="1">
        <v>2022</v>
      </c>
      <c r="D89" s="2">
        <v>4.5960931777954102</v>
      </c>
      <c r="E89" s="2">
        <v>8.9958982467651367</v>
      </c>
      <c r="F89" s="2">
        <v>0.56357765197753906</v>
      </c>
      <c r="G89" s="2">
        <v>64</v>
      </c>
      <c r="H89" s="2">
        <v>0.79470521211624146</v>
      </c>
      <c r="I89" s="2">
        <v>-0.25410822033882141</v>
      </c>
      <c r="J89" s="2">
        <v>0.80213767290115356</v>
      </c>
      <c r="K89" s="2">
        <v>0.57286942005157471</v>
      </c>
      <c r="L89" s="2">
        <v>0.41421645879745483</v>
      </c>
    </row>
    <row r="90" spans="1:12" x14ac:dyDescent="0.2">
      <c r="A90" t="str">
        <f t="shared" si="1"/>
        <v>Niger2022</v>
      </c>
      <c r="B90" t="s">
        <v>126</v>
      </c>
      <c r="C90" s="1">
        <v>2022</v>
      </c>
      <c r="D90" s="2">
        <v>4.5013313293457031</v>
      </c>
      <c r="E90" s="2">
        <v>7.0909833908081055</v>
      </c>
      <c r="F90" s="2">
        <v>0.58693045377731323</v>
      </c>
      <c r="G90" s="2">
        <v>56.549999237060547</v>
      </c>
      <c r="H90" s="2">
        <v>0.79257470369338989</v>
      </c>
      <c r="I90" s="2">
        <v>3.2293986529111862E-2</v>
      </c>
      <c r="J90" s="2">
        <v>0.74008697271347046</v>
      </c>
      <c r="K90" s="2">
        <v>0.78650444746017456</v>
      </c>
      <c r="L90" s="2">
        <v>0.36627861857414246</v>
      </c>
    </row>
    <row r="91" spans="1:12" x14ac:dyDescent="0.2">
      <c r="A91" t="str">
        <f t="shared" si="1"/>
        <v>Kenya2022</v>
      </c>
      <c r="B91" t="s">
        <v>128</v>
      </c>
      <c r="C91" s="1">
        <v>2022</v>
      </c>
      <c r="D91" s="2">
        <v>4.4479465484619141</v>
      </c>
      <c r="E91" s="2">
        <v>8.499298095703125</v>
      </c>
      <c r="F91" s="2">
        <v>0.69059497117996216</v>
      </c>
      <c r="G91" s="2">
        <v>58.900001525878906</v>
      </c>
      <c r="H91" s="2">
        <v>0.70597612857818604</v>
      </c>
      <c r="I91" s="2">
        <v>0.29431590437889099</v>
      </c>
      <c r="J91" s="2">
        <v>0.87777572870254517</v>
      </c>
      <c r="K91" s="2">
        <v>0.72494655847549438</v>
      </c>
      <c r="L91" s="2">
        <v>0.2807210385799408</v>
      </c>
    </row>
    <row r="92" spans="1:12" x14ac:dyDescent="0.2">
      <c r="A92" t="str">
        <f t="shared" si="1"/>
        <v>Chad2022</v>
      </c>
      <c r="B92" t="s">
        <v>131</v>
      </c>
      <c r="C92" s="1">
        <v>2022</v>
      </c>
      <c r="D92" s="2">
        <v>4.3966460227966309</v>
      </c>
      <c r="E92" s="2">
        <v>7.2611289024353027</v>
      </c>
      <c r="F92" s="2">
        <v>0.71967178583145142</v>
      </c>
      <c r="G92" s="2">
        <v>53.125</v>
      </c>
      <c r="H92" s="2">
        <v>0.67947953939437866</v>
      </c>
      <c r="I92" s="2">
        <v>0.22116167843341827</v>
      </c>
      <c r="J92" s="2">
        <v>0.80542445182800293</v>
      </c>
      <c r="K92" s="2">
        <v>0.58819162845611572</v>
      </c>
      <c r="L92" s="2">
        <v>0.49919214844703674</v>
      </c>
    </row>
    <row r="93" spans="1:12" x14ac:dyDescent="0.2">
      <c r="A93" t="str">
        <f t="shared" si="1"/>
        <v>Jordan2022</v>
      </c>
      <c r="B93" t="s">
        <v>140</v>
      </c>
      <c r="C93" s="1">
        <v>2022</v>
      </c>
      <c r="D93" s="2">
        <v>4.3556065559387207</v>
      </c>
      <c r="E93" s="2">
        <v>9.1343698501586914</v>
      </c>
      <c r="F93" s="2">
        <v>0.77426201105117798</v>
      </c>
      <c r="G93" s="2">
        <v>67.599998474121094</v>
      </c>
      <c r="H93" s="2">
        <v>0.75941866636276245</v>
      </c>
      <c r="I93" s="2">
        <v>-0.15294498205184937</v>
      </c>
      <c r="J93" s="2">
        <v>0.7145845890045166</v>
      </c>
      <c r="K93" s="2">
        <v>0.52055734395980835</v>
      </c>
      <c r="L93" s="2">
        <v>0.43451696634292603</v>
      </c>
    </row>
    <row r="94" spans="1:12" x14ac:dyDescent="0.2">
      <c r="A94" t="str">
        <f t="shared" si="1"/>
        <v>Gambia2022</v>
      </c>
      <c r="B94" t="s">
        <v>136</v>
      </c>
      <c r="C94" s="1">
        <v>2022</v>
      </c>
      <c r="D94" s="2">
        <v>4.2794413566589355</v>
      </c>
      <c r="E94" s="2">
        <v>7.6478166580200195</v>
      </c>
      <c r="F94" s="2">
        <v>0.58769625425338745</v>
      </c>
      <c r="G94" s="2">
        <v>57.900001525878906</v>
      </c>
      <c r="H94" s="2">
        <v>0.5990874171257019</v>
      </c>
      <c r="I94" s="2">
        <v>0.36420351266860962</v>
      </c>
      <c r="J94" s="2">
        <v>0.88375216722488403</v>
      </c>
      <c r="K94" s="2">
        <v>0.72240936756134033</v>
      </c>
      <c r="L94" s="2">
        <v>0.43786013126373291</v>
      </c>
    </row>
    <row r="95" spans="1:12" x14ac:dyDescent="0.2">
      <c r="A95" t="str">
        <f t="shared" si="1"/>
        <v>Tunisia2022</v>
      </c>
      <c r="B95" t="s">
        <v>127</v>
      </c>
      <c r="C95" s="1">
        <v>2022</v>
      </c>
      <c r="D95" s="2">
        <v>4.2608680725097656</v>
      </c>
      <c r="E95" s="2">
        <v>9.2659025192260742</v>
      </c>
      <c r="F95" s="2">
        <v>0.75473982095718384</v>
      </c>
      <c r="G95" s="2">
        <v>67.050003051757813</v>
      </c>
      <c r="H95" s="2">
        <v>0.47418925166130066</v>
      </c>
      <c r="I95" s="2">
        <v>-0.2308521568775177</v>
      </c>
      <c r="J95" s="2">
        <v>0.90843653678894043</v>
      </c>
      <c r="K95" s="2">
        <v>0.45827826857566833</v>
      </c>
      <c r="L95" s="2">
        <v>0.30368703603744507</v>
      </c>
    </row>
    <row r="96" spans="1:12" x14ac:dyDescent="0.2">
      <c r="A96" t="str">
        <f t="shared" si="1"/>
        <v>Cambodia2022</v>
      </c>
      <c r="B96" t="s">
        <v>132</v>
      </c>
      <c r="C96" s="1">
        <v>2022</v>
      </c>
      <c r="D96" s="2">
        <v>4.2502808570861816</v>
      </c>
      <c r="E96" s="2">
        <v>8.4146175384521484</v>
      </c>
      <c r="F96" s="2">
        <v>0.78360188007354736</v>
      </c>
      <c r="G96" s="2">
        <v>62.099998474121094</v>
      </c>
      <c r="H96" s="2">
        <v>0.94624406099319458</v>
      </c>
      <c r="I96" s="2">
        <v>0.15409429371356964</v>
      </c>
      <c r="J96" s="2">
        <v>0.85968416929244995</v>
      </c>
      <c r="K96" s="2">
        <v>0.75576108694076538</v>
      </c>
      <c r="L96" s="2">
        <v>0.38778388500213623</v>
      </c>
    </row>
    <row r="97" spans="1:12" x14ac:dyDescent="0.2">
      <c r="A97" t="str">
        <f t="shared" si="1"/>
        <v>Togo2022</v>
      </c>
      <c r="B97" t="s">
        <v>139</v>
      </c>
      <c r="C97" s="1">
        <v>2022</v>
      </c>
      <c r="D97" s="2">
        <v>4.2389822006225586</v>
      </c>
      <c r="E97" s="2">
        <v>7.6851944923400879</v>
      </c>
      <c r="F97" s="2">
        <v>0.5789300799369812</v>
      </c>
      <c r="G97" s="2">
        <v>57.700000762939453</v>
      </c>
      <c r="H97" s="2">
        <v>0.69572246074676514</v>
      </c>
      <c r="I97" s="2">
        <v>6.9354786537587643E-3</v>
      </c>
      <c r="J97" s="2">
        <v>0.71318113803863525</v>
      </c>
      <c r="K97" s="2">
        <v>0.59396976232528687</v>
      </c>
      <c r="L97" s="2">
        <v>0.41426458954811096</v>
      </c>
    </row>
    <row r="98" spans="1:12" x14ac:dyDescent="0.2">
      <c r="A98" t="str">
        <f t="shared" si="1"/>
        <v>Benin2022</v>
      </c>
      <c r="B98" t="s">
        <v>133</v>
      </c>
      <c r="C98" s="1">
        <v>2022</v>
      </c>
      <c r="D98" s="2">
        <v>4.2173256874084473</v>
      </c>
      <c r="E98" s="2">
        <v>8.1367931365966797</v>
      </c>
      <c r="F98" s="2">
        <v>0.36568281054496765</v>
      </c>
      <c r="G98" s="2">
        <v>56.400001525878906</v>
      </c>
      <c r="H98" s="2">
        <v>0.71403676271438599</v>
      </c>
      <c r="I98" s="2">
        <v>-2.9674673452973366E-2</v>
      </c>
      <c r="J98" s="2">
        <v>0.57961893081665039</v>
      </c>
      <c r="K98" s="2">
        <v>0.57091766595840454</v>
      </c>
      <c r="L98" s="2">
        <v>0.44385108351707458</v>
      </c>
    </row>
    <row r="99" spans="1:12" x14ac:dyDescent="0.2">
      <c r="A99" t="str">
        <f t="shared" si="1"/>
        <v>Mali2022</v>
      </c>
      <c r="B99" t="s">
        <v>137</v>
      </c>
      <c r="C99" s="1">
        <v>2022</v>
      </c>
      <c r="D99" s="2">
        <v>4.210547924041748</v>
      </c>
      <c r="E99" s="2">
        <v>7.6452817916870117</v>
      </c>
      <c r="F99" s="2">
        <v>0.64162522554397583</v>
      </c>
      <c r="G99" s="2">
        <v>55.799999237060547</v>
      </c>
      <c r="H99" s="2">
        <v>0.81764286756515503</v>
      </c>
      <c r="I99" s="2">
        <v>-1.9203308969736099E-2</v>
      </c>
      <c r="J99" s="2">
        <v>0.74564671516418457</v>
      </c>
      <c r="K99" s="2">
        <v>0.65543460845947266</v>
      </c>
      <c r="L99" s="2">
        <v>0.40766540169715881</v>
      </c>
    </row>
    <row r="100" spans="1:12" x14ac:dyDescent="0.2">
      <c r="A100" t="str">
        <f t="shared" si="1"/>
        <v>Ghana2022</v>
      </c>
      <c r="B100" t="s">
        <v>124</v>
      </c>
      <c r="C100" s="1">
        <v>2022</v>
      </c>
      <c r="D100" s="2">
        <v>4.190854549407959</v>
      </c>
      <c r="E100" s="2">
        <v>8.6152706146240234</v>
      </c>
      <c r="F100" s="2">
        <v>0.62816131114959717</v>
      </c>
      <c r="G100" s="2">
        <v>59.125</v>
      </c>
      <c r="H100" s="2">
        <v>0.78643995523452759</v>
      </c>
      <c r="I100" s="2">
        <v>0.11722172051668167</v>
      </c>
      <c r="J100" s="2">
        <v>0.90888887643814087</v>
      </c>
      <c r="K100" s="2">
        <v>0.62028515338897705</v>
      </c>
      <c r="L100" s="2">
        <v>0.29150187969207764</v>
      </c>
    </row>
    <row r="101" spans="1:12" x14ac:dyDescent="0.2">
      <c r="A101" t="str">
        <f t="shared" si="1"/>
        <v>Liberia2022</v>
      </c>
      <c r="B101" t="s">
        <v>142</v>
      </c>
      <c r="C101" s="1">
        <v>2022</v>
      </c>
      <c r="D101" s="2">
        <v>4.0422601699829102</v>
      </c>
      <c r="E101" s="2">
        <v>7.2767519950866699</v>
      </c>
      <c r="F101" s="2">
        <v>0.59689104557037354</v>
      </c>
      <c r="G101" s="2">
        <v>56.700000762939453</v>
      </c>
      <c r="H101" s="2">
        <v>0.73164057731628418</v>
      </c>
      <c r="I101" s="2">
        <v>0.1543213427066803</v>
      </c>
      <c r="J101" s="2">
        <v>0.82849413156509399</v>
      </c>
      <c r="K101" s="2">
        <v>0.63687366247177124</v>
      </c>
      <c r="L101" s="2">
        <v>0.43881666660308838</v>
      </c>
    </row>
    <row r="102" spans="1:12" x14ac:dyDescent="0.2">
      <c r="A102" t="str">
        <f t="shared" si="1"/>
        <v>Egypt2022</v>
      </c>
      <c r="B102" t="s">
        <v>138</v>
      </c>
      <c r="C102" s="1">
        <v>2022</v>
      </c>
      <c r="D102" s="2">
        <v>4.0235610008239746</v>
      </c>
      <c r="E102" s="2">
        <v>9.4039316177368164</v>
      </c>
      <c r="F102" s="2">
        <v>0.76921612024307251</v>
      </c>
      <c r="G102" s="2">
        <v>63.75</v>
      </c>
      <c r="H102" s="2">
        <v>0.73252511024475098</v>
      </c>
      <c r="I102" s="2">
        <v>-0.20773449540138245</v>
      </c>
      <c r="K102" s="2">
        <v>0.48562654852867126</v>
      </c>
      <c r="L102" s="2">
        <v>0.30701082944869995</v>
      </c>
    </row>
    <row r="103" spans="1:12" x14ac:dyDescent="0.2">
      <c r="A103" t="str">
        <f t="shared" si="1"/>
        <v>Madagascar2022</v>
      </c>
      <c r="B103" t="s">
        <v>144</v>
      </c>
      <c r="C103" s="1">
        <v>2022</v>
      </c>
      <c r="D103" s="2">
        <v>4.0191340446472168</v>
      </c>
      <c r="E103" s="2">
        <v>7.2902097702026367</v>
      </c>
      <c r="F103" s="2">
        <v>0.64242935180664063</v>
      </c>
      <c r="G103" s="2">
        <v>58.049999237060547</v>
      </c>
      <c r="H103" s="2">
        <v>0.52349269390106201</v>
      </c>
      <c r="I103" s="2">
        <v>7.5437679886817932E-2</v>
      </c>
      <c r="J103" s="2">
        <v>0.74040287733078003</v>
      </c>
      <c r="K103" s="2">
        <v>0.68689501285552979</v>
      </c>
      <c r="L103" s="2">
        <v>0.34510734677314758</v>
      </c>
    </row>
    <row r="104" spans="1:12" x14ac:dyDescent="0.2">
      <c r="A104" t="str">
        <f t="shared" si="1"/>
        <v>India2022</v>
      </c>
      <c r="B104" t="s">
        <v>143</v>
      </c>
      <c r="C104" s="1">
        <v>2022</v>
      </c>
      <c r="D104" s="2">
        <v>3.9298162460327148</v>
      </c>
      <c r="E104" s="2">
        <v>8.8499250411987305</v>
      </c>
      <c r="F104" s="2">
        <v>0.60804510116577148</v>
      </c>
      <c r="G104" s="2">
        <v>61.200000762939453</v>
      </c>
      <c r="H104" s="2">
        <v>0.89313101768493652</v>
      </c>
      <c r="I104" s="2">
        <v>8.9502125978469849E-2</v>
      </c>
      <c r="J104" s="2">
        <v>0.77074199914932251</v>
      </c>
      <c r="K104" s="2">
        <v>0.59635460376739502</v>
      </c>
      <c r="L104" s="2">
        <v>0.43226435780525208</v>
      </c>
    </row>
    <row r="105" spans="1:12" x14ac:dyDescent="0.2">
      <c r="A105" t="str">
        <f t="shared" si="1"/>
        <v>Ethiopia2022</v>
      </c>
      <c r="B105" t="s">
        <v>141</v>
      </c>
      <c r="C105" s="1">
        <v>2022</v>
      </c>
      <c r="D105" s="2">
        <v>3.6280715465545654</v>
      </c>
      <c r="E105" s="2">
        <v>7.7574987411499023</v>
      </c>
      <c r="F105" s="2">
        <v>0.74016761779785156</v>
      </c>
      <c r="G105" s="2">
        <v>61.099998474121094</v>
      </c>
      <c r="H105" s="2">
        <v>0.67365854978561401</v>
      </c>
      <c r="I105" s="2">
        <v>0.36124509572982788</v>
      </c>
      <c r="J105" s="2">
        <v>0.79310524463653564</v>
      </c>
      <c r="K105" s="2">
        <v>0.56013673543930054</v>
      </c>
      <c r="L105" s="2">
        <v>0.3347630500793457</v>
      </c>
    </row>
    <row r="106" spans="1:12" x14ac:dyDescent="0.2">
      <c r="A106" t="str">
        <f t="shared" si="1"/>
        <v>Tanzania2022</v>
      </c>
      <c r="B106" t="s">
        <v>146</v>
      </c>
      <c r="C106" s="1">
        <v>2022</v>
      </c>
      <c r="D106" s="2">
        <v>3.6158452033996582</v>
      </c>
      <c r="E106" s="2">
        <v>7.8715553283691406</v>
      </c>
      <c r="F106" s="2">
        <v>0.600180983543396</v>
      </c>
      <c r="G106" s="2">
        <v>59.849998474121094</v>
      </c>
      <c r="H106" s="2">
        <v>0.8561398983001709</v>
      </c>
      <c r="I106" s="2">
        <v>0.13604161143302917</v>
      </c>
      <c r="J106" s="2">
        <v>0.58441704511642456</v>
      </c>
      <c r="K106" s="2">
        <v>0.7070612907409668</v>
      </c>
      <c r="L106" s="2">
        <v>0.19512881338596344</v>
      </c>
    </row>
    <row r="107" spans="1:12" x14ac:dyDescent="0.2">
      <c r="A107" t="str">
        <f t="shared" si="1"/>
        <v>Comoros2022</v>
      </c>
      <c r="B107" t="s">
        <v>147</v>
      </c>
      <c r="C107" s="1">
        <v>2022</v>
      </c>
      <c r="D107" s="2">
        <v>3.545203685760498</v>
      </c>
      <c r="E107" s="2">
        <v>8.0745916366577148</v>
      </c>
      <c r="F107" s="2">
        <v>0.47182092070579529</v>
      </c>
      <c r="G107" s="2">
        <v>59.424999237060547</v>
      </c>
      <c r="H107" s="2">
        <v>0.48055356740951538</v>
      </c>
      <c r="I107" s="2">
        <v>-1.4281230978667736E-2</v>
      </c>
      <c r="J107" s="2">
        <v>0.73231083154678345</v>
      </c>
      <c r="K107" s="2">
        <v>0.60250300168991089</v>
      </c>
      <c r="L107" s="2">
        <v>0.35154524445533752</v>
      </c>
    </row>
    <row r="108" spans="1:12" x14ac:dyDescent="0.2">
      <c r="A108" t="str">
        <f t="shared" si="1"/>
        <v>Botswana2022</v>
      </c>
      <c r="B108" t="s">
        <v>149</v>
      </c>
      <c r="C108" s="1">
        <v>2022</v>
      </c>
      <c r="D108" s="2">
        <v>3.4352750778198242</v>
      </c>
      <c r="E108" s="2">
        <v>9.6293458938598633</v>
      </c>
      <c r="F108" s="2">
        <v>0.75039929151535034</v>
      </c>
      <c r="G108" s="2">
        <v>54.724998474121094</v>
      </c>
      <c r="H108" s="2">
        <v>0.73940306901931763</v>
      </c>
      <c r="I108" s="2">
        <v>-0.21462056040763855</v>
      </c>
      <c r="J108" s="2">
        <v>0.83094030618667603</v>
      </c>
      <c r="K108" s="2">
        <v>0.62335139513015747</v>
      </c>
      <c r="L108" s="2">
        <v>0.28691911697387695</v>
      </c>
    </row>
    <row r="109" spans="1:12" x14ac:dyDescent="0.2">
      <c r="A109" t="str">
        <f t="shared" si="1"/>
        <v>Bangladesh2022</v>
      </c>
      <c r="B109" t="s">
        <v>135</v>
      </c>
      <c r="C109" s="1">
        <v>2022</v>
      </c>
      <c r="D109" s="2">
        <v>3.4075322151184082</v>
      </c>
      <c r="E109" s="2">
        <v>8.7432565689086914</v>
      </c>
      <c r="F109" s="2">
        <v>0.40370753407478333</v>
      </c>
      <c r="G109" s="2">
        <v>64.675003051757813</v>
      </c>
      <c r="H109" s="2">
        <v>0.86457628011703491</v>
      </c>
      <c r="I109" s="2">
        <v>-5.4776076227426529E-2</v>
      </c>
      <c r="J109" s="2">
        <v>0.61687237024307251</v>
      </c>
      <c r="K109" s="2">
        <v>0.39351707696914673</v>
      </c>
      <c r="L109" s="2">
        <v>0.44806018471717834</v>
      </c>
    </row>
    <row r="110" spans="1:12" x14ac:dyDescent="0.2">
      <c r="A110" t="str">
        <f t="shared" si="1"/>
        <v>Malawi2022</v>
      </c>
      <c r="B110" t="s">
        <v>148</v>
      </c>
      <c r="C110" s="1">
        <v>2022</v>
      </c>
      <c r="D110" s="2">
        <v>3.3555634021759033</v>
      </c>
      <c r="E110" s="2">
        <v>7.2957677841186523</v>
      </c>
      <c r="F110" s="2">
        <v>0.50332516431808472</v>
      </c>
      <c r="G110" s="2">
        <v>58.75</v>
      </c>
      <c r="H110" s="2">
        <v>0.74357163906097412</v>
      </c>
      <c r="I110" s="2">
        <v>2.0473713055253029E-2</v>
      </c>
      <c r="J110" s="2">
        <v>0.75492644309997559</v>
      </c>
      <c r="K110" s="2">
        <v>0.5356365442276001</v>
      </c>
      <c r="L110" s="2">
        <v>0.32876443862915039</v>
      </c>
    </row>
    <row r="111" spans="1:12" x14ac:dyDescent="0.2">
      <c r="A111" t="str">
        <f t="shared" si="1"/>
        <v>Zimbabwe2022</v>
      </c>
      <c r="B111" t="s">
        <v>151</v>
      </c>
      <c r="C111" s="1">
        <v>2022</v>
      </c>
      <c r="D111" s="2">
        <v>3.2962195873260498</v>
      </c>
      <c r="E111" s="2">
        <v>7.6701226234436035</v>
      </c>
      <c r="F111" s="2">
        <v>0.66617190837860107</v>
      </c>
      <c r="G111" s="2">
        <v>54.525001525878906</v>
      </c>
      <c r="H111" s="2">
        <v>0.65198713541030884</v>
      </c>
      <c r="I111" s="2">
        <v>-6.9513283669948578E-2</v>
      </c>
      <c r="J111" s="2">
        <v>0.75263208150863647</v>
      </c>
      <c r="K111" s="2">
        <v>0.6406092643737793</v>
      </c>
      <c r="L111" s="2">
        <v>0.1913502961397171</v>
      </c>
    </row>
    <row r="112" spans="1:12" x14ac:dyDescent="0.2">
      <c r="A112" t="str">
        <f t="shared" si="1"/>
        <v>Congo (Kinshasa)2022</v>
      </c>
      <c r="B112" t="s">
        <v>150</v>
      </c>
      <c r="C112" s="1">
        <v>2022</v>
      </c>
      <c r="D112" s="2">
        <v>3.2071967124938965</v>
      </c>
      <c r="E112" s="2">
        <v>7.0066714286804199</v>
      </c>
      <c r="F112" s="2">
        <v>0.65408140420913696</v>
      </c>
      <c r="G112" s="2">
        <v>55.375</v>
      </c>
      <c r="H112" s="2">
        <v>0.66410112380981445</v>
      </c>
      <c r="I112" s="2">
        <v>8.5997901856899261E-2</v>
      </c>
      <c r="J112" s="2">
        <v>0.83564084768295288</v>
      </c>
      <c r="K112" s="2">
        <v>0.56338244676589966</v>
      </c>
      <c r="L112" s="2">
        <v>0.46142342686653137</v>
      </c>
    </row>
    <row r="113" spans="1:12" x14ac:dyDescent="0.2">
      <c r="A113" t="str">
        <f t="shared" si="1"/>
        <v>Sierra Leone2022</v>
      </c>
      <c r="B113" t="s">
        <v>152</v>
      </c>
      <c r="C113" s="1">
        <v>2022</v>
      </c>
      <c r="D113" s="2">
        <v>2.560429573059082</v>
      </c>
      <c r="E113" s="2">
        <v>7.4011306762695313</v>
      </c>
      <c r="F113" s="2">
        <v>0.50216770172119141</v>
      </c>
      <c r="G113" s="2">
        <v>55.299999237060547</v>
      </c>
      <c r="H113" s="2">
        <v>0.65959638357162476</v>
      </c>
      <c r="I113" s="2">
        <v>0.10053613036870956</v>
      </c>
      <c r="J113" s="2">
        <v>0.86183738708496094</v>
      </c>
      <c r="K113" s="2">
        <v>0.4937005341053009</v>
      </c>
      <c r="L113" s="2">
        <v>0.50460660457611084</v>
      </c>
    </row>
    <row r="114" spans="1:12" x14ac:dyDescent="0.2">
      <c r="A114" t="str">
        <f t="shared" si="1"/>
        <v>Lebanon2022</v>
      </c>
      <c r="B114" t="s">
        <v>153</v>
      </c>
      <c r="C114" s="1">
        <v>2022</v>
      </c>
      <c r="D114" s="2">
        <v>2.3524277210235596</v>
      </c>
      <c r="E114" s="2">
        <v>9.4284725189208984</v>
      </c>
      <c r="F114" s="2">
        <v>0.53452843427658081</v>
      </c>
      <c r="G114" s="2">
        <v>66.224998474121094</v>
      </c>
      <c r="H114" s="2">
        <v>0.44957542419433594</v>
      </c>
      <c r="I114" s="2">
        <v>-0.12551385164260864</v>
      </c>
      <c r="J114" s="2">
        <v>0.88299596309661865</v>
      </c>
      <c r="K114" s="2">
        <v>0.29750844836235046</v>
      </c>
      <c r="L114" s="2">
        <v>0.42990276217460632</v>
      </c>
    </row>
    <row r="115" spans="1:12" x14ac:dyDescent="0.2">
      <c r="A115" t="str">
        <f t="shared" si="1"/>
        <v>Afghanistan2022</v>
      </c>
      <c r="B115" t="s">
        <v>154</v>
      </c>
      <c r="C115" s="1">
        <v>2022</v>
      </c>
      <c r="D115" s="2">
        <v>1.2812711000442505</v>
      </c>
      <c r="F115" s="2">
        <v>0.2282172292470932</v>
      </c>
      <c r="G115" s="2">
        <v>54.875</v>
      </c>
      <c r="H115" s="2">
        <v>0.36837714910507202</v>
      </c>
      <c r="J115" s="2">
        <v>0.73319786787033081</v>
      </c>
      <c r="K115" s="2">
        <v>0.20586778223514557</v>
      </c>
      <c r="L115" s="2">
        <v>0.5755118727684021</v>
      </c>
    </row>
    <row r="116" spans="1:12" x14ac:dyDescent="0.2">
      <c r="A116" t="str">
        <f t="shared" si="1"/>
        <v>Finland2021</v>
      </c>
      <c r="B116" t="s">
        <v>18</v>
      </c>
      <c r="C116" s="1">
        <v>2021</v>
      </c>
      <c r="D116" s="2">
        <v>7.7943778038024902</v>
      </c>
      <c r="E116" s="2">
        <v>10.794528961181641</v>
      </c>
      <c r="F116" s="2">
        <v>0.97028928995132446</v>
      </c>
      <c r="G116" s="2">
        <v>71.150001525878906</v>
      </c>
      <c r="H116" s="2">
        <v>0.96318984031677246</v>
      </c>
      <c r="I116" s="2">
        <v>-3.7466645240783691E-2</v>
      </c>
      <c r="J116" s="2">
        <v>0.19175365567207336</v>
      </c>
      <c r="K116" s="2">
        <v>0.75161170959472656</v>
      </c>
      <c r="L116" s="2">
        <v>0.17544862627983093</v>
      </c>
    </row>
    <row r="117" spans="1:12" x14ac:dyDescent="0.2">
      <c r="A117" t="str">
        <f t="shared" si="1"/>
        <v>Denmark2021</v>
      </c>
      <c r="B117" t="s">
        <v>19</v>
      </c>
      <c r="C117" s="1">
        <v>2021</v>
      </c>
      <c r="D117" s="2">
        <v>7.6987471580505371</v>
      </c>
      <c r="E117" s="2">
        <v>10.967554092407227</v>
      </c>
      <c r="F117" s="2">
        <v>0.94492673873901367</v>
      </c>
      <c r="G117" s="2">
        <v>71.25</v>
      </c>
      <c r="H117" s="2">
        <v>0.93343925476074219</v>
      </c>
      <c r="I117" s="2">
        <v>0.13148434460163116</v>
      </c>
      <c r="J117" s="2">
        <v>0.17268094420433044</v>
      </c>
      <c r="K117" s="2">
        <v>0.79189079999923706</v>
      </c>
      <c r="L117" s="2">
        <v>0.20642220973968506</v>
      </c>
    </row>
    <row r="118" spans="1:12" x14ac:dyDescent="0.2">
      <c r="A118" t="str">
        <f t="shared" si="1"/>
        <v>Israel2021</v>
      </c>
      <c r="B118" t="s">
        <v>21</v>
      </c>
      <c r="C118" s="1">
        <v>2021</v>
      </c>
      <c r="D118" s="2">
        <v>7.5775279998779297</v>
      </c>
      <c r="E118" s="2">
        <v>10.646882057189941</v>
      </c>
      <c r="F118" s="2">
        <v>0.91658324003219604</v>
      </c>
      <c r="G118" s="2">
        <v>72.699996948242188</v>
      </c>
      <c r="H118" s="2">
        <v>0.81977701187133789</v>
      </c>
      <c r="I118" s="2">
        <v>-5.9234094806015491E-3</v>
      </c>
      <c r="J118" s="2">
        <v>0.72600376605987549</v>
      </c>
      <c r="K118" s="2">
        <v>0.55829471349716187</v>
      </c>
      <c r="L118" s="2">
        <v>0.2165428102016449</v>
      </c>
    </row>
    <row r="119" spans="1:12" x14ac:dyDescent="0.2">
      <c r="A119" t="str">
        <f t="shared" si="1"/>
        <v>Iceland2021</v>
      </c>
      <c r="B119" t="s">
        <v>20</v>
      </c>
      <c r="C119" s="1">
        <v>2021</v>
      </c>
      <c r="D119" s="2">
        <v>7.5646247863769531</v>
      </c>
      <c r="E119" s="2">
        <v>10.889045715332031</v>
      </c>
      <c r="F119" s="2">
        <v>0.97985821962356567</v>
      </c>
      <c r="G119" s="2">
        <v>72.050003051757813</v>
      </c>
      <c r="H119" s="2">
        <v>0.92324334383010864</v>
      </c>
      <c r="I119" s="2">
        <v>0.25789719820022583</v>
      </c>
      <c r="J119" s="2">
        <v>0.66446560621261597</v>
      </c>
      <c r="K119" s="2">
        <v>0.80580848455429077</v>
      </c>
      <c r="L119" s="2">
        <v>0.15910319983959198</v>
      </c>
    </row>
    <row r="120" spans="1:12" x14ac:dyDescent="0.2">
      <c r="A120" t="str">
        <f t="shared" si="1"/>
        <v>Sweden2021</v>
      </c>
      <c r="B120" t="s">
        <v>23</v>
      </c>
      <c r="C120" s="1">
        <v>2021</v>
      </c>
      <c r="D120" s="2">
        <v>7.4392800331115723</v>
      </c>
      <c r="E120" s="2">
        <v>10.889554977416992</v>
      </c>
      <c r="F120" s="2">
        <v>0.93181955814361572</v>
      </c>
      <c r="G120" s="2">
        <v>72.150001525878906</v>
      </c>
      <c r="H120" s="2">
        <v>0.95337921380996704</v>
      </c>
      <c r="I120" s="2">
        <v>0.17409120500087738</v>
      </c>
      <c r="J120" s="2">
        <v>0.1914730966091156</v>
      </c>
      <c r="K120" s="2">
        <v>0.76289445161819458</v>
      </c>
      <c r="L120" s="2">
        <v>0.1900082528591156</v>
      </c>
    </row>
    <row r="121" spans="1:12" x14ac:dyDescent="0.2">
      <c r="A121" t="str">
        <f t="shared" si="1"/>
        <v>Norway2021</v>
      </c>
      <c r="B121" t="s">
        <v>24</v>
      </c>
      <c r="C121" s="1">
        <v>2021</v>
      </c>
      <c r="D121" s="2">
        <v>7.3615736961364746</v>
      </c>
      <c r="E121" s="2">
        <v>11.092278480529785</v>
      </c>
      <c r="F121" s="2">
        <v>0.94787740707397461</v>
      </c>
      <c r="G121" s="2">
        <v>71.5</v>
      </c>
      <c r="H121" s="2">
        <v>0.93637919425964355</v>
      </c>
      <c r="I121" s="2">
        <v>0.16768164932727814</v>
      </c>
      <c r="J121" s="2">
        <v>0.26327696442604065</v>
      </c>
      <c r="K121" s="2">
        <v>0.76943355798721313</v>
      </c>
      <c r="L121" s="2">
        <v>0.20719704031944275</v>
      </c>
    </row>
    <row r="122" spans="1:12" x14ac:dyDescent="0.2">
      <c r="A122" t="str">
        <f t="shared" si="1"/>
        <v>Switzerland2021</v>
      </c>
      <c r="B122" t="s">
        <v>25</v>
      </c>
      <c r="C122" s="1">
        <v>2021</v>
      </c>
      <c r="D122" s="2">
        <v>7.3276724815368652</v>
      </c>
      <c r="E122" s="2">
        <v>11.170897483825684</v>
      </c>
      <c r="F122" s="2">
        <v>0.93439304828643799</v>
      </c>
      <c r="G122" s="2">
        <v>72.900001525878906</v>
      </c>
      <c r="H122" s="2">
        <v>0.90787535905838013</v>
      </c>
      <c r="I122" s="2">
        <v>2.4104626849293709E-2</v>
      </c>
      <c r="J122" s="2">
        <v>0.28667256236076355</v>
      </c>
      <c r="K122" s="2">
        <v>0.74678128957748413</v>
      </c>
      <c r="L122" s="2">
        <v>0.18260684609413147</v>
      </c>
    </row>
    <row r="123" spans="1:12" x14ac:dyDescent="0.2">
      <c r="A123" t="str">
        <f t="shared" si="1"/>
        <v>Netherlands2021</v>
      </c>
      <c r="B123" t="s">
        <v>22</v>
      </c>
      <c r="C123" s="1">
        <v>2021</v>
      </c>
      <c r="D123" s="2">
        <v>7.3141512870788574</v>
      </c>
      <c r="E123" s="2">
        <v>10.944070816040039</v>
      </c>
      <c r="F123" s="2">
        <v>0.91875940561294556</v>
      </c>
      <c r="G123" s="2">
        <v>71.550003051757813</v>
      </c>
      <c r="H123" s="2">
        <v>0.8562934398651123</v>
      </c>
      <c r="I123" s="2">
        <v>0.26729202270507813</v>
      </c>
      <c r="J123" s="2">
        <v>0.39657288789749146</v>
      </c>
      <c r="K123" s="2">
        <v>0.71435332298278809</v>
      </c>
      <c r="L123" s="2">
        <v>0.20115916430950165</v>
      </c>
    </row>
    <row r="124" spans="1:12" x14ac:dyDescent="0.2">
      <c r="A124" t="str">
        <f t="shared" si="1"/>
        <v>New Zealand2021</v>
      </c>
      <c r="B124" t="s">
        <v>27</v>
      </c>
      <c r="C124" s="1">
        <v>2021</v>
      </c>
      <c r="D124" s="2">
        <v>7.1367006301879883</v>
      </c>
      <c r="E124" s="2">
        <v>10.666987419128418</v>
      </c>
      <c r="F124" s="2">
        <v>0.94983220100402832</v>
      </c>
      <c r="G124" s="2">
        <v>70.349998474121094</v>
      </c>
      <c r="H124" s="2">
        <v>0.91024982929229736</v>
      </c>
      <c r="I124" s="2">
        <v>0.21917983889579773</v>
      </c>
      <c r="J124" s="2">
        <v>0.25242355465888977</v>
      </c>
      <c r="K124" s="2">
        <v>0.74714362621307373</v>
      </c>
      <c r="L124" s="2">
        <v>0.20617535710334778</v>
      </c>
    </row>
    <row r="125" spans="1:12" x14ac:dyDescent="0.2">
      <c r="A125" t="str">
        <f t="shared" si="1"/>
        <v>Australia2021</v>
      </c>
      <c r="B125" t="s">
        <v>29</v>
      </c>
      <c r="C125" s="1">
        <v>2021</v>
      </c>
      <c r="D125" s="2">
        <v>7.1115989685058594</v>
      </c>
      <c r="E125" s="2">
        <v>10.815255165100098</v>
      </c>
      <c r="F125" s="2">
        <v>0.91975528001785278</v>
      </c>
      <c r="G125" s="2">
        <v>71.050003051757813</v>
      </c>
      <c r="H125" s="2">
        <v>0.91240221261978149</v>
      </c>
      <c r="I125" s="2">
        <v>0.23600274324417114</v>
      </c>
      <c r="J125" s="2">
        <v>0.45367604494094849</v>
      </c>
      <c r="K125" s="2">
        <v>0.73980015516281128</v>
      </c>
      <c r="L125" s="2">
        <v>0.23531417548656464</v>
      </c>
    </row>
    <row r="126" spans="1:12" x14ac:dyDescent="0.2">
      <c r="A126" t="str">
        <f t="shared" si="1"/>
        <v>Austria2021</v>
      </c>
      <c r="B126" t="s">
        <v>28</v>
      </c>
      <c r="C126" s="1">
        <v>2021</v>
      </c>
      <c r="D126" s="2">
        <v>7.0796408653259277</v>
      </c>
      <c r="E126" s="2">
        <v>10.898980140686035</v>
      </c>
      <c r="F126" s="2">
        <v>0.86297595500946045</v>
      </c>
      <c r="G126" s="2">
        <v>71.150001525878906</v>
      </c>
      <c r="H126" s="2">
        <v>0.79484593868255615</v>
      </c>
      <c r="I126" s="2">
        <v>0.15944503247737885</v>
      </c>
      <c r="J126" s="2">
        <v>0.50080859661102295</v>
      </c>
      <c r="K126" s="2">
        <v>0.72186523675918579</v>
      </c>
      <c r="L126" s="2">
        <v>0.25908017158508301</v>
      </c>
    </row>
    <row r="127" spans="1:12" x14ac:dyDescent="0.2">
      <c r="A127" t="str">
        <f t="shared" si="1"/>
        <v>United States2021</v>
      </c>
      <c r="B127" t="s">
        <v>32</v>
      </c>
      <c r="C127" s="1">
        <v>2021</v>
      </c>
      <c r="D127" s="2">
        <v>6.9590878486633301</v>
      </c>
      <c r="E127" s="2">
        <v>11.061464309692383</v>
      </c>
      <c r="F127" s="2">
        <v>0.92000871896743774</v>
      </c>
      <c r="G127" s="2">
        <v>65.849998474121094</v>
      </c>
      <c r="H127" s="2">
        <v>0.81573480367660522</v>
      </c>
      <c r="I127" s="2">
        <v>0.1900331974029541</v>
      </c>
      <c r="J127" s="2">
        <v>0.68659156560897827</v>
      </c>
      <c r="K127" s="2">
        <v>0.73968201875686646</v>
      </c>
      <c r="L127" s="2">
        <v>0.27719190716743469</v>
      </c>
    </row>
    <row r="128" spans="1:12" x14ac:dyDescent="0.2">
      <c r="A128" t="str">
        <f t="shared" si="1"/>
        <v>Czechia2021</v>
      </c>
      <c r="B128" t="s">
        <v>35</v>
      </c>
      <c r="C128" s="1">
        <v>2021</v>
      </c>
      <c r="D128" s="2">
        <v>6.9424967765808105</v>
      </c>
      <c r="E128" s="2">
        <v>10.614990234375</v>
      </c>
      <c r="F128" s="2">
        <v>0.95022678375244141</v>
      </c>
      <c r="G128" s="2">
        <v>69.050003051757813</v>
      </c>
      <c r="H128" s="2">
        <v>0.89052146673202515</v>
      </c>
      <c r="I128" s="2">
        <v>0.15911005437374115</v>
      </c>
      <c r="J128" s="2">
        <v>0.86257410049438477</v>
      </c>
      <c r="K128" s="2">
        <v>0.71616655588150024</v>
      </c>
      <c r="L128" s="2">
        <v>0.23984862864017487</v>
      </c>
    </row>
    <row r="129" spans="1:12" x14ac:dyDescent="0.2">
      <c r="A129" t="str">
        <f t="shared" si="1"/>
        <v>Canada2021</v>
      </c>
      <c r="B129" t="s">
        <v>30</v>
      </c>
      <c r="C129" s="1">
        <v>2021</v>
      </c>
      <c r="D129" s="2">
        <v>6.9394354820251465</v>
      </c>
      <c r="E129" s="2">
        <v>10.776723861694336</v>
      </c>
      <c r="F129" s="2">
        <v>0.92607641220092773</v>
      </c>
      <c r="G129" s="2">
        <v>71.400001525878906</v>
      </c>
      <c r="H129" s="2">
        <v>0.89822918176651001</v>
      </c>
      <c r="I129" s="2">
        <v>0.19106718897819519</v>
      </c>
      <c r="J129" s="2">
        <v>0.38399049639701843</v>
      </c>
      <c r="K129" s="2">
        <v>0.76282668113708496</v>
      </c>
      <c r="L129" s="2">
        <v>0.27623280882835388</v>
      </c>
    </row>
    <row r="130" spans="1:12" x14ac:dyDescent="0.2">
      <c r="A130" t="str">
        <f t="shared" si="1"/>
        <v>Belgium2021</v>
      </c>
      <c r="B130" t="s">
        <v>34</v>
      </c>
      <c r="C130" s="1">
        <v>2021</v>
      </c>
      <c r="D130" s="2">
        <v>6.8817563056945801</v>
      </c>
      <c r="E130" s="2">
        <v>10.853977203369141</v>
      </c>
      <c r="F130" s="2">
        <v>0.91485679149627686</v>
      </c>
      <c r="G130" s="2">
        <v>70.900001525878906</v>
      </c>
      <c r="H130" s="2">
        <v>0.82250308990478516</v>
      </c>
      <c r="I130" s="2">
        <v>7.9182751476764679E-2</v>
      </c>
      <c r="J130" s="2">
        <v>0.52336782217025757</v>
      </c>
      <c r="K130" s="2">
        <v>0.68658351898193359</v>
      </c>
      <c r="L130" s="2">
        <v>0.26003092527389526</v>
      </c>
    </row>
    <row r="131" spans="1:12" x14ac:dyDescent="0.2">
      <c r="A131" t="str">
        <f t="shared" ref="A131:A194" si="2">B131&amp;C131</f>
        <v>United Kingdom2021</v>
      </c>
      <c r="B131" t="s">
        <v>36</v>
      </c>
      <c r="C131" s="1">
        <v>2021</v>
      </c>
      <c r="D131" s="2">
        <v>6.8669619560241699</v>
      </c>
      <c r="E131" s="2">
        <v>10.713944435119629</v>
      </c>
      <c r="F131" s="2">
        <v>0.85402959585189819</v>
      </c>
      <c r="G131" s="2">
        <v>70.300003051757813</v>
      </c>
      <c r="H131" s="2">
        <v>0.81507718563079834</v>
      </c>
      <c r="I131" s="2">
        <v>0.25357252359390259</v>
      </c>
      <c r="J131" s="2">
        <v>0.44752657413482666</v>
      </c>
      <c r="K131" s="2">
        <v>0.68388247489929199</v>
      </c>
      <c r="L131" s="2">
        <v>0.26562589406967163</v>
      </c>
    </row>
    <row r="132" spans="1:12" x14ac:dyDescent="0.2">
      <c r="A132" t="str">
        <f t="shared" si="2"/>
        <v>Lithuania2021</v>
      </c>
      <c r="B132" t="s">
        <v>37</v>
      </c>
      <c r="C132" s="1">
        <v>2021</v>
      </c>
      <c r="D132" s="2">
        <v>6.8645725250244141</v>
      </c>
      <c r="E132" s="2">
        <v>10.579122543334961</v>
      </c>
      <c r="F132" s="2">
        <v>0.92817521095275879</v>
      </c>
      <c r="G132" s="2">
        <v>67.400001525878906</v>
      </c>
      <c r="H132" s="2">
        <v>0.70740252733230591</v>
      </c>
      <c r="I132" s="2">
        <v>-0.11934281140565872</v>
      </c>
      <c r="J132" s="2">
        <v>0.87780076265335083</v>
      </c>
      <c r="K132" s="2">
        <v>0.66699331998825073</v>
      </c>
      <c r="L132" s="2">
        <v>0.19130076467990875</v>
      </c>
    </row>
    <row r="133" spans="1:12" x14ac:dyDescent="0.2">
      <c r="A133" t="str">
        <f t="shared" si="2"/>
        <v>Ireland2021</v>
      </c>
      <c r="B133" t="s">
        <v>31</v>
      </c>
      <c r="C133" s="1">
        <v>2021</v>
      </c>
      <c r="D133" s="2">
        <v>6.8276519775390625</v>
      </c>
      <c r="E133" s="2">
        <v>11.537581443786621</v>
      </c>
      <c r="F133" s="2">
        <v>0.84983813762664795</v>
      </c>
      <c r="G133" s="2">
        <v>71.300003051757813</v>
      </c>
      <c r="H133" s="2">
        <v>0.84634411334991455</v>
      </c>
      <c r="I133" s="2">
        <v>0.13269658386707306</v>
      </c>
      <c r="J133" s="2">
        <v>0.36042338609695435</v>
      </c>
      <c r="K133" s="2">
        <v>0.73273372650146484</v>
      </c>
      <c r="L133" s="2">
        <v>0.24521057307720184</v>
      </c>
    </row>
    <row r="134" spans="1:12" x14ac:dyDescent="0.2">
      <c r="A134" t="str">
        <f t="shared" si="2"/>
        <v>Slovenia2021</v>
      </c>
      <c r="B134" t="s">
        <v>39</v>
      </c>
      <c r="C134" s="1">
        <v>2021</v>
      </c>
      <c r="D134" s="2">
        <v>6.7612209320068359</v>
      </c>
      <c r="E134" s="2">
        <v>10.597546577453613</v>
      </c>
      <c r="F134" s="2">
        <v>0.95525258779525757</v>
      </c>
      <c r="G134" s="2">
        <v>71.050003051757813</v>
      </c>
      <c r="H134" s="2">
        <v>0.85108673572540283</v>
      </c>
      <c r="I134" s="2">
        <v>2.7393518015742302E-2</v>
      </c>
      <c r="J134" s="2">
        <v>0.75419819355010986</v>
      </c>
      <c r="K134" s="2">
        <v>0.64282327890396118</v>
      </c>
      <c r="L134" s="2">
        <v>0.26104250550270081</v>
      </c>
    </row>
    <row r="135" spans="1:12" x14ac:dyDescent="0.2">
      <c r="A135" t="str">
        <f t="shared" si="2"/>
        <v>Germany2021</v>
      </c>
      <c r="B135" t="s">
        <v>33</v>
      </c>
      <c r="C135" s="1">
        <v>2021</v>
      </c>
      <c r="D135" s="2">
        <v>6.754523754119873</v>
      </c>
      <c r="E135" s="2">
        <v>10.881431579589844</v>
      </c>
      <c r="F135" s="2">
        <v>0.86758255958557129</v>
      </c>
      <c r="G135" s="2">
        <v>71.300003051757813</v>
      </c>
      <c r="H135" s="2">
        <v>0.77843999862670898</v>
      </c>
      <c r="I135" s="2">
        <v>7.5374454259872437E-2</v>
      </c>
      <c r="J135" s="2">
        <v>0.41758191585540771</v>
      </c>
      <c r="K135" s="2">
        <v>0.70333302021026611</v>
      </c>
      <c r="L135" s="2">
        <v>0.25119468569755554</v>
      </c>
    </row>
    <row r="136" spans="1:12" x14ac:dyDescent="0.2">
      <c r="A136" t="str">
        <f t="shared" si="2"/>
        <v>United Arab Emirates2021</v>
      </c>
      <c r="B136" t="s">
        <v>43</v>
      </c>
      <c r="C136" s="1">
        <v>2021</v>
      </c>
      <c r="D136" s="2">
        <v>6.733067512512207</v>
      </c>
      <c r="E136" s="2">
        <v>11.152440071105957</v>
      </c>
      <c r="F136" s="2">
        <v>0.82606059312820435</v>
      </c>
      <c r="G136" s="2">
        <v>66.300003051757813</v>
      </c>
      <c r="H136" s="2">
        <v>0.95132791996002197</v>
      </c>
      <c r="I136" s="2">
        <v>0.15121862292289734</v>
      </c>
      <c r="K136" s="2">
        <v>0.69666999578475952</v>
      </c>
      <c r="L136" s="2">
        <v>0.21710991859436035</v>
      </c>
    </row>
    <row r="137" spans="1:12" x14ac:dyDescent="0.2">
      <c r="A137" t="str">
        <f t="shared" si="2"/>
        <v>France2021</v>
      </c>
      <c r="B137" t="s">
        <v>38</v>
      </c>
      <c r="C137" s="1">
        <v>2021</v>
      </c>
      <c r="D137" s="2">
        <v>6.6562066078186035</v>
      </c>
      <c r="E137" s="2">
        <v>10.714264869689941</v>
      </c>
      <c r="F137" s="2">
        <v>0.91459751129150391</v>
      </c>
      <c r="G137" s="2">
        <v>72.300003051757813</v>
      </c>
      <c r="H137" s="2">
        <v>0.8369176983833313</v>
      </c>
      <c r="I137" s="2">
        <v>-0.1023007407784462</v>
      </c>
      <c r="J137" s="2">
        <v>0.56081295013427734</v>
      </c>
      <c r="K137" s="2">
        <v>0.6846013069152832</v>
      </c>
      <c r="L137" s="2">
        <v>0.26841744780540466</v>
      </c>
    </row>
    <row r="138" spans="1:12" x14ac:dyDescent="0.2">
      <c r="A138" t="str">
        <f t="shared" si="2"/>
        <v>Kosovo2021</v>
      </c>
      <c r="B138" t="s">
        <v>51</v>
      </c>
      <c r="C138" s="1">
        <v>2021</v>
      </c>
      <c r="D138" s="2">
        <v>6.6484994888305664</v>
      </c>
      <c r="E138" s="2">
        <v>9.3829631805419922</v>
      </c>
      <c r="F138" s="2">
        <v>0.84883862733840942</v>
      </c>
      <c r="H138" s="2">
        <v>0.84011656045913696</v>
      </c>
      <c r="I138" s="2">
        <v>0.26064121723175049</v>
      </c>
      <c r="J138" s="2">
        <v>0.84237879514694214</v>
      </c>
      <c r="K138" s="2">
        <v>0.57828432321548462</v>
      </c>
      <c r="L138" s="2">
        <v>0.11607831716537476</v>
      </c>
    </row>
    <row r="139" spans="1:12" x14ac:dyDescent="0.2">
      <c r="A139" t="str">
        <f t="shared" si="2"/>
        <v>Singapore2021</v>
      </c>
      <c r="B139" t="s">
        <v>42</v>
      </c>
      <c r="C139" s="1">
        <v>2021</v>
      </c>
      <c r="D139" s="2">
        <v>6.5867171287536621</v>
      </c>
      <c r="E139" s="2">
        <v>11.571497917175293</v>
      </c>
      <c r="F139" s="2">
        <v>0.87640899419784546</v>
      </c>
      <c r="G139" s="2">
        <v>73.800003051757813</v>
      </c>
      <c r="H139" s="2">
        <v>0.87870109081268311</v>
      </c>
      <c r="I139" s="2">
        <v>6.2738984823226929E-2</v>
      </c>
      <c r="J139" s="2">
        <v>0.14493538439273834</v>
      </c>
      <c r="K139" s="2">
        <v>0.69699019193649292</v>
      </c>
      <c r="L139" s="2">
        <v>0.15980222821235657</v>
      </c>
    </row>
    <row r="140" spans="1:12" x14ac:dyDescent="0.2">
      <c r="A140" t="str">
        <f t="shared" si="2"/>
        <v>Estonia2021</v>
      </c>
      <c r="B140" t="s">
        <v>48</v>
      </c>
      <c r="C140" s="1">
        <v>2021</v>
      </c>
      <c r="D140" s="2">
        <v>6.5539155006408691</v>
      </c>
      <c r="E140" s="2">
        <v>10.564051628112793</v>
      </c>
      <c r="F140" s="2">
        <v>0.94586503505706787</v>
      </c>
      <c r="G140" s="2">
        <v>69.650001525878906</v>
      </c>
      <c r="H140" s="2">
        <v>0.92581832408905029</v>
      </c>
      <c r="I140" s="2">
        <v>4.7387216240167618E-2</v>
      </c>
      <c r="J140" s="2">
        <v>0.44142577052116394</v>
      </c>
      <c r="K140" s="2">
        <v>0.76060843467712402</v>
      </c>
      <c r="L140" s="2">
        <v>0.17625804245471954</v>
      </c>
    </row>
    <row r="141" spans="1:12" x14ac:dyDescent="0.2">
      <c r="A141" t="str">
        <f t="shared" si="2"/>
        <v>Panama2021</v>
      </c>
      <c r="B141" t="s">
        <v>55</v>
      </c>
      <c r="C141" s="1">
        <v>2021</v>
      </c>
      <c r="D141" s="2">
        <v>6.5527787208557129</v>
      </c>
      <c r="E141" s="2">
        <v>10.276358604431152</v>
      </c>
      <c r="F141" s="2">
        <v>0.89862126111984253</v>
      </c>
      <c r="G141" s="2">
        <v>68.900001525878906</v>
      </c>
      <c r="H141" s="2">
        <v>0.81068199872970581</v>
      </c>
      <c r="I141" s="2">
        <v>-0.14625726640224457</v>
      </c>
      <c r="J141" s="2">
        <v>0.86106258630752563</v>
      </c>
      <c r="K141" s="2">
        <v>0.83438247442245483</v>
      </c>
      <c r="L141" s="2">
        <v>0.21754422783851624</v>
      </c>
    </row>
    <row r="142" spans="1:12" x14ac:dyDescent="0.2">
      <c r="A142" t="str">
        <f t="shared" si="2"/>
        <v>Romania2021</v>
      </c>
      <c r="B142" t="s">
        <v>41</v>
      </c>
      <c r="C142" s="1">
        <v>2021</v>
      </c>
      <c r="D142" s="2">
        <v>6.5487256050109863</v>
      </c>
      <c r="E142" s="2">
        <v>10.33452033996582</v>
      </c>
      <c r="F142" s="2">
        <v>0.83450913429260254</v>
      </c>
      <c r="G142" s="2">
        <v>67.050003051757813</v>
      </c>
      <c r="H142" s="2">
        <v>0.87095797061920166</v>
      </c>
      <c r="I142" s="2">
        <v>-0.18426701426506042</v>
      </c>
      <c r="J142" s="2">
        <v>0.92828011512756348</v>
      </c>
      <c r="K142" s="2">
        <v>0.67398232221603394</v>
      </c>
      <c r="L142" s="2">
        <v>0.26439741253852844</v>
      </c>
    </row>
    <row r="143" spans="1:12" x14ac:dyDescent="0.2">
      <c r="A143" t="str">
        <f t="shared" si="2"/>
        <v>Uruguay2021</v>
      </c>
      <c r="B143" t="s">
        <v>45</v>
      </c>
      <c r="C143" s="1">
        <v>2021</v>
      </c>
      <c r="D143" s="2">
        <v>6.5017004013061523</v>
      </c>
      <c r="E143" s="2">
        <v>10.0345458984375</v>
      </c>
      <c r="F143" s="2">
        <v>0.91387313604354858</v>
      </c>
      <c r="G143" s="2">
        <v>67.5</v>
      </c>
      <c r="H143" s="2">
        <v>0.89872390031814575</v>
      </c>
      <c r="I143" s="2">
        <v>-5.0625290721654892E-2</v>
      </c>
      <c r="J143" s="2">
        <v>0.60564213991165161</v>
      </c>
      <c r="K143" s="2">
        <v>0.74620813131332397</v>
      </c>
      <c r="L143" s="2">
        <v>0.26320981979370117</v>
      </c>
    </row>
    <row r="144" spans="1:12" x14ac:dyDescent="0.2">
      <c r="A144" t="str">
        <f t="shared" si="2"/>
        <v>Spain2021</v>
      </c>
      <c r="B144" t="s">
        <v>49</v>
      </c>
      <c r="C144" s="1">
        <v>2021</v>
      </c>
      <c r="D144" s="2">
        <v>6.4696111679077148</v>
      </c>
      <c r="E144" s="2">
        <v>10.543051719665527</v>
      </c>
      <c r="F144" s="2">
        <v>0.92641675472259521</v>
      </c>
      <c r="G144" s="2">
        <v>72.349998474121094</v>
      </c>
      <c r="H144" s="2">
        <v>0.7817949652671814</v>
      </c>
      <c r="I144" s="2">
        <v>-7.4128381907939911E-2</v>
      </c>
      <c r="J144" s="2">
        <v>0.72934699058532715</v>
      </c>
      <c r="K144" s="2">
        <v>0.63907468318939209</v>
      </c>
      <c r="L144" s="2">
        <v>0.32398033142089844</v>
      </c>
    </row>
    <row r="145" spans="1:12" x14ac:dyDescent="0.2">
      <c r="A145" t="str">
        <f t="shared" si="2"/>
        <v>Italy2021</v>
      </c>
      <c r="B145" t="s">
        <v>50</v>
      </c>
      <c r="C145" s="1">
        <v>2021</v>
      </c>
      <c r="D145" s="2">
        <v>6.4667448997497559</v>
      </c>
      <c r="E145" s="2">
        <v>10.643743515014648</v>
      </c>
      <c r="F145" s="2">
        <v>0.88553363084793091</v>
      </c>
      <c r="G145" s="2">
        <v>72.050003051757813</v>
      </c>
      <c r="H145" s="2">
        <v>0.70284521579742432</v>
      </c>
      <c r="I145" s="2">
        <v>-9.4107210636138916E-2</v>
      </c>
      <c r="J145" s="2">
        <v>0.86231750249862671</v>
      </c>
      <c r="K145" s="2">
        <v>0.63428682088851929</v>
      </c>
      <c r="L145" s="2">
        <v>0.31843686103820801</v>
      </c>
    </row>
    <row r="146" spans="1:12" x14ac:dyDescent="0.2">
      <c r="A146" t="str">
        <f t="shared" si="2"/>
        <v>Saudi Arabia2021</v>
      </c>
      <c r="B146" t="s">
        <v>47</v>
      </c>
      <c r="C146" s="1">
        <v>2021</v>
      </c>
      <c r="D146" s="2">
        <v>6.4452943801879883</v>
      </c>
      <c r="E146" s="2">
        <v>10.699626922607422</v>
      </c>
      <c r="F146" s="2">
        <v>0.85936111211776733</v>
      </c>
      <c r="G146" s="2">
        <v>64.400001525878906</v>
      </c>
      <c r="H146" s="2">
        <v>0.90247303247451782</v>
      </c>
      <c r="I146" s="2">
        <v>-0.10241729766130447</v>
      </c>
      <c r="K146" s="2">
        <v>0.7284732460975647</v>
      </c>
      <c r="L146" s="2">
        <v>0.22837027907371521</v>
      </c>
    </row>
    <row r="147" spans="1:12" x14ac:dyDescent="0.2">
      <c r="A147" t="str">
        <f t="shared" si="2"/>
        <v>Malta2021</v>
      </c>
      <c r="B147" t="s">
        <v>54</v>
      </c>
      <c r="C147" s="1">
        <v>2021</v>
      </c>
      <c r="D147" s="2">
        <v>6.4437150955200195</v>
      </c>
      <c r="E147" s="2">
        <v>10.706805229187012</v>
      </c>
      <c r="F147" s="2">
        <v>0.89711308479309082</v>
      </c>
      <c r="G147" s="2">
        <v>71.599998474121094</v>
      </c>
      <c r="H147" s="2">
        <v>0.88907384872436523</v>
      </c>
      <c r="I147" s="2">
        <v>0.2417655736207962</v>
      </c>
      <c r="J147" s="2">
        <v>0.75251591205596924</v>
      </c>
      <c r="K147" s="2">
        <v>0.63525354862213135</v>
      </c>
      <c r="L147" s="2">
        <v>0.37532511353492737</v>
      </c>
    </row>
    <row r="148" spans="1:12" x14ac:dyDescent="0.2">
      <c r="A148" t="str">
        <f t="shared" si="2"/>
        <v>Chile2021</v>
      </c>
      <c r="B148" t="s">
        <v>52</v>
      </c>
      <c r="C148" s="1">
        <v>2021</v>
      </c>
      <c r="D148" s="2">
        <v>6.4356307983398438</v>
      </c>
      <c r="E148" s="2">
        <v>10.144436836242676</v>
      </c>
      <c r="F148" s="2">
        <v>0.89146053791046143</v>
      </c>
      <c r="G148" s="2">
        <v>70.300003051757813</v>
      </c>
      <c r="H148" s="2">
        <v>0.80341506004333496</v>
      </c>
      <c r="I148" s="2">
        <v>-4.9678605049848557E-2</v>
      </c>
      <c r="J148" s="2">
        <v>0.85855275392532349</v>
      </c>
      <c r="K148" s="2">
        <v>0.73507988452911377</v>
      </c>
      <c r="L148" s="2">
        <v>0.22087857127189636</v>
      </c>
    </row>
    <row r="149" spans="1:12" x14ac:dyDescent="0.2">
      <c r="A149" t="str">
        <f t="shared" si="2"/>
        <v>El Salvador2021</v>
      </c>
      <c r="B149" t="s">
        <v>67</v>
      </c>
      <c r="C149" s="1">
        <v>2021</v>
      </c>
      <c r="D149" s="2">
        <v>6.4314470291137695</v>
      </c>
      <c r="E149" s="2">
        <v>9.1144952774047852</v>
      </c>
      <c r="F149" s="2">
        <v>0.79610621929168701</v>
      </c>
      <c r="G149" s="2">
        <v>65.599998474121094</v>
      </c>
      <c r="H149" s="2">
        <v>0.91490387916564941</v>
      </c>
      <c r="I149" s="2">
        <v>-8.1289321184158325E-2</v>
      </c>
      <c r="J149" s="2">
        <v>0.66328859329223633</v>
      </c>
      <c r="K149" s="2">
        <v>0.82584041357040405</v>
      </c>
      <c r="L149" s="2">
        <v>0.28997671604156494</v>
      </c>
    </row>
    <row r="150" spans="1:12" x14ac:dyDescent="0.2">
      <c r="A150" t="str">
        <f t="shared" si="2"/>
        <v>Slovakia2021</v>
      </c>
      <c r="B150" t="s">
        <v>46</v>
      </c>
      <c r="C150" s="1">
        <v>2021</v>
      </c>
      <c r="D150" s="2">
        <v>6.4185037612915039</v>
      </c>
      <c r="E150" s="2">
        <v>10.369296073913574</v>
      </c>
      <c r="F150" s="2">
        <v>0.9511638879776001</v>
      </c>
      <c r="G150" s="2">
        <v>68.949996948242188</v>
      </c>
      <c r="H150" s="2">
        <v>0.74153321981430054</v>
      </c>
      <c r="I150" s="2">
        <v>4.5955859124660492E-2</v>
      </c>
      <c r="J150" s="2">
        <v>0.895546555519104</v>
      </c>
      <c r="K150" s="2">
        <v>0.69156754016876221</v>
      </c>
      <c r="L150" s="2">
        <v>0.24113132059574127</v>
      </c>
    </row>
    <row r="151" spans="1:12" x14ac:dyDescent="0.2">
      <c r="A151" t="str">
        <f t="shared" si="2"/>
        <v>Costa Rica2021</v>
      </c>
      <c r="B151" t="s">
        <v>40</v>
      </c>
      <c r="C151" s="1">
        <v>2021</v>
      </c>
      <c r="D151" s="2">
        <v>6.4084482192993164</v>
      </c>
      <c r="E151" s="2">
        <v>9.9617223739624023</v>
      </c>
      <c r="F151" s="2">
        <v>0.87605232000350952</v>
      </c>
      <c r="G151" s="2">
        <v>70</v>
      </c>
      <c r="H151" s="2">
        <v>0.88665223121643066</v>
      </c>
      <c r="I151" s="2">
        <v>-2.6577319949865341E-2</v>
      </c>
      <c r="J151" s="2">
        <v>0.78182691335678101</v>
      </c>
      <c r="K151" s="2">
        <v>0.77405792474746704</v>
      </c>
      <c r="L151" s="2">
        <v>0.3178403377532959</v>
      </c>
    </row>
    <row r="152" spans="1:12" x14ac:dyDescent="0.2">
      <c r="A152" t="str">
        <f t="shared" si="2"/>
        <v>Latvia2021</v>
      </c>
      <c r="B152" t="s">
        <v>58</v>
      </c>
      <c r="C152" s="1">
        <v>2021</v>
      </c>
      <c r="D152" s="2">
        <v>6.353090763092041</v>
      </c>
      <c r="E152" s="2">
        <v>10.376033782958984</v>
      </c>
      <c r="F152" s="2">
        <v>0.95408642292022705</v>
      </c>
      <c r="G152" s="2">
        <v>66.400001525878906</v>
      </c>
      <c r="H152" s="2">
        <v>0.81527811288833618</v>
      </c>
      <c r="I152" s="2">
        <v>-0.10197370499372482</v>
      </c>
      <c r="J152" s="2">
        <v>0.83952534198760986</v>
      </c>
      <c r="K152" s="2">
        <v>0.71641403436660767</v>
      </c>
      <c r="L152" s="2">
        <v>0.18593426048755646</v>
      </c>
    </row>
    <row r="153" spans="1:12" x14ac:dyDescent="0.2">
      <c r="A153" t="str">
        <f t="shared" si="2"/>
        <v>Croatia2021</v>
      </c>
      <c r="B153" t="s">
        <v>65</v>
      </c>
      <c r="C153" s="1">
        <v>2021</v>
      </c>
      <c r="D153" s="2">
        <v>6.2867903709411621</v>
      </c>
      <c r="E153" s="2">
        <v>10.362045288085938</v>
      </c>
      <c r="F153" s="2">
        <v>0.91774153709411621</v>
      </c>
      <c r="G153" s="2">
        <v>68.949996948242188</v>
      </c>
      <c r="H153" s="2">
        <v>0.84183788299560547</v>
      </c>
      <c r="I153" s="2">
        <v>3.2641175203025341E-3</v>
      </c>
      <c r="J153" s="2">
        <v>0.93365037441253662</v>
      </c>
      <c r="K153" s="2">
        <v>0.64014869928359985</v>
      </c>
      <c r="L153" s="2">
        <v>0.27419716119766235</v>
      </c>
    </row>
    <row r="154" spans="1:12" x14ac:dyDescent="0.2">
      <c r="A154" t="str">
        <f t="shared" si="2"/>
        <v>Cyprus2021</v>
      </c>
      <c r="B154" t="s">
        <v>63</v>
      </c>
      <c r="C154" s="1">
        <v>2021</v>
      </c>
      <c r="D154" s="2">
        <v>6.2692022323608398</v>
      </c>
      <c r="E154" s="2">
        <v>10.638297080993652</v>
      </c>
      <c r="F154" s="2">
        <v>0.85535722970962524</v>
      </c>
      <c r="G154" s="2">
        <v>72.800003051757813</v>
      </c>
      <c r="H154" s="2">
        <v>0.7176392674446106</v>
      </c>
      <c r="I154" s="2">
        <v>-3.6411244422197342E-2</v>
      </c>
      <c r="J154" s="2">
        <v>0.87645602226257324</v>
      </c>
      <c r="K154" s="2">
        <v>0.64112097024917603</v>
      </c>
      <c r="L154" s="2">
        <v>0.2746836245059967</v>
      </c>
    </row>
    <row r="155" spans="1:12" x14ac:dyDescent="0.2">
      <c r="A155" t="str">
        <f t="shared" si="2"/>
        <v>Kazakhstan2021</v>
      </c>
      <c r="B155" t="s">
        <v>61</v>
      </c>
      <c r="C155" s="1">
        <v>2021</v>
      </c>
      <c r="D155" s="2">
        <v>6.2596340179443359</v>
      </c>
      <c r="E155" s="2">
        <v>10.170093536376953</v>
      </c>
      <c r="F155" s="2">
        <v>0.90605336427688599</v>
      </c>
      <c r="G155" s="2">
        <v>65.800003051757813</v>
      </c>
      <c r="H155" s="2">
        <v>0.80748909711837769</v>
      </c>
      <c r="I155" s="2">
        <v>3.6422129720449448E-2</v>
      </c>
      <c r="J155" s="2">
        <v>0.78249400854110718</v>
      </c>
      <c r="K155" s="2">
        <v>0.66283696889877319</v>
      </c>
      <c r="L155" s="2">
        <v>0.12230114638805389</v>
      </c>
    </row>
    <row r="156" spans="1:12" x14ac:dyDescent="0.2">
      <c r="A156" t="str">
        <f t="shared" si="2"/>
        <v>Taiwan Province of China2021</v>
      </c>
      <c r="B156" t="s">
        <v>44</v>
      </c>
      <c r="C156" s="1">
        <v>2021</v>
      </c>
      <c r="D156" s="2">
        <v>6.2467441558837891</v>
      </c>
      <c r="F156" s="2">
        <v>0.86629754304885864</v>
      </c>
      <c r="H156" s="2">
        <v>0.81846737861633301</v>
      </c>
      <c r="J156" s="2">
        <v>0.67543864250183105</v>
      </c>
      <c r="K156" s="2">
        <v>0.66741663217544556</v>
      </c>
      <c r="L156" s="2">
        <v>0.12297951430082321</v>
      </c>
    </row>
    <row r="157" spans="1:12" x14ac:dyDescent="0.2">
      <c r="A157" t="str">
        <f t="shared" si="2"/>
        <v>Serbia2021</v>
      </c>
      <c r="B157" t="s">
        <v>62</v>
      </c>
      <c r="C157" s="1">
        <v>2021</v>
      </c>
      <c r="D157" s="2">
        <v>6.245267391204834</v>
      </c>
      <c r="E157" s="2">
        <v>9.8950166702270508</v>
      </c>
      <c r="F157" s="2">
        <v>0.89010608196258545</v>
      </c>
      <c r="G157" s="2">
        <v>67.150001525878906</v>
      </c>
      <c r="H157" s="2">
        <v>0.85036790370941162</v>
      </c>
      <c r="I157" s="2">
        <v>0.26360136270523071</v>
      </c>
      <c r="J157" s="2">
        <v>0.806221604347229</v>
      </c>
      <c r="K157" s="2">
        <v>0.56763255596160889</v>
      </c>
      <c r="L157" s="2">
        <v>0.31113097071647644</v>
      </c>
    </row>
    <row r="158" spans="1:12" x14ac:dyDescent="0.2">
      <c r="A158" t="str">
        <f t="shared" si="2"/>
        <v>Hungary2021</v>
      </c>
      <c r="B158" t="s">
        <v>68</v>
      </c>
      <c r="C158" s="1">
        <v>2021</v>
      </c>
      <c r="D158" s="2">
        <v>6.2266478538513184</v>
      </c>
      <c r="E158" s="2">
        <v>10.422077178955078</v>
      </c>
      <c r="F158" s="2">
        <v>0.94789212942123413</v>
      </c>
      <c r="G158" s="2">
        <v>67.5</v>
      </c>
      <c r="H158" s="2">
        <v>0.72748994827270508</v>
      </c>
      <c r="I158" s="2">
        <v>-4.4104263186454773E-2</v>
      </c>
      <c r="J158" s="2">
        <v>0.83155536651611328</v>
      </c>
      <c r="K158" s="2">
        <v>0.66814863681793213</v>
      </c>
      <c r="L158" s="2">
        <v>0.19194917380809784</v>
      </c>
    </row>
    <row r="159" spans="1:12" x14ac:dyDescent="0.2">
      <c r="A159" t="str">
        <f t="shared" si="2"/>
        <v>Uzbekistan2021</v>
      </c>
      <c r="B159" t="s">
        <v>71</v>
      </c>
      <c r="C159" s="1">
        <v>2021</v>
      </c>
      <c r="D159" s="2">
        <v>6.1853079795837402</v>
      </c>
      <c r="E159" s="2">
        <v>8.9534893035888672</v>
      </c>
      <c r="F159" s="2">
        <v>0.89550375938415527</v>
      </c>
      <c r="G159" s="2">
        <v>65.300003051757813</v>
      </c>
      <c r="H159" s="2">
        <v>0.92741525173187256</v>
      </c>
      <c r="I159" s="2">
        <v>0.18601211905479431</v>
      </c>
      <c r="J159" s="2">
        <v>0.66156166791915894</v>
      </c>
      <c r="K159" s="2">
        <v>0.69845932722091675</v>
      </c>
      <c r="L159" s="2">
        <v>0.23267212510108948</v>
      </c>
    </row>
    <row r="160" spans="1:12" x14ac:dyDescent="0.2">
      <c r="A160" t="str">
        <f t="shared" si="2"/>
        <v>Portugal2021</v>
      </c>
      <c r="B160" t="s">
        <v>73</v>
      </c>
      <c r="C160" s="1">
        <v>2021</v>
      </c>
      <c r="D160" s="2">
        <v>6.1830143928527832</v>
      </c>
      <c r="E160" s="2">
        <v>10.424496650695801</v>
      </c>
      <c r="F160" s="2">
        <v>0.89494168758392334</v>
      </c>
      <c r="G160" s="2">
        <v>71.25</v>
      </c>
      <c r="H160" s="2">
        <v>0.89212113618850708</v>
      </c>
      <c r="I160" s="2">
        <v>-0.2094140499830246</v>
      </c>
      <c r="J160" s="2">
        <v>0.87222933769226074</v>
      </c>
      <c r="K160" s="2">
        <v>0.62874811887741089</v>
      </c>
      <c r="L160" s="2">
        <v>0.28400683403015137</v>
      </c>
    </row>
    <row r="161" spans="1:12" x14ac:dyDescent="0.2">
      <c r="A161" t="str">
        <f t="shared" si="2"/>
        <v>Honduras2021</v>
      </c>
      <c r="B161" t="s">
        <v>70</v>
      </c>
      <c r="C161" s="1">
        <v>2021</v>
      </c>
      <c r="D161" s="2">
        <v>6.1136360168457031</v>
      </c>
      <c r="E161" s="2">
        <v>8.6255407333374023</v>
      </c>
      <c r="F161" s="2">
        <v>0.8059808611869812</v>
      </c>
      <c r="G161" s="2">
        <v>63.849998474121094</v>
      </c>
      <c r="H161" s="2">
        <v>0.83504575490951538</v>
      </c>
      <c r="I161" s="2">
        <v>0.1135224923491478</v>
      </c>
      <c r="J161" s="2">
        <v>0.84722542762756348</v>
      </c>
      <c r="K161" s="2">
        <v>0.80772280693054199</v>
      </c>
      <c r="L161" s="2">
        <v>0.26921400427818298</v>
      </c>
    </row>
    <row r="162" spans="1:12" x14ac:dyDescent="0.2">
      <c r="A162" t="str">
        <f t="shared" si="2"/>
        <v>South Korea2021</v>
      </c>
      <c r="B162" t="s">
        <v>74</v>
      </c>
      <c r="C162" s="1">
        <v>2021</v>
      </c>
      <c r="D162" s="2">
        <v>6.1127452850341797</v>
      </c>
      <c r="E162" s="2">
        <v>10.697208404541016</v>
      </c>
      <c r="F162" s="2">
        <v>0.81074076890945435</v>
      </c>
      <c r="G162" s="2">
        <v>73.650001525878906</v>
      </c>
      <c r="H162" s="2">
        <v>0.71708637475967407</v>
      </c>
      <c r="I162" s="2">
        <v>-3.1413685530424118E-2</v>
      </c>
      <c r="J162" s="2">
        <v>0.68511456251144409</v>
      </c>
      <c r="K162" s="2">
        <v>0.56627106666564941</v>
      </c>
      <c r="L162" s="2">
        <v>0.22117125988006592</v>
      </c>
    </row>
    <row r="163" spans="1:12" x14ac:dyDescent="0.2">
      <c r="A163" t="str">
        <f t="shared" si="2"/>
        <v>Greece2021</v>
      </c>
      <c r="B163" t="s">
        <v>75</v>
      </c>
      <c r="C163" s="1">
        <v>2021</v>
      </c>
      <c r="D163" s="2">
        <v>6.1042141914367676</v>
      </c>
      <c r="E163" s="2">
        <v>10.29377269744873</v>
      </c>
      <c r="F163" s="2">
        <v>0.85032618045806885</v>
      </c>
      <c r="G163" s="2">
        <v>71.150001525878906</v>
      </c>
      <c r="H163" s="2">
        <v>0.57402980327606201</v>
      </c>
      <c r="I163" s="2">
        <v>-0.15869438648223877</v>
      </c>
      <c r="J163" s="2">
        <v>0.75181686878204346</v>
      </c>
      <c r="K163" s="2">
        <v>0.62355649471282959</v>
      </c>
      <c r="L163" s="2">
        <v>0.31085187196731567</v>
      </c>
    </row>
    <row r="164" spans="1:12" x14ac:dyDescent="0.2">
      <c r="A164" t="str">
        <f t="shared" si="2"/>
        <v>Nicaragua2021</v>
      </c>
      <c r="B164" t="s">
        <v>57</v>
      </c>
      <c r="C164" s="1">
        <v>2021</v>
      </c>
      <c r="D164" s="2">
        <v>6.0953488349914551</v>
      </c>
      <c r="E164" s="2">
        <v>8.6374177932739258</v>
      </c>
      <c r="F164" s="2">
        <v>0.84826302528381348</v>
      </c>
      <c r="G164" s="2">
        <v>65.650001525878906</v>
      </c>
      <c r="H164" s="2">
        <v>0.90498048067092896</v>
      </c>
      <c r="I164" s="2">
        <v>2.3330038413405418E-2</v>
      </c>
      <c r="J164" s="2">
        <v>0.67466872930526733</v>
      </c>
      <c r="K164" s="2">
        <v>0.79892873764038086</v>
      </c>
      <c r="L164" s="2">
        <v>0.29264342784881592</v>
      </c>
    </row>
    <row r="165" spans="1:12" x14ac:dyDescent="0.2">
      <c r="A165" t="str">
        <f t="shared" si="2"/>
        <v>Japan2021</v>
      </c>
      <c r="B165" t="s">
        <v>64</v>
      </c>
      <c r="C165" s="1">
        <v>2021</v>
      </c>
      <c r="D165" s="2">
        <v>6.0913248062133789</v>
      </c>
      <c r="E165" s="2">
        <v>10.616054534912109</v>
      </c>
      <c r="F165" s="2">
        <v>0.89573770761489868</v>
      </c>
      <c r="G165" s="2">
        <v>74.349998474121094</v>
      </c>
      <c r="H165" s="2">
        <v>0.80135035514831543</v>
      </c>
      <c r="I165" s="2">
        <v>-0.21105676889419556</v>
      </c>
      <c r="J165" s="2">
        <v>0.66954672336578369</v>
      </c>
      <c r="K165" s="2">
        <v>0.6743742823600769</v>
      </c>
      <c r="L165" s="2">
        <v>0.1892460435628891</v>
      </c>
    </row>
    <row r="166" spans="1:12" x14ac:dyDescent="0.2">
      <c r="A166" t="str">
        <f t="shared" si="2"/>
        <v>Dominican Republic2021</v>
      </c>
      <c r="B166" t="s">
        <v>90</v>
      </c>
      <c r="C166" s="1">
        <v>2021</v>
      </c>
      <c r="D166" s="2">
        <v>6.0305371284484863</v>
      </c>
      <c r="E166" s="2">
        <v>9.8323183059692383</v>
      </c>
      <c r="F166" s="2">
        <v>0.85710698366165161</v>
      </c>
      <c r="G166" s="2">
        <v>64.400001525878906</v>
      </c>
      <c r="H166" s="2">
        <v>0.85935831069946289</v>
      </c>
      <c r="I166" s="2">
        <v>-8.6154110729694366E-2</v>
      </c>
      <c r="J166" s="2">
        <v>0.67740821838378906</v>
      </c>
      <c r="K166" s="2">
        <v>0.73365890979766846</v>
      </c>
      <c r="L166" s="2">
        <v>0.27546811103820801</v>
      </c>
    </row>
    <row r="167" spans="1:12" x14ac:dyDescent="0.2">
      <c r="A167" t="str">
        <f t="shared" si="2"/>
        <v>Malaysia2021</v>
      </c>
      <c r="B167" t="s">
        <v>72</v>
      </c>
      <c r="C167" s="1">
        <v>2021</v>
      </c>
      <c r="D167" s="2">
        <v>6.0103917121887207</v>
      </c>
      <c r="E167" s="2">
        <v>10.178584098815918</v>
      </c>
      <c r="F167" s="2">
        <v>0.79405117034912109</v>
      </c>
      <c r="G167" s="2">
        <v>65.650001525878906</v>
      </c>
      <c r="H167" s="2">
        <v>0.87836229801177979</v>
      </c>
      <c r="I167" s="2">
        <v>0.21977756917476654</v>
      </c>
      <c r="J167" s="2">
        <v>0.76941746473312378</v>
      </c>
      <c r="K167" s="2">
        <v>0.72838366031646729</v>
      </c>
      <c r="L167" s="2">
        <v>0.18319821357727051</v>
      </c>
    </row>
    <row r="168" spans="1:12" x14ac:dyDescent="0.2">
      <c r="A168" t="str">
        <f t="shared" si="2"/>
        <v>Brazil2021</v>
      </c>
      <c r="B168" t="s">
        <v>66</v>
      </c>
      <c r="C168" s="1">
        <v>2021</v>
      </c>
      <c r="D168" s="2">
        <v>6.009953498840332</v>
      </c>
      <c r="E168" s="2">
        <v>9.5882530212402344</v>
      </c>
      <c r="F168" s="2">
        <v>0.81432867050170898</v>
      </c>
      <c r="G168" s="2">
        <v>65.75</v>
      </c>
      <c r="H168" s="2">
        <v>0.79150772094726563</v>
      </c>
      <c r="I168" s="2">
        <v>8.9277192950248718E-2</v>
      </c>
      <c r="J168" s="2">
        <v>0.7385714054107666</v>
      </c>
      <c r="K168" s="2">
        <v>0.66155040264129639</v>
      </c>
      <c r="L168" s="2">
        <v>0.4071829617023468</v>
      </c>
    </row>
    <row r="169" spans="1:12" x14ac:dyDescent="0.2">
      <c r="A169" t="str">
        <f t="shared" si="2"/>
        <v>Mexico2021</v>
      </c>
      <c r="B169" t="s">
        <v>53</v>
      </c>
      <c r="C169" s="1">
        <v>2021</v>
      </c>
      <c r="D169" s="2">
        <v>5.990750789642334</v>
      </c>
      <c r="E169" s="2">
        <v>9.8567161560058594</v>
      </c>
      <c r="F169" s="2">
        <v>0.77860510349273682</v>
      </c>
      <c r="G169" s="2">
        <v>65.800003051757813</v>
      </c>
      <c r="H169" s="2">
        <v>0.83715933561325073</v>
      </c>
      <c r="I169" s="2">
        <v>-3.4609362483024597E-2</v>
      </c>
      <c r="J169" s="2">
        <v>0.74518680572509766</v>
      </c>
      <c r="K169" s="2">
        <v>0.75024789571762085</v>
      </c>
      <c r="L169" s="2">
        <v>0.3051096498966217</v>
      </c>
    </row>
    <row r="170" spans="1:12" x14ac:dyDescent="0.2">
      <c r="A170" t="str">
        <f t="shared" si="2"/>
        <v>Poland2021</v>
      </c>
      <c r="B170" t="s">
        <v>56</v>
      </c>
      <c r="C170" s="1">
        <v>2021</v>
      </c>
      <c r="D170" s="2">
        <v>5.9780688285827637</v>
      </c>
      <c r="E170" s="2">
        <v>10.460686683654785</v>
      </c>
      <c r="F170" s="2">
        <v>0.93553483486175537</v>
      </c>
      <c r="G170" s="2">
        <v>69.050003051757813</v>
      </c>
      <c r="H170" s="2">
        <v>0.73180556297302246</v>
      </c>
      <c r="I170" s="2">
        <v>0.12387482076883316</v>
      </c>
      <c r="J170" s="2">
        <v>0.74391317367553711</v>
      </c>
      <c r="K170" s="2">
        <v>0.69957548379898071</v>
      </c>
      <c r="L170" s="2">
        <v>0.27723127603530884</v>
      </c>
    </row>
    <row r="171" spans="1:12" x14ac:dyDescent="0.2">
      <c r="A171" t="str">
        <f t="shared" si="2"/>
        <v>Philippines2021</v>
      </c>
      <c r="B171" t="s">
        <v>93</v>
      </c>
      <c r="C171" s="1">
        <v>2021</v>
      </c>
      <c r="D171" s="2">
        <v>5.9650578498840332</v>
      </c>
      <c r="E171" s="2">
        <v>8.9989643096923828</v>
      </c>
      <c r="F171" s="2">
        <v>0.77819210290908813</v>
      </c>
      <c r="G171" s="2">
        <v>62.049999237060547</v>
      </c>
      <c r="H171" s="2">
        <v>0.90527546405792236</v>
      </c>
      <c r="I171" s="2">
        <v>-8.9724250137805939E-3</v>
      </c>
      <c r="J171" s="2">
        <v>0.72116225957870483</v>
      </c>
      <c r="K171" s="2">
        <v>0.78973114490509033</v>
      </c>
      <c r="L171" s="2">
        <v>0.32294148206710815</v>
      </c>
    </row>
    <row r="172" spans="1:12" x14ac:dyDescent="0.2">
      <c r="A172" t="str">
        <f t="shared" si="2"/>
        <v>Moldova2021</v>
      </c>
      <c r="B172" t="s">
        <v>80</v>
      </c>
      <c r="C172" s="1">
        <v>2021</v>
      </c>
      <c r="D172" s="2">
        <v>5.9590487480163574</v>
      </c>
      <c r="E172" s="2">
        <v>9.5474710464477539</v>
      </c>
      <c r="F172" s="2">
        <v>0.87955403327941895</v>
      </c>
      <c r="G172" s="2">
        <v>65.300003051757813</v>
      </c>
      <c r="H172" s="2">
        <v>0.83260226249694824</v>
      </c>
      <c r="I172" s="2">
        <v>-9.5501057803630829E-2</v>
      </c>
      <c r="J172" s="2">
        <v>0.87506067752838135</v>
      </c>
      <c r="K172" s="2">
        <v>0.63028323650360107</v>
      </c>
      <c r="L172" s="2">
        <v>0.27011078596115112</v>
      </c>
    </row>
    <row r="173" spans="1:12" x14ac:dyDescent="0.2">
      <c r="A173" t="str">
        <f t="shared" si="2"/>
        <v>Mauritius2021</v>
      </c>
      <c r="B173" t="s">
        <v>76</v>
      </c>
      <c r="C173" s="1">
        <v>2021</v>
      </c>
      <c r="D173" s="2">
        <v>5.949120044708252</v>
      </c>
      <c r="E173" s="2">
        <v>9.9507503509521484</v>
      </c>
      <c r="F173" s="2">
        <v>0.88650989532470703</v>
      </c>
      <c r="G173" s="2">
        <v>63.849998474121094</v>
      </c>
      <c r="H173" s="2">
        <v>0.80236458778381348</v>
      </c>
      <c r="I173" s="2">
        <v>-1.0926317423582077E-2</v>
      </c>
      <c r="J173" s="2">
        <v>0.78353208303451538</v>
      </c>
      <c r="K173" s="2">
        <v>0.66556638479232788</v>
      </c>
      <c r="L173" s="2">
        <v>0.13552379608154297</v>
      </c>
    </row>
    <row r="174" spans="1:12" x14ac:dyDescent="0.2">
      <c r="A174" t="str">
        <f t="shared" si="2"/>
        <v>Argentina2021</v>
      </c>
      <c r="B174" t="s">
        <v>69</v>
      </c>
      <c r="C174" s="1">
        <v>2021</v>
      </c>
      <c r="D174" s="2">
        <v>5.9082789421081543</v>
      </c>
      <c r="E174" s="2">
        <v>9.9770727157592773</v>
      </c>
      <c r="F174" s="2">
        <v>0.88230454921722412</v>
      </c>
      <c r="G174" s="2">
        <v>67.199996948242188</v>
      </c>
      <c r="H174" s="2">
        <v>0.81947934627532959</v>
      </c>
      <c r="I174" s="2">
        <v>-1.2197026982903481E-2</v>
      </c>
      <c r="J174" s="2">
        <v>0.81625670194625854</v>
      </c>
      <c r="K174" s="2">
        <v>0.68486005067825317</v>
      </c>
      <c r="L174" s="2">
        <v>0.34513157606124878</v>
      </c>
    </row>
    <row r="175" spans="1:12" x14ac:dyDescent="0.2">
      <c r="A175" t="str">
        <f t="shared" si="2"/>
        <v>China2021</v>
      </c>
      <c r="B175" t="s">
        <v>81</v>
      </c>
      <c r="C175" s="1">
        <v>2021</v>
      </c>
      <c r="D175" s="2">
        <v>5.8628644943237305</v>
      </c>
      <c r="E175" s="2">
        <v>9.7758073806762695</v>
      </c>
      <c r="F175" s="2">
        <v>0.85600697994232178</v>
      </c>
      <c r="G175" s="2">
        <v>68.75</v>
      </c>
      <c r="H175" s="2">
        <v>0.87475550174713135</v>
      </c>
      <c r="I175" s="2">
        <v>2.2141411900520325E-2</v>
      </c>
      <c r="K175" s="2">
        <v>0.69780981540679932</v>
      </c>
      <c r="L175" s="2">
        <v>0.23961843550205231</v>
      </c>
    </row>
    <row r="176" spans="1:12" x14ac:dyDescent="0.2">
      <c r="A176" t="str">
        <f t="shared" si="2"/>
        <v>Jamaica2021</v>
      </c>
      <c r="B176" t="s">
        <v>85</v>
      </c>
      <c r="C176" s="1">
        <v>2021</v>
      </c>
      <c r="D176" s="2">
        <v>5.8137335777282715</v>
      </c>
      <c r="E176" s="2">
        <v>9.1691608428955078</v>
      </c>
      <c r="F176" s="2">
        <v>0.85736757516860962</v>
      </c>
      <c r="G176" s="2">
        <v>66.599998474121094</v>
      </c>
      <c r="H176" s="2">
        <v>0.73065727949142456</v>
      </c>
      <c r="I176" s="2">
        <v>-8.1646069884300232E-2</v>
      </c>
      <c r="J176" s="2">
        <v>0.88274461030960083</v>
      </c>
      <c r="K176" s="2">
        <v>0.68859595060348511</v>
      </c>
      <c r="L176" s="2">
        <v>0.30787858366966248</v>
      </c>
    </row>
    <row r="177" spans="1:12" x14ac:dyDescent="0.2">
      <c r="A177" t="str">
        <f t="shared" si="2"/>
        <v>Bosnia and Herzegovina2021</v>
      </c>
      <c r="B177" t="s">
        <v>88</v>
      </c>
      <c r="C177" s="1">
        <v>2021</v>
      </c>
      <c r="D177" s="2">
        <v>5.7488231658935547</v>
      </c>
      <c r="E177" s="2">
        <v>9.6592826843261719</v>
      </c>
      <c r="F177" s="2">
        <v>0.85995358228683472</v>
      </c>
      <c r="G177" s="2">
        <v>67.300003051757813</v>
      </c>
      <c r="H177" s="2">
        <v>0.7589792013168335</v>
      </c>
      <c r="I177" s="2">
        <v>0.27714726328849792</v>
      </c>
      <c r="J177" s="2">
        <v>0.9209139347076416</v>
      </c>
      <c r="K177" s="2">
        <v>0.60409259796142578</v>
      </c>
      <c r="L177" s="2">
        <v>0.30535215139389038</v>
      </c>
    </row>
    <row r="178" spans="1:12" x14ac:dyDescent="0.2">
      <c r="A178" t="str">
        <f t="shared" si="2"/>
        <v>Mongolia2021</v>
      </c>
      <c r="B178" t="s">
        <v>78</v>
      </c>
      <c r="C178" s="1">
        <v>2021</v>
      </c>
      <c r="D178" s="2">
        <v>5.721034049987793</v>
      </c>
      <c r="E178" s="2">
        <v>9.3646421432495117</v>
      </c>
      <c r="F178" s="2">
        <v>0.9271169900894165</v>
      </c>
      <c r="G178" s="2">
        <v>60.5</v>
      </c>
      <c r="H178" s="2">
        <v>0.6668466329574585</v>
      </c>
      <c r="I178" s="2">
        <v>0.21715155243873596</v>
      </c>
      <c r="J178" s="2">
        <v>0.85072028636932373</v>
      </c>
      <c r="K178" s="2">
        <v>0.56000357866287231</v>
      </c>
      <c r="L178" s="2">
        <v>0.20248235762119293</v>
      </c>
    </row>
    <row r="179" spans="1:12" x14ac:dyDescent="0.2">
      <c r="A179" t="str">
        <f t="shared" si="2"/>
        <v>Peru2021</v>
      </c>
      <c r="B179" t="s">
        <v>92</v>
      </c>
      <c r="C179" s="1">
        <v>2021</v>
      </c>
      <c r="D179" s="2">
        <v>5.6943178176879883</v>
      </c>
      <c r="E179" s="2">
        <v>9.4346551895141602</v>
      </c>
      <c r="F179" s="2">
        <v>0.81853944063186646</v>
      </c>
      <c r="G179" s="2">
        <v>69.849998474121094</v>
      </c>
      <c r="H179" s="2">
        <v>0.81177753210067749</v>
      </c>
      <c r="I179" s="2">
        <v>-8.7309859693050385E-2</v>
      </c>
      <c r="J179" s="2">
        <v>0.87991374731063843</v>
      </c>
      <c r="K179" s="2">
        <v>0.78376942873001099</v>
      </c>
      <c r="L179" s="2">
        <v>0.36865022778511047</v>
      </c>
    </row>
    <row r="180" spans="1:12" x14ac:dyDescent="0.2">
      <c r="A180" t="str">
        <f t="shared" si="2"/>
        <v>Thailand2021</v>
      </c>
      <c r="B180" t="s">
        <v>77</v>
      </c>
      <c r="C180" s="1">
        <v>2021</v>
      </c>
      <c r="D180" s="2">
        <v>5.638096809387207</v>
      </c>
      <c r="E180" s="2">
        <v>9.7454900741577148</v>
      </c>
      <c r="F180" s="2">
        <v>0.88282191753387451</v>
      </c>
      <c r="G180" s="2">
        <v>68.449996948242188</v>
      </c>
      <c r="H180" s="2">
        <v>0.83559030294418335</v>
      </c>
      <c r="I180" s="2">
        <v>0.29277566075325012</v>
      </c>
      <c r="J180" s="2">
        <v>0.94312936067581177</v>
      </c>
      <c r="K180" s="2">
        <v>0.71892940998077393</v>
      </c>
      <c r="L180" s="2">
        <v>0.29773753881454468</v>
      </c>
    </row>
    <row r="181" spans="1:12" x14ac:dyDescent="0.2">
      <c r="A181" t="str">
        <f t="shared" si="2"/>
        <v>South Africa2021</v>
      </c>
      <c r="B181" t="s">
        <v>102</v>
      </c>
      <c r="C181" s="1">
        <v>2021</v>
      </c>
      <c r="D181" s="2">
        <v>5.5986537933349609</v>
      </c>
      <c r="E181" s="2">
        <v>9.4964151382446289</v>
      </c>
      <c r="F181" s="2">
        <v>0.92223876714706421</v>
      </c>
      <c r="G181" s="2">
        <v>57.25</v>
      </c>
      <c r="H181" s="2">
        <v>0.70356470346450806</v>
      </c>
      <c r="I181" s="2">
        <v>-0.14547544717788696</v>
      </c>
      <c r="J181" s="2">
        <v>0.89157861471176147</v>
      </c>
      <c r="K181" s="2">
        <v>0.78432101011276245</v>
      </c>
      <c r="L181" s="2">
        <v>0.17280697822570801</v>
      </c>
    </row>
    <row r="182" spans="1:12" x14ac:dyDescent="0.2">
      <c r="A182" t="str">
        <f t="shared" si="2"/>
        <v>Paraguay2021</v>
      </c>
      <c r="B182" t="s">
        <v>83</v>
      </c>
      <c r="C182" s="1">
        <v>2021</v>
      </c>
      <c r="D182" s="2">
        <v>5.5755352973937988</v>
      </c>
      <c r="E182" s="2">
        <v>9.5242500305175781</v>
      </c>
      <c r="F182" s="2">
        <v>0.90754187107086182</v>
      </c>
      <c r="G182" s="2">
        <v>65.900001525878906</v>
      </c>
      <c r="H182" s="2">
        <v>0.88796079158782959</v>
      </c>
      <c r="I182" s="2">
        <v>1.690753735601902E-2</v>
      </c>
      <c r="J182" s="2">
        <v>0.85672104358673096</v>
      </c>
      <c r="K182" s="2">
        <v>0.80607837438583374</v>
      </c>
      <c r="L182" s="2">
        <v>0.24832253158092499</v>
      </c>
    </row>
    <row r="183" spans="1:12" x14ac:dyDescent="0.2">
      <c r="A183" t="str">
        <f t="shared" si="2"/>
        <v>Bolivia2021</v>
      </c>
      <c r="B183" t="s">
        <v>86</v>
      </c>
      <c r="C183" s="1">
        <v>2021</v>
      </c>
      <c r="D183" s="2">
        <v>5.5686240196228027</v>
      </c>
      <c r="E183" s="2">
        <v>8.9936981201171875</v>
      </c>
      <c r="F183" s="2">
        <v>0.79781049489974976</v>
      </c>
      <c r="G183" s="2">
        <v>63.599998474121094</v>
      </c>
      <c r="H183" s="2">
        <v>0.86173123121261597</v>
      </c>
      <c r="I183" s="2">
        <v>-5.5375013500452042E-2</v>
      </c>
      <c r="J183" s="2">
        <v>0.81217443943023682</v>
      </c>
      <c r="K183" s="2">
        <v>0.72100180387496948</v>
      </c>
      <c r="L183" s="2">
        <v>0.40348732471466064</v>
      </c>
    </row>
    <row r="184" spans="1:12" x14ac:dyDescent="0.2">
      <c r="A184" t="str">
        <f t="shared" si="2"/>
        <v>Kyrgyzstan2021</v>
      </c>
      <c r="B184" t="s">
        <v>79</v>
      </c>
      <c r="C184" s="1">
        <v>2021</v>
      </c>
      <c r="D184" s="2">
        <v>5.5636997222900391</v>
      </c>
      <c r="E184" s="2">
        <v>8.4794826507568359</v>
      </c>
      <c r="F184" s="2">
        <v>0.90427327156066895</v>
      </c>
      <c r="G184" s="2">
        <v>66.849998474121094</v>
      </c>
      <c r="H184" s="2">
        <v>0.91787081956863403</v>
      </c>
      <c r="I184" s="2">
        <v>0.20346918702125549</v>
      </c>
      <c r="J184" s="2">
        <v>0.90251559019088745</v>
      </c>
      <c r="K184" s="2">
        <v>0.6599077582359314</v>
      </c>
      <c r="L184" s="2">
        <v>0.22646257281303406</v>
      </c>
    </row>
    <row r="185" spans="1:12" x14ac:dyDescent="0.2">
      <c r="A185" t="str">
        <f t="shared" si="2"/>
        <v>Vietnam2021</v>
      </c>
      <c r="B185" t="s">
        <v>82</v>
      </c>
      <c r="C185" s="1">
        <v>2021</v>
      </c>
      <c r="D185" s="2">
        <v>5.5402498245239258</v>
      </c>
      <c r="E185" s="2">
        <v>9.2712678909301758</v>
      </c>
      <c r="F185" s="2">
        <v>0.79949390888214111</v>
      </c>
      <c r="G185" s="2">
        <v>65.5</v>
      </c>
      <c r="H185" s="2">
        <v>0.89680039882659912</v>
      </c>
      <c r="I185" s="2">
        <v>0.10694130510091782</v>
      </c>
      <c r="J185" s="2">
        <v>0.79778754711151123</v>
      </c>
      <c r="K185" s="2">
        <v>0.65059816837310791</v>
      </c>
      <c r="L185" s="2">
        <v>0.2804374098777771</v>
      </c>
    </row>
    <row r="186" spans="1:12" x14ac:dyDescent="0.2">
      <c r="A186" t="str">
        <f t="shared" si="2"/>
        <v>North Macedonia2021</v>
      </c>
      <c r="B186" t="s">
        <v>104</v>
      </c>
      <c r="C186" s="1">
        <v>2021</v>
      </c>
      <c r="D186" s="2">
        <v>5.5347499847412109</v>
      </c>
      <c r="E186" s="2">
        <v>9.7091331481933594</v>
      </c>
      <c r="F186" s="2">
        <v>0.80885696411132813</v>
      </c>
      <c r="G186" s="2">
        <v>66.5</v>
      </c>
      <c r="H186" s="2">
        <v>0.79296576976776123</v>
      </c>
      <c r="I186" s="2">
        <v>0.1912599503993988</v>
      </c>
      <c r="J186" s="2">
        <v>0.88432532548904419</v>
      </c>
      <c r="K186" s="2">
        <v>0.56335282325744629</v>
      </c>
      <c r="L186" s="2">
        <v>0.30336570739746094</v>
      </c>
    </row>
    <row r="187" spans="1:12" x14ac:dyDescent="0.2">
      <c r="A187" t="str">
        <f t="shared" si="2"/>
        <v>Russia2021</v>
      </c>
      <c r="B187" t="s">
        <v>87</v>
      </c>
      <c r="C187" s="1">
        <v>2021</v>
      </c>
      <c r="D187" s="2">
        <v>5.4482612609863281</v>
      </c>
      <c r="E187" s="2">
        <v>10.238533973693848</v>
      </c>
      <c r="F187" s="2">
        <v>0.86171656847000122</v>
      </c>
      <c r="G187" s="2">
        <v>64.949996948242188</v>
      </c>
      <c r="H187" s="2">
        <v>0.67081016302108765</v>
      </c>
      <c r="I187" s="2">
        <v>5.5832274258136749E-2</v>
      </c>
      <c r="J187" s="2">
        <v>0.80783927440643311</v>
      </c>
      <c r="K187" s="2">
        <v>0.59008640050888062</v>
      </c>
      <c r="L187" s="2">
        <v>0.19007270038127899</v>
      </c>
    </row>
    <row r="188" spans="1:12" x14ac:dyDescent="0.2">
      <c r="A188" t="str">
        <f t="shared" si="2"/>
        <v>Ecuador2021</v>
      </c>
      <c r="B188" t="s">
        <v>91</v>
      </c>
      <c r="C188" s="1">
        <v>2021</v>
      </c>
      <c r="D188" s="2">
        <v>5.4348721504211426</v>
      </c>
      <c r="E188" s="2">
        <v>9.2750749588012695</v>
      </c>
      <c r="F188" s="2">
        <v>0.78553187847137451</v>
      </c>
      <c r="G188" s="2">
        <v>69</v>
      </c>
      <c r="H188" s="2">
        <v>0.82102537155151367</v>
      </c>
      <c r="I188" s="2">
        <v>-8.3002261817455292E-2</v>
      </c>
      <c r="J188" s="2">
        <v>0.77450829744338989</v>
      </c>
      <c r="K188" s="2">
        <v>0.74173027276992798</v>
      </c>
      <c r="L188" s="2">
        <v>0.40317139029502869</v>
      </c>
    </row>
    <row r="189" spans="1:12" x14ac:dyDescent="0.2">
      <c r="A189" t="str">
        <f t="shared" si="2"/>
        <v>Indonesia2021</v>
      </c>
      <c r="B189" t="s">
        <v>101</v>
      </c>
      <c r="C189" s="1">
        <v>2021</v>
      </c>
      <c r="D189" s="2">
        <v>5.4331731796264648</v>
      </c>
      <c r="E189" s="2">
        <v>9.3807706832885742</v>
      </c>
      <c r="F189" s="2">
        <v>0.81692469120025635</v>
      </c>
      <c r="G189" s="2">
        <v>63.049999237060547</v>
      </c>
      <c r="H189" s="2">
        <v>0.88485586643218994</v>
      </c>
      <c r="I189" s="2">
        <v>0.54299741983413696</v>
      </c>
      <c r="J189" s="2">
        <v>0.84508025646209717</v>
      </c>
      <c r="K189" s="2">
        <v>0.79854673147201538</v>
      </c>
      <c r="L189" s="2">
        <v>0.27275305986404419</v>
      </c>
    </row>
    <row r="190" spans="1:12" x14ac:dyDescent="0.2">
      <c r="A190" t="str">
        <f t="shared" si="2"/>
        <v>Bulgaria2021</v>
      </c>
      <c r="B190" t="s">
        <v>94</v>
      </c>
      <c r="C190" s="1">
        <v>2021</v>
      </c>
      <c r="D190" s="2">
        <v>5.4216933250427246</v>
      </c>
      <c r="E190" s="2">
        <v>10.102261543273926</v>
      </c>
      <c r="F190" s="2">
        <v>0.88362103700637817</v>
      </c>
      <c r="G190" s="2">
        <v>66.5</v>
      </c>
      <c r="H190" s="2">
        <v>0.84118807315826416</v>
      </c>
      <c r="I190" s="2">
        <v>-1.5801252797245979E-2</v>
      </c>
      <c r="J190" s="2">
        <v>0.89124846458435059</v>
      </c>
      <c r="K190" s="2">
        <v>0.64675986766815186</v>
      </c>
      <c r="L190" s="2">
        <v>0.25277671217918396</v>
      </c>
    </row>
    <row r="191" spans="1:12" x14ac:dyDescent="0.2">
      <c r="A191" t="str">
        <f t="shared" si="2"/>
        <v>Morocco2021</v>
      </c>
      <c r="B191" t="s">
        <v>117</v>
      </c>
      <c r="C191" s="1">
        <v>2021</v>
      </c>
      <c r="D191" s="2">
        <v>5.3262486457824707</v>
      </c>
      <c r="E191" s="2">
        <v>8.9944696426391602</v>
      </c>
      <c r="F191" s="2">
        <v>0.50456392765045166</v>
      </c>
      <c r="G191" s="2">
        <v>63.900001525878906</v>
      </c>
      <c r="H191" s="2">
        <v>0.76180648803710938</v>
      </c>
      <c r="I191" s="2">
        <v>-0.20162107050418854</v>
      </c>
      <c r="J191" s="2">
        <v>0.8173668384552002</v>
      </c>
      <c r="K191" s="2">
        <v>0.55449593067169189</v>
      </c>
      <c r="L191" s="2">
        <v>0.34084832668304443</v>
      </c>
    </row>
    <row r="192" spans="1:12" x14ac:dyDescent="0.2">
      <c r="A192" t="str">
        <f t="shared" si="2"/>
        <v>Hong Kong S.A.R. of China2021</v>
      </c>
      <c r="B192" t="s">
        <v>99</v>
      </c>
      <c r="C192" s="1">
        <v>2021</v>
      </c>
      <c r="D192" s="2">
        <v>5.3215508460998535</v>
      </c>
      <c r="E192" s="2">
        <v>11.001735687255859</v>
      </c>
      <c r="F192" s="2">
        <v>0.82108855247497559</v>
      </c>
      <c r="H192" s="2">
        <v>0.66863059997558594</v>
      </c>
      <c r="I192" s="2">
        <v>2.238057367503643E-2</v>
      </c>
      <c r="J192" s="2">
        <v>0.38958948850631714</v>
      </c>
      <c r="K192" s="2">
        <v>0.53414756059646606</v>
      </c>
      <c r="L192" s="2">
        <v>0.22356504201889038</v>
      </c>
    </row>
    <row r="193" spans="1:12" x14ac:dyDescent="0.2">
      <c r="A193" t="str">
        <f t="shared" si="2"/>
        <v>Ukraine2021</v>
      </c>
      <c r="B193" t="s">
        <v>109</v>
      </c>
      <c r="C193" s="1">
        <v>2021</v>
      </c>
      <c r="D193" s="2">
        <v>5.3113551139831543</v>
      </c>
      <c r="E193" s="2">
        <v>9.468358039855957</v>
      </c>
      <c r="F193" s="2">
        <v>0.87930852174758911</v>
      </c>
      <c r="G193" s="2">
        <v>64.550003051757813</v>
      </c>
      <c r="H193" s="2">
        <v>0.76990431547164917</v>
      </c>
      <c r="I193" s="2">
        <v>0.16855143010616302</v>
      </c>
      <c r="J193" s="2">
        <v>0.92235094308853149</v>
      </c>
      <c r="K193" s="2">
        <v>0.57490998506546021</v>
      </c>
      <c r="L193" s="2">
        <v>0.25038903951644897</v>
      </c>
    </row>
    <row r="194" spans="1:12" x14ac:dyDescent="0.2">
      <c r="A194" t="str">
        <f t="shared" si="2"/>
        <v>Armenia2021</v>
      </c>
      <c r="B194" t="s">
        <v>96</v>
      </c>
      <c r="C194" s="1">
        <v>2021</v>
      </c>
      <c r="D194" s="2">
        <v>5.3005685806274414</v>
      </c>
      <c r="E194" s="2">
        <v>9.5605125427246094</v>
      </c>
      <c r="F194" s="2">
        <v>0.76204413175582886</v>
      </c>
      <c r="G194" s="2">
        <v>67.650001525878906</v>
      </c>
      <c r="H194" s="2">
        <v>0.79516977071762085</v>
      </c>
      <c r="I194" s="2">
        <v>-0.15632589161396027</v>
      </c>
      <c r="J194" s="2">
        <v>0.70533382892608643</v>
      </c>
      <c r="K194" s="2">
        <v>0.56578159332275391</v>
      </c>
      <c r="L194" s="2">
        <v>0.47753995656967163</v>
      </c>
    </row>
    <row r="195" spans="1:12" x14ac:dyDescent="0.2">
      <c r="A195" t="str">
        <f t="shared" ref="A195:A258" si="3">B195&amp;C195</f>
        <v>Colombia2021</v>
      </c>
      <c r="B195" t="s">
        <v>89</v>
      </c>
      <c r="C195" s="1">
        <v>2021</v>
      </c>
      <c r="D195" s="2">
        <v>5.2899584770202637</v>
      </c>
      <c r="E195" s="2">
        <v>9.5920991897583008</v>
      </c>
      <c r="F195" s="2">
        <v>0.79283064603805542</v>
      </c>
      <c r="G195" s="2">
        <v>69.349998474121094</v>
      </c>
      <c r="H195" s="2">
        <v>0.77466845512390137</v>
      </c>
      <c r="I195" s="2">
        <v>-6.2906831502914429E-2</v>
      </c>
      <c r="J195" s="2">
        <v>0.83133095502853394</v>
      </c>
      <c r="K195" s="2">
        <v>0.75165838003158569</v>
      </c>
      <c r="L195" s="2">
        <v>0.34833231568336487</v>
      </c>
    </row>
    <row r="196" spans="1:12" x14ac:dyDescent="0.2">
      <c r="A196" t="str">
        <f t="shared" si="3"/>
        <v>Tajikistan2021</v>
      </c>
      <c r="B196" t="s">
        <v>97</v>
      </c>
      <c r="C196" s="1">
        <v>2021</v>
      </c>
      <c r="D196" s="2">
        <v>5.2868242263793945</v>
      </c>
      <c r="E196" s="2">
        <v>8.2695827484130859</v>
      </c>
      <c r="F196" s="2">
        <v>0.88288891315460205</v>
      </c>
      <c r="G196" s="2">
        <v>62.299999237060547</v>
      </c>
      <c r="I196" s="2">
        <v>-6.8064048886299133E-2</v>
      </c>
      <c r="J196" s="2">
        <v>0.49892473220825195</v>
      </c>
      <c r="K196" s="2">
        <v>0.6550133228302002</v>
      </c>
      <c r="L196" s="2">
        <v>0.24019999802112579</v>
      </c>
    </row>
    <row r="197" spans="1:12" x14ac:dyDescent="0.2">
      <c r="A197" t="str">
        <f t="shared" si="3"/>
        <v>Albania2021</v>
      </c>
      <c r="B197" t="s">
        <v>100</v>
      </c>
      <c r="C197" s="1">
        <v>2021</v>
      </c>
      <c r="D197" s="2">
        <v>5.2554817199707031</v>
      </c>
      <c r="E197" s="2">
        <v>9.5832071304321289</v>
      </c>
      <c r="F197" s="2">
        <v>0.70188277959823608</v>
      </c>
      <c r="G197" s="2">
        <v>69.150001525878906</v>
      </c>
      <c r="H197" s="2">
        <v>0.82745271921157837</v>
      </c>
      <c r="I197" s="2">
        <v>4.1377551853656769E-2</v>
      </c>
      <c r="J197" s="2">
        <v>0.89612662792205811</v>
      </c>
      <c r="K197" s="2">
        <v>0.55383008718490601</v>
      </c>
      <c r="L197" s="2">
        <v>0.25365447998046875</v>
      </c>
    </row>
    <row r="198" spans="1:12" x14ac:dyDescent="0.2">
      <c r="A198" t="str">
        <f t="shared" si="3"/>
        <v>Algeria2021</v>
      </c>
      <c r="B198" t="s">
        <v>98</v>
      </c>
      <c r="C198" s="1">
        <v>2021</v>
      </c>
      <c r="D198" s="2">
        <v>5.217017650604248</v>
      </c>
      <c r="E198" s="2">
        <v>9.3092622756958008</v>
      </c>
      <c r="F198" s="2">
        <v>0.84071028232574463</v>
      </c>
      <c r="G198" s="2">
        <v>66.599998474121094</v>
      </c>
      <c r="H198" s="2">
        <v>0.5584869384765625</v>
      </c>
      <c r="I198" s="2">
        <v>-0.11348341405391693</v>
      </c>
      <c r="J198" s="2">
        <v>0.71190005540847778</v>
      </c>
      <c r="K198" s="2">
        <v>0.49802228808403015</v>
      </c>
      <c r="L198" s="2">
        <v>0.25777915120124817</v>
      </c>
    </row>
    <row r="199" spans="1:12" x14ac:dyDescent="0.2">
      <c r="A199" t="str">
        <f t="shared" si="3"/>
        <v>Mozambique2021</v>
      </c>
      <c r="B199" t="s">
        <v>114</v>
      </c>
      <c r="C199" s="1">
        <v>2021</v>
      </c>
      <c r="D199" s="2">
        <v>5.1784868240356445</v>
      </c>
      <c r="E199" s="2">
        <v>7.1121373176574707</v>
      </c>
      <c r="F199" s="2">
        <v>0.66402268409729004</v>
      </c>
      <c r="G199" s="2">
        <v>51.299999237060547</v>
      </c>
      <c r="H199" s="2">
        <v>0.83810049295425415</v>
      </c>
      <c r="I199" s="2">
        <v>4.6138111501932144E-2</v>
      </c>
      <c r="J199" s="2">
        <v>0.62746644020080566</v>
      </c>
      <c r="K199" s="2">
        <v>0.57579493522644043</v>
      </c>
      <c r="L199" s="2">
        <v>0.38346269726753235</v>
      </c>
    </row>
    <row r="200" spans="1:12" x14ac:dyDescent="0.2">
      <c r="A200" t="str">
        <f t="shared" si="3"/>
        <v>Venezuela2021</v>
      </c>
      <c r="B200" t="s">
        <v>105</v>
      </c>
      <c r="C200" s="1">
        <v>2021</v>
      </c>
      <c r="D200" s="2">
        <v>5.1075530052185059</v>
      </c>
      <c r="F200" s="2">
        <v>0.81241804361343384</v>
      </c>
      <c r="G200" s="2">
        <v>64.050003051757813</v>
      </c>
      <c r="H200" s="2">
        <v>0.59562039375305176</v>
      </c>
      <c r="J200" s="2">
        <v>0.82389843463897705</v>
      </c>
      <c r="K200" s="2">
        <v>0.6975867748260498</v>
      </c>
      <c r="L200" s="2">
        <v>0.38935080170631409</v>
      </c>
    </row>
    <row r="201" spans="1:12" x14ac:dyDescent="0.2">
      <c r="A201" t="str">
        <f t="shared" si="3"/>
        <v>Iraq2021</v>
      </c>
      <c r="B201" t="s">
        <v>115</v>
      </c>
      <c r="C201" s="1">
        <v>2021</v>
      </c>
      <c r="D201" s="2">
        <v>5.0936679840087891</v>
      </c>
      <c r="E201" s="2">
        <v>9.1007928848266602</v>
      </c>
      <c r="F201" s="2">
        <v>0.73021286725997925</v>
      </c>
      <c r="G201" s="2">
        <v>63.650001525878906</v>
      </c>
      <c r="H201" s="2">
        <v>0.59446674585342407</v>
      </c>
      <c r="I201" s="2">
        <v>7.4946717359125614E-3</v>
      </c>
      <c r="J201" s="2">
        <v>0.90064001083374023</v>
      </c>
      <c r="K201" s="2">
        <v>0.5774005651473999</v>
      </c>
      <c r="L201" s="2">
        <v>0.47422850131988525</v>
      </c>
    </row>
    <row r="202" spans="1:12" x14ac:dyDescent="0.2">
      <c r="A202" t="str">
        <f t="shared" si="3"/>
        <v>Gabon2021</v>
      </c>
      <c r="B202" t="s">
        <v>111</v>
      </c>
      <c r="C202" s="1">
        <v>2021</v>
      </c>
      <c r="D202" s="2">
        <v>5.0754222869873047</v>
      </c>
      <c r="E202" s="2">
        <v>9.5334177017211914</v>
      </c>
      <c r="F202" s="2">
        <v>0.7538716197013855</v>
      </c>
      <c r="G202" s="2">
        <v>58.25</v>
      </c>
      <c r="H202" s="2">
        <v>0.69905668497085571</v>
      </c>
      <c r="I202" s="2">
        <v>-0.20489604771137238</v>
      </c>
      <c r="J202" s="2">
        <v>0.76590681076049805</v>
      </c>
      <c r="K202" s="2">
        <v>0.62000811100006104</v>
      </c>
      <c r="L202" s="2">
        <v>0.36192885041236877</v>
      </c>
    </row>
    <row r="203" spans="1:12" x14ac:dyDescent="0.2">
      <c r="A203" t="str">
        <f t="shared" si="3"/>
        <v>Ivory Coast2021</v>
      </c>
      <c r="B203" t="s">
        <v>110</v>
      </c>
      <c r="C203" s="1">
        <v>2021</v>
      </c>
      <c r="D203" s="2">
        <v>5.0558066368103027</v>
      </c>
      <c r="E203" s="2">
        <v>8.5801734924316406</v>
      </c>
      <c r="F203" s="2">
        <v>0.55422484874725342</v>
      </c>
      <c r="G203" s="2">
        <v>55.950000762939453</v>
      </c>
      <c r="H203" s="2">
        <v>0.71710526943206787</v>
      </c>
      <c r="I203" s="2">
        <v>-1.5229987911880016E-3</v>
      </c>
      <c r="J203" s="2">
        <v>0.71589696407318115</v>
      </c>
      <c r="K203" s="2">
        <v>0.62579542398452759</v>
      </c>
      <c r="L203" s="2">
        <v>0.34469038248062134</v>
      </c>
    </row>
    <row r="204" spans="1:12" x14ac:dyDescent="0.2">
      <c r="A204" t="str">
        <f t="shared" si="3"/>
        <v>Cameroon2021</v>
      </c>
      <c r="B204" t="s">
        <v>113</v>
      </c>
      <c r="C204" s="1">
        <v>2021</v>
      </c>
      <c r="D204" s="2">
        <v>4.9627475738525391</v>
      </c>
      <c r="E204" s="2">
        <v>8.2162132263183594</v>
      </c>
      <c r="F204" s="2">
        <v>0.69493639469146729</v>
      </c>
      <c r="G204" s="2">
        <v>55.849998474121094</v>
      </c>
      <c r="H204" s="2">
        <v>0.7153017520904541</v>
      </c>
      <c r="I204" s="2">
        <v>-2.6043305173516273E-2</v>
      </c>
      <c r="J204" s="2">
        <v>0.84871715307235718</v>
      </c>
      <c r="K204" s="2">
        <v>0.61202859878540039</v>
      </c>
      <c r="L204" s="2">
        <v>0.34651371836662292</v>
      </c>
    </row>
    <row r="205" spans="1:12" x14ac:dyDescent="0.2">
      <c r="A205" t="str">
        <f t="shared" si="3"/>
        <v>Guinea2021</v>
      </c>
      <c r="B205" t="s">
        <v>108</v>
      </c>
      <c r="C205" s="1">
        <v>2021</v>
      </c>
      <c r="D205" s="2">
        <v>4.9445395469665527</v>
      </c>
      <c r="E205" s="2">
        <v>7.878664493560791</v>
      </c>
      <c r="F205" s="2">
        <v>0.62723922729492188</v>
      </c>
      <c r="G205" s="2">
        <v>54.200000762939453</v>
      </c>
      <c r="H205" s="2">
        <v>0.67628997564315796</v>
      </c>
      <c r="I205" s="2">
        <v>0.16038358211517334</v>
      </c>
      <c r="J205" s="2">
        <v>0.78351569175720215</v>
      </c>
      <c r="K205" s="2">
        <v>0.67171680927276611</v>
      </c>
      <c r="L205" s="2">
        <v>0.45047673583030701</v>
      </c>
    </row>
    <row r="206" spans="1:12" x14ac:dyDescent="0.2">
      <c r="A206" t="str">
        <f t="shared" si="3"/>
        <v>Laos2021</v>
      </c>
      <c r="B206" t="s">
        <v>106</v>
      </c>
      <c r="C206" s="1">
        <v>2021</v>
      </c>
      <c r="D206" s="2">
        <v>4.9265217781066895</v>
      </c>
      <c r="E206" s="2">
        <v>8.9678831100463867</v>
      </c>
      <c r="F206" s="2">
        <v>0.64989328384399414</v>
      </c>
      <c r="G206" s="2">
        <v>61.099998474121094</v>
      </c>
      <c r="H206" s="2">
        <v>0.92704147100448608</v>
      </c>
      <c r="I206" s="2">
        <v>4.0204595774412155E-2</v>
      </c>
      <c r="J206" s="2">
        <v>0.66803145408630371</v>
      </c>
      <c r="K206" s="2">
        <v>0.70215308666229248</v>
      </c>
      <c r="L206" s="2">
        <v>0.29167762398719788</v>
      </c>
    </row>
    <row r="207" spans="1:12" x14ac:dyDescent="0.2">
      <c r="A207" t="str">
        <f t="shared" si="3"/>
        <v>Congo (Brazzaville)2021</v>
      </c>
      <c r="B207" t="s">
        <v>103</v>
      </c>
      <c r="C207" s="1">
        <v>2021</v>
      </c>
      <c r="D207" s="2">
        <v>4.9205312728881836</v>
      </c>
      <c r="E207" s="2">
        <v>8.0815963745117188</v>
      </c>
      <c r="F207" s="2">
        <v>0.56765109300613403</v>
      </c>
      <c r="G207" s="2">
        <v>56.849998474121094</v>
      </c>
      <c r="H207" s="2">
        <v>0.73766148090362549</v>
      </c>
      <c r="I207" s="2">
        <v>-1.9420256838202477E-2</v>
      </c>
      <c r="J207" s="2">
        <v>0.73272991180419922</v>
      </c>
      <c r="K207" s="2">
        <v>0.56755667924880981</v>
      </c>
      <c r="L207" s="2">
        <v>0.4204559326171875</v>
      </c>
    </row>
    <row r="208" spans="1:12" x14ac:dyDescent="0.2">
      <c r="A208" t="str">
        <f t="shared" si="3"/>
        <v>Georgia2021</v>
      </c>
      <c r="B208" t="s">
        <v>107</v>
      </c>
      <c r="C208" s="1">
        <v>2021</v>
      </c>
      <c r="D208" s="2">
        <v>4.9112734794616699</v>
      </c>
      <c r="E208" s="2">
        <v>9.6477346420288086</v>
      </c>
      <c r="F208" s="2">
        <v>0.67068946361541748</v>
      </c>
      <c r="G208" s="2">
        <v>64.949996948242188</v>
      </c>
      <c r="H208" s="2">
        <v>0.7770613431930542</v>
      </c>
      <c r="I208" s="2">
        <v>-0.28735074400901794</v>
      </c>
      <c r="J208" s="2">
        <v>0.72340691089630127</v>
      </c>
      <c r="K208" s="2">
        <v>0.50963282585144043</v>
      </c>
      <c r="L208" s="2">
        <v>0.24004350602626801</v>
      </c>
    </row>
    <row r="209" spans="1:12" x14ac:dyDescent="0.2">
      <c r="A209" t="str">
        <f t="shared" si="3"/>
        <v>Senegal2021</v>
      </c>
      <c r="B209" t="s">
        <v>119</v>
      </c>
      <c r="C209" s="1">
        <v>2021</v>
      </c>
      <c r="D209" s="2">
        <v>4.9028306007385254</v>
      </c>
      <c r="E209" s="2">
        <v>8.1592044830322266</v>
      </c>
      <c r="F209" s="2">
        <v>0.64517927169799805</v>
      </c>
      <c r="G209" s="2">
        <v>60</v>
      </c>
      <c r="H209" s="2">
        <v>0.75852513313293457</v>
      </c>
      <c r="I209" s="2">
        <v>2.9927680268883705E-2</v>
      </c>
      <c r="J209" s="2">
        <v>0.82134824991226196</v>
      </c>
      <c r="K209" s="2">
        <v>0.8124116063117981</v>
      </c>
      <c r="L209" s="2">
        <v>0.26497578620910645</v>
      </c>
    </row>
    <row r="210" spans="1:12" x14ac:dyDescent="0.2">
      <c r="A210" t="str">
        <f t="shared" si="3"/>
        <v>Iran2021</v>
      </c>
      <c r="B210" t="s">
        <v>118</v>
      </c>
      <c r="C210" s="1">
        <v>2021</v>
      </c>
      <c r="D210" s="2">
        <v>4.7878141403198242</v>
      </c>
      <c r="E210" s="2">
        <v>9.6161174774169922</v>
      </c>
      <c r="F210" s="2">
        <v>0.77146953344345093</v>
      </c>
      <c r="G210" s="2">
        <v>66.599998474121094</v>
      </c>
      <c r="H210" s="2">
        <v>0.60931026935577393</v>
      </c>
      <c r="I210" s="2">
        <v>0.17448396980762482</v>
      </c>
      <c r="J210" s="2">
        <v>0.76117032766342163</v>
      </c>
      <c r="K210" s="2">
        <v>0.51792985200881958</v>
      </c>
      <c r="L210" s="2">
        <v>0.4271637499332428</v>
      </c>
    </row>
    <row r="211" spans="1:12" x14ac:dyDescent="0.2">
      <c r="A211" t="str">
        <f t="shared" si="3"/>
        <v>Burkina Faso2021</v>
      </c>
      <c r="B211" t="s">
        <v>121</v>
      </c>
      <c r="C211" s="1">
        <v>2021</v>
      </c>
      <c r="D211" s="2">
        <v>4.6355085372924805</v>
      </c>
      <c r="E211" s="2">
        <v>7.686983585357666</v>
      </c>
      <c r="F211" s="2">
        <v>0.6575435996055603</v>
      </c>
      <c r="G211" s="2">
        <v>55.650001525878906</v>
      </c>
      <c r="H211" s="2">
        <v>0.64410161972045898</v>
      </c>
      <c r="I211" s="2">
        <v>6.7367151379585266E-2</v>
      </c>
      <c r="J211" s="2">
        <v>0.73615890741348267</v>
      </c>
      <c r="K211" s="2">
        <v>0.61971592903137207</v>
      </c>
      <c r="L211" s="2">
        <v>0.36310580372810364</v>
      </c>
    </row>
    <row r="212" spans="1:12" x14ac:dyDescent="0.2">
      <c r="A212" t="str">
        <f t="shared" si="3"/>
        <v>Nepal2021</v>
      </c>
      <c r="B212" t="s">
        <v>95</v>
      </c>
      <c r="C212" s="1">
        <v>2021</v>
      </c>
      <c r="D212" s="2">
        <v>4.6223001480102539</v>
      </c>
      <c r="E212" s="2">
        <v>8.251129150390625</v>
      </c>
      <c r="F212" s="2">
        <v>0.6986464262008667</v>
      </c>
      <c r="G212" s="2">
        <v>61.849998474121094</v>
      </c>
      <c r="H212" s="2">
        <v>0.81754463911056519</v>
      </c>
      <c r="I212" s="2">
        <v>0.14718462526798248</v>
      </c>
      <c r="J212" s="2">
        <v>0.76994788646697998</v>
      </c>
      <c r="K212" s="2">
        <v>0.41438108682632446</v>
      </c>
      <c r="L212" s="2">
        <v>0.35387665033340454</v>
      </c>
    </row>
    <row r="213" spans="1:12" x14ac:dyDescent="0.2">
      <c r="A213" t="str">
        <f t="shared" si="3"/>
        <v>Cambodia2021</v>
      </c>
      <c r="B213" t="s">
        <v>132</v>
      </c>
      <c r="C213" s="1">
        <v>2021</v>
      </c>
      <c r="D213" s="2">
        <v>4.5551414489746094</v>
      </c>
      <c r="E213" s="2">
        <v>8.3789796829223633</v>
      </c>
      <c r="F213" s="2">
        <v>0.71275758743286133</v>
      </c>
      <c r="G213" s="2">
        <v>61.900001525878906</v>
      </c>
      <c r="H213" s="2">
        <v>0.96509331464767456</v>
      </c>
      <c r="I213" s="2">
        <v>1.5026661567389965E-2</v>
      </c>
      <c r="J213" s="2">
        <v>0.8443530797958374</v>
      </c>
      <c r="K213" s="2">
        <v>0.75914698839187622</v>
      </c>
      <c r="L213" s="2">
        <v>0.39130964875221252</v>
      </c>
    </row>
    <row r="214" spans="1:12" x14ac:dyDescent="0.2">
      <c r="A214" t="str">
        <f t="shared" si="3"/>
        <v>Tunisia2021</v>
      </c>
      <c r="B214" t="s">
        <v>127</v>
      </c>
      <c r="C214" s="1">
        <v>2021</v>
      </c>
      <c r="D214" s="2">
        <v>4.499485969543457</v>
      </c>
      <c r="E214" s="2">
        <v>9.2493629455566406</v>
      </c>
      <c r="F214" s="2">
        <v>0.71132153272628784</v>
      </c>
      <c r="G214" s="2">
        <v>67</v>
      </c>
      <c r="H214" s="2">
        <v>0.59122991561889648</v>
      </c>
      <c r="I214" s="2">
        <v>-0.20317047834396362</v>
      </c>
      <c r="J214" s="2">
        <v>0.93274563550949097</v>
      </c>
      <c r="K214" s="2">
        <v>0.45136231184005737</v>
      </c>
      <c r="L214" s="2">
        <v>0.33550372719764709</v>
      </c>
    </row>
    <row r="215" spans="1:12" x14ac:dyDescent="0.2">
      <c r="A215" t="str">
        <f t="shared" si="3"/>
        <v>Benin2021</v>
      </c>
      <c r="B215" t="s">
        <v>133</v>
      </c>
      <c r="C215" s="1">
        <v>2021</v>
      </c>
      <c r="D215" s="2">
        <v>4.4934310913085938</v>
      </c>
      <c r="E215" s="2">
        <v>8.1081876754760742</v>
      </c>
      <c r="F215" s="2">
        <v>0.43552419543266296</v>
      </c>
      <c r="G215" s="2">
        <v>56.099998474121094</v>
      </c>
      <c r="H215" s="2">
        <v>0.72406184673309326</v>
      </c>
      <c r="I215" s="2">
        <v>-1.3133102096617222E-2</v>
      </c>
      <c r="J215" s="2">
        <v>0.61254709959030151</v>
      </c>
      <c r="K215" s="2">
        <v>0.59680086374282837</v>
      </c>
      <c r="L215" s="2">
        <v>0.43459489941596985</v>
      </c>
    </row>
    <row r="216" spans="1:12" x14ac:dyDescent="0.2">
      <c r="A216" t="str">
        <f t="shared" si="3"/>
        <v>Namibia2021</v>
      </c>
      <c r="B216" t="s">
        <v>122</v>
      </c>
      <c r="C216" s="1">
        <v>2021</v>
      </c>
      <c r="D216" s="2">
        <v>4.4912071228027344</v>
      </c>
      <c r="E216" s="2">
        <v>9.1201744079589844</v>
      </c>
      <c r="F216" s="2">
        <v>0.8078007698059082</v>
      </c>
      <c r="G216" s="2">
        <v>56.849998474121094</v>
      </c>
      <c r="H216" s="2">
        <v>0.65850526094436646</v>
      </c>
      <c r="I216" s="2">
        <v>-0.14957727491855621</v>
      </c>
      <c r="J216" s="2">
        <v>0.82896673679351807</v>
      </c>
      <c r="K216" s="2">
        <v>0.64353686571121216</v>
      </c>
      <c r="L216" s="2">
        <v>0.23025910556316376</v>
      </c>
    </row>
    <row r="217" spans="1:12" x14ac:dyDescent="0.2">
      <c r="A217" t="str">
        <f t="shared" si="3"/>
        <v>Pakistan2021</v>
      </c>
      <c r="B217" t="s">
        <v>125</v>
      </c>
      <c r="C217" s="1">
        <v>2021</v>
      </c>
      <c r="D217" s="2">
        <v>4.4868345260620117</v>
      </c>
      <c r="E217" s="2">
        <v>8.5625762939453125</v>
      </c>
      <c r="F217" s="2">
        <v>0.60839563608169556</v>
      </c>
      <c r="G217" s="2">
        <v>57.450000762939453</v>
      </c>
      <c r="H217" s="2">
        <v>0.7639920711517334</v>
      </c>
      <c r="I217" s="2">
        <v>9.9234692752361298E-3</v>
      </c>
      <c r="J217" s="2">
        <v>0.74271917343139648</v>
      </c>
      <c r="K217" s="2">
        <v>0.51766598224639893</v>
      </c>
      <c r="L217" s="2">
        <v>0.30736339092254639</v>
      </c>
    </row>
    <row r="218" spans="1:12" x14ac:dyDescent="0.2">
      <c r="A218" t="str">
        <f t="shared" si="3"/>
        <v>Nigeria2021</v>
      </c>
      <c r="B218" t="s">
        <v>112</v>
      </c>
      <c r="C218" s="1">
        <v>2021</v>
      </c>
      <c r="D218" s="2">
        <v>4.4792656898498535</v>
      </c>
      <c r="E218" s="2">
        <v>8.5015983581542969</v>
      </c>
      <c r="F218" s="2">
        <v>0.74156010150909424</v>
      </c>
      <c r="G218" s="2">
        <v>55.049999237060547</v>
      </c>
      <c r="H218" s="2">
        <v>0.72573286294937134</v>
      </c>
      <c r="I218" s="2">
        <v>5.0008479505777359E-2</v>
      </c>
      <c r="J218" s="2">
        <v>0.91194510459899902</v>
      </c>
      <c r="K218" s="2">
        <v>0.6662973165512085</v>
      </c>
      <c r="L218" s="2">
        <v>0.1881052553653717</v>
      </c>
    </row>
    <row r="219" spans="1:12" x14ac:dyDescent="0.2">
      <c r="A219" t="str">
        <f t="shared" si="3"/>
        <v>Kenya2021</v>
      </c>
      <c r="B219" t="s">
        <v>128</v>
      </c>
      <c r="C219" s="1">
        <v>2021</v>
      </c>
      <c r="D219" s="2">
        <v>4.464540958404541</v>
      </c>
      <c r="E219" s="2">
        <v>8.4645280838012695</v>
      </c>
      <c r="F219" s="2">
        <v>0.70220071077346802</v>
      </c>
      <c r="G219" s="2">
        <v>58.5</v>
      </c>
      <c r="H219" s="2">
        <v>0.67810821533203125</v>
      </c>
      <c r="I219" s="2">
        <v>0.31601575016975403</v>
      </c>
      <c r="J219" s="2">
        <v>0.84133142232894897</v>
      </c>
      <c r="K219" s="2">
        <v>0.74483793973922729</v>
      </c>
      <c r="L219" s="2">
        <v>0.25296309590339661</v>
      </c>
    </row>
    <row r="220" spans="1:12" x14ac:dyDescent="0.2">
      <c r="A220" t="str">
        <f t="shared" si="3"/>
        <v>Ghana2021</v>
      </c>
      <c r="B220" t="s">
        <v>124</v>
      </c>
      <c r="C220" s="1">
        <v>2021</v>
      </c>
      <c r="D220" s="2">
        <v>4.3779506683349609</v>
      </c>
      <c r="E220" s="2">
        <v>8.6006584167480469</v>
      </c>
      <c r="F220" s="2">
        <v>0.63272964954376221</v>
      </c>
      <c r="G220" s="2">
        <v>58.75</v>
      </c>
      <c r="H220" s="2">
        <v>0.73026472330093384</v>
      </c>
      <c r="I220" s="2">
        <v>0.1080491840839386</v>
      </c>
      <c r="J220" s="2">
        <v>0.88777047395706177</v>
      </c>
      <c r="K220" s="2">
        <v>0.58759433031082153</v>
      </c>
      <c r="L220" s="2">
        <v>0.29510974884033203</v>
      </c>
    </row>
    <row r="221" spans="1:12" x14ac:dyDescent="0.2">
      <c r="A221" t="str">
        <f t="shared" si="3"/>
        <v>Turkiye2021</v>
      </c>
      <c r="B221" t="s">
        <v>123</v>
      </c>
      <c r="C221" s="1">
        <v>2021</v>
      </c>
      <c r="D221" s="2">
        <v>4.3666396141052246</v>
      </c>
      <c r="E221" s="2">
        <v>10.356680870056152</v>
      </c>
      <c r="F221" s="2">
        <v>0.736194908618927</v>
      </c>
      <c r="G221" s="2">
        <v>68.75</v>
      </c>
      <c r="H221" s="2">
        <v>0.4465276300907135</v>
      </c>
      <c r="I221" s="2">
        <v>-3.6791019141674042E-2</v>
      </c>
      <c r="J221" s="2">
        <v>0.81016594171524048</v>
      </c>
      <c r="K221" s="2">
        <v>0.2970920205116272</v>
      </c>
      <c r="L221" s="2">
        <v>0.4705788791179657</v>
      </c>
    </row>
    <row r="222" spans="1:12" x14ac:dyDescent="0.2">
      <c r="A222" t="str">
        <f t="shared" si="3"/>
        <v>Myanmar2021</v>
      </c>
      <c r="B222" t="s">
        <v>134</v>
      </c>
      <c r="C222" s="1">
        <v>2021</v>
      </c>
      <c r="D222" s="2">
        <v>4.3140397071838379</v>
      </c>
      <c r="E222" s="2">
        <v>8.3021726608276367</v>
      </c>
      <c r="F222" s="2">
        <v>0.77957642078399658</v>
      </c>
      <c r="G222" s="2">
        <v>61.549999237060547</v>
      </c>
      <c r="H222" s="2">
        <v>0.63139438629150391</v>
      </c>
      <c r="I222" s="2">
        <v>0.51137238740921021</v>
      </c>
      <c r="J222" s="2">
        <v>0.67106348276138306</v>
      </c>
      <c r="K222" s="2">
        <v>0.63604915142059326</v>
      </c>
      <c r="L222" s="2">
        <v>0.26780581474304199</v>
      </c>
    </row>
    <row r="223" spans="1:12" x14ac:dyDescent="0.2">
      <c r="A223" t="str">
        <f t="shared" si="3"/>
        <v>Uganda2021</v>
      </c>
      <c r="B223" t="s">
        <v>130</v>
      </c>
      <c r="C223" s="1">
        <v>2021</v>
      </c>
      <c r="D223" s="2">
        <v>4.2245335578918457</v>
      </c>
      <c r="E223" s="2">
        <v>7.7170906066894531</v>
      </c>
      <c r="F223" s="2">
        <v>0.79334956407546997</v>
      </c>
      <c r="G223" s="2">
        <v>59.150001525878906</v>
      </c>
      <c r="H223" s="2">
        <v>0.71062111854553223</v>
      </c>
      <c r="I223" s="2">
        <v>8.4252886474132538E-2</v>
      </c>
      <c r="J223" s="2">
        <v>0.83501172065734863</v>
      </c>
      <c r="K223" s="2">
        <v>0.69930899143218994</v>
      </c>
      <c r="L223" s="2">
        <v>0.3588329553604126</v>
      </c>
    </row>
    <row r="224" spans="1:12" x14ac:dyDescent="0.2">
      <c r="A224" t="str">
        <f t="shared" si="3"/>
        <v>Bangladesh2021</v>
      </c>
      <c r="B224" t="s">
        <v>135</v>
      </c>
      <c r="C224" s="1">
        <v>2021</v>
      </c>
      <c r="D224" s="2">
        <v>4.1233186721801758</v>
      </c>
      <c r="E224" s="2">
        <v>8.6845722198486328</v>
      </c>
      <c r="F224" s="2">
        <v>0.48474028706550598</v>
      </c>
      <c r="G224" s="2">
        <v>64.550003051757813</v>
      </c>
      <c r="H224" s="2">
        <v>0.8930133581161499</v>
      </c>
      <c r="I224" s="2">
        <v>9.1825157403945923E-2</v>
      </c>
      <c r="J224" s="2">
        <v>0.74620658159255981</v>
      </c>
      <c r="K224" s="2">
        <v>0.50355136394500732</v>
      </c>
      <c r="L224" s="2">
        <v>0.44826105237007141</v>
      </c>
    </row>
    <row r="225" spans="1:12" x14ac:dyDescent="0.2">
      <c r="A225" t="str">
        <f t="shared" si="3"/>
        <v>Mali2021</v>
      </c>
      <c r="B225" t="s">
        <v>137</v>
      </c>
      <c r="C225" s="1">
        <v>2021</v>
      </c>
      <c r="D225" s="2">
        <v>4.113095760345459</v>
      </c>
      <c r="E225" s="2">
        <v>7.6594653129577637</v>
      </c>
      <c r="F225" s="2">
        <v>0.57339352369308472</v>
      </c>
      <c r="G225" s="2">
        <v>55.400001525878906</v>
      </c>
      <c r="H225" s="2">
        <v>0.67278927564620972</v>
      </c>
      <c r="I225" s="2">
        <v>-2.3050591698847711E-4</v>
      </c>
      <c r="J225" s="2">
        <v>0.90156728029251099</v>
      </c>
      <c r="K225" s="2">
        <v>0.63957297801971436</v>
      </c>
      <c r="L225" s="2">
        <v>0.438466876745224</v>
      </c>
    </row>
    <row r="226" spans="1:12" x14ac:dyDescent="0.2">
      <c r="A226" t="str">
        <f t="shared" si="3"/>
        <v>Sri Lanka2021</v>
      </c>
      <c r="B226" t="s">
        <v>129</v>
      </c>
      <c r="C226" s="1">
        <v>2021</v>
      </c>
      <c r="D226" s="2">
        <v>4.1034469604492188</v>
      </c>
      <c r="E226" s="2">
        <v>9.5020151138305664</v>
      </c>
      <c r="F226" s="2">
        <v>0.81237393617630005</v>
      </c>
      <c r="G226" s="2">
        <v>67.199996948242188</v>
      </c>
      <c r="H226" s="2">
        <v>0.77143001556396484</v>
      </c>
      <c r="I226" s="2">
        <v>-1.1509876698255539E-2</v>
      </c>
      <c r="J226" s="2">
        <v>0.8485414981842041</v>
      </c>
      <c r="K226" s="2">
        <v>0.73317259550094604</v>
      </c>
      <c r="L226" s="2">
        <v>0.31158363819122314</v>
      </c>
    </row>
    <row r="227" spans="1:12" x14ac:dyDescent="0.2">
      <c r="A227" t="str">
        <f t="shared" si="3"/>
        <v>Togo2021</v>
      </c>
      <c r="B227" t="s">
        <v>139</v>
      </c>
      <c r="C227" s="1">
        <v>2021</v>
      </c>
      <c r="D227" s="2">
        <v>4.0365438461303711</v>
      </c>
      <c r="E227" s="2">
        <v>7.6614351272583008</v>
      </c>
      <c r="F227" s="2">
        <v>0.60339969396591187</v>
      </c>
      <c r="G227" s="2">
        <v>57.200000762939453</v>
      </c>
      <c r="H227" s="2">
        <v>0.61852067708969116</v>
      </c>
      <c r="I227" s="2">
        <v>4.0942594408988953E-2</v>
      </c>
      <c r="J227" s="2">
        <v>0.76581847667694092</v>
      </c>
      <c r="K227" s="2">
        <v>0.6279531717300415</v>
      </c>
      <c r="L227" s="2">
        <v>0.41728058457374573</v>
      </c>
    </row>
    <row r="228" spans="1:12" x14ac:dyDescent="0.2">
      <c r="A228" t="str">
        <f t="shared" si="3"/>
        <v>Egypt2021</v>
      </c>
      <c r="B228" t="s">
        <v>138</v>
      </c>
      <c r="C228" s="1">
        <v>2021</v>
      </c>
      <c r="D228" s="2">
        <v>4.0257477760314941</v>
      </c>
      <c r="E228" s="2">
        <v>9.3558292388916016</v>
      </c>
      <c r="F228" s="2">
        <v>0.7170223593711853</v>
      </c>
      <c r="G228" s="2">
        <v>63.5</v>
      </c>
      <c r="H228" s="2">
        <v>0.70444256067276001</v>
      </c>
      <c r="I228" s="2">
        <v>-0.22631712257862091</v>
      </c>
      <c r="J228" s="2">
        <v>0.58045417070388794</v>
      </c>
      <c r="K228" s="2">
        <v>0.38735437393188477</v>
      </c>
      <c r="L228" s="2">
        <v>0.32494986057281494</v>
      </c>
    </row>
    <row r="229" spans="1:12" x14ac:dyDescent="0.2">
      <c r="A229" t="str">
        <f t="shared" si="3"/>
        <v>Jordan2021</v>
      </c>
      <c r="B229" t="s">
        <v>140</v>
      </c>
      <c r="C229" s="1">
        <v>2021</v>
      </c>
      <c r="D229" s="2">
        <v>3.909149169921875</v>
      </c>
      <c r="E229" s="2">
        <v>9.1294717788696289</v>
      </c>
      <c r="F229" s="2">
        <v>0.70291817188262939</v>
      </c>
      <c r="G229" s="2">
        <v>67.599998474121094</v>
      </c>
      <c r="H229" s="2">
        <v>0.7731134295463562</v>
      </c>
      <c r="I229" s="2">
        <v>-0.14558036625385284</v>
      </c>
      <c r="J229" s="2">
        <v>0.65554916858673096</v>
      </c>
      <c r="K229" s="2">
        <v>0.47950410842895508</v>
      </c>
      <c r="L229" s="2">
        <v>0.42925256490707397</v>
      </c>
    </row>
    <row r="230" spans="1:12" x14ac:dyDescent="0.2">
      <c r="A230" t="str">
        <f t="shared" si="3"/>
        <v>Sierra Leone2021</v>
      </c>
      <c r="B230" t="s">
        <v>152</v>
      </c>
      <c r="C230" s="1">
        <v>2021</v>
      </c>
      <c r="D230" s="2">
        <v>3.71429443359375</v>
      </c>
      <c r="E230" s="2">
        <v>7.3869032859802246</v>
      </c>
      <c r="F230" s="2">
        <v>0.60933411121368408</v>
      </c>
      <c r="G230" s="2">
        <v>54.5</v>
      </c>
      <c r="H230" s="2">
        <v>0.65913951396942139</v>
      </c>
      <c r="I230" s="2">
        <v>0.10931882262229919</v>
      </c>
      <c r="J230" s="2">
        <v>0.85148841142654419</v>
      </c>
      <c r="K230" s="2">
        <v>0.53798222541809082</v>
      </c>
      <c r="L230" s="2">
        <v>0.44841569662094116</v>
      </c>
    </row>
    <row r="231" spans="1:12" x14ac:dyDescent="0.2">
      <c r="A231" t="str">
        <f t="shared" si="3"/>
        <v>Tanzania2021</v>
      </c>
      <c r="B231" t="s">
        <v>146</v>
      </c>
      <c r="C231" s="1">
        <v>2021</v>
      </c>
      <c r="D231" s="2">
        <v>3.6805679798126221</v>
      </c>
      <c r="E231" s="2">
        <v>7.8562030792236328</v>
      </c>
      <c r="F231" s="2">
        <v>0.6189844012260437</v>
      </c>
      <c r="G231" s="2">
        <v>59.400001525878906</v>
      </c>
      <c r="H231" s="2">
        <v>0.82177281379699707</v>
      </c>
      <c r="I231" s="2">
        <v>0.11343809217214584</v>
      </c>
      <c r="J231" s="2">
        <v>0.54638707637786865</v>
      </c>
      <c r="K231" s="2">
        <v>0.64824503660202026</v>
      </c>
      <c r="L231" s="2">
        <v>0.24636249244213104</v>
      </c>
    </row>
    <row r="232" spans="1:12" x14ac:dyDescent="0.2">
      <c r="A232" t="str">
        <f t="shared" si="3"/>
        <v>Malawi2021</v>
      </c>
      <c r="B232" t="s">
        <v>148</v>
      </c>
      <c r="C232" s="1">
        <v>2021</v>
      </c>
      <c r="D232" s="2">
        <v>3.6352832317352295</v>
      </c>
      <c r="E232" s="2">
        <v>7.3072919845581055</v>
      </c>
      <c r="F232" s="2">
        <v>0.55791431665420532</v>
      </c>
      <c r="G232" s="2">
        <v>58.200000762939453</v>
      </c>
      <c r="H232" s="2">
        <v>0.75726902484893799</v>
      </c>
      <c r="I232" s="2">
        <v>-1.0125406086444855E-2</v>
      </c>
      <c r="J232" s="2">
        <v>0.7402769923210144</v>
      </c>
      <c r="K232" s="2">
        <v>0.55089473724365234</v>
      </c>
      <c r="L232" s="2">
        <v>0.3255552351474762</v>
      </c>
    </row>
    <row r="233" spans="1:12" x14ac:dyDescent="0.2">
      <c r="A233" t="str">
        <f t="shared" si="3"/>
        <v>India2021</v>
      </c>
      <c r="B233" t="s">
        <v>143</v>
      </c>
      <c r="C233" s="1">
        <v>2021</v>
      </c>
      <c r="D233" s="2">
        <v>3.5582537651062012</v>
      </c>
      <c r="E233" s="2">
        <v>8.7936182022094727</v>
      </c>
      <c r="F233" s="2">
        <v>0.5697329044342041</v>
      </c>
      <c r="G233" s="2">
        <v>60.900001525878906</v>
      </c>
      <c r="H233" s="2">
        <v>0.86611092090606689</v>
      </c>
      <c r="I233" s="2">
        <v>5.5863026529550552E-2</v>
      </c>
      <c r="J233" s="2">
        <v>0.75682002305984497</v>
      </c>
      <c r="K233" s="2">
        <v>0.54730844497680664</v>
      </c>
      <c r="L233" s="2">
        <v>0.42913788557052612</v>
      </c>
    </row>
    <row r="234" spans="1:12" x14ac:dyDescent="0.2">
      <c r="A234" t="str">
        <f t="shared" si="3"/>
        <v>Zimbabwe2021</v>
      </c>
      <c r="B234" t="s">
        <v>151</v>
      </c>
      <c r="C234" s="1">
        <v>2021</v>
      </c>
      <c r="D234" s="2">
        <v>3.1545782089233398</v>
      </c>
      <c r="E234" s="2">
        <v>7.6568784713745117</v>
      </c>
      <c r="F234" s="2">
        <v>0.68515050411224365</v>
      </c>
      <c r="G234" s="2">
        <v>54.049999237060547</v>
      </c>
      <c r="H234" s="2">
        <v>0.66763615608215332</v>
      </c>
      <c r="I234" s="2">
        <v>-7.5574532151222229E-2</v>
      </c>
      <c r="J234" s="2">
        <v>0.75694519281387329</v>
      </c>
      <c r="K234" s="2">
        <v>0.60991722345352173</v>
      </c>
      <c r="L234" s="2">
        <v>0.24168187379837036</v>
      </c>
    </row>
    <row r="235" spans="1:12" x14ac:dyDescent="0.2">
      <c r="A235" t="str">
        <f t="shared" si="3"/>
        <v>Zambia2021</v>
      </c>
      <c r="B235" t="s">
        <v>145</v>
      </c>
      <c r="C235" s="1">
        <v>2021</v>
      </c>
      <c r="D235" s="2">
        <v>3.0821549892425537</v>
      </c>
      <c r="E235" s="2">
        <v>8.0823373794555664</v>
      </c>
      <c r="F235" s="2">
        <v>0.61907100677490234</v>
      </c>
      <c r="G235" s="2">
        <v>55.25</v>
      </c>
      <c r="H235" s="2">
        <v>0.83257377147674561</v>
      </c>
      <c r="I235" s="2">
        <v>0.14122971892356873</v>
      </c>
      <c r="J235" s="2">
        <v>0.82403081655502319</v>
      </c>
      <c r="K235" s="2">
        <v>0.65568989515304565</v>
      </c>
      <c r="L235" s="2">
        <v>0.34855136275291443</v>
      </c>
    </row>
    <row r="236" spans="1:12" x14ac:dyDescent="0.2">
      <c r="A236" t="str">
        <f t="shared" si="3"/>
        <v>Afghanistan2021</v>
      </c>
      <c r="B236" t="s">
        <v>154</v>
      </c>
      <c r="C236" s="1">
        <v>2021</v>
      </c>
      <c r="D236" s="2">
        <v>2.4360344409942627</v>
      </c>
      <c r="E236" s="2">
        <v>7.3240323066711426</v>
      </c>
      <c r="F236" s="2">
        <v>0.4541746973991394</v>
      </c>
      <c r="G236" s="2">
        <v>54.549999237060547</v>
      </c>
      <c r="H236" s="2">
        <v>0.39430594444274902</v>
      </c>
      <c r="I236" s="2">
        <v>-8.1011123955249786E-2</v>
      </c>
      <c r="J236" s="2">
        <v>0.94629937410354614</v>
      </c>
      <c r="K236" s="2">
        <v>0.1788858026266098</v>
      </c>
      <c r="L236" s="2">
        <v>0.60671257972717285</v>
      </c>
    </row>
    <row r="237" spans="1:12" x14ac:dyDescent="0.2">
      <c r="A237" t="str">
        <f t="shared" si="3"/>
        <v>Lebanon2021</v>
      </c>
      <c r="B237" t="s">
        <v>153</v>
      </c>
      <c r="C237" s="1">
        <v>2021</v>
      </c>
      <c r="D237" s="2">
        <v>2.1788094043731689</v>
      </c>
      <c r="E237" s="2">
        <v>9.4709491729736328</v>
      </c>
      <c r="F237" s="2">
        <v>0.50677525997161865</v>
      </c>
      <c r="G237" s="2">
        <v>66.150001525878906</v>
      </c>
      <c r="H237" s="2">
        <v>0.42269667983055115</v>
      </c>
      <c r="I237" s="2">
        <v>-0.16128143668174744</v>
      </c>
      <c r="J237" s="2">
        <v>0.90527909994125366</v>
      </c>
      <c r="K237" s="2">
        <v>0.2634868323802948</v>
      </c>
      <c r="L237" s="2">
        <v>0.56910061836242676</v>
      </c>
    </row>
    <row r="238" spans="1:12" x14ac:dyDescent="0.2">
      <c r="A238" t="str">
        <f t="shared" si="3"/>
        <v>Finland2020</v>
      </c>
      <c r="B238" t="s">
        <v>18</v>
      </c>
      <c r="C238" s="1">
        <v>2020</v>
      </c>
      <c r="D238" s="2">
        <v>7.8893499374389648</v>
      </c>
      <c r="E238" s="2">
        <v>10.767303466796875</v>
      </c>
      <c r="F238" s="2">
        <v>0.9616207480430603</v>
      </c>
      <c r="G238" s="2">
        <v>71.074996948242188</v>
      </c>
      <c r="H238" s="2">
        <v>0.96242368221282959</v>
      </c>
      <c r="I238" s="2">
        <v>-0.12101824581623077</v>
      </c>
      <c r="J238" s="2">
        <v>0.16363589465618134</v>
      </c>
      <c r="K238" s="2">
        <v>0.74793905019760132</v>
      </c>
      <c r="L238" s="2">
        <v>0.19289757311344147</v>
      </c>
    </row>
    <row r="239" spans="1:12" x14ac:dyDescent="0.2">
      <c r="A239" t="str">
        <f t="shared" si="3"/>
        <v>Iceland2020</v>
      </c>
      <c r="B239" t="s">
        <v>20</v>
      </c>
      <c r="C239" s="1">
        <v>2020</v>
      </c>
      <c r="D239" s="2">
        <v>7.5754895210266113</v>
      </c>
      <c r="E239" s="2">
        <v>10.862350463867188</v>
      </c>
      <c r="F239" s="2">
        <v>0.98328608274459839</v>
      </c>
      <c r="G239" s="2">
        <v>72.025001525878906</v>
      </c>
      <c r="H239" s="2">
        <v>0.94862717390060425</v>
      </c>
      <c r="I239" s="2">
        <v>0.1531875878572464</v>
      </c>
      <c r="J239" s="2">
        <v>0.64406388998031616</v>
      </c>
      <c r="K239" s="2">
        <v>0.8081478476524353</v>
      </c>
      <c r="L239" s="2">
        <v>0.17179514467716217</v>
      </c>
    </row>
    <row r="240" spans="1:12" x14ac:dyDescent="0.2">
      <c r="A240" t="str">
        <f t="shared" si="3"/>
        <v>Denmark2020</v>
      </c>
      <c r="B240" t="s">
        <v>19</v>
      </c>
      <c r="C240" s="1">
        <v>2020</v>
      </c>
      <c r="D240" s="2">
        <v>7.5146312713623047</v>
      </c>
      <c r="E240" s="2">
        <v>10.924473762512207</v>
      </c>
      <c r="F240" s="2">
        <v>0.94737136363983154</v>
      </c>
      <c r="G240" s="2">
        <v>71.125</v>
      </c>
      <c r="H240" s="2">
        <v>0.93793183565139771</v>
      </c>
      <c r="I240" s="2">
        <v>4.684356227517128E-2</v>
      </c>
      <c r="J240" s="2">
        <v>0.2138417512178421</v>
      </c>
      <c r="K240" s="2">
        <v>0.75257366895675659</v>
      </c>
      <c r="L240" s="2">
        <v>0.2271018922328949</v>
      </c>
    </row>
    <row r="241" spans="1:12" x14ac:dyDescent="0.2">
      <c r="A241" t="str">
        <f t="shared" si="3"/>
        <v>Switzerland2020</v>
      </c>
      <c r="B241" t="s">
        <v>25</v>
      </c>
      <c r="C241" s="1">
        <v>2020</v>
      </c>
      <c r="D241" s="2">
        <v>7.5084352493286133</v>
      </c>
      <c r="E241" s="2">
        <v>11.13707160949707</v>
      </c>
      <c r="F241" s="2">
        <v>0.94631648063659668</v>
      </c>
      <c r="G241" s="2">
        <v>72.699996948242188</v>
      </c>
      <c r="H241" s="2">
        <v>0.91734325885772705</v>
      </c>
      <c r="I241" s="2">
        <v>-7.2107695043087006E-2</v>
      </c>
      <c r="J241" s="2">
        <v>0.28036713600158691</v>
      </c>
      <c r="K241" s="2">
        <v>0.73024630546569824</v>
      </c>
      <c r="L241" s="2">
        <v>0.19322898983955383</v>
      </c>
    </row>
    <row r="242" spans="1:12" x14ac:dyDescent="0.2">
      <c r="A242" t="str">
        <f t="shared" si="3"/>
        <v>Netherlands2020</v>
      </c>
      <c r="B242" t="s">
        <v>22</v>
      </c>
      <c r="C242" s="1">
        <v>2020</v>
      </c>
      <c r="D242" s="2">
        <v>7.5044479370117188</v>
      </c>
      <c r="E242" s="2">
        <v>10.901819229125977</v>
      </c>
      <c r="F242" s="2">
        <v>0.94395613670349121</v>
      </c>
      <c r="G242" s="2">
        <v>71.474998474121094</v>
      </c>
      <c r="H242" s="2">
        <v>0.93452262878417969</v>
      </c>
      <c r="I242" s="2">
        <v>0.146807000041008</v>
      </c>
      <c r="J242" s="2">
        <v>0.28060451149940491</v>
      </c>
      <c r="K242" s="2">
        <v>0.6906580924987793</v>
      </c>
      <c r="L242" s="2">
        <v>0.24651132524013519</v>
      </c>
    </row>
    <row r="243" spans="1:12" x14ac:dyDescent="0.2">
      <c r="A243" t="str">
        <f t="shared" si="3"/>
        <v>Sweden2020</v>
      </c>
      <c r="B243" t="s">
        <v>23</v>
      </c>
      <c r="C243" s="1">
        <v>2020</v>
      </c>
      <c r="D243" s="2">
        <v>7.3143410682678223</v>
      </c>
      <c r="E243" s="2">
        <v>10.84605598449707</v>
      </c>
      <c r="F243" s="2">
        <v>0.93558233976364136</v>
      </c>
      <c r="G243" s="2">
        <v>72.025001525878906</v>
      </c>
      <c r="H243" s="2">
        <v>0.95118159055709839</v>
      </c>
      <c r="I243" s="2">
        <v>8.5886888206005096E-2</v>
      </c>
      <c r="J243" s="2">
        <v>0.20344014465808868</v>
      </c>
      <c r="K243" s="2">
        <v>0.71719592809677124</v>
      </c>
      <c r="L243" s="2">
        <v>0.22193329036235809</v>
      </c>
    </row>
    <row r="244" spans="1:12" x14ac:dyDescent="0.2">
      <c r="A244" t="str">
        <f t="shared" si="3"/>
        <v>Germany2020</v>
      </c>
      <c r="B244" t="s">
        <v>33</v>
      </c>
      <c r="C244" s="1">
        <v>2020</v>
      </c>
      <c r="D244" s="2">
        <v>7.3118977546691895</v>
      </c>
      <c r="E244" s="2">
        <v>10.855923652648926</v>
      </c>
      <c r="F244" s="2">
        <v>0.90508049726486206</v>
      </c>
      <c r="G244" s="2">
        <v>71.099998474121094</v>
      </c>
      <c r="H244" s="2">
        <v>0.86435604095458984</v>
      </c>
      <c r="I244" s="2">
        <v>-6.6006645560264587E-2</v>
      </c>
      <c r="J244" s="2">
        <v>0.42408877611160278</v>
      </c>
      <c r="K244" s="2">
        <v>0.69826608896255493</v>
      </c>
      <c r="L244" s="2">
        <v>0.20592711865901947</v>
      </c>
    </row>
    <row r="245" spans="1:12" x14ac:dyDescent="0.2">
      <c r="A245" t="str">
        <f t="shared" si="3"/>
        <v>Norway2020</v>
      </c>
      <c r="B245" t="s">
        <v>24</v>
      </c>
      <c r="C245" s="1">
        <v>2020</v>
      </c>
      <c r="D245" s="2">
        <v>7.2900323867797852</v>
      </c>
      <c r="E245" s="2">
        <v>11.059551239013672</v>
      </c>
      <c r="F245" s="2">
        <v>0.95597994327545166</v>
      </c>
      <c r="G245" s="2">
        <v>71.449996948242188</v>
      </c>
      <c r="H245" s="2">
        <v>0.9645611047744751</v>
      </c>
      <c r="I245" s="2">
        <v>6.9376923143863678E-2</v>
      </c>
      <c r="J245" s="2">
        <v>0.2710832953453064</v>
      </c>
      <c r="K245" s="2">
        <v>0.7772747278213501</v>
      </c>
      <c r="L245" s="2">
        <v>0.21603392064571381</v>
      </c>
    </row>
    <row r="246" spans="1:12" x14ac:dyDescent="0.2">
      <c r="A246" t="str">
        <f t="shared" si="3"/>
        <v>New Zealand2020</v>
      </c>
      <c r="B246" t="s">
        <v>27</v>
      </c>
      <c r="C246" s="1">
        <v>2020</v>
      </c>
      <c r="D246" s="2">
        <v>7.2573819160461426</v>
      </c>
      <c r="E246" s="2">
        <v>10.636865615844727</v>
      </c>
      <c r="F246" s="2">
        <v>0.95199078321456909</v>
      </c>
      <c r="G246" s="2">
        <v>70.275001525878906</v>
      </c>
      <c r="H246" s="2">
        <v>0.91815459728240967</v>
      </c>
      <c r="I246" s="2">
        <v>0.11848828941583633</v>
      </c>
      <c r="J246" s="2">
        <v>0.28276795148849487</v>
      </c>
      <c r="K246" s="2">
        <v>0.79589474201202393</v>
      </c>
      <c r="L246" s="2">
        <v>0.20854105055332184</v>
      </c>
    </row>
    <row r="247" spans="1:12" x14ac:dyDescent="0.2">
      <c r="A247" t="str">
        <f t="shared" si="3"/>
        <v>Austria2020</v>
      </c>
      <c r="B247" t="s">
        <v>28</v>
      </c>
      <c r="C247" s="1">
        <v>2020</v>
      </c>
      <c r="D247" s="2">
        <v>7.2134890556335449</v>
      </c>
      <c r="E247" s="2">
        <v>10.858776092529297</v>
      </c>
      <c r="F247" s="2">
        <v>0.92483121156692505</v>
      </c>
      <c r="G247" s="2">
        <v>71.025001525878906</v>
      </c>
      <c r="H247" s="2">
        <v>0.91190987825393677</v>
      </c>
      <c r="I247" s="2">
        <v>6.1246776022017002E-3</v>
      </c>
      <c r="J247" s="2">
        <v>0.46383017301559448</v>
      </c>
      <c r="K247" s="2">
        <v>0.71635228395462036</v>
      </c>
      <c r="L247" s="2">
        <v>0.20649965107440948</v>
      </c>
    </row>
    <row r="248" spans="1:12" x14ac:dyDescent="0.2">
      <c r="A248" t="str">
        <f t="shared" si="3"/>
        <v>Israel2020</v>
      </c>
      <c r="B248" t="s">
        <v>21</v>
      </c>
      <c r="C248" s="1">
        <v>2020</v>
      </c>
      <c r="D248" s="2">
        <v>7.1949281692504883</v>
      </c>
      <c r="E248" s="2">
        <v>10.580299377441406</v>
      </c>
      <c r="F248" s="2">
        <v>0.95907217264175415</v>
      </c>
      <c r="G248" s="2">
        <v>72.550003051757813</v>
      </c>
      <c r="H248" s="2">
        <v>0.83131581544876099</v>
      </c>
      <c r="I248" s="2">
        <v>-5.6511819362640381E-2</v>
      </c>
      <c r="J248" s="2">
        <v>0.74763906002044678</v>
      </c>
      <c r="K248" s="2">
        <v>0.56440365314483643</v>
      </c>
      <c r="L248" s="2">
        <v>0.24282573163509369</v>
      </c>
    </row>
    <row r="249" spans="1:12" x14ac:dyDescent="0.2">
      <c r="A249" t="str">
        <f t="shared" si="3"/>
        <v>Australia2020</v>
      </c>
      <c r="B249" t="s">
        <v>29</v>
      </c>
      <c r="C249" s="1">
        <v>2020</v>
      </c>
      <c r="D249" s="2">
        <v>7.1373677253723145</v>
      </c>
      <c r="E249" s="2">
        <v>10.794416427612305</v>
      </c>
      <c r="F249" s="2">
        <v>0.93651700019836426</v>
      </c>
      <c r="G249" s="2">
        <v>70.974998474121094</v>
      </c>
      <c r="H249" s="2">
        <v>0.90528297424316406</v>
      </c>
      <c r="I249" s="2">
        <v>0.20325811207294464</v>
      </c>
      <c r="J249" s="2">
        <v>0.49109482765197754</v>
      </c>
      <c r="K249" s="2">
        <v>0.72568893432617188</v>
      </c>
      <c r="L249" s="2">
        <v>0.20507767796516418</v>
      </c>
    </row>
    <row r="250" spans="1:12" x14ac:dyDescent="0.2">
      <c r="A250" t="str">
        <f t="shared" si="3"/>
        <v>Ireland2020</v>
      </c>
      <c r="B250" t="s">
        <v>31</v>
      </c>
      <c r="C250" s="1">
        <v>2020</v>
      </c>
      <c r="D250" s="2">
        <v>7.0349307060241699</v>
      </c>
      <c r="E250" s="2">
        <v>11.419710159301758</v>
      </c>
      <c r="F250" s="2">
        <v>0.96031105518341064</v>
      </c>
      <c r="G250" s="2">
        <v>71.199996948242188</v>
      </c>
      <c r="H250" s="2">
        <v>0.88209825754165649</v>
      </c>
      <c r="I250" s="2">
        <v>2.0649114158004522E-3</v>
      </c>
      <c r="J250" s="2">
        <v>0.3556327223777771</v>
      </c>
      <c r="K250" s="2">
        <v>0.7526087760925293</v>
      </c>
      <c r="L250" s="2">
        <v>0.24644726514816284</v>
      </c>
    </row>
    <row r="251" spans="1:12" x14ac:dyDescent="0.2">
      <c r="A251" t="str">
        <f t="shared" si="3"/>
        <v>United States2020</v>
      </c>
      <c r="B251" t="s">
        <v>32</v>
      </c>
      <c r="C251" s="1">
        <v>2020</v>
      </c>
      <c r="D251" s="2">
        <v>7.0280880928039551</v>
      </c>
      <c r="E251" s="2">
        <v>11.00489330291748</v>
      </c>
      <c r="F251" s="2">
        <v>0.93736982345581055</v>
      </c>
      <c r="G251" s="2">
        <v>65.974998474121094</v>
      </c>
      <c r="H251" s="2">
        <v>0.85044729709625244</v>
      </c>
      <c r="I251" s="2">
        <v>2.931683138012886E-2</v>
      </c>
      <c r="J251" s="2">
        <v>0.67812460660934448</v>
      </c>
      <c r="K251" s="2">
        <v>0.72198909521102905</v>
      </c>
      <c r="L251" s="2">
        <v>0.29549902677536011</v>
      </c>
    </row>
    <row r="252" spans="1:12" x14ac:dyDescent="0.2">
      <c r="A252" t="str">
        <f t="shared" si="3"/>
        <v>Canada2020</v>
      </c>
      <c r="B252" t="s">
        <v>30</v>
      </c>
      <c r="C252" s="1">
        <v>2020</v>
      </c>
      <c r="D252" s="2">
        <v>7.024904727935791</v>
      </c>
      <c r="E252" s="2">
        <v>10.73779296875</v>
      </c>
      <c r="F252" s="2">
        <v>0.93061071634292603</v>
      </c>
      <c r="G252" s="2">
        <v>71.349998474121094</v>
      </c>
      <c r="H252" s="2">
        <v>0.88689219951629639</v>
      </c>
      <c r="I252" s="2">
        <v>4.4787827879190445E-2</v>
      </c>
      <c r="J252" s="2">
        <v>0.43401235342025757</v>
      </c>
      <c r="K252" s="2">
        <v>0.73848533630371094</v>
      </c>
      <c r="L252" s="2">
        <v>0.30667373538017273</v>
      </c>
    </row>
    <row r="253" spans="1:12" x14ac:dyDescent="0.2">
      <c r="A253" t="str">
        <f t="shared" si="3"/>
        <v>Czechia2020</v>
      </c>
      <c r="B253" t="s">
        <v>35</v>
      </c>
      <c r="C253" s="1">
        <v>2020</v>
      </c>
      <c r="D253" s="2">
        <v>6.8970913887023926</v>
      </c>
      <c r="E253" s="2">
        <v>10.562043190002441</v>
      </c>
      <c r="F253" s="2">
        <v>0.9640536904335022</v>
      </c>
      <c r="G253" s="2">
        <v>68.925003051757813</v>
      </c>
      <c r="H253" s="2">
        <v>0.90642201900482178</v>
      </c>
      <c r="I253" s="2">
        <v>-0.1334092915058136</v>
      </c>
      <c r="J253" s="2">
        <v>0.88369959592819214</v>
      </c>
      <c r="K253" s="2">
        <v>0.74834245443344116</v>
      </c>
      <c r="L253" s="2">
        <v>0.29044169187545776</v>
      </c>
    </row>
    <row r="254" spans="1:12" x14ac:dyDescent="0.2">
      <c r="A254" t="str">
        <f t="shared" si="3"/>
        <v>Belgium2020</v>
      </c>
      <c r="B254" t="s">
        <v>34</v>
      </c>
      <c r="C254" s="1">
        <v>2020</v>
      </c>
      <c r="D254" s="2">
        <v>6.8387608528137207</v>
      </c>
      <c r="E254" s="2">
        <v>10.799145698547363</v>
      </c>
      <c r="F254" s="2">
        <v>0.90355867147445679</v>
      </c>
      <c r="G254" s="2">
        <v>70.75</v>
      </c>
      <c r="H254" s="2">
        <v>0.76691782474517822</v>
      </c>
      <c r="I254" s="2">
        <v>-0.17013640701770782</v>
      </c>
      <c r="J254" s="2">
        <v>0.63362675905227661</v>
      </c>
      <c r="K254" s="2">
        <v>0.61912548542022705</v>
      </c>
      <c r="L254" s="2">
        <v>0.26018878817558289</v>
      </c>
    </row>
    <row r="255" spans="1:12" x14ac:dyDescent="0.2">
      <c r="A255" t="str">
        <f t="shared" si="3"/>
        <v>United Kingdom2020</v>
      </c>
      <c r="B255" t="s">
        <v>36</v>
      </c>
      <c r="C255" s="1">
        <v>2020</v>
      </c>
      <c r="D255" s="2">
        <v>6.7981772422790527</v>
      </c>
      <c r="E255" s="2">
        <v>10.645046234130859</v>
      </c>
      <c r="F255" s="2">
        <v>0.92935323715209961</v>
      </c>
      <c r="G255" s="2">
        <v>70.199996948242188</v>
      </c>
      <c r="H255" s="2">
        <v>0.88462400436401367</v>
      </c>
      <c r="I255" s="2">
        <v>0.19695582985877991</v>
      </c>
      <c r="J255" s="2">
        <v>0.49020394682884216</v>
      </c>
      <c r="K255" s="2">
        <v>0.71748131513595581</v>
      </c>
      <c r="L255" s="2">
        <v>0.22465512156486511</v>
      </c>
    </row>
    <row r="256" spans="1:12" x14ac:dyDescent="0.2">
      <c r="A256" t="str">
        <f t="shared" si="3"/>
        <v>Romania2020</v>
      </c>
      <c r="B256" t="s">
        <v>41</v>
      </c>
      <c r="C256" s="1">
        <v>2020</v>
      </c>
      <c r="D256" s="2">
        <v>6.7851424217224121</v>
      </c>
      <c r="E256" s="2">
        <v>10.277202606201172</v>
      </c>
      <c r="F256" s="2">
        <v>0.86900883913040161</v>
      </c>
      <c r="G256" s="2">
        <v>66.925003051757813</v>
      </c>
      <c r="H256" s="2">
        <v>0.86330527067184448</v>
      </c>
      <c r="I256" s="2">
        <v>-0.15891440212726593</v>
      </c>
      <c r="J256" s="2">
        <v>0.91769140958786011</v>
      </c>
      <c r="K256" s="2">
        <v>0.66778689622879028</v>
      </c>
      <c r="L256" s="2">
        <v>0.25570636987686157</v>
      </c>
    </row>
    <row r="257" spans="1:12" x14ac:dyDescent="0.2">
      <c r="A257" t="str">
        <f t="shared" si="3"/>
        <v>Taiwan Province of China2020</v>
      </c>
      <c r="B257" t="s">
        <v>44</v>
      </c>
      <c r="C257" s="1">
        <v>2020</v>
      </c>
      <c r="D257" s="2">
        <v>6.7510676383972168</v>
      </c>
      <c r="F257" s="2">
        <v>0.90083253383636475</v>
      </c>
      <c r="H257" s="2">
        <v>0.79883474111557007</v>
      </c>
      <c r="J257" s="2">
        <v>0.7105674147605896</v>
      </c>
      <c r="K257" s="2">
        <v>0.74316889047622681</v>
      </c>
      <c r="L257" s="2">
        <v>8.2736954092979431E-2</v>
      </c>
    </row>
    <row r="258" spans="1:12" x14ac:dyDescent="0.2">
      <c r="A258" t="str">
        <f t="shared" si="3"/>
        <v>France2020</v>
      </c>
      <c r="B258" t="s">
        <v>38</v>
      </c>
      <c r="C258" s="1">
        <v>2020</v>
      </c>
      <c r="D258" s="2">
        <v>6.7141118049621582</v>
      </c>
      <c r="E258" s="2">
        <v>10.650960922241211</v>
      </c>
      <c r="F258" s="2">
        <v>0.9473540186882019</v>
      </c>
      <c r="G258" s="2">
        <v>72.199996948242188</v>
      </c>
      <c r="H258" s="2">
        <v>0.82338631153106689</v>
      </c>
      <c r="I258" s="2">
        <v>-0.17369341850280762</v>
      </c>
      <c r="J258" s="2">
        <v>0.5646405816078186</v>
      </c>
      <c r="K258" s="2">
        <v>0.68962424993515015</v>
      </c>
      <c r="L258" s="2">
        <v>0.23095043003559113</v>
      </c>
    </row>
    <row r="259" spans="1:12" x14ac:dyDescent="0.2">
      <c r="A259" t="str">
        <f t="shared" ref="A259:A322" si="4">B259&amp;C259</f>
        <v>Saudi Arabia2020</v>
      </c>
      <c r="B259" t="s">
        <v>47</v>
      </c>
      <c r="C259" s="1">
        <v>2020</v>
      </c>
      <c r="D259" s="2">
        <v>6.5595884323120117</v>
      </c>
      <c r="E259" s="2">
        <v>10.666433334350586</v>
      </c>
      <c r="F259" s="2">
        <v>0.89025592803955078</v>
      </c>
      <c r="G259" s="2">
        <v>64.199996948242188</v>
      </c>
      <c r="H259" s="2">
        <v>0.88422012329101563</v>
      </c>
      <c r="I259" s="2">
        <v>-0.11228639632463455</v>
      </c>
      <c r="K259" s="2">
        <v>0.70187878608703613</v>
      </c>
      <c r="L259" s="2">
        <v>0.25119906663894653</v>
      </c>
    </row>
    <row r="260" spans="1:12" x14ac:dyDescent="0.2">
      <c r="A260" t="str">
        <f t="shared" si="4"/>
        <v>Slovakia2020</v>
      </c>
      <c r="B260" t="s">
        <v>46</v>
      </c>
      <c r="C260" s="1">
        <v>2020</v>
      </c>
      <c r="D260" s="2">
        <v>6.5190982818603516</v>
      </c>
      <c r="E260" s="2">
        <v>10.337474822998047</v>
      </c>
      <c r="F260" s="2">
        <v>0.95415997505187988</v>
      </c>
      <c r="G260" s="2">
        <v>68.724998474121094</v>
      </c>
      <c r="H260" s="2">
        <v>0.76189661026000977</v>
      </c>
      <c r="I260" s="2">
        <v>-7.9218529164791107E-2</v>
      </c>
      <c r="J260" s="2">
        <v>0.90053367614746094</v>
      </c>
      <c r="K260" s="2">
        <v>0.6945299506187439</v>
      </c>
      <c r="L260" s="2">
        <v>0.27444788813591003</v>
      </c>
    </row>
    <row r="261" spans="1:12" x14ac:dyDescent="0.2">
      <c r="A261" t="str">
        <f t="shared" si="4"/>
        <v>Croatia2020</v>
      </c>
      <c r="B261" t="s">
        <v>65</v>
      </c>
      <c r="C261" s="1">
        <v>2020</v>
      </c>
      <c r="D261" s="2">
        <v>6.5079922676086426</v>
      </c>
      <c r="E261" s="2">
        <v>10.201765060424805</v>
      </c>
      <c r="F261" s="2">
        <v>0.92291349172592163</v>
      </c>
      <c r="G261" s="2">
        <v>68.775001525878906</v>
      </c>
      <c r="H261" s="2">
        <v>0.83665764331817627</v>
      </c>
      <c r="I261" s="2">
        <v>-6.9338493049144745E-2</v>
      </c>
      <c r="J261" s="2">
        <v>0.96093928813934326</v>
      </c>
      <c r="K261" s="2">
        <v>0.68140679597854614</v>
      </c>
      <c r="L261" s="2">
        <v>0.28560975193977356</v>
      </c>
    </row>
    <row r="262" spans="1:12" x14ac:dyDescent="0.2">
      <c r="A262" t="str">
        <f t="shared" si="4"/>
        <v>Spain2020</v>
      </c>
      <c r="B262" t="s">
        <v>49</v>
      </c>
      <c r="C262" s="1">
        <v>2020</v>
      </c>
      <c r="D262" s="2">
        <v>6.5021753311157227</v>
      </c>
      <c r="E262" s="2">
        <v>10.490382194519043</v>
      </c>
      <c r="F262" s="2">
        <v>0.93493467569351196</v>
      </c>
      <c r="G262" s="2">
        <v>72.224998474121094</v>
      </c>
      <c r="H262" s="2">
        <v>0.78325653076171875</v>
      </c>
      <c r="I262" s="2">
        <v>-0.12482795119285583</v>
      </c>
      <c r="J262" s="2">
        <v>0.72997748851776123</v>
      </c>
      <c r="K262" s="2">
        <v>0.67113101482391357</v>
      </c>
      <c r="L262" s="2">
        <v>0.31661710143089294</v>
      </c>
    </row>
    <row r="263" spans="1:12" x14ac:dyDescent="0.2">
      <c r="A263" t="str">
        <f t="shared" si="4"/>
        <v>Italy2020</v>
      </c>
      <c r="B263" t="s">
        <v>50</v>
      </c>
      <c r="C263" s="1">
        <v>2020</v>
      </c>
      <c r="D263" s="2">
        <v>6.4883561134338379</v>
      </c>
      <c r="E263" s="2">
        <v>10.572989463806152</v>
      </c>
      <c r="F263" s="2">
        <v>0.8898240327835083</v>
      </c>
      <c r="G263" s="2">
        <v>71.974998474121094</v>
      </c>
      <c r="H263" s="2">
        <v>0.71815544366836548</v>
      </c>
      <c r="I263" s="2">
        <v>-0.15479953587055206</v>
      </c>
      <c r="J263" s="2">
        <v>0.84409457445144653</v>
      </c>
      <c r="K263" s="2">
        <v>0.61384093761444092</v>
      </c>
      <c r="L263" s="2">
        <v>0.31100216507911682</v>
      </c>
    </row>
    <row r="264" spans="1:12" x14ac:dyDescent="0.2">
      <c r="A264" t="str">
        <f t="shared" si="4"/>
        <v>Slovenia2020</v>
      </c>
      <c r="B264" t="s">
        <v>39</v>
      </c>
      <c r="C264" s="1">
        <v>2020</v>
      </c>
      <c r="D264" s="2">
        <v>6.4620761871337891</v>
      </c>
      <c r="E264" s="2">
        <v>10.521321296691895</v>
      </c>
      <c r="F264" s="2">
        <v>0.95343750715255737</v>
      </c>
      <c r="G264" s="2">
        <v>70.875</v>
      </c>
      <c r="H264" s="2">
        <v>0.9584425687789917</v>
      </c>
      <c r="I264" s="2">
        <v>-8.8533177971839905E-2</v>
      </c>
      <c r="J264" s="2">
        <v>0.79655748605728149</v>
      </c>
      <c r="K264" s="2">
        <v>0.57492715120315552</v>
      </c>
      <c r="L264" s="2">
        <v>0.31385251879692078</v>
      </c>
    </row>
    <row r="265" spans="1:12" x14ac:dyDescent="0.2">
      <c r="A265" t="str">
        <f t="shared" si="4"/>
        <v>United Arab Emirates2020</v>
      </c>
      <c r="B265" t="s">
        <v>43</v>
      </c>
      <c r="C265" s="1">
        <v>2020</v>
      </c>
      <c r="D265" s="2">
        <v>6.4583921432495117</v>
      </c>
      <c r="E265" s="2">
        <v>11.122372627258301</v>
      </c>
      <c r="F265" s="2">
        <v>0.8267555832862854</v>
      </c>
      <c r="G265" s="2">
        <v>66.150001525878906</v>
      </c>
      <c r="H265" s="2">
        <v>0.94216150045394897</v>
      </c>
      <c r="I265" s="2">
        <v>5.0476916134357452E-2</v>
      </c>
      <c r="K265" s="2">
        <v>0.70239531993865967</v>
      </c>
      <c r="L265" s="2">
        <v>0.29848030209541321</v>
      </c>
    </row>
    <row r="266" spans="1:12" x14ac:dyDescent="0.2">
      <c r="A266" t="str">
        <f t="shared" si="4"/>
        <v>Estonia2020</v>
      </c>
      <c r="B266" t="s">
        <v>48</v>
      </c>
      <c r="C266" s="1">
        <v>2020</v>
      </c>
      <c r="D266" s="2">
        <v>6.4525637626647949</v>
      </c>
      <c r="E266" s="2">
        <v>10.48802661895752</v>
      </c>
      <c r="F266" s="2">
        <v>0.95777046680450439</v>
      </c>
      <c r="G266" s="2">
        <v>69.425003051757813</v>
      </c>
      <c r="H266" s="2">
        <v>0.95420056581497192</v>
      </c>
      <c r="I266" s="2">
        <v>-8.8427089154720306E-2</v>
      </c>
      <c r="J266" s="2">
        <v>0.39783477783203125</v>
      </c>
      <c r="K266" s="2">
        <v>0.76169043779373169</v>
      </c>
      <c r="L266" s="2">
        <v>0.18767949938774109</v>
      </c>
    </row>
    <row r="267" spans="1:12" x14ac:dyDescent="0.2">
      <c r="A267" t="str">
        <f t="shared" si="4"/>
        <v>Lithuania2020</v>
      </c>
      <c r="B267" t="s">
        <v>37</v>
      </c>
      <c r="C267" s="1">
        <v>2020</v>
      </c>
      <c r="D267" s="2">
        <v>6.3913788795471191</v>
      </c>
      <c r="E267" s="2">
        <v>10.523160934448242</v>
      </c>
      <c r="F267" s="2">
        <v>0.95254409313201904</v>
      </c>
      <c r="G267" s="2">
        <v>67.050003051757813</v>
      </c>
      <c r="H267" s="2">
        <v>0.82406055927276611</v>
      </c>
      <c r="I267" s="2">
        <v>-0.12725351750850677</v>
      </c>
      <c r="J267" s="2">
        <v>0.82920479774475098</v>
      </c>
      <c r="K267" s="2">
        <v>0.62634575366973877</v>
      </c>
      <c r="L267" s="2">
        <v>0.20191200077533722</v>
      </c>
    </row>
    <row r="268" spans="1:12" x14ac:dyDescent="0.2">
      <c r="A268" t="str">
        <f t="shared" si="4"/>
        <v>Costa Rica2020</v>
      </c>
      <c r="B268" t="s">
        <v>40</v>
      </c>
      <c r="C268" s="1">
        <v>2020</v>
      </c>
      <c r="D268" s="2">
        <v>6.3384723663330078</v>
      </c>
      <c r="E268" s="2">
        <v>9.8946657180786133</v>
      </c>
      <c r="F268" s="2">
        <v>0.83419954776763916</v>
      </c>
      <c r="G268" s="2">
        <v>70</v>
      </c>
      <c r="H268" s="2">
        <v>0.88939976692199707</v>
      </c>
      <c r="I268" s="2">
        <v>-0.13644437491893768</v>
      </c>
      <c r="J268" s="2">
        <v>0.77216428518295288</v>
      </c>
      <c r="K268" s="2">
        <v>0.75892490148544312</v>
      </c>
      <c r="L268" s="2">
        <v>0.34954845905303955</v>
      </c>
    </row>
    <row r="269" spans="1:12" x14ac:dyDescent="0.2">
      <c r="A269" t="str">
        <f t="shared" si="4"/>
        <v>Uruguay2020</v>
      </c>
      <c r="B269" t="s">
        <v>45</v>
      </c>
      <c r="C269" s="1">
        <v>2020</v>
      </c>
      <c r="D269" s="2">
        <v>6.3096814155578613</v>
      </c>
      <c r="E269" s="2">
        <v>9.9909782409667969</v>
      </c>
      <c r="F269" s="2">
        <v>0.92107033729553223</v>
      </c>
      <c r="G269" s="2">
        <v>67.5</v>
      </c>
      <c r="H269" s="2">
        <v>0.90776193141937256</v>
      </c>
      <c r="I269" s="2">
        <v>-9.1452166438102722E-2</v>
      </c>
      <c r="J269" s="2">
        <v>0.49100783467292786</v>
      </c>
      <c r="K269" s="2">
        <v>0.72052061557769775</v>
      </c>
      <c r="L269" s="2">
        <v>0.26469206809997559</v>
      </c>
    </row>
    <row r="270" spans="1:12" x14ac:dyDescent="0.2">
      <c r="A270" t="str">
        <f t="shared" si="4"/>
        <v>Kosovo2020</v>
      </c>
      <c r="B270" t="s">
        <v>51</v>
      </c>
      <c r="C270" s="1">
        <v>2020</v>
      </c>
      <c r="D270" s="2">
        <v>6.2944140434265137</v>
      </c>
      <c r="E270" s="2">
        <v>9.2786073684692383</v>
      </c>
      <c r="F270" s="2">
        <v>0.79237449169158936</v>
      </c>
      <c r="H270" s="2">
        <v>0.87983757257461548</v>
      </c>
      <c r="I270" s="2">
        <v>0.30436530709266663</v>
      </c>
      <c r="J270" s="2">
        <v>0.90989387035369873</v>
      </c>
      <c r="K270" s="2">
        <v>0.59267771244049072</v>
      </c>
      <c r="L270" s="2">
        <v>0.20145803689956665</v>
      </c>
    </row>
    <row r="271" spans="1:12" x14ac:dyDescent="0.2">
      <c r="A271" t="str">
        <f t="shared" si="4"/>
        <v>Nicaragua2020</v>
      </c>
      <c r="B271" t="s">
        <v>57</v>
      </c>
      <c r="C271" s="1">
        <v>2020</v>
      </c>
      <c r="D271" s="2">
        <v>6.2868900299072266</v>
      </c>
      <c r="E271" s="2">
        <v>8.5528936386108398</v>
      </c>
      <c r="F271" s="2">
        <v>0.85570275783538818</v>
      </c>
      <c r="G271" s="2">
        <v>65.574996948242188</v>
      </c>
      <c r="H271" s="2">
        <v>0.81762522459030151</v>
      </c>
      <c r="I271" s="2">
        <v>4.0343623608350754E-2</v>
      </c>
      <c r="J271" s="2">
        <v>0.63100343942642212</v>
      </c>
      <c r="K271" s="2">
        <v>0.77532720565795898</v>
      </c>
      <c r="L271" s="2">
        <v>0.31590306758880615</v>
      </c>
    </row>
    <row r="272" spans="1:12" x14ac:dyDescent="0.2">
      <c r="A272" t="str">
        <f t="shared" si="4"/>
        <v>Cyprus2020</v>
      </c>
      <c r="B272" t="s">
        <v>63</v>
      </c>
      <c r="C272" s="1">
        <v>2020</v>
      </c>
      <c r="D272" s="2">
        <v>6.2598104476928711</v>
      </c>
      <c r="E272" s="2">
        <v>10.583335876464844</v>
      </c>
      <c r="F272" s="2">
        <v>0.80555939674377441</v>
      </c>
      <c r="G272" s="2">
        <v>72.599998474121094</v>
      </c>
      <c r="H272" s="2">
        <v>0.76278233528137207</v>
      </c>
      <c r="I272" s="2">
        <v>-8.4321655333042145E-2</v>
      </c>
      <c r="J272" s="2">
        <v>0.81623172760009766</v>
      </c>
      <c r="K272" s="2">
        <v>0.67083567380905151</v>
      </c>
      <c r="L272" s="2">
        <v>0.28352245688438416</v>
      </c>
    </row>
    <row r="273" spans="1:12" x14ac:dyDescent="0.2">
      <c r="A273" t="str">
        <f t="shared" si="4"/>
        <v>Kyrgyzstan2020</v>
      </c>
      <c r="B273" t="s">
        <v>79</v>
      </c>
      <c r="C273" s="1">
        <v>2020</v>
      </c>
      <c r="D273" s="2">
        <v>6.2495861053466797</v>
      </c>
      <c r="E273" s="2">
        <v>8.46087646484375</v>
      </c>
      <c r="F273" s="2">
        <v>0.90222299098968506</v>
      </c>
      <c r="G273" s="2">
        <v>66.324996948242188</v>
      </c>
      <c r="H273" s="2">
        <v>0.93488532304763794</v>
      </c>
      <c r="I273" s="2">
        <v>0.10356975346803665</v>
      </c>
      <c r="J273" s="2">
        <v>0.93131750822067261</v>
      </c>
      <c r="K273" s="2">
        <v>0.67210674285888672</v>
      </c>
      <c r="L273" s="2">
        <v>0.25781306624412537</v>
      </c>
    </row>
    <row r="274" spans="1:12" x14ac:dyDescent="0.2">
      <c r="A274" t="str">
        <f t="shared" si="4"/>
        <v>Latvia2020</v>
      </c>
      <c r="B274" t="s">
        <v>58</v>
      </c>
      <c r="C274" s="1">
        <v>2020</v>
      </c>
      <c r="D274" s="2">
        <v>6.229008674621582</v>
      </c>
      <c r="E274" s="2">
        <v>10.327725410461426</v>
      </c>
      <c r="F274" s="2">
        <v>0.9280121922492981</v>
      </c>
      <c r="G274" s="2">
        <v>66.300003051757813</v>
      </c>
      <c r="H274" s="2">
        <v>0.82011169195175171</v>
      </c>
      <c r="I274" s="2">
        <v>-8.3579808473587036E-2</v>
      </c>
      <c r="J274" s="2">
        <v>0.80882197618484497</v>
      </c>
      <c r="K274" s="2">
        <v>0.67357373237609863</v>
      </c>
      <c r="L274" s="2">
        <v>0.20158237218856812</v>
      </c>
    </row>
    <row r="275" spans="1:12" x14ac:dyDescent="0.2">
      <c r="A275" t="str">
        <f t="shared" si="4"/>
        <v>Bahrain2020</v>
      </c>
      <c r="B275" t="s">
        <v>59</v>
      </c>
      <c r="C275" s="1">
        <v>2020</v>
      </c>
      <c r="D275" s="2">
        <v>6.1731758117675781</v>
      </c>
      <c r="E275" s="2">
        <v>10.775781631469727</v>
      </c>
      <c r="F275" s="2">
        <v>0.84774506092071533</v>
      </c>
      <c r="G275" s="2">
        <v>65.824996948242188</v>
      </c>
      <c r="H275" s="2">
        <v>0.9452325701713562</v>
      </c>
      <c r="I275" s="2">
        <v>0.11702514439821243</v>
      </c>
      <c r="K275" s="2">
        <v>0.72951030731201172</v>
      </c>
      <c r="L275" s="2">
        <v>0.29683545231819153</v>
      </c>
    </row>
    <row r="276" spans="1:12" x14ac:dyDescent="0.2">
      <c r="A276" t="str">
        <f t="shared" si="4"/>
        <v>Kazakhstan2020</v>
      </c>
      <c r="B276" t="s">
        <v>61</v>
      </c>
      <c r="C276" s="1">
        <v>2020</v>
      </c>
      <c r="D276" s="2">
        <v>6.168269157409668</v>
      </c>
      <c r="E276" s="2">
        <v>10.140987396240234</v>
      </c>
      <c r="F276" s="2">
        <v>0.96644896268844604</v>
      </c>
      <c r="G276" s="2">
        <v>65.400001525878906</v>
      </c>
      <c r="H276" s="2">
        <v>0.8721001148223877</v>
      </c>
      <c r="I276" s="2">
        <v>-6.0331773012876511E-2</v>
      </c>
      <c r="J276" s="2">
        <v>0.66079884767532349</v>
      </c>
      <c r="K276" s="2">
        <v>0.61998897790908813</v>
      </c>
      <c r="L276" s="2">
        <v>0.15035991370677948</v>
      </c>
    </row>
    <row r="277" spans="1:12" x14ac:dyDescent="0.2">
      <c r="A277" t="str">
        <f t="shared" si="4"/>
        <v>Malta2020</v>
      </c>
      <c r="B277" t="s">
        <v>54</v>
      </c>
      <c r="C277" s="1">
        <v>2020</v>
      </c>
      <c r="D277" s="2">
        <v>6.156822681427002</v>
      </c>
      <c r="E277" s="2">
        <v>10.614989280700684</v>
      </c>
      <c r="F277" s="2">
        <v>0.93792027235031128</v>
      </c>
      <c r="G277" s="2">
        <v>71.550003051757813</v>
      </c>
      <c r="H277" s="2">
        <v>0.93060046434402466</v>
      </c>
      <c r="I277" s="2">
        <v>-2.9697103891521692E-3</v>
      </c>
      <c r="J277" s="2">
        <v>0.67462635040283203</v>
      </c>
      <c r="K277" s="2">
        <v>0.57604193687438965</v>
      </c>
      <c r="L277" s="2">
        <v>0.41091322898864746</v>
      </c>
    </row>
    <row r="278" spans="1:12" x14ac:dyDescent="0.2">
      <c r="A278" t="str">
        <f t="shared" si="4"/>
        <v>Chile2020</v>
      </c>
      <c r="B278" t="s">
        <v>52</v>
      </c>
      <c r="C278" s="1">
        <v>2020</v>
      </c>
      <c r="D278" s="2">
        <v>6.1506428718566895</v>
      </c>
      <c r="E278" s="2">
        <v>10.044018745422363</v>
      </c>
      <c r="F278" s="2">
        <v>0.88841229677200317</v>
      </c>
      <c r="G278" s="2">
        <v>70.150001525878906</v>
      </c>
      <c r="H278" s="2">
        <v>0.78138357400894165</v>
      </c>
      <c r="I278" s="2">
        <v>2.761535532772541E-2</v>
      </c>
      <c r="J278" s="2">
        <v>0.81181883811950684</v>
      </c>
      <c r="K278" s="2">
        <v>0.7528846263885498</v>
      </c>
      <c r="L278" s="2">
        <v>0.33602860569953918</v>
      </c>
    </row>
    <row r="279" spans="1:12" x14ac:dyDescent="0.2">
      <c r="A279" t="str">
        <f t="shared" si="4"/>
        <v>Poland2020</v>
      </c>
      <c r="B279" t="s">
        <v>56</v>
      </c>
      <c r="C279" s="1">
        <v>2020</v>
      </c>
      <c r="D279" s="2">
        <v>6.1394553184509277</v>
      </c>
      <c r="E279" s="2">
        <v>10.390435218811035</v>
      </c>
      <c r="F279" s="2">
        <v>0.95317173004150391</v>
      </c>
      <c r="G279" s="2">
        <v>68.875</v>
      </c>
      <c r="H279" s="2">
        <v>0.7674286961555481</v>
      </c>
      <c r="I279" s="2">
        <v>-1.189627218991518E-2</v>
      </c>
      <c r="J279" s="2">
        <v>0.78687363862991333</v>
      </c>
      <c r="K279" s="2">
        <v>0.67739611864089966</v>
      </c>
      <c r="L279" s="2">
        <v>0.32893791794776917</v>
      </c>
    </row>
    <row r="280" spans="1:12" x14ac:dyDescent="0.2">
      <c r="A280" t="str">
        <f t="shared" si="4"/>
        <v>Japan2020</v>
      </c>
      <c r="B280" t="s">
        <v>64</v>
      </c>
      <c r="C280" s="1">
        <v>2020</v>
      </c>
      <c r="D280" s="2">
        <v>6.1179633140563965</v>
      </c>
      <c r="E280" s="2">
        <v>10.595020294189453</v>
      </c>
      <c r="F280" s="2">
        <v>0.88724911212921143</v>
      </c>
      <c r="G280" s="2">
        <v>74.224998474121094</v>
      </c>
      <c r="H280" s="2">
        <v>0.80603611469268799</v>
      </c>
      <c r="I280" s="2">
        <v>-0.26398694515228271</v>
      </c>
      <c r="J280" s="2">
        <v>0.60869854688644409</v>
      </c>
      <c r="K280" s="2">
        <v>0.68053823709487915</v>
      </c>
      <c r="L280" s="2">
        <v>0.18646100163459778</v>
      </c>
    </row>
    <row r="281" spans="1:12" x14ac:dyDescent="0.2">
      <c r="A281" t="str">
        <f t="shared" si="4"/>
        <v>Brazil2020</v>
      </c>
      <c r="B281" t="s">
        <v>66</v>
      </c>
      <c r="C281" s="1">
        <v>2020</v>
      </c>
      <c r="D281" s="2">
        <v>6.109717845916748</v>
      </c>
      <c r="E281" s="2">
        <v>9.5483798980712891</v>
      </c>
      <c r="F281" s="2">
        <v>0.83083212375640869</v>
      </c>
      <c r="G281" s="2">
        <v>65.574996948242188</v>
      </c>
      <c r="H281" s="2">
        <v>0.78623509407043457</v>
      </c>
      <c r="I281" s="2">
        <v>-5.7944715023040771E-2</v>
      </c>
      <c r="J281" s="2">
        <v>0.72877222299575806</v>
      </c>
      <c r="K281" s="2">
        <v>0.65329962968826294</v>
      </c>
      <c r="L281" s="2">
        <v>0.38913854956626892</v>
      </c>
    </row>
    <row r="282" spans="1:12" x14ac:dyDescent="0.2">
      <c r="A282" t="str">
        <f t="shared" si="4"/>
        <v>Serbia2020</v>
      </c>
      <c r="B282" t="s">
        <v>62</v>
      </c>
      <c r="C282" s="1">
        <v>2020</v>
      </c>
      <c r="D282" s="2">
        <v>6.0415463447570801</v>
      </c>
      <c r="E282" s="2">
        <v>9.8127946853637695</v>
      </c>
      <c r="F282" s="2">
        <v>0.85210186243057251</v>
      </c>
      <c r="G282" s="2">
        <v>67.025001525878906</v>
      </c>
      <c r="H282" s="2">
        <v>0.84347987174987793</v>
      </c>
      <c r="I282" s="2">
        <v>0.14417454600334167</v>
      </c>
      <c r="J282" s="2">
        <v>0.82447248697280884</v>
      </c>
      <c r="K282" s="2">
        <v>0.57913881540298462</v>
      </c>
      <c r="L282" s="2">
        <v>0.3575802743434906</v>
      </c>
    </row>
    <row r="283" spans="1:12" x14ac:dyDescent="0.2">
      <c r="A283" t="str">
        <f t="shared" si="4"/>
        <v>Hungary2020</v>
      </c>
      <c r="B283" t="s">
        <v>68</v>
      </c>
      <c r="C283" s="1">
        <v>2020</v>
      </c>
      <c r="D283" s="2">
        <v>6.0380496978759766</v>
      </c>
      <c r="E283" s="2">
        <v>10.349185943603516</v>
      </c>
      <c r="F283" s="2">
        <v>0.94340038299560547</v>
      </c>
      <c r="G283" s="2">
        <v>67.349998474121094</v>
      </c>
      <c r="H283" s="2">
        <v>0.77096807956695557</v>
      </c>
      <c r="I283" s="2">
        <v>-0.1253359466791153</v>
      </c>
      <c r="J283" s="2">
        <v>0.8361051082611084</v>
      </c>
      <c r="K283" s="2">
        <v>0.66164535284042358</v>
      </c>
      <c r="L283" s="2">
        <v>0.24005194008350372</v>
      </c>
    </row>
    <row r="284" spans="1:12" x14ac:dyDescent="0.2">
      <c r="A284" t="str">
        <f t="shared" si="4"/>
        <v>Mauritius2020</v>
      </c>
      <c r="B284" t="s">
        <v>76</v>
      </c>
      <c r="C284" s="1">
        <v>2020</v>
      </c>
      <c r="D284" s="2">
        <v>6.0153002738952637</v>
      </c>
      <c r="E284" s="2">
        <v>9.9146366119384766</v>
      </c>
      <c r="F284" s="2">
        <v>0.89256596565246582</v>
      </c>
      <c r="G284" s="2">
        <v>63.875</v>
      </c>
      <c r="H284" s="2">
        <v>0.8425980806350708</v>
      </c>
      <c r="I284" s="2">
        <v>-3.6158978939056396E-2</v>
      </c>
      <c r="J284" s="2">
        <v>0.77179008722305298</v>
      </c>
      <c r="K284" s="2">
        <v>0.69953805208206177</v>
      </c>
      <c r="L284" s="2">
        <v>0.13840179145336151</v>
      </c>
    </row>
    <row r="285" spans="1:12" x14ac:dyDescent="0.2">
      <c r="A285" t="str">
        <f t="shared" si="4"/>
        <v>Malaysia2020</v>
      </c>
      <c r="B285" t="s">
        <v>72</v>
      </c>
      <c r="C285" s="1">
        <v>2020</v>
      </c>
      <c r="D285" s="2">
        <v>6.0141987800598145</v>
      </c>
      <c r="E285" s="2">
        <v>10.159329414367676</v>
      </c>
      <c r="F285" s="2">
        <v>0.79689538478851318</v>
      </c>
      <c r="G285" s="2">
        <v>65.675003051757813</v>
      </c>
      <c r="H285" s="2">
        <v>0.87785923480987549</v>
      </c>
      <c r="I285" s="2">
        <v>9.7759947180747986E-2</v>
      </c>
      <c r="J285" s="2">
        <v>0.74699753522872925</v>
      </c>
      <c r="K285" s="2">
        <v>0.72145509719848633</v>
      </c>
      <c r="L285" s="2">
        <v>0.28813502192497253</v>
      </c>
    </row>
    <row r="286" spans="1:12" x14ac:dyDescent="0.2">
      <c r="A286" t="str">
        <f t="shared" si="4"/>
        <v>Mongolia2020</v>
      </c>
      <c r="B286" t="s">
        <v>78</v>
      </c>
      <c r="C286" s="1">
        <v>2020</v>
      </c>
      <c r="D286" s="2">
        <v>6.0113649368286133</v>
      </c>
      <c r="E286" s="2">
        <v>9.3645009994506836</v>
      </c>
      <c r="F286" s="2">
        <v>0.91778916120529175</v>
      </c>
      <c r="G286" s="2">
        <v>60.400001525878906</v>
      </c>
      <c r="H286" s="2">
        <v>0.71849101781845093</v>
      </c>
      <c r="I286" s="2">
        <v>0.14047786593437195</v>
      </c>
      <c r="J286" s="2">
        <v>0.84282767772674561</v>
      </c>
      <c r="K286" s="2">
        <v>0.57473039627075195</v>
      </c>
      <c r="L286" s="2">
        <v>0.25998303294181824</v>
      </c>
    </row>
    <row r="287" spans="1:12" x14ac:dyDescent="0.2">
      <c r="A287" t="str">
        <f t="shared" si="4"/>
        <v>Nepal2020</v>
      </c>
      <c r="B287" t="s">
        <v>95</v>
      </c>
      <c r="C287" s="1">
        <v>2020</v>
      </c>
      <c r="D287" s="2">
        <v>5.9824104309082031</v>
      </c>
      <c r="E287" s="2">
        <v>8.2326536178588867</v>
      </c>
      <c r="F287" s="2">
        <v>0.78721523284912109</v>
      </c>
      <c r="G287" s="2">
        <v>61.575000762939453</v>
      </c>
      <c r="H287" s="2">
        <v>0.77171593904495239</v>
      </c>
      <c r="I287" s="2">
        <v>0.13767093420028687</v>
      </c>
      <c r="J287" s="2">
        <v>0.81189233064651489</v>
      </c>
      <c r="K287" s="2">
        <v>0.47967174649238586</v>
      </c>
      <c r="L287" s="2">
        <v>0.3369390070438385</v>
      </c>
    </row>
    <row r="288" spans="1:12" x14ac:dyDescent="0.2">
      <c r="A288" t="str">
        <f t="shared" si="4"/>
        <v>Mexico2020</v>
      </c>
      <c r="B288" t="s">
        <v>53</v>
      </c>
      <c r="C288" s="1">
        <v>2020</v>
      </c>
      <c r="D288" s="2">
        <v>5.9642210006713867</v>
      </c>
      <c r="E288" s="2">
        <v>9.8161849975585938</v>
      </c>
      <c r="F288" s="2">
        <v>0.77881622314453125</v>
      </c>
      <c r="G288" s="2">
        <v>65.800003051757813</v>
      </c>
      <c r="H288" s="2">
        <v>0.87334698438644409</v>
      </c>
      <c r="I288" s="2">
        <v>-0.12529471516609192</v>
      </c>
      <c r="J288" s="2">
        <v>0.77816587686538696</v>
      </c>
      <c r="K288" s="2">
        <v>0.74469369649887085</v>
      </c>
      <c r="L288" s="2">
        <v>0.29155611991882324</v>
      </c>
    </row>
    <row r="289" spans="1:12" x14ac:dyDescent="0.2">
      <c r="A289" t="str">
        <f t="shared" si="4"/>
        <v>Argentina2020</v>
      </c>
      <c r="B289" t="s">
        <v>69</v>
      </c>
      <c r="C289" s="1">
        <v>2020</v>
      </c>
      <c r="D289" s="2">
        <v>5.9005670547485352</v>
      </c>
      <c r="E289" s="2">
        <v>9.8876228332519531</v>
      </c>
      <c r="F289" s="2">
        <v>0.89710384607315063</v>
      </c>
      <c r="G289" s="2">
        <v>67.150001525878906</v>
      </c>
      <c r="H289" s="2">
        <v>0.8233916163444519</v>
      </c>
      <c r="I289" s="2">
        <v>-0.12854641675949097</v>
      </c>
      <c r="J289" s="2">
        <v>0.81578046083450317</v>
      </c>
      <c r="K289" s="2">
        <v>0.67931675910949707</v>
      </c>
      <c r="L289" s="2">
        <v>0.34249693155288696</v>
      </c>
    </row>
    <row r="290" spans="1:12" x14ac:dyDescent="0.2">
      <c r="A290" t="str">
        <f t="shared" si="4"/>
        <v>Thailand2020</v>
      </c>
      <c r="B290" t="s">
        <v>77</v>
      </c>
      <c r="C290" s="1">
        <v>2020</v>
      </c>
      <c r="D290" s="2">
        <v>5.8845443725585938</v>
      </c>
      <c r="E290" s="2">
        <v>9.7320222854614258</v>
      </c>
      <c r="F290" s="2">
        <v>0.8667026162147522</v>
      </c>
      <c r="G290" s="2">
        <v>68.375</v>
      </c>
      <c r="H290" s="2">
        <v>0.84046328067779541</v>
      </c>
      <c r="I290" s="2">
        <v>0.2723049521446228</v>
      </c>
      <c r="J290" s="2">
        <v>0.91834002733230591</v>
      </c>
      <c r="K290" s="2">
        <v>0.77029669284820557</v>
      </c>
      <c r="L290" s="2">
        <v>0.32616856694221497</v>
      </c>
    </row>
    <row r="291" spans="1:12" x14ac:dyDescent="0.2">
      <c r="A291" t="str">
        <f t="shared" si="4"/>
        <v>Uzbekistan2020</v>
      </c>
      <c r="B291" t="s">
        <v>71</v>
      </c>
      <c r="C291" s="1">
        <v>2020</v>
      </c>
      <c r="D291" s="2">
        <v>5.8419299125671387</v>
      </c>
      <c r="E291" s="2">
        <v>8.9016685485839844</v>
      </c>
      <c r="F291" s="2">
        <v>0.84956479072570801</v>
      </c>
      <c r="G291" s="2">
        <v>65</v>
      </c>
      <c r="H291" s="2">
        <v>0.92821627855300903</v>
      </c>
      <c r="I291" s="2">
        <v>0.19307732582092285</v>
      </c>
      <c r="J291" s="2">
        <v>0.6420435905456543</v>
      </c>
      <c r="K291" s="2">
        <v>0.67792665958404541</v>
      </c>
      <c r="L291" s="2">
        <v>0.27850872278213501</v>
      </c>
    </row>
    <row r="292" spans="1:12" x14ac:dyDescent="0.2">
      <c r="A292" t="str">
        <f t="shared" si="4"/>
        <v>Moldova2020</v>
      </c>
      <c r="B292" t="s">
        <v>80</v>
      </c>
      <c r="C292" s="1">
        <v>2020</v>
      </c>
      <c r="D292" s="2">
        <v>5.8116288185119629</v>
      </c>
      <c r="E292" s="2">
        <v>9.409337043762207</v>
      </c>
      <c r="F292" s="2">
        <v>0.87406176328659058</v>
      </c>
      <c r="G292" s="2">
        <v>64.900001525878906</v>
      </c>
      <c r="H292" s="2">
        <v>0.85908323526382446</v>
      </c>
      <c r="I292" s="2">
        <v>-5.7646255940198898E-2</v>
      </c>
      <c r="J292" s="2">
        <v>0.94143897294998169</v>
      </c>
      <c r="K292" s="2">
        <v>0.69801098108291626</v>
      </c>
      <c r="L292" s="2">
        <v>0.2678360641002655</v>
      </c>
    </row>
    <row r="293" spans="1:12" x14ac:dyDescent="0.2">
      <c r="A293" t="str">
        <f t="shared" si="4"/>
        <v>South Korea2020</v>
      </c>
      <c r="B293" t="s">
        <v>74</v>
      </c>
      <c r="C293" s="1">
        <v>2020</v>
      </c>
      <c r="D293" s="2">
        <v>5.7926955223083496</v>
      </c>
      <c r="E293" s="2">
        <v>10.654827117919922</v>
      </c>
      <c r="F293" s="2">
        <v>0.80795228481292725</v>
      </c>
      <c r="G293" s="2">
        <v>73.375</v>
      </c>
      <c r="H293" s="2">
        <v>0.71148043870925903</v>
      </c>
      <c r="I293" s="2">
        <v>-0.1105378270149231</v>
      </c>
      <c r="J293" s="2">
        <v>0.66469401121139526</v>
      </c>
      <c r="K293" s="2">
        <v>0.54981410503387451</v>
      </c>
      <c r="L293" s="2">
        <v>0.2470596581697464</v>
      </c>
    </row>
    <row r="294" spans="1:12" x14ac:dyDescent="0.2">
      <c r="A294" t="str">
        <f t="shared" si="4"/>
        <v>Greece2020</v>
      </c>
      <c r="B294" t="s">
        <v>75</v>
      </c>
      <c r="C294" s="1">
        <v>2020</v>
      </c>
      <c r="D294" s="2">
        <v>5.7876157760620117</v>
      </c>
      <c r="E294" s="2">
        <v>10.207419395446777</v>
      </c>
      <c r="F294" s="2">
        <v>0.77853655815124512</v>
      </c>
      <c r="G294" s="2">
        <v>71.025001525878906</v>
      </c>
      <c r="H294" s="2">
        <v>0.56461364030838013</v>
      </c>
      <c r="I294" s="2">
        <v>-0.24410484731197357</v>
      </c>
      <c r="J294" s="2">
        <v>0.76432454586029053</v>
      </c>
      <c r="K294" s="2">
        <v>0.62938213348388672</v>
      </c>
      <c r="L294" s="2">
        <v>0.32168421149253845</v>
      </c>
    </row>
    <row r="295" spans="1:12" x14ac:dyDescent="0.2">
      <c r="A295" t="str">
        <f t="shared" si="4"/>
        <v>China2020</v>
      </c>
      <c r="B295" t="s">
        <v>81</v>
      </c>
      <c r="C295" s="1">
        <v>2020</v>
      </c>
      <c r="D295" s="2">
        <v>5.7710647583007813</v>
      </c>
      <c r="E295" s="2">
        <v>9.6987228393554688</v>
      </c>
      <c r="F295" s="2">
        <v>0.80833446979522705</v>
      </c>
      <c r="G295" s="2">
        <v>68.625</v>
      </c>
      <c r="H295" s="2">
        <v>0.89112299680709839</v>
      </c>
      <c r="I295" s="2">
        <v>-0.10637702792882919</v>
      </c>
      <c r="K295" s="2">
        <v>0.66296100616455078</v>
      </c>
      <c r="L295" s="2">
        <v>0.24491822719573975</v>
      </c>
    </row>
    <row r="296" spans="1:12" x14ac:dyDescent="0.2">
      <c r="A296" t="str">
        <f t="shared" si="4"/>
        <v>Portugal2020</v>
      </c>
      <c r="B296" t="s">
        <v>73</v>
      </c>
      <c r="C296" s="1">
        <v>2020</v>
      </c>
      <c r="D296" s="2">
        <v>5.7677922248840332</v>
      </c>
      <c r="E296" s="2">
        <v>10.373845100402832</v>
      </c>
      <c r="F296" s="2">
        <v>0.87499034404754639</v>
      </c>
      <c r="G296" s="2">
        <v>71.125</v>
      </c>
      <c r="H296" s="2">
        <v>0.91313076019287109</v>
      </c>
      <c r="I296" s="2">
        <v>-0.24225634336471558</v>
      </c>
      <c r="J296" s="2">
        <v>0.86715716123580933</v>
      </c>
      <c r="K296" s="2">
        <v>0.61374920606613159</v>
      </c>
      <c r="L296" s="2">
        <v>0.38281267881393433</v>
      </c>
    </row>
    <row r="297" spans="1:12" x14ac:dyDescent="0.2">
      <c r="A297" t="str">
        <f t="shared" si="4"/>
        <v>Montenegro2020</v>
      </c>
      <c r="B297" t="s">
        <v>84</v>
      </c>
      <c r="C297" s="1">
        <v>2020</v>
      </c>
      <c r="D297" s="2">
        <v>5.7221627235412598</v>
      </c>
      <c r="E297" s="2">
        <v>9.8125905990600586</v>
      </c>
      <c r="F297" s="2">
        <v>0.88712948560714722</v>
      </c>
      <c r="G297" s="2">
        <v>67.099998474121094</v>
      </c>
      <c r="H297" s="2">
        <v>0.80185508728027344</v>
      </c>
      <c r="I297" s="2">
        <v>6.3483290374279022E-2</v>
      </c>
      <c r="J297" s="2">
        <v>0.84468710422515869</v>
      </c>
      <c r="K297" s="2">
        <v>0.56045681238174438</v>
      </c>
      <c r="L297" s="2">
        <v>0.41137781739234924</v>
      </c>
    </row>
    <row r="298" spans="1:12" x14ac:dyDescent="0.2">
      <c r="A298" t="str">
        <f t="shared" si="4"/>
        <v>Colombia2020</v>
      </c>
      <c r="B298" t="s">
        <v>89</v>
      </c>
      <c r="C298" s="1">
        <v>2020</v>
      </c>
      <c r="D298" s="2">
        <v>5.7091751098632813</v>
      </c>
      <c r="E298" s="2">
        <v>9.5020914077758789</v>
      </c>
      <c r="F298" s="2">
        <v>0.79703521728515625</v>
      </c>
      <c r="G298" s="2">
        <v>69.175003051757813</v>
      </c>
      <c r="H298" s="2">
        <v>0.84018611907958984</v>
      </c>
      <c r="I298" s="2">
        <v>-8.8326029479503632E-2</v>
      </c>
      <c r="J298" s="2">
        <v>0.807964026927948</v>
      </c>
      <c r="K298" s="2">
        <v>0.75854289531707764</v>
      </c>
      <c r="L298" s="2">
        <v>0.34015858173370361</v>
      </c>
    </row>
    <row r="299" spans="1:12" x14ac:dyDescent="0.2">
      <c r="A299" t="str">
        <f t="shared" si="4"/>
        <v>Bulgaria2020</v>
      </c>
      <c r="B299" t="s">
        <v>94</v>
      </c>
      <c r="C299" s="1">
        <v>2020</v>
      </c>
      <c r="D299" s="2">
        <v>5.5977230072021484</v>
      </c>
      <c r="E299" s="2">
        <v>10.020541191101074</v>
      </c>
      <c r="F299" s="2">
        <v>0.91624236106872559</v>
      </c>
      <c r="G299" s="2">
        <v>66.400001525878906</v>
      </c>
      <c r="H299" s="2">
        <v>0.81822478771209717</v>
      </c>
      <c r="I299" s="2">
        <v>-1.0106544010341167E-2</v>
      </c>
      <c r="J299" s="2">
        <v>0.90063297748565674</v>
      </c>
      <c r="K299" s="2">
        <v>0.6423875093460083</v>
      </c>
      <c r="L299" s="2">
        <v>0.22135105729103088</v>
      </c>
    </row>
    <row r="300" spans="1:12" x14ac:dyDescent="0.2">
      <c r="A300" t="str">
        <f t="shared" si="4"/>
        <v>Bolivia2020</v>
      </c>
      <c r="B300" t="s">
        <v>86</v>
      </c>
      <c r="C300" s="1">
        <v>2020</v>
      </c>
      <c r="D300" s="2">
        <v>5.5592589378356934</v>
      </c>
      <c r="E300" s="2">
        <v>8.9463663101196289</v>
      </c>
      <c r="F300" s="2">
        <v>0.80481088161468506</v>
      </c>
      <c r="G300" s="2">
        <v>63.450000762939453</v>
      </c>
      <c r="H300" s="2">
        <v>0.87703192234039307</v>
      </c>
      <c r="I300" s="2">
        <v>-5.2821815013885498E-2</v>
      </c>
      <c r="J300" s="2">
        <v>0.86820828914642334</v>
      </c>
      <c r="K300" s="2">
        <v>0.72882342338562012</v>
      </c>
      <c r="L300" s="2">
        <v>0.38179117441177368</v>
      </c>
    </row>
    <row r="301" spans="1:12" x14ac:dyDescent="0.2">
      <c r="A301" t="str">
        <f t="shared" si="4"/>
        <v>Bosnia and Herzegovina2020</v>
      </c>
      <c r="B301" t="s">
        <v>88</v>
      </c>
      <c r="C301" s="1">
        <v>2020</v>
      </c>
      <c r="D301" s="2">
        <v>5.5158162117004395</v>
      </c>
      <c r="E301" s="2">
        <v>9.5721311569213867</v>
      </c>
      <c r="F301" s="2">
        <v>0.89851868152618408</v>
      </c>
      <c r="G301" s="2">
        <v>67.25</v>
      </c>
      <c r="H301" s="2">
        <v>0.74025082588195801</v>
      </c>
      <c r="I301" s="2">
        <v>0.1354825347661972</v>
      </c>
      <c r="J301" s="2">
        <v>0.91605216264724731</v>
      </c>
      <c r="K301" s="2">
        <v>0.60187095403671265</v>
      </c>
      <c r="L301" s="2">
        <v>0.32541230320930481</v>
      </c>
    </row>
    <row r="302" spans="1:12" x14ac:dyDescent="0.2">
      <c r="A302" t="str">
        <f t="shared" si="4"/>
        <v>Nigeria2020</v>
      </c>
      <c r="B302" t="s">
        <v>112</v>
      </c>
      <c r="C302" s="1">
        <v>2020</v>
      </c>
      <c r="D302" s="2">
        <v>5.5029482841491699</v>
      </c>
      <c r="E302" s="2">
        <v>8.4898395538330078</v>
      </c>
      <c r="F302" s="2">
        <v>0.73928946256637573</v>
      </c>
      <c r="G302" s="2">
        <v>54.724998474121094</v>
      </c>
      <c r="H302" s="2">
        <v>0.71306151151657104</v>
      </c>
      <c r="I302" s="2">
        <v>9.6645422279834747E-2</v>
      </c>
      <c r="J302" s="2">
        <v>0.91277444362640381</v>
      </c>
      <c r="K302" s="2">
        <v>0.73717594146728516</v>
      </c>
      <c r="L302" s="2">
        <v>0.31588682532310486</v>
      </c>
    </row>
    <row r="303" spans="1:12" x14ac:dyDescent="0.2">
      <c r="A303" t="str">
        <f t="shared" si="4"/>
        <v>Paraguay2020</v>
      </c>
      <c r="B303" t="s">
        <v>83</v>
      </c>
      <c r="C303" s="1">
        <v>2020</v>
      </c>
      <c r="D303" s="2">
        <v>5.501248836517334</v>
      </c>
      <c r="E303" s="2">
        <v>9.4968204498291016</v>
      </c>
      <c r="F303" s="2">
        <v>0.90650862455368042</v>
      </c>
      <c r="G303" s="2">
        <v>65.849998474121094</v>
      </c>
      <c r="H303" s="2">
        <v>0.86522108316421509</v>
      </c>
      <c r="I303" s="2">
        <v>5.6183870881795883E-2</v>
      </c>
      <c r="J303" s="2">
        <v>0.8286583423614502</v>
      </c>
      <c r="K303" s="2">
        <v>0.76673108339309692</v>
      </c>
      <c r="L303" s="2">
        <v>0.2692188024520874</v>
      </c>
    </row>
    <row r="304" spans="1:12" x14ac:dyDescent="0.2">
      <c r="A304" t="str">
        <f t="shared" si="4"/>
        <v>Russia2020</v>
      </c>
      <c r="B304" t="s">
        <v>87</v>
      </c>
      <c r="C304" s="1">
        <v>2020</v>
      </c>
      <c r="D304" s="2">
        <v>5.4952888488769531</v>
      </c>
      <c r="E304" s="2">
        <v>10.188056945800781</v>
      </c>
      <c r="F304" s="2">
        <v>0.88702017068862915</v>
      </c>
      <c r="G304" s="2">
        <v>64.574996948242188</v>
      </c>
      <c r="H304" s="2">
        <v>0.71446645259857178</v>
      </c>
      <c r="I304" s="2">
        <v>-7.6248340308666229E-2</v>
      </c>
      <c r="J304" s="2">
        <v>0.82304751873016357</v>
      </c>
      <c r="K304" s="2">
        <v>0.62099170684814453</v>
      </c>
      <c r="L304" s="2">
        <v>0.18952153623104095</v>
      </c>
    </row>
    <row r="305" spans="1:12" x14ac:dyDescent="0.2">
      <c r="A305" t="str">
        <f t="shared" si="4"/>
        <v>Vietnam2020</v>
      </c>
      <c r="B305" t="s">
        <v>82</v>
      </c>
      <c r="C305" s="1">
        <v>2020</v>
      </c>
      <c r="D305" s="2">
        <v>5.4623417854309082</v>
      </c>
      <c r="E305" s="2">
        <v>9.2544164657592773</v>
      </c>
      <c r="F305" s="2">
        <v>0.76450961828231812</v>
      </c>
      <c r="G305" s="2">
        <v>65.400001525878906</v>
      </c>
      <c r="H305" s="2">
        <v>0.94470703601837158</v>
      </c>
      <c r="I305" s="2">
        <v>6.584843248128891E-2</v>
      </c>
      <c r="J305" s="2">
        <v>0.7911338210105896</v>
      </c>
      <c r="K305" s="2">
        <v>0.6991649866104126</v>
      </c>
      <c r="L305" s="2">
        <v>0.28637421131134033</v>
      </c>
    </row>
    <row r="306" spans="1:12" x14ac:dyDescent="0.2">
      <c r="A306" t="str">
        <f t="shared" si="4"/>
        <v>El Salvador2020</v>
      </c>
      <c r="B306" t="s">
        <v>67</v>
      </c>
      <c r="C306" s="1">
        <v>2020</v>
      </c>
      <c r="D306" s="2">
        <v>5.4619269371032715</v>
      </c>
      <c r="E306" s="2">
        <v>9.0200576782226563</v>
      </c>
      <c r="F306" s="2">
        <v>0.69562435150146484</v>
      </c>
      <c r="G306" s="2">
        <v>65.25</v>
      </c>
      <c r="H306" s="2">
        <v>0.92394483089447021</v>
      </c>
      <c r="I306" s="2">
        <v>-0.12936593592166901</v>
      </c>
      <c r="J306" s="2">
        <v>0.58303636312484741</v>
      </c>
      <c r="K306" s="2">
        <v>0.81052660942077637</v>
      </c>
      <c r="L306" s="2">
        <v>0.32943978905677795</v>
      </c>
    </row>
    <row r="307" spans="1:12" x14ac:dyDescent="0.2">
      <c r="A307" t="str">
        <f t="shared" si="4"/>
        <v>Algeria2020</v>
      </c>
      <c r="B307" t="s">
        <v>98</v>
      </c>
      <c r="C307" s="1">
        <v>2020</v>
      </c>
      <c r="D307" s="2">
        <v>5.4377551078796387</v>
      </c>
      <c r="E307" s="2">
        <v>9.291438102722168</v>
      </c>
      <c r="F307" s="2">
        <v>0.8676488995552063</v>
      </c>
      <c r="G307" s="2">
        <v>66.5</v>
      </c>
      <c r="H307" s="2">
        <v>0.57389068603515625</v>
      </c>
      <c r="I307" s="2">
        <v>-0.12114762514829636</v>
      </c>
      <c r="J307" s="2">
        <v>0.72426366806030273</v>
      </c>
      <c r="K307" s="2">
        <v>0.5241692066192627</v>
      </c>
      <c r="L307" s="2">
        <v>0.31062975525856018</v>
      </c>
    </row>
    <row r="308" spans="1:12" x14ac:dyDescent="0.2">
      <c r="A308" t="str">
        <f t="shared" si="4"/>
        <v>Jamaica2020</v>
      </c>
      <c r="B308" t="s">
        <v>85</v>
      </c>
      <c r="C308" s="1">
        <v>2020</v>
      </c>
      <c r="D308" s="2">
        <v>5.4249906539916992</v>
      </c>
      <c r="E308" s="2">
        <v>9.1267576217651367</v>
      </c>
      <c r="F308" s="2">
        <v>0.86955368518829346</v>
      </c>
      <c r="G308" s="2">
        <v>66.599998474121094</v>
      </c>
      <c r="H308" s="2">
        <v>0.86477780342102051</v>
      </c>
      <c r="I308" s="2">
        <v>-0.14951790869235992</v>
      </c>
      <c r="J308" s="2">
        <v>0.83641314506530762</v>
      </c>
      <c r="K308" s="2">
        <v>0.71200293302536011</v>
      </c>
      <c r="L308" s="2">
        <v>0.26641792058944702</v>
      </c>
    </row>
    <row r="309" spans="1:12" x14ac:dyDescent="0.2">
      <c r="A309" t="str">
        <f t="shared" si="4"/>
        <v>Tajikistan2020</v>
      </c>
      <c r="B309" t="s">
        <v>97</v>
      </c>
      <c r="C309" s="1">
        <v>2020</v>
      </c>
      <c r="D309" s="2">
        <v>5.3733987808227539</v>
      </c>
      <c r="E309" s="2">
        <v>8.2030143737792969</v>
      </c>
      <c r="F309" s="2">
        <v>0.78974455595016479</v>
      </c>
      <c r="G309" s="2">
        <v>62.150001525878906</v>
      </c>
      <c r="I309" s="2">
        <v>-5.133533850312233E-2</v>
      </c>
      <c r="J309" s="2">
        <v>0.54978644847869873</v>
      </c>
      <c r="K309" s="2">
        <v>0.65189391374588013</v>
      </c>
      <c r="L309" s="2">
        <v>0.3441612720489502</v>
      </c>
    </row>
    <row r="310" spans="1:12" x14ac:dyDescent="0.2">
      <c r="A310" t="str">
        <f t="shared" si="4"/>
        <v>Albania2020</v>
      </c>
      <c r="B310" t="s">
        <v>100</v>
      </c>
      <c r="C310" s="1">
        <v>2020</v>
      </c>
      <c r="D310" s="2">
        <v>5.3649096488952637</v>
      </c>
      <c r="E310" s="2">
        <v>9.4922151565551758</v>
      </c>
      <c r="F310" s="2">
        <v>0.71011501550674438</v>
      </c>
      <c r="G310" s="2">
        <v>69.125</v>
      </c>
      <c r="H310" s="2">
        <v>0.75367105007171631</v>
      </c>
      <c r="I310" s="2">
        <v>4.1231163777410984E-3</v>
      </c>
      <c r="J310" s="2">
        <v>0.89135897159576416</v>
      </c>
      <c r="K310" s="2">
        <v>0.56348615884780884</v>
      </c>
      <c r="L310" s="2">
        <v>0.26506611704826355</v>
      </c>
    </row>
    <row r="311" spans="1:12" x14ac:dyDescent="0.2">
      <c r="A311" t="str">
        <f t="shared" si="4"/>
        <v>Ecuador2020</v>
      </c>
      <c r="B311" t="s">
        <v>91</v>
      </c>
      <c r="C311" s="1">
        <v>2020</v>
      </c>
      <c r="D311" s="2">
        <v>5.354461669921875</v>
      </c>
      <c r="E311" s="2">
        <v>9.2454156875610352</v>
      </c>
      <c r="F311" s="2">
        <v>0.80400854349136353</v>
      </c>
      <c r="G311" s="2">
        <v>68.75</v>
      </c>
      <c r="H311" s="2">
        <v>0.82851153612136841</v>
      </c>
      <c r="I311" s="2">
        <v>-0.16019628942012787</v>
      </c>
      <c r="J311" s="2">
        <v>0.85478049516677856</v>
      </c>
      <c r="K311" s="2">
        <v>0.75497102737426758</v>
      </c>
      <c r="L311" s="2">
        <v>0.41602796316146851</v>
      </c>
    </row>
    <row r="312" spans="1:12" x14ac:dyDescent="0.2">
      <c r="A312" t="str">
        <f t="shared" si="4"/>
        <v>Ghana2020</v>
      </c>
      <c r="B312" t="s">
        <v>124</v>
      </c>
      <c r="C312" s="1">
        <v>2020</v>
      </c>
      <c r="D312" s="2">
        <v>5.3194832801818848</v>
      </c>
      <c r="E312" s="2">
        <v>8.5685567855834961</v>
      </c>
      <c r="F312" s="2">
        <v>0.6427033543586731</v>
      </c>
      <c r="G312" s="2">
        <v>58.375</v>
      </c>
      <c r="H312" s="2">
        <v>0.82372003793716431</v>
      </c>
      <c r="I312" s="2">
        <v>0.19871142506599426</v>
      </c>
      <c r="J312" s="2">
        <v>0.84702491760253906</v>
      </c>
      <c r="K312" s="2">
        <v>0.67468118667602539</v>
      </c>
      <c r="L312" s="2">
        <v>0.25272843241691589</v>
      </c>
    </row>
    <row r="313" spans="1:12" x14ac:dyDescent="0.2">
      <c r="A313" t="str">
        <f t="shared" si="4"/>
        <v>Hong Kong S.A.R. of China2020</v>
      </c>
      <c r="B313" t="s">
        <v>99</v>
      </c>
      <c r="C313" s="1">
        <v>2020</v>
      </c>
      <c r="D313" s="2">
        <v>5.2953414916992188</v>
      </c>
      <c r="E313" s="2">
        <v>10.931117057800293</v>
      </c>
      <c r="F313" s="2">
        <v>0.8129429817199707</v>
      </c>
      <c r="H313" s="2">
        <v>0.70545226335525513</v>
      </c>
      <c r="I313" s="2">
        <v>-7.4210181832313538E-2</v>
      </c>
      <c r="J313" s="2">
        <v>0.38035121560096741</v>
      </c>
      <c r="K313" s="2">
        <v>0.52167099714279175</v>
      </c>
      <c r="L313" s="2">
        <v>0.21031361818313599</v>
      </c>
    </row>
    <row r="314" spans="1:12" x14ac:dyDescent="0.2">
      <c r="A314" t="str">
        <f t="shared" si="4"/>
        <v>Laos2020</v>
      </c>
      <c r="B314" t="s">
        <v>106</v>
      </c>
      <c r="C314" s="1">
        <v>2020</v>
      </c>
      <c r="D314" s="2">
        <v>5.284390926361084</v>
      </c>
      <c r="E314" s="2">
        <v>8.9572467803955078</v>
      </c>
      <c r="F314" s="2">
        <v>0.6603962779045105</v>
      </c>
      <c r="G314" s="2">
        <v>60.799999237060547</v>
      </c>
      <c r="H314" s="2">
        <v>0.91502821445465088</v>
      </c>
      <c r="I314" s="2">
        <v>0.13887222111225128</v>
      </c>
      <c r="J314" s="2">
        <v>0.7479977011680603</v>
      </c>
      <c r="K314" s="2">
        <v>0.71375340223312378</v>
      </c>
      <c r="L314" s="2">
        <v>0.3583492636680603</v>
      </c>
    </row>
    <row r="315" spans="1:12" x14ac:dyDescent="0.2">
      <c r="A315" t="str">
        <f t="shared" si="4"/>
        <v>Bangladesh2020</v>
      </c>
      <c r="B315" t="s">
        <v>135</v>
      </c>
      <c r="C315" s="1">
        <v>2020</v>
      </c>
      <c r="D315" s="2">
        <v>5.2799868583679199</v>
      </c>
      <c r="E315" s="2">
        <v>8.6289806365966797</v>
      </c>
      <c r="F315" s="2">
        <v>0.73933792114257813</v>
      </c>
      <c r="G315" s="2">
        <v>64.425003051757813</v>
      </c>
      <c r="H315" s="2">
        <v>0.77746719121932983</v>
      </c>
      <c r="I315" s="2">
        <v>-2.2515790536999702E-2</v>
      </c>
      <c r="J315" s="2">
        <v>0.74165916442871094</v>
      </c>
      <c r="K315" s="2">
        <v>0.48455989360809326</v>
      </c>
      <c r="L315" s="2">
        <v>0.33170878887176514</v>
      </c>
    </row>
    <row r="316" spans="1:12" x14ac:dyDescent="0.2">
      <c r="A316" t="str">
        <f t="shared" si="4"/>
        <v>Ukraine2020</v>
      </c>
      <c r="B316" t="s">
        <v>109</v>
      </c>
      <c r="C316" s="1">
        <v>2020</v>
      </c>
      <c r="D316" s="2">
        <v>5.2696757316589355</v>
      </c>
      <c r="E316" s="2">
        <v>9.4260797500610352</v>
      </c>
      <c r="F316" s="2">
        <v>0.88468629121780396</v>
      </c>
      <c r="G316" s="2">
        <v>64.425003051757813</v>
      </c>
      <c r="H316" s="2">
        <v>0.78427344560623169</v>
      </c>
      <c r="I316" s="2">
        <v>0.12332381308078766</v>
      </c>
      <c r="J316" s="2">
        <v>0.94566899538040161</v>
      </c>
      <c r="K316" s="2">
        <v>0.62879115343093872</v>
      </c>
      <c r="L316" s="2">
        <v>0.28473618626594543</v>
      </c>
    </row>
    <row r="317" spans="1:12" x14ac:dyDescent="0.2">
      <c r="A317" t="str">
        <f t="shared" si="4"/>
        <v>Ivory Coast2020</v>
      </c>
      <c r="B317" t="s">
        <v>110</v>
      </c>
      <c r="C317" s="1">
        <v>2020</v>
      </c>
      <c r="D317" s="2">
        <v>5.2565035820007324</v>
      </c>
      <c r="E317" s="2">
        <v>8.5367136001586914</v>
      </c>
      <c r="F317" s="2">
        <v>0.61310631036758423</v>
      </c>
      <c r="G317" s="2">
        <v>55.375</v>
      </c>
      <c r="H317" s="2">
        <v>0.76999801397323608</v>
      </c>
      <c r="I317" s="2">
        <v>1.5181106515228748E-2</v>
      </c>
      <c r="J317" s="2">
        <v>0.77668726444244385</v>
      </c>
      <c r="K317" s="2">
        <v>0.65514743328094482</v>
      </c>
      <c r="L317" s="2">
        <v>0.33991909027099609</v>
      </c>
    </row>
    <row r="318" spans="1:12" x14ac:dyDescent="0.2">
      <c r="A318" t="str">
        <f t="shared" si="4"/>
        <v>Cameroon2020</v>
      </c>
      <c r="B318" t="s">
        <v>113</v>
      </c>
      <c r="C318" s="1">
        <v>2020</v>
      </c>
      <c r="D318" s="2">
        <v>5.2410778999328613</v>
      </c>
      <c r="E318" s="2">
        <v>8.2067232131958008</v>
      </c>
      <c r="F318" s="2">
        <v>0.72004663944244385</v>
      </c>
      <c r="G318" s="2">
        <v>55.174999237060547</v>
      </c>
      <c r="H318" s="2">
        <v>0.67450916767120361</v>
      </c>
      <c r="I318" s="2">
        <v>4.485899955034256E-2</v>
      </c>
      <c r="J318" s="2">
        <v>0.83651721477508545</v>
      </c>
      <c r="K318" s="2">
        <v>0.62628477811813354</v>
      </c>
      <c r="L318" s="2">
        <v>0.3864789605140686</v>
      </c>
    </row>
    <row r="319" spans="1:12" x14ac:dyDescent="0.2">
      <c r="A319" t="str">
        <f t="shared" si="4"/>
        <v>Dominican Republic2020</v>
      </c>
      <c r="B319" t="s">
        <v>90</v>
      </c>
      <c r="C319" s="1">
        <v>2020</v>
      </c>
      <c r="D319" s="2">
        <v>5.1684098243713379</v>
      </c>
      <c r="E319" s="2">
        <v>9.7272529602050781</v>
      </c>
      <c r="F319" s="2">
        <v>0.80611765384674072</v>
      </c>
      <c r="G319" s="2">
        <v>64.199996948242188</v>
      </c>
      <c r="H319" s="2">
        <v>0.83464294672012329</v>
      </c>
      <c r="I319" s="2">
        <v>-0.12587040662765503</v>
      </c>
      <c r="J319" s="2">
        <v>0.63611656427383423</v>
      </c>
      <c r="K319" s="2">
        <v>0.72366803884506226</v>
      </c>
      <c r="L319" s="2">
        <v>0.31392830610275269</v>
      </c>
    </row>
    <row r="320" spans="1:12" x14ac:dyDescent="0.2">
      <c r="A320" t="str">
        <f t="shared" si="4"/>
        <v>Georgia2020</v>
      </c>
      <c r="B320" t="s">
        <v>107</v>
      </c>
      <c r="C320" s="1">
        <v>2020</v>
      </c>
      <c r="D320" s="2">
        <v>5.123143196105957</v>
      </c>
      <c r="E320" s="2">
        <v>9.5444040298461914</v>
      </c>
      <c r="F320" s="2">
        <v>0.71834594011306763</v>
      </c>
      <c r="G320" s="2">
        <v>64.824996948242188</v>
      </c>
      <c r="H320" s="2">
        <v>0.76435238122940063</v>
      </c>
      <c r="I320" s="2">
        <v>-0.22259674966335297</v>
      </c>
      <c r="J320" s="2">
        <v>0.58273470401763916</v>
      </c>
      <c r="K320" s="2">
        <v>0.57258439064025879</v>
      </c>
      <c r="L320" s="2">
        <v>0.2945120632648468</v>
      </c>
    </row>
    <row r="321" spans="1:12" x14ac:dyDescent="0.2">
      <c r="A321" t="str">
        <f t="shared" si="4"/>
        <v>Philippines2020</v>
      </c>
      <c r="B321" t="s">
        <v>93</v>
      </c>
      <c r="C321" s="1">
        <v>2020</v>
      </c>
      <c r="D321" s="2">
        <v>5.079585075378418</v>
      </c>
      <c r="E321" s="2">
        <v>8.9584445953369141</v>
      </c>
      <c r="F321" s="2">
        <v>0.78114038705825806</v>
      </c>
      <c r="G321" s="2">
        <v>62.025001525878906</v>
      </c>
      <c r="H321" s="2">
        <v>0.9320417046546936</v>
      </c>
      <c r="I321" s="2">
        <v>-0.11094426363706589</v>
      </c>
      <c r="J321" s="2">
        <v>0.74428367614746094</v>
      </c>
      <c r="K321" s="2">
        <v>0.79273563623428345</v>
      </c>
      <c r="L321" s="2">
        <v>0.32688900828361511</v>
      </c>
    </row>
    <row r="322" spans="1:12" x14ac:dyDescent="0.2">
      <c r="A322" t="str">
        <f t="shared" si="4"/>
        <v>Congo (Brazzaville)2020</v>
      </c>
      <c r="B322" t="s">
        <v>103</v>
      </c>
      <c r="C322" s="1">
        <v>2020</v>
      </c>
      <c r="D322" s="2">
        <v>5.079139232635498</v>
      </c>
      <c r="E322" s="2">
        <v>8.1270074844360352</v>
      </c>
      <c r="F322" s="2">
        <v>0.59651511907577515</v>
      </c>
      <c r="G322" s="2">
        <v>56.525001525878906</v>
      </c>
      <c r="H322" s="2">
        <v>0.76072752475738525</v>
      </c>
      <c r="I322" s="2">
        <v>-2.1083379164338112E-2</v>
      </c>
      <c r="J322" s="2">
        <v>0.72779601812362671</v>
      </c>
      <c r="K322" s="2">
        <v>0.57209092378616333</v>
      </c>
      <c r="L322" s="2">
        <v>0.43467557430267334</v>
      </c>
    </row>
    <row r="323" spans="1:12" x14ac:dyDescent="0.2">
      <c r="A323" t="str">
        <f t="shared" ref="A323:A386" si="5">B323&amp;C323</f>
        <v>North Macedonia2020</v>
      </c>
      <c r="B323" t="s">
        <v>104</v>
      </c>
      <c r="C323" s="1">
        <v>2020</v>
      </c>
      <c r="D323" s="2">
        <v>5.0536642074584961</v>
      </c>
      <c r="E323" s="2">
        <v>9.6666603088378906</v>
      </c>
      <c r="F323" s="2">
        <v>0.7503741979598999</v>
      </c>
      <c r="G323" s="2">
        <v>66.300003051757813</v>
      </c>
      <c r="H323" s="2">
        <v>0.7872847318649292</v>
      </c>
      <c r="I323" s="2">
        <v>0.12958930432796478</v>
      </c>
      <c r="J323" s="2">
        <v>0.87742114067077637</v>
      </c>
      <c r="K323" s="2">
        <v>0.54194235801696777</v>
      </c>
      <c r="L323" s="2">
        <v>0.36512607336044312</v>
      </c>
    </row>
    <row r="324" spans="1:12" x14ac:dyDescent="0.2">
      <c r="A324" t="str">
        <f t="shared" si="5"/>
        <v>Peru2020</v>
      </c>
      <c r="B324" t="s">
        <v>92</v>
      </c>
      <c r="C324" s="1">
        <v>2020</v>
      </c>
      <c r="D324" s="2">
        <v>4.9943790435791016</v>
      </c>
      <c r="E324" s="2">
        <v>9.3216056823730469</v>
      </c>
      <c r="F324" s="2">
        <v>0.74888783693313599</v>
      </c>
      <c r="G324" s="2">
        <v>69.675003051757813</v>
      </c>
      <c r="H324" s="2">
        <v>0.80597364902496338</v>
      </c>
      <c r="I324" s="2">
        <v>-9.1480441391468048E-2</v>
      </c>
      <c r="J324" s="2">
        <v>0.9116014838218689</v>
      </c>
      <c r="K324" s="2">
        <v>0.73646479845046997</v>
      </c>
      <c r="L324" s="2">
        <v>0.48148360848426819</v>
      </c>
    </row>
    <row r="325" spans="1:12" x14ac:dyDescent="0.2">
      <c r="A325" t="str">
        <f t="shared" si="5"/>
        <v>Guinea2020</v>
      </c>
      <c r="B325" t="s">
        <v>108</v>
      </c>
      <c r="C325" s="1">
        <v>2020</v>
      </c>
      <c r="D325" s="2">
        <v>4.9721684455871582</v>
      </c>
      <c r="E325" s="2">
        <v>7.8648490905761719</v>
      </c>
      <c r="F325" s="2">
        <v>0.73192852735519409</v>
      </c>
      <c r="G325" s="2">
        <v>53.75</v>
      </c>
      <c r="H325" s="2">
        <v>0.59810769557952881</v>
      </c>
      <c r="I325" s="2">
        <v>7.8447431325912476E-2</v>
      </c>
      <c r="J325" s="2">
        <v>0.7904626727104187</v>
      </c>
      <c r="K325" s="2">
        <v>0.70635205507278442</v>
      </c>
      <c r="L325" s="2">
        <v>0.34602198004722595</v>
      </c>
    </row>
    <row r="326" spans="1:12" x14ac:dyDescent="0.2">
      <c r="A326" t="str">
        <f t="shared" si="5"/>
        <v>South Africa2020</v>
      </c>
      <c r="B326" t="s">
        <v>102</v>
      </c>
      <c r="C326" s="1">
        <v>2020</v>
      </c>
      <c r="D326" s="2">
        <v>4.946800708770752</v>
      </c>
      <c r="E326" s="2">
        <v>9.4584426879882813</v>
      </c>
      <c r="F326" s="2">
        <v>0.89105033874511719</v>
      </c>
      <c r="G326" s="2">
        <v>56.724998474121094</v>
      </c>
      <c r="H326" s="2">
        <v>0.75694626569747925</v>
      </c>
      <c r="I326" s="2">
        <v>-2.7118755504488945E-2</v>
      </c>
      <c r="J326" s="2">
        <v>0.91240721940994263</v>
      </c>
      <c r="K326" s="2">
        <v>0.76058357954025269</v>
      </c>
      <c r="L326" s="2">
        <v>0.29427647590637207</v>
      </c>
    </row>
    <row r="327" spans="1:12" x14ac:dyDescent="0.2">
      <c r="A327" t="str">
        <f t="shared" si="5"/>
        <v>Gabon2020</v>
      </c>
      <c r="B327" t="s">
        <v>111</v>
      </c>
      <c r="C327" s="1">
        <v>2020</v>
      </c>
      <c r="D327" s="2">
        <v>4.8865499496459961</v>
      </c>
      <c r="E327" s="2">
        <v>9.5398807525634766</v>
      </c>
      <c r="F327" s="2">
        <v>0.70121753215789795</v>
      </c>
      <c r="G327" s="2">
        <v>57.924999237060547</v>
      </c>
      <c r="H327" s="2">
        <v>0.52837491035461426</v>
      </c>
      <c r="I327" s="2">
        <v>-0.19180285930633545</v>
      </c>
      <c r="J327" s="2">
        <v>0.78870934247970581</v>
      </c>
      <c r="K327" s="2">
        <v>0.5676388144493103</v>
      </c>
      <c r="L327" s="2">
        <v>0.41603603959083557</v>
      </c>
    </row>
    <row r="328" spans="1:12" x14ac:dyDescent="0.2">
      <c r="A328" t="str">
        <f t="shared" si="5"/>
        <v>Iran2020</v>
      </c>
      <c r="B328" t="s">
        <v>118</v>
      </c>
      <c r="C328" s="1">
        <v>2020</v>
      </c>
      <c r="D328" s="2">
        <v>4.8645281791687012</v>
      </c>
      <c r="E328" s="2">
        <v>9.5772285461425781</v>
      </c>
      <c r="F328" s="2">
        <v>0.75721865892410278</v>
      </c>
      <c r="G328" s="2">
        <v>66.449996948242188</v>
      </c>
      <c r="H328" s="2">
        <v>0.59959447383880615</v>
      </c>
      <c r="I328" s="2">
        <v>0.13269636034965515</v>
      </c>
      <c r="J328" s="2">
        <v>0.70990169048309326</v>
      </c>
      <c r="K328" s="2">
        <v>0.50463658571243286</v>
      </c>
      <c r="L328" s="2">
        <v>0.47024500370025635</v>
      </c>
    </row>
    <row r="329" spans="1:12" x14ac:dyDescent="0.2">
      <c r="A329" t="str">
        <f t="shared" si="5"/>
        <v>Turkiye2020</v>
      </c>
      <c r="B329" t="s">
        <v>123</v>
      </c>
      <c r="C329" s="1">
        <v>2020</v>
      </c>
      <c r="D329" s="2">
        <v>4.8615541458129883</v>
      </c>
      <c r="E329" s="2">
        <v>10.256718635559082</v>
      </c>
      <c r="F329" s="2">
        <v>0.85673022270202637</v>
      </c>
      <c r="G329" s="2">
        <v>68.574996948242188</v>
      </c>
      <c r="H329" s="2">
        <v>0.51038587093353271</v>
      </c>
      <c r="I329" s="2">
        <v>-0.11742627620697021</v>
      </c>
      <c r="J329" s="2">
        <v>0.77441716194152832</v>
      </c>
      <c r="K329" s="2">
        <v>0.33156305551528931</v>
      </c>
      <c r="L329" s="2">
        <v>0.4403873085975647</v>
      </c>
    </row>
    <row r="330" spans="1:12" x14ac:dyDescent="0.2">
      <c r="A330" t="str">
        <f t="shared" si="5"/>
        <v>Zambia2020</v>
      </c>
      <c r="B330" t="s">
        <v>145</v>
      </c>
      <c r="C330" s="1">
        <v>2020</v>
      </c>
      <c r="D330" s="2">
        <v>4.8379921913146973</v>
      </c>
      <c r="E330" s="2">
        <v>8.0657835006713867</v>
      </c>
      <c r="F330" s="2">
        <v>0.76687163114547729</v>
      </c>
      <c r="G330" s="2">
        <v>54.825000762939453</v>
      </c>
      <c r="H330" s="2">
        <v>0.75042241811752319</v>
      </c>
      <c r="I330" s="2">
        <v>5.765712633728981E-2</v>
      </c>
      <c r="J330" s="2">
        <v>0.8097497820854187</v>
      </c>
      <c r="K330" s="2">
        <v>0.6790427565574646</v>
      </c>
      <c r="L330" s="2">
        <v>0.34452593326568604</v>
      </c>
    </row>
    <row r="331" spans="1:12" x14ac:dyDescent="0.2">
      <c r="A331" t="str">
        <f t="shared" si="5"/>
        <v>Indonesia2020</v>
      </c>
      <c r="B331" t="s">
        <v>101</v>
      </c>
      <c r="C331" s="1">
        <v>2020</v>
      </c>
      <c r="D331" s="2">
        <v>4.8281474113464355</v>
      </c>
      <c r="E331" s="2">
        <v>9.3514699935913086</v>
      </c>
      <c r="F331" s="2">
        <v>0.750896155834198</v>
      </c>
      <c r="G331" s="2">
        <v>62.924999237060547</v>
      </c>
      <c r="H331" s="2">
        <v>0.85332638025283813</v>
      </c>
      <c r="I331" s="2">
        <v>0.53159826993942261</v>
      </c>
      <c r="J331" s="2">
        <v>0.91381299495697021</v>
      </c>
      <c r="K331" s="2">
        <v>0.74221497774124146</v>
      </c>
      <c r="L331" s="2">
        <v>0.35137796401977539</v>
      </c>
    </row>
    <row r="332" spans="1:12" x14ac:dyDescent="0.2">
      <c r="A332" t="str">
        <f t="shared" si="5"/>
        <v>Morocco2020</v>
      </c>
      <c r="B332" t="s">
        <v>117</v>
      </c>
      <c r="C332" s="1">
        <v>2020</v>
      </c>
      <c r="D332" s="2">
        <v>4.8026175498962402</v>
      </c>
      <c r="E332" s="2">
        <v>8.92877197265625</v>
      </c>
      <c r="F332" s="2">
        <v>0.55252009630203247</v>
      </c>
      <c r="G332" s="2">
        <v>63.799999237060547</v>
      </c>
      <c r="H332" s="2">
        <v>0.81899523735046387</v>
      </c>
      <c r="I332" s="2">
        <v>-0.23543456196784973</v>
      </c>
      <c r="J332" s="2">
        <v>0.80274027585983276</v>
      </c>
      <c r="K332" s="2">
        <v>0.54812407493591309</v>
      </c>
      <c r="L332" s="2">
        <v>0.25643119215965271</v>
      </c>
    </row>
    <row r="333" spans="1:12" x14ac:dyDescent="0.2">
      <c r="A333" t="str">
        <f t="shared" si="5"/>
        <v>Iraq2020</v>
      </c>
      <c r="B333" t="s">
        <v>115</v>
      </c>
      <c r="C333" s="1">
        <v>2020</v>
      </c>
      <c r="D333" s="2">
        <v>4.7851653099060059</v>
      </c>
      <c r="E333" s="2">
        <v>9.0960283279418945</v>
      </c>
      <c r="F333" s="2">
        <v>0.7078474760055542</v>
      </c>
      <c r="G333" s="2">
        <v>63.174999237060547</v>
      </c>
      <c r="H333" s="2">
        <v>0.70021456480026245</v>
      </c>
      <c r="I333" s="2">
        <v>-1.85387022793293E-2</v>
      </c>
      <c r="J333" s="2">
        <v>0.84910875558853149</v>
      </c>
      <c r="K333" s="2">
        <v>0.58536136150360107</v>
      </c>
      <c r="L333" s="2">
        <v>0.53153890371322632</v>
      </c>
    </row>
    <row r="334" spans="1:12" x14ac:dyDescent="0.2">
      <c r="A334" t="str">
        <f t="shared" si="5"/>
        <v>Sri Lanka2020</v>
      </c>
      <c r="B334" t="s">
        <v>129</v>
      </c>
      <c r="C334" s="1">
        <v>2020</v>
      </c>
      <c r="D334" s="2">
        <v>4.7784891128540039</v>
      </c>
      <c r="E334" s="2">
        <v>9.4800434112548828</v>
      </c>
      <c r="F334" s="2">
        <v>0.84249997138977051</v>
      </c>
      <c r="G334" s="2">
        <v>67.099998474121094</v>
      </c>
      <c r="H334" s="2">
        <v>0.80348485708236694</v>
      </c>
      <c r="I334" s="2">
        <v>-4.8394184559583664E-2</v>
      </c>
      <c r="J334" s="2">
        <v>0.76845425367355347</v>
      </c>
      <c r="K334" s="2">
        <v>0.75813734531402588</v>
      </c>
      <c r="L334" s="2">
        <v>0.28513434529304504</v>
      </c>
    </row>
    <row r="335" spans="1:12" x14ac:dyDescent="0.2">
      <c r="A335" t="str">
        <f t="shared" si="5"/>
        <v>Senegal2020</v>
      </c>
      <c r="B335" t="s">
        <v>119</v>
      </c>
      <c r="C335" s="1">
        <v>2020</v>
      </c>
      <c r="D335" s="2">
        <v>4.7567734718322754</v>
      </c>
      <c r="E335" s="2">
        <v>8.1267805099487305</v>
      </c>
      <c r="F335" s="2">
        <v>0.62067067623138428</v>
      </c>
      <c r="G335" s="2">
        <v>59.700000762939453</v>
      </c>
      <c r="H335" s="2">
        <v>0.79719030857086182</v>
      </c>
      <c r="I335" s="2">
        <v>-4.8871941864490509E-2</v>
      </c>
      <c r="J335" s="2">
        <v>0.85509252548217773</v>
      </c>
      <c r="K335" s="2">
        <v>0.81591087579727173</v>
      </c>
      <c r="L335" s="2">
        <v>0.26833304762840271</v>
      </c>
    </row>
    <row r="336" spans="1:12" x14ac:dyDescent="0.2">
      <c r="A336" t="str">
        <f t="shared" si="5"/>
        <v>Tunisia2020</v>
      </c>
      <c r="B336" t="s">
        <v>127</v>
      </c>
      <c r="C336" s="1">
        <v>2020</v>
      </c>
      <c r="D336" s="2">
        <v>4.7308111190795898</v>
      </c>
      <c r="E336" s="2">
        <v>9.21533203125</v>
      </c>
      <c r="F336" s="2">
        <v>0.71901321411132813</v>
      </c>
      <c r="G336" s="2">
        <v>66.949996948242188</v>
      </c>
      <c r="H336" s="2">
        <v>0.66775810718536377</v>
      </c>
      <c r="I336" s="2">
        <v>-0.20369289815425873</v>
      </c>
      <c r="J336" s="2">
        <v>0.87735408544540405</v>
      </c>
      <c r="K336" s="2">
        <v>0.5193447470664978</v>
      </c>
      <c r="L336" s="2">
        <v>0.43877434730529785</v>
      </c>
    </row>
    <row r="337" spans="1:12" x14ac:dyDescent="0.2">
      <c r="A337" t="str">
        <f t="shared" si="5"/>
        <v>Uganda2020</v>
      </c>
      <c r="B337" t="s">
        <v>130</v>
      </c>
      <c r="C337" s="1">
        <v>2020</v>
      </c>
      <c r="D337" s="2">
        <v>4.6409096717834473</v>
      </c>
      <c r="E337" s="2">
        <v>7.7144498825073242</v>
      </c>
      <c r="F337" s="2">
        <v>0.80046117305755615</v>
      </c>
      <c r="G337" s="2">
        <v>58.674999237060547</v>
      </c>
      <c r="H337" s="2">
        <v>0.68748211860656738</v>
      </c>
      <c r="I337" s="2">
        <v>0.14327597618103027</v>
      </c>
      <c r="J337" s="2">
        <v>0.87758725881576538</v>
      </c>
      <c r="K337" s="2">
        <v>0.70543563365936279</v>
      </c>
      <c r="L337" s="2">
        <v>0.42470666766166687</v>
      </c>
    </row>
    <row r="338" spans="1:12" x14ac:dyDescent="0.2">
      <c r="A338" t="str">
        <f t="shared" si="5"/>
        <v>Burkina Faso2020</v>
      </c>
      <c r="B338" t="s">
        <v>121</v>
      </c>
      <c r="C338" s="1">
        <v>2020</v>
      </c>
      <c r="D338" s="2">
        <v>4.6396398544311523</v>
      </c>
      <c r="E338" s="2">
        <v>7.6467041969299316</v>
      </c>
      <c r="F338" s="2">
        <v>0.66770899295806885</v>
      </c>
      <c r="G338" s="2">
        <v>55.275001525878906</v>
      </c>
      <c r="H338" s="2">
        <v>0.75022649765014648</v>
      </c>
      <c r="I338" s="2">
        <v>0.12301269173622131</v>
      </c>
      <c r="J338" s="2">
        <v>0.80874532461166382</v>
      </c>
      <c r="K338" s="2">
        <v>0.60451203584671021</v>
      </c>
      <c r="L338" s="2">
        <v>0.38847753405570984</v>
      </c>
    </row>
    <row r="339" spans="1:12" x14ac:dyDescent="0.2">
      <c r="A339" t="str">
        <f t="shared" si="5"/>
        <v>Pakistan2020</v>
      </c>
      <c r="B339" t="s">
        <v>125</v>
      </c>
      <c r="C339" s="1">
        <v>2020</v>
      </c>
      <c r="D339" s="2">
        <v>4.6239690780639648</v>
      </c>
      <c r="E339" s="2">
        <v>8.5180635452270508</v>
      </c>
      <c r="F339" s="2">
        <v>0.59427356719970703</v>
      </c>
      <c r="G339" s="2">
        <v>57.174999237060547</v>
      </c>
      <c r="H339" s="2">
        <v>0.76736724376678467</v>
      </c>
      <c r="I339" s="2">
        <v>5.7075032964348793E-3</v>
      </c>
      <c r="J339" s="2">
        <v>0.83258557319641113</v>
      </c>
      <c r="K339" s="2">
        <v>0.47024661302566528</v>
      </c>
      <c r="L339" s="2">
        <v>0.37572243809700012</v>
      </c>
    </row>
    <row r="340" spans="1:12" x14ac:dyDescent="0.2">
      <c r="A340" t="str">
        <f t="shared" si="5"/>
        <v>Venezuela2020</v>
      </c>
      <c r="B340" t="s">
        <v>105</v>
      </c>
      <c r="C340" s="1">
        <v>2020</v>
      </c>
      <c r="D340" s="2">
        <v>4.5738296508789063</v>
      </c>
      <c r="F340" s="2">
        <v>0.80522423982620239</v>
      </c>
      <c r="G340" s="2">
        <v>64.224998474121094</v>
      </c>
      <c r="H340" s="2">
        <v>0.61181461811065674</v>
      </c>
      <c r="J340" s="2">
        <v>0.81131911277770996</v>
      </c>
      <c r="K340" s="2">
        <v>0.6893494725227356</v>
      </c>
      <c r="L340" s="2">
        <v>0.39625045657157898</v>
      </c>
    </row>
    <row r="341" spans="1:12" x14ac:dyDescent="0.2">
      <c r="A341" t="str">
        <f t="shared" si="5"/>
        <v>Ethiopia2020</v>
      </c>
      <c r="B341" t="s">
        <v>141</v>
      </c>
      <c r="C341" s="1">
        <v>2020</v>
      </c>
      <c r="D341" s="2">
        <v>4.5492196083068848</v>
      </c>
      <c r="E341" s="2">
        <v>7.7201228141784668</v>
      </c>
      <c r="F341" s="2">
        <v>0.82313758134841919</v>
      </c>
      <c r="G341" s="2">
        <v>60.299999237060547</v>
      </c>
      <c r="H341" s="2">
        <v>0.76869428157806396</v>
      </c>
      <c r="I341" s="2">
        <v>0.186139315366745</v>
      </c>
      <c r="J341" s="2">
        <v>0.78382241725921631</v>
      </c>
      <c r="K341" s="2">
        <v>0.61459118127822876</v>
      </c>
      <c r="L341" s="2">
        <v>0.25151434540748596</v>
      </c>
    </row>
    <row r="342" spans="1:12" x14ac:dyDescent="0.2">
      <c r="A342" t="str">
        <f t="shared" si="5"/>
        <v>Kenya2020</v>
      </c>
      <c r="B342" t="s">
        <v>128</v>
      </c>
      <c r="C342" s="1">
        <v>2020</v>
      </c>
      <c r="D342" s="2">
        <v>4.5465841293334961</v>
      </c>
      <c r="E342" s="2">
        <v>8.411473274230957</v>
      </c>
      <c r="F342" s="2">
        <v>0.67371761798858643</v>
      </c>
      <c r="G342" s="2">
        <v>58.099998474121094</v>
      </c>
      <c r="H342" s="2">
        <v>0.70203447341918945</v>
      </c>
      <c r="I342" s="2">
        <v>0.2543826699256897</v>
      </c>
      <c r="J342" s="2">
        <v>0.83651602268218994</v>
      </c>
      <c r="K342" s="2">
        <v>0.73823368549346924</v>
      </c>
      <c r="L342" s="2">
        <v>0.29698041081428528</v>
      </c>
    </row>
    <row r="343" spans="1:12" x14ac:dyDescent="0.2">
      <c r="A343" t="str">
        <f t="shared" si="5"/>
        <v>Egypt2020</v>
      </c>
      <c r="B343" t="s">
        <v>138</v>
      </c>
      <c r="C343" s="1">
        <v>2020</v>
      </c>
      <c r="D343" s="2">
        <v>4.4723968505859375</v>
      </c>
      <c r="E343" s="2">
        <v>9.3396873474121094</v>
      </c>
      <c r="F343" s="2">
        <v>0.67272549867630005</v>
      </c>
      <c r="G343" s="2">
        <v>63.25</v>
      </c>
      <c r="H343" s="2">
        <v>0.76955032348632813</v>
      </c>
      <c r="I343" s="2">
        <v>-0.11234542727470398</v>
      </c>
      <c r="K343" s="2">
        <v>0.54345166683197021</v>
      </c>
      <c r="L343" s="2">
        <v>0.44203358888626099</v>
      </c>
    </row>
    <row r="344" spans="1:12" x14ac:dyDescent="0.2">
      <c r="A344" t="str">
        <f t="shared" si="5"/>
        <v>Namibia2020</v>
      </c>
      <c r="B344" t="s">
        <v>122</v>
      </c>
      <c r="C344" s="1">
        <v>2020</v>
      </c>
      <c r="D344" s="2">
        <v>4.4510102272033691</v>
      </c>
      <c r="E344" s="2">
        <v>9.1103191375732422</v>
      </c>
      <c r="F344" s="2">
        <v>0.7405703067779541</v>
      </c>
      <c r="G344" s="2">
        <v>56.474998474121094</v>
      </c>
      <c r="H344" s="2">
        <v>0.66568195819854736</v>
      </c>
      <c r="I344" s="2">
        <v>-0.10720254480838776</v>
      </c>
      <c r="J344" s="2">
        <v>0.81035482883453369</v>
      </c>
      <c r="K344" s="2">
        <v>0.652413010597229</v>
      </c>
      <c r="L344" s="2">
        <v>0.24754208326339722</v>
      </c>
    </row>
    <row r="345" spans="1:12" x14ac:dyDescent="0.2">
      <c r="A345" t="str">
        <f t="shared" si="5"/>
        <v>Myanmar2020</v>
      </c>
      <c r="B345" t="s">
        <v>134</v>
      </c>
      <c r="C345" s="1">
        <v>2020</v>
      </c>
      <c r="D345" s="2">
        <v>4.4313640594482422</v>
      </c>
      <c r="E345" s="2">
        <v>8.5065555572509766</v>
      </c>
      <c r="F345" s="2">
        <v>0.79576325416564941</v>
      </c>
      <c r="G345" s="2">
        <v>61.224998474121094</v>
      </c>
      <c r="H345" s="2">
        <v>0.82487070560455322</v>
      </c>
      <c r="I345" s="2">
        <v>0.47126781940460205</v>
      </c>
      <c r="J345" s="2">
        <v>0.6467021107673645</v>
      </c>
      <c r="K345" s="2">
        <v>0.69992506504058838</v>
      </c>
      <c r="L345" s="2">
        <v>0.28921821713447571</v>
      </c>
    </row>
    <row r="346" spans="1:12" x14ac:dyDescent="0.2">
      <c r="A346" t="str">
        <f t="shared" si="5"/>
        <v>Benin2020</v>
      </c>
      <c r="B346" t="s">
        <v>133</v>
      </c>
      <c r="C346" s="1">
        <v>2020</v>
      </c>
      <c r="D346" s="2">
        <v>4.4077458381652832</v>
      </c>
      <c r="E346" s="2">
        <v>8.0666713714599609</v>
      </c>
      <c r="F346" s="2">
        <v>0.50663608312606812</v>
      </c>
      <c r="G346" s="2">
        <v>55.799999237060547</v>
      </c>
      <c r="H346" s="2">
        <v>0.78311467170715332</v>
      </c>
      <c r="I346" s="2">
        <v>-8.2944683730602264E-2</v>
      </c>
      <c r="J346" s="2">
        <v>0.53188365697860718</v>
      </c>
      <c r="K346" s="2">
        <v>0.55650198459625244</v>
      </c>
      <c r="L346" s="2">
        <v>0.30451244115829468</v>
      </c>
    </row>
    <row r="347" spans="1:12" x14ac:dyDescent="0.2">
      <c r="A347" t="str">
        <f t="shared" si="5"/>
        <v>Cambodia2020</v>
      </c>
      <c r="B347" t="s">
        <v>132</v>
      </c>
      <c r="C347" s="1">
        <v>2020</v>
      </c>
      <c r="D347" s="2">
        <v>4.3769850730895996</v>
      </c>
      <c r="E347" s="2">
        <v>8.3608160018920898</v>
      </c>
      <c r="F347" s="2">
        <v>0.7244226336479187</v>
      </c>
      <c r="G347" s="2">
        <v>61.700000762939453</v>
      </c>
      <c r="H347" s="2">
        <v>0.96307545900344849</v>
      </c>
      <c r="I347" s="2">
        <v>5.0262469798326492E-2</v>
      </c>
      <c r="J347" s="2">
        <v>0.86305397748947144</v>
      </c>
      <c r="K347" s="2">
        <v>0.77077019214630127</v>
      </c>
      <c r="L347" s="2">
        <v>0.38985162973403931</v>
      </c>
    </row>
    <row r="348" spans="1:12" x14ac:dyDescent="0.2">
      <c r="A348" t="str">
        <f t="shared" si="5"/>
        <v>Mali2020</v>
      </c>
      <c r="B348" t="s">
        <v>137</v>
      </c>
      <c r="C348" s="1">
        <v>2020</v>
      </c>
      <c r="D348" s="2">
        <v>4.2694735527038574</v>
      </c>
      <c r="E348" s="2">
        <v>7.660975456237793</v>
      </c>
      <c r="F348" s="2">
        <v>0.56791526079177856</v>
      </c>
      <c r="G348" s="2">
        <v>55</v>
      </c>
      <c r="H348" s="2">
        <v>0.645313560962677</v>
      </c>
      <c r="I348" s="2">
        <v>-6.5397366881370544E-2</v>
      </c>
      <c r="J348" s="2">
        <v>0.8946373462677002</v>
      </c>
      <c r="K348" s="2">
        <v>0.64765024185180664</v>
      </c>
      <c r="L348" s="2">
        <v>0.43962812423706055</v>
      </c>
    </row>
    <row r="349" spans="1:12" x14ac:dyDescent="0.2">
      <c r="A349" t="str">
        <f t="shared" si="5"/>
        <v>India2020</v>
      </c>
      <c r="B349" t="s">
        <v>143</v>
      </c>
      <c r="C349" s="1">
        <v>2020</v>
      </c>
      <c r="D349" s="2">
        <v>4.2238655090332031</v>
      </c>
      <c r="E349" s="2">
        <v>8.7183418273925781</v>
      </c>
      <c r="F349" s="2">
        <v>0.61641150712966919</v>
      </c>
      <c r="G349" s="2">
        <v>60.599998474121094</v>
      </c>
      <c r="H349" s="2">
        <v>0.90641593933105469</v>
      </c>
      <c r="I349" s="2">
        <v>7.1107663214206696E-2</v>
      </c>
      <c r="J349" s="2">
        <v>0.78012710809707642</v>
      </c>
      <c r="K349" s="2">
        <v>0.68647724390029907</v>
      </c>
      <c r="L349" s="2">
        <v>0.38329312205314636</v>
      </c>
    </row>
    <row r="350" spans="1:12" x14ac:dyDescent="0.2">
      <c r="A350" t="str">
        <f t="shared" si="5"/>
        <v>Jordan2020</v>
      </c>
      <c r="B350" t="s">
        <v>140</v>
      </c>
      <c r="C350" s="1">
        <v>2020</v>
      </c>
      <c r="D350" s="2">
        <v>4.093991756439209</v>
      </c>
      <c r="E350" s="2">
        <v>9.1273260116577148</v>
      </c>
      <c r="F350" s="2">
        <v>0.70883989334106445</v>
      </c>
      <c r="G350" s="2">
        <v>67.599998474121094</v>
      </c>
      <c r="H350" s="2">
        <v>0.7785334587097168</v>
      </c>
      <c r="I350" s="2">
        <v>-0.15110358595848083</v>
      </c>
    </row>
    <row r="351" spans="1:12" x14ac:dyDescent="0.2">
      <c r="A351" t="str">
        <f t="shared" si="5"/>
        <v>Tanzania2020</v>
      </c>
      <c r="B351" t="s">
        <v>146</v>
      </c>
      <c r="C351" s="1">
        <v>2020</v>
      </c>
      <c r="D351" s="2">
        <v>3.7856841087341309</v>
      </c>
      <c r="E351" s="2">
        <v>7.8443217277526855</v>
      </c>
      <c r="F351" s="2">
        <v>0.73981708288192749</v>
      </c>
      <c r="G351" s="2">
        <v>58.950000762939453</v>
      </c>
      <c r="H351" s="2">
        <v>0.83034348487854004</v>
      </c>
      <c r="I351" s="2">
        <v>0.29609891772270203</v>
      </c>
      <c r="J351" s="2">
        <v>0.52063167095184326</v>
      </c>
      <c r="K351" s="2">
        <v>0.6672738790512085</v>
      </c>
      <c r="L351" s="2">
        <v>0.2711179256439209</v>
      </c>
    </row>
    <row r="352" spans="1:12" x14ac:dyDescent="0.2">
      <c r="A352" t="str">
        <f t="shared" si="5"/>
        <v>Zimbabwe2020</v>
      </c>
      <c r="B352" t="s">
        <v>151</v>
      </c>
      <c r="C352" s="1">
        <v>2020</v>
      </c>
      <c r="D352" s="2">
        <v>3.1598021984100342</v>
      </c>
      <c r="E352" s="2">
        <v>7.5960502624511719</v>
      </c>
      <c r="F352" s="2">
        <v>0.71724265813827515</v>
      </c>
      <c r="G352" s="2">
        <v>53.575000762939453</v>
      </c>
      <c r="H352" s="2">
        <v>0.64330297708511353</v>
      </c>
      <c r="I352" s="2">
        <v>6.3131912611424923E-3</v>
      </c>
      <c r="J352" s="2">
        <v>0.78852277994155884</v>
      </c>
      <c r="K352" s="2">
        <v>0.66065806150436401</v>
      </c>
      <c r="L352" s="2">
        <v>0.34573638439178467</v>
      </c>
    </row>
    <row r="353" spans="1:12" x14ac:dyDescent="0.2">
      <c r="A353" t="str">
        <f t="shared" si="5"/>
        <v>Lebanon2020</v>
      </c>
      <c r="B353" t="s">
        <v>153</v>
      </c>
      <c r="C353" s="1">
        <v>2020</v>
      </c>
      <c r="D353" s="2">
        <v>2.6337525844573975</v>
      </c>
      <c r="E353" s="2">
        <v>9.5310430526733398</v>
      </c>
      <c r="F353" s="2">
        <v>0.54659980535507202</v>
      </c>
      <c r="G353" s="2">
        <v>66.074996948242188</v>
      </c>
      <c r="H353" s="2">
        <v>0.55160099267959595</v>
      </c>
      <c r="I353" s="2">
        <v>-0.13619130849838257</v>
      </c>
      <c r="J353" s="2">
        <v>0.88397687673568726</v>
      </c>
      <c r="K353" s="2">
        <v>0.35224863886833191</v>
      </c>
      <c r="L353" s="2">
        <v>0.48180016875267029</v>
      </c>
    </row>
    <row r="354" spans="1:12" x14ac:dyDescent="0.2">
      <c r="A354" t="str">
        <f t="shared" si="5"/>
        <v>Finland2019</v>
      </c>
      <c r="B354" t="s">
        <v>18</v>
      </c>
      <c r="C354" s="1">
        <v>2019</v>
      </c>
      <c r="D354" s="2">
        <v>7.7803478240966797</v>
      </c>
      <c r="E354" s="2">
        <v>10.791037559509277</v>
      </c>
      <c r="F354" s="2">
        <v>0.93741554021835327</v>
      </c>
      <c r="G354" s="2">
        <v>71</v>
      </c>
      <c r="H354" s="2">
        <v>0.94761669635772705</v>
      </c>
      <c r="I354" s="2">
        <v>-5.5772818624973297E-2</v>
      </c>
      <c r="J354" s="2">
        <v>0.19533842802047729</v>
      </c>
      <c r="K354" s="2">
        <v>0.73228234052658081</v>
      </c>
      <c r="L354" s="2">
        <v>0.18073287606239319</v>
      </c>
    </row>
    <row r="355" spans="1:12" x14ac:dyDescent="0.2">
      <c r="A355" t="str">
        <f t="shared" si="5"/>
        <v>Switzerland2019</v>
      </c>
      <c r="B355" t="s">
        <v>25</v>
      </c>
      <c r="C355" s="1">
        <v>2019</v>
      </c>
      <c r="D355" s="2">
        <v>7.694221019744873</v>
      </c>
      <c r="E355" s="2">
        <v>11.16841983795166</v>
      </c>
      <c r="F355" s="2">
        <v>0.94851285219192505</v>
      </c>
      <c r="G355" s="2">
        <v>72.5</v>
      </c>
      <c r="H355" s="2">
        <v>0.91316670179367065</v>
      </c>
      <c r="I355" s="2">
        <v>2.9311452060937881E-2</v>
      </c>
      <c r="J355" s="2">
        <v>0.29370075464248657</v>
      </c>
      <c r="K355" s="2">
        <v>0.74252790212631226</v>
      </c>
      <c r="L355" s="2">
        <v>0.17076177895069122</v>
      </c>
    </row>
    <row r="356" spans="1:12" x14ac:dyDescent="0.2">
      <c r="A356" t="str">
        <f t="shared" si="5"/>
        <v>Denmark2019</v>
      </c>
      <c r="B356" t="s">
        <v>19</v>
      </c>
      <c r="C356" s="1">
        <v>2019</v>
      </c>
      <c r="D356" s="2">
        <v>7.6930031776428223</v>
      </c>
      <c r="E356" s="2">
        <v>10.947537422180176</v>
      </c>
      <c r="F356" s="2">
        <v>0.95770639181137085</v>
      </c>
      <c r="G356" s="2">
        <v>71</v>
      </c>
      <c r="H356" s="2">
        <v>0.96331840753555298</v>
      </c>
      <c r="I356" s="2">
        <v>1.6351757571101189E-2</v>
      </c>
      <c r="J356" s="2">
        <v>0.17415058612823486</v>
      </c>
      <c r="K356" s="2">
        <v>0.7968595027923584</v>
      </c>
      <c r="L356" s="2">
        <v>0.18107062578201294</v>
      </c>
    </row>
    <row r="357" spans="1:12" x14ac:dyDescent="0.2">
      <c r="A357" t="str">
        <f t="shared" si="5"/>
        <v>Iceland2019</v>
      </c>
      <c r="B357" t="s">
        <v>20</v>
      </c>
      <c r="C357" s="1">
        <v>2019</v>
      </c>
      <c r="D357" s="2">
        <v>7.5325045585632324</v>
      </c>
      <c r="E357" s="2">
        <v>10.949458122253418</v>
      </c>
      <c r="F357" s="2">
        <v>0.98182457685470581</v>
      </c>
      <c r="G357" s="2">
        <v>72</v>
      </c>
      <c r="H357" s="2">
        <v>0.95947009325027466</v>
      </c>
      <c r="J357" s="2">
        <v>0.6987079381942749</v>
      </c>
      <c r="K357" s="2">
        <v>0.78722262382507324</v>
      </c>
      <c r="L357" s="2">
        <v>0.17770352959632874</v>
      </c>
    </row>
    <row r="358" spans="1:12" x14ac:dyDescent="0.2">
      <c r="A358" t="str">
        <f t="shared" si="5"/>
        <v>Norway2019</v>
      </c>
      <c r="B358" t="s">
        <v>24</v>
      </c>
      <c r="C358" s="1">
        <v>2019</v>
      </c>
      <c r="D358" s="2">
        <v>7.4421396255493164</v>
      </c>
      <c r="E358" s="2">
        <v>11.072635650634766</v>
      </c>
      <c r="F358" s="2">
        <v>0.94178402423858643</v>
      </c>
      <c r="G358" s="2">
        <v>71.400001525878906</v>
      </c>
      <c r="H358" s="2">
        <v>0.95404446125030518</v>
      </c>
      <c r="I358" s="2">
        <v>0.10530736297369003</v>
      </c>
      <c r="J358" s="2">
        <v>0.27057179808616638</v>
      </c>
      <c r="K358" s="2">
        <v>0.78172743320465088</v>
      </c>
      <c r="L358" s="2">
        <v>0.19548650085926056</v>
      </c>
    </row>
    <row r="359" spans="1:12" x14ac:dyDescent="0.2">
      <c r="A359" t="str">
        <f t="shared" si="5"/>
        <v>Netherlands2019</v>
      </c>
      <c r="B359" t="s">
        <v>22</v>
      </c>
      <c r="C359" s="1">
        <v>2019</v>
      </c>
      <c r="D359" s="2">
        <v>7.4252686500549316</v>
      </c>
      <c r="E359" s="2">
        <v>10.94701099395752</v>
      </c>
      <c r="F359" s="2">
        <v>0.94147747755050659</v>
      </c>
      <c r="G359" s="2">
        <v>71.400001525878906</v>
      </c>
      <c r="H359" s="2">
        <v>0.88559252023696899</v>
      </c>
      <c r="I359" s="2">
        <v>0.20854659378528595</v>
      </c>
      <c r="J359" s="2">
        <v>0.36006811261177063</v>
      </c>
      <c r="K359" s="2">
        <v>0.7281644344329834</v>
      </c>
      <c r="L359" s="2">
        <v>0.23050227761268616</v>
      </c>
    </row>
    <row r="360" spans="1:12" x14ac:dyDescent="0.2">
      <c r="A360" t="str">
        <f t="shared" si="5"/>
        <v>Luxembourg2019</v>
      </c>
      <c r="B360" t="s">
        <v>26</v>
      </c>
      <c r="C360" s="1">
        <v>2019</v>
      </c>
      <c r="D360" s="2">
        <v>7.4040155410766602</v>
      </c>
      <c r="E360" s="2">
        <v>11.648701667785645</v>
      </c>
      <c r="F360" s="2">
        <v>0.91210454702377319</v>
      </c>
      <c r="G360" s="2">
        <v>71.599998474121094</v>
      </c>
      <c r="H360" s="2">
        <v>0.93032121658325195</v>
      </c>
      <c r="I360" s="2">
        <v>-5.0124425441026688E-2</v>
      </c>
      <c r="J360" s="2">
        <v>0.38959842920303345</v>
      </c>
      <c r="K360" s="2">
        <v>0.74173808097839355</v>
      </c>
      <c r="L360" s="2">
        <v>0.21163980662822723</v>
      </c>
    </row>
    <row r="361" spans="1:12" x14ac:dyDescent="0.2">
      <c r="A361" t="str">
        <f t="shared" si="5"/>
        <v>Sweden2019</v>
      </c>
      <c r="B361" t="s">
        <v>23</v>
      </c>
      <c r="C361" s="1">
        <v>2019</v>
      </c>
      <c r="D361" s="2">
        <v>7.3980927467346191</v>
      </c>
      <c r="E361" s="2">
        <v>10.875224113464355</v>
      </c>
      <c r="F361" s="2">
        <v>0.93364506959915161</v>
      </c>
      <c r="G361" s="2">
        <v>71.900001525878906</v>
      </c>
      <c r="H361" s="2">
        <v>0.94151520729064941</v>
      </c>
      <c r="I361" s="2">
        <v>8.7124720215797424E-2</v>
      </c>
      <c r="J361" s="2">
        <v>0.2500879168510437</v>
      </c>
      <c r="K361" s="2">
        <v>0.77458524703979492</v>
      </c>
      <c r="L361" s="2">
        <v>0.20199970901012421</v>
      </c>
    </row>
    <row r="362" spans="1:12" x14ac:dyDescent="0.2">
      <c r="A362" t="str">
        <f t="shared" si="5"/>
        <v>Israel2019</v>
      </c>
      <c r="B362" t="s">
        <v>21</v>
      </c>
      <c r="C362" s="1">
        <v>2019</v>
      </c>
      <c r="D362" s="2">
        <v>7.331779956817627</v>
      </c>
      <c r="E362" s="2">
        <v>10.616683959960938</v>
      </c>
      <c r="F362" s="2">
        <v>0.94601064920425415</v>
      </c>
      <c r="G362" s="2">
        <v>72.400001525878906</v>
      </c>
      <c r="H362" s="2">
        <v>0.83449190855026245</v>
      </c>
      <c r="I362" s="2">
        <v>8.0138809978961945E-2</v>
      </c>
      <c r="J362" s="2">
        <v>0.74286776781082153</v>
      </c>
      <c r="K362" s="2">
        <v>0.59781122207641602</v>
      </c>
      <c r="L362" s="2">
        <v>0.2658916711807251</v>
      </c>
    </row>
    <row r="363" spans="1:12" x14ac:dyDescent="0.2">
      <c r="A363" t="str">
        <f t="shared" si="5"/>
        <v>Ireland2019</v>
      </c>
      <c r="B363" t="s">
        <v>31</v>
      </c>
      <c r="C363" s="1">
        <v>2019</v>
      </c>
      <c r="D363" s="2">
        <v>7.2548413276672363</v>
      </c>
      <c r="E363" s="2">
        <v>11.369993209838867</v>
      </c>
      <c r="F363" s="2">
        <v>0.94372636079788208</v>
      </c>
      <c r="G363" s="2">
        <v>71.099998474121094</v>
      </c>
      <c r="H363" s="2">
        <v>0.89245867729187012</v>
      </c>
      <c r="I363" s="2">
        <v>6.8902164697647095E-2</v>
      </c>
      <c r="J363" s="2">
        <v>0.37280356884002686</v>
      </c>
      <c r="K363" s="2">
        <v>0.75842249393463135</v>
      </c>
      <c r="L363" s="2">
        <v>0.22329986095428467</v>
      </c>
    </row>
    <row r="364" spans="1:12" x14ac:dyDescent="0.2">
      <c r="A364" t="str">
        <f t="shared" si="5"/>
        <v>Australia2019</v>
      </c>
      <c r="B364" t="s">
        <v>29</v>
      </c>
      <c r="C364" s="1">
        <v>2019</v>
      </c>
      <c r="D364" s="2">
        <v>7.2339949607849121</v>
      </c>
      <c r="E364" s="2">
        <v>10.807282447814941</v>
      </c>
      <c r="F364" s="2">
        <v>0.94277435541152954</v>
      </c>
      <c r="G364" s="2">
        <v>70.900001525878906</v>
      </c>
      <c r="H364" s="2">
        <v>0.91753691434860229</v>
      </c>
      <c r="I364" s="2">
        <v>0.11690784990787506</v>
      </c>
      <c r="J364" s="2">
        <v>0.43020865321159363</v>
      </c>
      <c r="K364" s="2">
        <v>0.72697621583938599</v>
      </c>
      <c r="L364" s="2">
        <v>0.20219007134437561</v>
      </c>
    </row>
    <row r="365" spans="1:12" x14ac:dyDescent="0.2">
      <c r="A365" t="str">
        <f t="shared" si="5"/>
        <v>New Zealand2019</v>
      </c>
      <c r="B365" t="s">
        <v>27</v>
      </c>
      <c r="C365" s="1">
        <v>2019</v>
      </c>
      <c r="D365" s="2">
        <v>7.205174446105957</v>
      </c>
      <c r="E365" s="2">
        <v>10.67151927947998</v>
      </c>
      <c r="F365" s="2">
        <v>0.93882119655609131</v>
      </c>
      <c r="G365" s="2">
        <v>70.199996948242188</v>
      </c>
      <c r="H365" s="2">
        <v>0.91204237937927246</v>
      </c>
      <c r="I365" s="2">
        <v>0.15217462182044983</v>
      </c>
      <c r="J365" s="2">
        <v>0.23383122682571411</v>
      </c>
      <c r="K365" s="2">
        <v>0.76504260301589966</v>
      </c>
      <c r="L365" s="2">
        <v>0.19117636978626251</v>
      </c>
    </row>
    <row r="366" spans="1:12" x14ac:dyDescent="0.2">
      <c r="A366" t="str">
        <f t="shared" si="5"/>
        <v>Austria2019</v>
      </c>
      <c r="B366" t="s">
        <v>28</v>
      </c>
      <c r="C366" s="1">
        <v>2019</v>
      </c>
      <c r="D366" s="2">
        <v>7.1953611373901367</v>
      </c>
      <c r="E366" s="2">
        <v>10.929644584655762</v>
      </c>
      <c r="F366" s="2">
        <v>0.96448880434036255</v>
      </c>
      <c r="G366" s="2">
        <v>70.900001525878906</v>
      </c>
      <c r="H366" s="2">
        <v>0.90342766046524048</v>
      </c>
      <c r="I366" s="2">
        <v>5.5960763245820999E-2</v>
      </c>
      <c r="J366" s="2">
        <v>0.4570888876914978</v>
      </c>
      <c r="K366" s="2">
        <v>0.72734111547470093</v>
      </c>
      <c r="L366" s="2">
        <v>0.20516973733901978</v>
      </c>
    </row>
    <row r="367" spans="1:12" x14ac:dyDescent="0.2">
      <c r="A367" t="str">
        <f t="shared" si="5"/>
        <v>United Kingdom2019</v>
      </c>
      <c r="B367" t="s">
        <v>36</v>
      </c>
      <c r="C367" s="1">
        <v>2019</v>
      </c>
      <c r="D367" s="2">
        <v>7.1571512222290039</v>
      </c>
      <c r="E367" s="2">
        <v>10.765581130981445</v>
      </c>
      <c r="F367" s="2">
        <v>0.94268107414245605</v>
      </c>
      <c r="G367" s="2">
        <v>70.099998474121094</v>
      </c>
      <c r="H367" s="2">
        <v>0.85403954982757568</v>
      </c>
      <c r="I367" s="2">
        <v>0.26526966691017151</v>
      </c>
      <c r="J367" s="2">
        <v>0.48509228229522705</v>
      </c>
      <c r="K367" s="2">
        <v>0.73878604173660278</v>
      </c>
      <c r="L367" s="2">
        <v>0.25101444125175476</v>
      </c>
    </row>
    <row r="368" spans="1:12" x14ac:dyDescent="0.2">
      <c r="A368" t="str">
        <f t="shared" si="5"/>
        <v>Canada2019</v>
      </c>
      <c r="B368" t="s">
        <v>30</v>
      </c>
      <c r="C368" s="1">
        <v>2019</v>
      </c>
      <c r="D368" s="2">
        <v>7.1090764999389648</v>
      </c>
      <c r="E368" s="2">
        <v>10.803070068359375</v>
      </c>
      <c r="F368" s="2">
        <v>0.92530399560928345</v>
      </c>
      <c r="G368" s="2">
        <v>71.300003051757813</v>
      </c>
      <c r="H368" s="2">
        <v>0.91152560710906982</v>
      </c>
      <c r="I368" s="2">
        <v>0.10707373172044754</v>
      </c>
      <c r="J368" s="2">
        <v>0.43643441796302795</v>
      </c>
      <c r="K368" s="2">
        <v>0.78072154521942139</v>
      </c>
      <c r="L368" s="2">
        <v>0.28483375906944275</v>
      </c>
    </row>
    <row r="369" spans="1:12" x14ac:dyDescent="0.2">
      <c r="A369" t="str">
        <f t="shared" si="5"/>
        <v>Bahrain2019</v>
      </c>
      <c r="B369" t="s">
        <v>59</v>
      </c>
      <c r="C369" s="1">
        <v>2019</v>
      </c>
      <c r="D369" s="2">
        <v>7.0980124473571777</v>
      </c>
      <c r="E369" s="2">
        <v>10.815147399902344</v>
      </c>
      <c r="F369" s="2">
        <v>0.8779294490814209</v>
      </c>
      <c r="G369" s="2">
        <v>65.900001525878906</v>
      </c>
      <c r="H369" s="2">
        <v>0.90653550624847412</v>
      </c>
      <c r="I369" s="2">
        <v>3.6391090601682663E-2</v>
      </c>
      <c r="K369" s="2">
        <v>0.71138626337051392</v>
      </c>
      <c r="L369" s="2">
        <v>0.31710639595985413</v>
      </c>
    </row>
    <row r="370" spans="1:12" x14ac:dyDescent="0.2">
      <c r="A370" t="str">
        <f t="shared" si="5"/>
        <v>Germany2019</v>
      </c>
      <c r="B370" t="s">
        <v>33</v>
      </c>
      <c r="C370" s="1">
        <v>2019</v>
      </c>
      <c r="D370" s="2">
        <v>7.0354723930358887</v>
      </c>
      <c r="E370" s="2">
        <v>10.8944091796875</v>
      </c>
      <c r="F370" s="2">
        <v>0.88566732406616211</v>
      </c>
      <c r="G370" s="2">
        <v>70.900001525878906</v>
      </c>
      <c r="H370" s="2">
        <v>0.88475155830383301</v>
      </c>
      <c r="I370" s="2">
        <v>5.2630946040153503E-2</v>
      </c>
      <c r="J370" s="2">
        <v>0.46225515007972717</v>
      </c>
      <c r="K370" s="2">
        <v>0.71246111392974854</v>
      </c>
      <c r="L370" s="2">
        <v>0.22617121040821075</v>
      </c>
    </row>
    <row r="371" spans="1:12" x14ac:dyDescent="0.2">
      <c r="A371" t="str">
        <f t="shared" si="5"/>
        <v>Costa Rica2019</v>
      </c>
      <c r="B371" t="s">
        <v>40</v>
      </c>
      <c r="C371" s="1">
        <v>2019</v>
      </c>
      <c r="D371" s="2">
        <v>6.9976186752319336</v>
      </c>
      <c r="E371" s="2">
        <v>9.9435758590698242</v>
      </c>
      <c r="F371" s="2">
        <v>0.90607744455337524</v>
      </c>
      <c r="G371" s="2">
        <v>70</v>
      </c>
      <c r="H371" s="2">
        <v>0.92683011293411255</v>
      </c>
      <c r="I371" s="2">
        <v>-0.15372948348522186</v>
      </c>
      <c r="J371" s="2">
        <v>0.83562833070755005</v>
      </c>
      <c r="K371" s="2">
        <v>0.79127085208892822</v>
      </c>
      <c r="L371" s="2">
        <v>0.30332723259925842</v>
      </c>
    </row>
    <row r="372" spans="1:12" x14ac:dyDescent="0.2">
      <c r="A372" t="str">
        <f t="shared" si="5"/>
        <v>United States2019</v>
      </c>
      <c r="B372" t="s">
        <v>32</v>
      </c>
      <c r="C372" s="1">
        <v>2019</v>
      </c>
      <c r="D372" s="2">
        <v>6.9437012672424316</v>
      </c>
      <c r="E372" s="2">
        <v>11.042573928833008</v>
      </c>
      <c r="F372" s="2">
        <v>0.9166911244392395</v>
      </c>
      <c r="G372" s="2">
        <v>66.099998474121094</v>
      </c>
      <c r="H372" s="2">
        <v>0.8361390233039856</v>
      </c>
      <c r="I372" s="2">
        <v>0.13983830809593201</v>
      </c>
      <c r="J372" s="2">
        <v>0.70671552419662476</v>
      </c>
      <c r="K372" s="2">
        <v>0.75509065389633179</v>
      </c>
      <c r="L372" s="2">
        <v>0.24383366107940674</v>
      </c>
    </row>
    <row r="373" spans="1:12" x14ac:dyDescent="0.2">
      <c r="A373" t="str">
        <f t="shared" si="5"/>
        <v>Belgium2019</v>
      </c>
      <c r="B373" t="s">
        <v>34</v>
      </c>
      <c r="C373" s="1">
        <v>2019</v>
      </c>
      <c r="D373" s="2">
        <v>6.7721381187438965</v>
      </c>
      <c r="E373" s="2">
        <v>10.858560562133789</v>
      </c>
      <c r="F373" s="2">
        <v>0.88423049449920654</v>
      </c>
      <c r="G373" s="2">
        <v>70.599998474121094</v>
      </c>
      <c r="H373" s="2">
        <v>0.77620363235473633</v>
      </c>
      <c r="I373" s="2">
        <v>-0.17625266313552856</v>
      </c>
      <c r="J373" s="2">
        <v>0.67249751091003418</v>
      </c>
      <c r="K373" s="2">
        <v>0.69904249906539917</v>
      </c>
      <c r="L373" s="2">
        <v>0.24363084137439728</v>
      </c>
    </row>
    <row r="374" spans="1:12" x14ac:dyDescent="0.2">
      <c r="A374" t="str">
        <f t="shared" si="5"/>
        <v>Malta2019</v>
      </c>
      <c r="B374" t="s">
        <v>54</v>
      </c>
      <c r="C374" s="1">
        <v>2019</v>
      </c>
      <c r="D374" s="2">
        <v>6.7329773902893066</v>
      </c>
      <c r="E374" s="2">
        <v>10.724014282226563</v>
      </c>
      <c r="F374" s="2">
        <v>0.92157852649688721</v>
      </c>
      <c r="G374" s="2">
        <v>71.5</v>
      </c>
      <c r="H374" s="2">
        <v>0.92396682500839233</v>
      </c>
      <c r="I374" s="2">
        <v>7.957795262336731E-2</v>
      </c>
      <c r="J374" s="2">
        <v>0.68941056728363037</v>
      </c>
      <c r="K374" s="2">
        <v>0.6416776180267334</v>
      </c>
      <c r="L374" s="2">
        <v>0.35624393820762634</v>
      </c>
    </row>
    <row r="375" spans="1:12" x14ac:dyDescent="0.2">
      <c r="A375" t="str">
        <f t="shared" si="5"/>
        <v>United Arab Emirates2019</v>
      </c>
      <c r="B375" t="s">
        <v>43</v>
      </c>
      <c r="C375" s="1">
        <v>2019</v>
      </c>
      <c r="D375" s="2">
        <v>6.710782527923584</v>
      </c>
      <c r="E375" s="2">
        <v>11.181390762329102</v>
      </c>
      <c r="F375" s="2">
        <v>0.86153328418731689</v>
      </c>
      <c r="G375" s="2">
        <v>66</v>
      </c>
      <c r="H375" s="2">
        <v>0.91141951084136963</v>
      </c>
      <c r="I375" s="2">
        <v>0.11929758638143539</v>
      </c>
      <c r="K375" s="2">
        <v>0.73005163669586182</v>
      </c>
      <c r="L375" s="2">
        <v>0.28376328945159912</v>
      </c>
    </row>
    <row r="376" spans="1:12" x14ac:dyDescent="0.2">
      <c r="A376" t="str">
        <f t="shared" si="5"/>
        <v>France2019</v>
      </c>
      <c r="B376" t="s">
        <v>38</v>
      </c>
      <c r="C376" s="1">
        <v>2019</v>
      </c>
      <c r="D376" s="2">
        <v>6.6896443367004395</v>
      </c>
      <c r="E376" s="2">
        <v>10.734716415405273</v>
      </c>
      <c r="F376" s="2">
        <v>0.95834809541702271</v>
      </c>
      <c r="G376" s="2">
        <v>72.099998474121094</v>
      </c>
      <c r="H376" s="2">
        <v>0.82724082469940186</v>
      </c>
      <c r="I376" s="2">
        <v>-0.13701759278774261</v>
      </c>
      <c r="J376" s="2">
        <v>0.56827229261398315</v>
      </c>
      <c r="K376" s="2">
        <v>0.69284480810165405</v>
      </c>
      <c r="L376" s="2">
        <v>0.25041553378105164</v>
      </c>
    </row>
    <row r="377" spans="1:12" x14ac:dyDescent="0.2">
      <c r="A377" t="str">
        <f t="shared" si="5"/>
        <v>Slovenia2019</v>
      </c>
      <c r="B377" t="s">
        <v>39</v>
      </c>
      <c r="C377" s="1">
        <v>2019</v>
      </c>
      <c r="D377" s="2">
        <v>6.6652736663818359</v>
      </c>
      <c r="E377" s="2">
        <v>10.57219409942627</v>
      </c>
      <c r="F377" s="2">
        <v>0.94940227270126343</v>
      </c>
      <c r="G377" s="2">
        <v>70.699996948242188</v>
      </c>
      <c r="H377" s="2">
        <v>0.94543051719665527</v>
      </c>
      <c r="I377" s="2">
        <v>-0.10644422471523285</v>
      </c>
      <c r="J377" s="2">
        <v>0.7854418158531189</v>
      </c>
      <c r="K377" s="2">
        <v>0.62165862321853638</v>
      </c>
      <c r="L377" s="2">
        <v>0.22783845663070679</v>
      </c>
    </row>
    <row r="378" spans="1:12" x14ac:dyDescent="0.2">
      <c r="A378" t="str">
        <f t="shared" si="5"/>
        <v>Uruguay2019</v>
      </c>
      <c r="B378" t="s">
        <v>45</v>
      </c>
      <c r="C378" s="1">
        <v>2019</v>
      </c>
      <c r="D378" s="2">
        <v>6.600337028503418</v>
      </c>
      <c r="E378" s="2">
        <v>10.054344177246094</v>
      </c>
      <c r="F378" s="2">
        <v>0.9334709644317627</v>
      </c>
      <c r="G378" s="2">
        <v>67.5</v>
      </c>
      <c r="H378" s="2">
        <v>0.90267878770828247</v>
      </c>
      <c r="I378" s="2">
        <v>-0.104386106133461</v>
      </c>
      <c r="J378" s="2">
        <v>0.5993996262550354</v>
      </c>
      <c r="K378" s="2">
        <v>0.76383441686630249</v>
      </c>
      <c r="L378" s="2">
        <v>0.22173018753528595</v>
      </c>
    </row>
    <row r="379" spans="1:12" x14ac:dyDescent="0.2">
      <c r="A379" t="str">
        <f t="shared" si="5"/>
        <v>Saudi Arabia2019</v>
      </c>
      <c r="B379" t="s">
        <v>47</v>
      </c>
      <c r="C379" s="1">
        <v>2019</v>
      </c>
      <c r="D379" s="2">
        <v>6.5612473487854004</v>
      </c>
      <c r="E379" s="2">
        <v>10.713417053222656</v>
      </c>
      <c r="F379" s="2">
        <v>0.91171842813491821</v>
      </c>
      <c r="G379" s="2">
        <v>64</v>
      </c>
      <c r="H379" s="2">
        <v>0.89108657836914063</v>
      </c>
      <c r="I379" s="2">
        <v>-0.14796337485313416</v>
      </c>
      <c r="K379" s="2">
        <v>0.67355829477310181</v>
      </c>
      <c r="L379" s="2">
        <v>0.23773732781410217</v>
      </c>
    </row>
    <row r="380" spans="1:12" x14ac:dyDescent="0.2">
      <c r="A380" t="str">
        <f t="shared" si="5"/>
        <v>Taiwan Province of China2019</v>
      </c>
      <c r="B380" t="s">
        <v>44</v>
      </c>
      <c r="C380" s="1">
        <v>2019</v>
      </c>
      <c r="D380" s="2">
        <v>6.5370898246765137</v>
      </c>
      <c r="E380" s="2">
        <v>10.797459602355957</v>
      </c>
      <c r="F380" s="2">
        <v>0.89343059062957764</v>
      </c>
      <c r="H380" s="2">
        <v>0.81448447704315186</v>
      </c>
      <c r="I380" s="2">
        <v>-0.12895780801773071</v>
      </c>
      <c r="J380" s="2">
        <v>0.71811234951019287</v>
      </c>
      <c r="K380" s="2">
        <v>0.76209717988967896</v>
      </c>
      <c r="L380" s="2">
        <v>9.3412384390830994E-2</v>
      </c>
    </row>
    <row r="381" spans="1:12" x14ac:dyDescent="0.2">
      <c r="A381" t="str">
        <f t="shared" si="5"/>
        <v>Spain2019</v>
      </c>
      <c r="B381" t="s">
        <v>49</v>
      </c>
      <c r="C381" s="1">
        <v>2019</v>
      </c>
      <c r="D381" s="2">
        <v>6.4574494361877441</v>
      </c>
      <c r="E381" s="2">
        <v>10.615464210510254</v>
      </c>
      <c r="F381" s="2">
        <v>0.94901347160339355</v>
      </c>
      <c r="G381" s="2">
        <v>72.099998474121094</v>
      </c>
      <c r="H381" s="2">
        <v>0.77796673774719238</v>
      </c>
      <c r="I381" s="2">
        <v>-5.2578475326299667E-2</v>
      </c>
      <c r="J381" s="2">
        <v>0.73033761978149414</v>
      </c>
      <c r="K381" s="2">
        <v>0.63619959354400635</v>
      </c>
      <c r="L381" s="2">
        <v>0.31551831960678101</v>
      </c>
    </row>
    <row r="382" spans="1:12" x14ac:dyDescent="0.2">
      <c r="A382" t="str">
        <f t="shared" si="5"/>
        <v>El Salvador2019</v>
      </c>
      <c r="B382" t="s">
        <v>67</v>
      </c>
      <c r="C382" s="1">
        <v>2019</v>
      </c>
      <c r="D382" s="2">
        <v>6.4548206329345703</v>
      </c>
      <c r="E382" s="2">
        <v>9.1073579788208008</v>
      </c>
      <c r="F382" s="2">
        <v>0.76439052820205688</v>
      </c>
      <c r="G382" s="2">
        <v>64.900001525878906</v>
      </c>
      <c r="H382" s="2">
        <v>0.87739068269729614</v>
      </c>
      <c r="I382" s="2">
        <v>-0.11369512230157852</v>
      </c>
      <c r="J382" s="2">
        <v>0.68157649040222168</v>
      </c>
      <c r="K382" s="2">
        <v>0.82642215490341187</v>
      </c>
      <c r="L382" s="2">
        <v>0.27147504687309265</v>
      </c>
    </row>
    <row r="383" spans="1:12" x14ac:dyDescent="0.2">
      <c r="A383" t="str">
        <f t="shared" si="5"/>
        <v>Brazil2019</v>
      </c>
      <c r="B383" t="s">
        <v>66</v>
      </c>
      <c r="C383" s="1">
        <v>2019</v>
      </c>
      <c r="D383" s="2">
        <v>6.4511489868164063</v>
      </c>
      <c r="E383" s="2">
        <v>9.5945901870727539</v>
      </c>
      <c r="F383" s="2">
        <v>0.89917504787445068</v>
      </c>
      <c r="G383" s="2">
        <v>65.400001525878906</v>
      </c>
      <c r="H383" s="2">
        <v>0.83020603656768799</v>
      </c>
      <c r="I383" s="2">
        <v>-6.5427221357822418E-2</v>
      </c>
      <c r="J383" s="2">
        <v>0.7618405818939209</v>
      </c>
      <c r="K383" s="2">
        <v>0.70125031471252441</v>
      </c>
      <c r="L383" s="2">
        <v>0.33705133199691772</v>
      </c>
    </row>
    <row r="384" spans="1:12" x14ac:dyDescent="0.2">
      <c r="A384" t="str">
        <f t="shared" si="5"/>
        <v>Italy2019</v>
      </c>
      <c r="B384" t="s">
        <v>50</v>
      </c>
      <c r="C384" s="1">
        <v>2019</v>
      </c>
      <c r="D384" s="2">
        <v>6.4454169273376465</v>
      </c>
      <c r="E384" s="2">
        <v>10.662868499755859</v>
      </c>
      <c r="F384" s="2">
        <v>0.83840245008468628</v>
      </c>
      <c r="G384" s="2">
        <v>71.900001525878906</v>
      </c>
      <c r="H384" s="2">
        <v>0.70947885513305664</v>
      </c>
      <c r="I384" s="2">
        <v>-8.6302891373634338E-2</v>
      </c>
      <c r="J384" s="2">
        <v>0.86552804708480835</v>
      </c>
      <c r="K384" s="2">
        <v>0.56889361143112183</v>
      </c>
      <c r="L384" s="2">
        <v>0.32796007394790649</v>
      </c>
    </row>
    <row r="385" spans="1:12" x14ac:dyDescent="0.2">
      <c r="A385" t="str">
        <f t="shared" si="5"/>
        <v>Mexico2019</v>
      </c>
      <c r="B385" t="s">
        <v>53</v>
      </c>
      <c r="C385" s="1">
        <v>2019</v>
      </c>
      <c r="D385" s="2">
        <v>6.4319453239440918</v>
      </c>
      <c r="E385" s="2">
        <v>9.906707763671875</v>
      </c>
      <c r="F385" s="2">
        <v>0.85168582201004028</v>
      </c>
      <c r="G385" s="2">
        <v>65.800003051757813</v>
      </c>
      <c r="H385" s="2">
        <v>0.90338444709777832</v>
      </c>
      <c r="I385" s="2">
        <v>-0.14559029042720795</v>
      </c>
      <c r="J385" s="2">
        <v>0.80853760242462158</v>
      </c>
      <c r="K385" s="2">
        <v>0.80292117595672607</v>
      </c>
      <c r="L385" s="2">
        <v>0.25198301672935486</v>
      </c>
    </row>
    <row r="386" spans="1:12" x14ac:dyDescent="0.2">
      <c r="A386" t="str">
        <f t="shared" si="5"/>
        <v>Kosovo2019</v>
      </c>
      <c r="B386" t="s">
        <v>51</v>
      </c>
      <c r="C386" s="1">
        <v>2019</v>
      </c>
      <c r="D386" s="2">
        <v>6.4251441955566406</v>
      </c>
      <c r="E386" s="2">
        <v>9.3341903686523438</v>
      </c>
      <c r="F386" s="2">
        <v>0.84251117706298828</v>
      </c>
      <c r="H386" s="2">
        <v>0.84118962287902832</v>
      </c>
      <c r="I386" s="2">
        <v>0.24422916769981384</v>
      </c>
      <c r="J386" s="2">
        <v>0.92029726505279541</v>
      </c>
      <c r="K386" s="2">
        <v>0.61160004138946533</v>
      </c>
      <c r="L386" s="2">
        <v>0.1407923549413681</v>
      </c>
    </row>
    <row r="387" spans="1:12" x14ac:dyDescent="0.2">
      <c r="A387" t="str">
        <f t="shared" ref="A387:A450" si="6">B387&amp;C387</f>
        <v>Singapore2019</v>
      </c>
      <c r="B387" t="s">
        <v>42</v>
      </c>
      <c r="C387" s="1">
        <v>2019</v>
      </c>
      <c r="D387" s="2">
        <v>6.3783597946166992</v>
      </c>
      <c r="E387" s="2">
        <v>11.495609283447266</v>
      </c>
      <c r="F387" s="2">
        <v>0.92491835355758667</v>
      </c>
      <c r="G387" s="2">
        <v>73.599998474121094</v>
      </c>
      <c r="H387" s="2">
        <v>0.93804174661636353</v>
      </c>
      <c r="I387" s="2">
        <v>2.1643154323101044E-2</v>
      </c>
      <c r="J387" s="2">
        <v>6.9619603455066681E-2</v>
      </c>
      <c r="K387" s="2">
        <v>0.67422300577163696</v>
      </c>
      <c r="L387" s="2">
        <v>0.13806915283203125</v>
      </c>
    </row>
    <row r="388" spans="1:12" x14ac:dyDescent="0.2">
      <c r="A388" t="str">
        <f t="shared" si="6"/>
        <v>Colombia2019</v>
      </c>
      <c r="B388" t="s">
        <v>89</v>
      </c>
      <c r="C388" s="1">
        <v>2019</v>
      </c>
      <c r="D388" s="2">
        <v>6.3502979278564453</v>
      </c>
      <c r="E388" s="2">
        <v>9.5898809432983398</v>
      </c>
      <c r="F388" s="2">
        <v>0.87257891893386841</v>
      </c>
      <c r="G388" s="2">
        <v>69</v>
      </c>
      <c r="H388" s="2">
        <v>0.82150071859359741</v>
      </c>
      <c r="I388" s="2">
        <v>-0.17485973238945007</v>
      </c>
      <c r="J388" s="2">
        <v>0.85364615917205811</v>
      </c>
      <c r="K388" s="2">
        <v>0.79057949781417847</v>
      </c>
      <c r="L388" s="2">
        <v>0.32180628180503845</v>
      </c>
    </row>
    <row r="389" spans="1:12" x14ac:dyDescent="0.2">
      <c r="A389" t="str">
        <f t="shared" si="6"/>
        <v>Jamaica2019</v>
      </c>
      <c r="B389" t="s">
        <v>85</v>
      </c>
      <c r="C389" s="1">
        <v>2019</v>
      </c>
      <c r="D389" s="2">
        <v>6.3092389106750488</v>
      </c>
      <c r="E389" s="2">
        <v>9.2344827651977539</v>
      </c>
      <c r="F389" s="2">
        <v>0.87781447172164917</v>
      </c>
      <c r="G389" s="2">
        <v>66.599998474121094</v>
      </c>
      <c r="H389" s="2">
        <v>0.89067083597183228</v>
      </c>
      <c r="I389" s="2">
        <v>-0.14322943985462189</v>
      </c>
      <c r="J389" s="2">
        <v>0.88533002138137817</v>
      </c>
      <c r="K389" s="2">
        <v>0.72172337770462036</v>
      </c>
      <c r="L389" s="2">
        <v>0.19528414309024811</v>
      </c>
    </row>
    <row r="390" spans="1:12" x14ac:dyDescent="0.2">
      <c r="A390" t="str">
        <f t="shared" si="6"/>
        <v>Kazakhstan2019</v>
      </c>
      <c r="B390" t="s">
        <v>61</v>
      </c>
      <c r="C390" s="1">
        <v>2019</v>
      </c>
      <c r="D390" s="2">
        <v>6.2722682952880859</v>
      </c>
      <c r="E390" s="2">
        <v>10.179291725158691</v>
      </c>
      <c r="F390" s="2">
        <v>0.95105010271072388</v>
      </c>
      <c r="G390" s="2">
        <v>65</v>
      </c>
      <c r="H390" s="2">
        <v>0.85238742828369141</v>
      </c>
      <c r="I390" s="2">
        <v>-5.8803621679544449E-2</v>
      </c>
      <c r="J390" s="2">
        <v>0.70827919244766235</v>
      </c>
      <c r="K390" s="2">
        <v>0.71147549152374268</v>
      </c>
      <c r="L390" s="2">
        <v>0.13913293182849884</v>
      </c>
    </row>
    <row r="391" spans="1:12" x14ac:dyDescent="0.2">
      <c r="A391" t="str">
        <f t="shared" si="6"/>
        <v>Philippines2019</v>
      </c>
      <c r="B391" t="s">
        <v>93</v>
      </c>
      <c r="C391" s="1">
        <v>2019</v>
      </c>
      <c r="D391" s="2">
        <v>6.2677450180053711</v>
      </c>
      <c r="E391" s="2">
        <v>9.0747337341308594</v>
      </c>
      <c r="F391" s="2">
        <v>0.84509474039077759</v>
      </c>
      <c r="G391" s="2">
        <v>62</v>
      </c>
      <c r="H391" s="2">
        <v>0.90959858894348145</v>
      </c>
      <c r="I391" s="2">
        <v>-8.4004893898963928E-2</v>
      </c>
      <c r="J391" s="2">
        <v>0.74844211339950562</v>
      </c>
      <c r="K391" s="2">
        <v>0.7645263671875</v>
      </c>
      <c r="L391" s="2">
        <v>0.34056949615478516</v>
      </c>
    </row>
    <row r="392" spans="1:12" x14ac:dyDescent="0.2">
      <c r="A392" t="str">
        <f t="shared" si="6"/>
        <v>Guatemala2019</v>
      </c>
      <c r="B392" t="s">
        <v>60</v>
      </c>
      <c r="C392" s="1">
        <v>2019</v>
      </c>
      <c r="D392" s="2">
        <v>6.2621750831604004</v>
      </c>
      <c r="E392" s="2">
        <v>9.0678205490112305</v>
      </c>
      <c r="F392" s="2">
        <v>0.77407437562942505</v>
      </c>
      <c r="G392" s="2">
        <v>62.299999237060547</v>
      </c>
      <c r="H392" s="2">
        <v>0.90067631006240845</v>
      </c>
      <c r="I392" s="2">
        <v>-6.5429918467998505E-2</v>
      </c>
      <c r="J392" s="2">
        <v>0.77257794141769409</v>
      </c>
      <c r="K392" s="2">
        <v>0.81966084241867065</v>
      </c>
      <c r="L392" s="2">
        <v>0.31078925728797913</v>
      </c>
    </row>
    <row r="393" spans="1:12" x14ac:dyDescent="0.2">
      <c r="A393" t="str">
        <f t="shared" si="6"/>
        <v>Slovakia2019</v>
      </c>
      <c r="B393" t="s">
        <v>46</v>
      </c>
      <c r="C393" s="1">
        <v>2019</v>
      </c>
      <c r="D393" s="2">
        <v>6.2434287071228027</v>
      </c>
      <c r="E393" s="2">
        <v>10.372661590576172</v>
      </c>
      <c r="F393" s="2">
        <v>0.93308830261230469</v>
      </c>
      <c r="G393" s="2">
        <v>68.5</v>
      </c>
      <c r="H393" s="2">
        <v>0.7711215615272522</v>
      </c>
      <c r="I393" s="2">
        <v>-0.13115924596786499</v>
      </c>
      <c r="J393" s="2">
        <v>0.92584669589996338</v>
      </c>
      <c r="K393" s="2">
        <v>0.67615342140197754</v>
      </c>
      <c r="L393" s="2">
        <v>0.25180631875991821</v>
      </c>
    </row>
    <row r="394" spans="1:12" x14ac:dyDescent="0.2">
      <c r="A394" t="str">
        <f t="shared" si="6"/>
        <v>Poland2019</v>
      </c>
      <c r="B394" t="s">
        <v>56</v>
      </c>
      <c r="C394" s="1">
        <v>2019</v>
      </c>
      <c r="D394" s="2">
        <v>6.2420940399169922</v>
      </c>
      <c r="E394" s="2">
        <v>10.409091949462891</v>
      </c>
      <c r="F394" s="2">
        <v>0.87826824188232422</v>
      </c>
      <c r="G394" s="2">
        <v>68.699996948242188</v>
      </c>
      <c r="H394" s="2">
        <v>0.88288575410842896</v>
      </c>
      <c r="I394" s="2">
        <v>-0.23485651612281799</v>
      </c>
      <c r="J394" s="2">
        <v>0.69605737924575806</v>
      </c>
      <c r="K394" s="2">
        <v>0.61284744739532471</v>
      </c>
      <c r="L394" s="2">
        <v>0.16808968782424927</v>
      </c>
    </row>
    <row r="395" spans="1:12" x14ac:dyDescent="0.2">
      <c r="A395" t="str">
        <f t="shared" si="6"/>
        <v>Serbia2019</v>
      </c>
      <c r="B395" t="s">
        <v>62</v>
      </c>
      <c r="C395" s="1">
        <v>2019</v>
      </c>
      <c r="D395" s="2">
        <v>6.2414073944091797</v>
      </c>
      <c r="E395" s="2">
        <v>9.8152074813842773</v>
      </c>
      <c r="F395" s="2">
        <v>0.90329426527023315</v>
      </c>
      <c r="G395" s="2">
        <v>66.900001525878906</v>
      </c>
      <c r="H395" s="2">
        <v>0.75250458717346191</v>
      </c>
      <c r="I395" s="2">
        <v>-4.3919254094362259E-2</v>
      </c>
      <c r="J395" s="2">
        <v>0.81314182281494141</v>
      </c>
      <c r="K395" s="2">
        <v>0.47429579496383667</v>
      </c>
      <c r="L395" s="2">
        <v>0.24213021993637085</v>
      </c>
    </row>
    <row r="396" spans="1:12" x14ac:dyDescent="0.2">
      <c r="A396" t="str">
        <f t="shared" si="6"/>
        <v>Mauritius2019</v>
      </c>
      <c r="B396" t="s">
        <v>76</v>
      </c>
      <c r="C396" s="1">
        <v>2019</v>
      </c>
      <c r="D396" s="2">
        <v>6.2411651611328125</v>
      </c>
      <c r="E396" s="2">
        <v>10.072452545166016</v>
      </c>
      <c r="F396" s="2">
        <v>0.91313427686691284</v>
      </c>
      <c r="G396" s="2">
        <v>63.900001525878906</v>
      </c>
      <c r="H396" s="2">
        <v>0.89315789937973022</v>
      </c>
      <c r="I396" s="2">
        <v>-5.8579593896865845E-2</v>
      </c>
      <c r="J396" s="2">
        <v>0.81020081043243408</v>
      </c>
      <c r="K396" s="2">
        <v>0.73480719327926636</v>
      </c>
      <c r="L396" s="2">
        <v>0.14936272799968719</v>
      </c>
    </row>
    <row r="397" spans="1:12" x14ac:dyDescent="0.2">
      <c r="A397" t="str">
        <f t="shared" si="6"/>
        <v>Uzbekistan2019</v>
      </c>
      <c r="B397" t="s">
        <v>71</v>
      </c>
      <c r="C397" s="1">
        <v>2019</v>
      </c>
      <c r="D397" s="2">
        <v>6.1540493965148926</v>
      </c>
      <c r="E397" s="2">
        <v>8.9022035598754883</v>
      </c>
      <c r="F397" s="2">
        <v>0.9152759313583374</v>
      </c>
      <c r="G397" s="2">
        <v>64.699996948242188</v>
      </c>
      <c r="H397" s="2">
        <v>0.9702945351600647</v>
      </c>
      <c r="I397" s="2">
        <v>0.29811480641365051</v>
      </c>
      <c r="J397" s="2">
        <v>0.51119685173034668</v>
      </c>
      <c r="K397" s="2">
        <v>0.75127977132797241</v>
      </c>
      <c r="L397" s="2">
        <v>0.21974551677703857</v>
      </c>
    </row>
    <row r="398" spans="1:12" x14ac:dyDescent="0.2">
      <c r="A398" t="str">
        <f t="shared" si="6"/>
        <v>Cyprus2019</v>
      </c>
      <c r="B398" t="s">
        <v>63</v>
      </c>
      <c r="C398" s="1">
        <v>2019</v>
      </c>
      <c r="D398" s="2">
        <v>6.1368327140808105</v>
      </c>
      <c r="E398" s="2">
        <v>10.63938045501709</v>
      </c>
      <c r="F398" s="2">
        <v>0.77607804536819458</v>
      </c>
      <c r="G398" s="2">
        <v>72.400001525878906</v>
      </c>
      <c r="H398" s="2">
        <v>0.74005800485610962</v>
      </c>
      <c r="I398" s="2">
        <v>-1.5705704689025879E-2</v>
      </c>
      <c r="J398" s="2">
        <v>0.86529421806335449</v>
      </c>
      <c r="K398" s="2">
        <v>0.66341996192932129</v>
      </c>
      <c r="L398" s="2">
        <v>0.29022520780563354</v>
      </c>
    </row>
    <row r="399" spans="1:12" x14ac:dyDescent="0.2">
      <c r="A399" t="str">
        <f t="shared" si="6"/>
        <v>Romania2019</v>
      </c>
      <c r="B399" t="s">
        <v>41</v>
      </c>
      <c r="C399" s="1">
        <v>2019</v>
      </c>
      <c r="D399" s="2">
        <v>6.1299424171447754</v>
      </c>
      <c r="E399" s="2">
        <v>10.309164047241211</v>
      </c>
      <c r="F399" s="2">
        <v>0.84190595149993896</v>
      </c>
      <c r="G399" s="2">
        <v>66.800003051757813</v>
      </c>
      <c r="H399" s="2">
        <v>0.84754317998886108</v>
      </c>
      <c r="I399" s="2">
        <v>-0.22554959356784821</v>
      </c>
      <c r="J399" s="2">
        <v>0.95413070917129517</v>
      </c>
      <c r="K399" s="2">
        <v>0.60494047403335571</v>
      </c>
      <c r="L399" s="2">
        <v>0.24365922808647156</v>
      </c>
    </row>
    <row r="400" spans="1:12" x14ac:dyDescent="0.2">
      <c r="A400" t="str">
        <f t="shared" si="6"/>
        <v>Nicaragua2019</v>
      </c>
      <c r="B400" t="s">
        <v>57</v>
      </c>
      <c r="C400" s="1">
        <v>2019</v>
      </c>
      <c r="D400" s="2">
        <v>6.1125450134277344</v>
      </c>
      <c r="E400" s="2">
        <v>8.5846624374389648</v>
      </c>
      <c r="F400" s="2">
        <v>0.87386393547058105</v>
      </c>
      <c r="G400" s="2">
        <v>65.5</v>
      </c>
      <c r="H400" s="2">
        <v>0.88267844915390015</v>
      </c>
      <c r="I400" s="2">
        <v>2.7582021430134773E-2</v>
      </c>
      <c r="J400" s="2">
        <v>0.62198173999786377</v>
      </c>
      <c r="K400" s="2">
        <v>0.79025542736053467</v>
      </c>
      <c r="L400" s="2">
        <v>0.33701297640800476</v>
      </c>
    </row>
    <row r="401" spans="1:12" x14ac:dyDescent="0.2">
      <c r="A401" t="str">
        <f t="shared" si="6"/>
        <v>Kuwait2019</v>
      </c>
      <c r="B401" t="s">
        <v>179</v>
      </c>
      <c r="C401" s="1">
        <v>2019</v>
      </c>
      <c r="D401" s="2">
        <v>6.1061196327209473</v>
      </c>
      <c r="E401" s="2">
        <v>10.764578819274902</v>
      </c>
      <c r="F401" s="2">
        <v>0.84151977300643921</v>
      </c>
      <c r="G401" s="2">
        <v>70.099998474121094</v>
      </c>
      <c r="H401" s="2">
        <v>0.86727380752563477</v>
      </c>
      <c r="I401" s="2">
        <v>-0.10472205281257629</v>
      </c>
      <c r="K401" s="2">
        <v>0.64322209358215332</v>
      </c>
      <c r="L401" s="2">
        <v>0.30287632346153259</v>
      </c>
    </row>
    <row r="402" spans="1:12" x14ac:dyDescent="0.2">
      <c r="A402" t="str">
        <f t="shared" si="6"/>
        <v>Portugal2019</v>
      </c>
      <c r="B402" t="s">
        <v>73</v>
      </c>
      <c r="C402" s="1">
        <v>2019</v>
      </c>
      <c r="D402" s="2">
        <v>6.0954732894897461</v>
      </c>
      <c r="E402" s="2">
        <v>10.461549758911133</v>
      </c>
      <c r="F402" s="2">
        <v>0.87608259916305542</v>
      </c>
      <c r="G402" s="2">
        <v>71</v>
      </c>
      <c r="H402" s="2">
        <v>0.8823511004447937</v>
      </c>
      <c r="I402" s="2">
        <v>-0.23818117380142212</v>
      </c>
      <c r="J402" s="2">
        <v>0.91516560316085815</v>
      </c>
      <c r="K402" s="2">
        <v>0.67531353235244751</v>
      </c>
      <c r="L402" s="2">
        <v>0.29987475275993347</v>
      </c>
    </row>
    <row r="403" spans="1:12" x14ac:dyDescent="0.2">
      <c r="A403" t="str">
        <f t="shared" si="6"/>
        <v>Panama2019</v>
      </c>
      <c r="B403" t="s">
        <v>55</v>
      </c>
      <c r="C403" s="1">
        <v>2019</v>
      </c>
      <c r="D403" s="2">
        <v>6.0859551429748535</v>
      </c>
      <c r="E403" s="2">
        <v>10.359126091003418</v>
      </c>
      <c r="F403" s="2">
        <v>0.88572138547897339</v>
      </c>
      <c r="G403" s="2">
        <v>68.699996948242188</v>
      </c>
      <c r="H403" s="2">
        <v>0.88296109437942505</v>
      </c>
      <c r="I403" s="2">
        <v>-0.20311513543128967</v>
      </c>
      <c r="J403" s="2">
        <v>0.86882752180099487</v>
      </c>
      <c r="K403" s="2">
        <v>0.84083616733551025</v>
      </c>
      <c r="L403" s="2">
        <v>0.2435666024684906</v>
      </c>
    </row>
    <row r="404" spans="1:12" x14ac:dyDescent="0.2">
      <c r="A404" t="str">
        <f t="shared" si="6"/>
        <v>Argentina2019</v>
      </c>
      <c r="B404" t="s">
        <v>69</v>
      </c>
      <c r="C404" s="1">
        <v>2019</v>
      </c>
      <c r="D404" s="2">
        <v>6.0855607986450195</v>
      </c>
      <c r="E404" s="2">
        <v>10.002053260803223</v>
      </c>
      <c r="F404" s="2">
        <v>0.896370530128479</v>
      </c>
      <c r="G404" s="2">
        <v>67.099998474121094</v>
      </c>
      <c r="H404" s="2">
        <v>0.81705260276794434</v>
      </c>
      <c r="I404" s="2">
        <v>-0.21447667479515076</v>
      </c>
      <c r="J404" s="2">
        <v>0.83045977354049683</v>
      </c>
      <c r="K404" s="2">
        <v>0.73490583896636963</v>
      </c>
      <c r="L404" s="2">
        <v>0.31905484199523926</v>
      </c>
    </row>
    <row r="405" spans="1:12" x14ac:dyDescent="0.2">
      <c r="A405" t="str">
        <f t="shared" si="6"/>
        <v>Lithuania2019</v>
      </c>
      <c r="B405" t="s">
        <v>37</v>
      </c>
      <c r="C405" s="1">
        <v>2019</v>
      </c>
      <c r="D405" s="2">
        <v>6.0640978813171387</v>
      </c>
      <c r="E405" s="2">
        <v>10.523646354675293</v>
      </c>
      <c r="F405" s="2">
        <v>0.91757750511169434</v>
      </c>
      <c r="G405" s="2">
        <v>66.699996948242188</v>
      </c>
      <c r="H405" s="2">
        <v>0.78026646375656128</v>
      </c>
      <c r="I405" s="2">
        <v>-0.25595536828041077</v>
      </c>
      <c r="J405" s="2">
        <v>0.782501220703125</v>
      </c>
      <c r="K405" s="2">
        <v>0.56804960966110229</v>
      </c>
      <c r="L405" s="2">
        <v>0.27605435252189636</v>
      </c>
    </row>
    <row r="406" spans="1:12" x14ac:dyDescent="0.2">
      <c r="A406" t="str">
        <f t="shared" si="6"/>
        <v>Estonia2019</v>
      </c>
      <c r="B406" t="s">
        <v>48</v>
      </c>
      <c r="C406" s="1">
        <v>2019</v>
      </c>
      <c r="D406" s="2">
        <v>6.0346412658691406</v>
      </c>
      <c r="E406" s="2">
        <v>10.495527267456055</v>
      </c>
      <c r="F406" s="2">
        <v>0.93406432867050171</v>
      </c>
      <c r="G406" s="2">
        <v>69.199996948242188</v>
      </c>
      <c r="H406" s="2">
        <v>0.88650435209274292</v>
      </c>
      <c r="I406" s="2">
        <v>-9.8686397075653076E-2</v>
      </c>
      <c r="J406" s="2">
        <v>0.57575416564941406</v>
      </c>
      <c r="K406" s="2">
        <v>0.73842895030975342</v>
      </c>
      <c r="L406" s="2">
        <v>0.15627901256084442</v>
      </c>
    </row>
    <row r="407" spans="1:12" x14ac:dyDescent="0.2">
      <c r="A407" t="str">
        <f t="shared" si="6"/>
        <v>Thailand2019</v>
      </c>
      <c r="B407" t="s">
        <v>77</v>
      </c>
      <c r="C407" s="1">
        <v>2019</v>
      </c>
      <c r="D407" s="2">
        <v>6.0221514701843262</v>
      </c>
      <c r="E407" s="2">
        <v>9.7983312606811523</v>
      </c>
      <c r="F407" s="2">
        <v>0.90305101871490479</v>
      </c>
      <c r="G407" s="2">
        <v>68.300003051757813</v>
      </c>
      <c r="H407" s="2">
        <v>0.89824461936950684</v>
      </c>
      <c r="I407" s="2">
        <v>0.30716535449028015</v>
      </c>
      <c r="J407" s="2">
        <v>0.87703979015350342</v>
      </c>
      <c r="K407" s="2">
        <v>0.79179638624191284</v>
      </c>
      <c r="L407" s="2">
        <v>0.20818360149860382</v>
      </c>
    </row>
    <row r="408" spans="1:12" x14ac:dyDescent="0.2">
      <c r="A408" t="str">
        <f t="shared" si="6"/>
        <v>Bosnia and Herzegovina2019</v>
      </c>
      <c r="B408" t="s">
        <v>88</v>
      </c>
      <c r="C408" s="1">
        <v>2019</v>
      </c>
      <c r="D408" s="2">
        <v>6.0155224800109863</v>
      </c>
      <c r="E408" s="2">
        <v>9.5911531448364258</v>
      </c>
      <c r="F408" s="2">
        <v>0.87314194440841675</v>
      </c>
      <c r="G408" s="2">
        <v>67.199996948242188</v>
      </c>
      <c r="H408" s="2">
        <v>0.72156322002410889</v>
      </c>
      <c r="I408" s="2">
        <v>7.7330939471721649E-2</v>
      </c>
      <c r="J408" s="2">
        <v>0.96290802955627441</v>
      </c>
      <c r="K408" s="2">
        <v>0.54466640949249268</v>
      </c>
      <c r="L408" s="2">
        <v>0.23806855082511902</v>
      </c>
    </row>
    <row r="409" spans="1:12" x14ac:dyDescent="0.2">
      <c r="A409" t="str">
        <f t="shared" si="6"/>
        <v>Dominican Republic2019</v>
      </c>
      <c r="B409" t="s">
        <v>90</v>
      </c>
      <c r="C409" s="1">
        <v>2019</v>
      </c>
      <c r="D409" s="2">
        <v>6.004237174987793</v>
      </c>
      <c r="E409" s="2">
        <v>9.8075857162475586</v>
      </c>
      <c r="F409" s="2">
        <v>0.8840898871421814</v>
      </c>
      <c r="G409" s="2">
        <v>64</v>
      </c>
      <c r="H409" s="2">
        <v>0.87740623950958252</v>
      </c>
      <c r="I409" s="2">
        <v>-0.12519977986812592</v>
      </c>
      <c r="J409" s="2">
        <v>0.74561536312103271</v>
      </c>
      <c r="K409" s="2">
        <v>0.74700790643692017</v>
      </c>
      <c r="L409" s="2">
        <v>0.26405411958694458</v>
      </c>
    </row>
    <row r="410" spans="1:12" x14ac:dyDescent="0.2">
      <c r="A410" t="str">
        <f t="shared" si="6"/>
        <v>Hungary2019</v>
      </c>
      <c r="B410" t="s">
        <v>68</v>
      </c>
      <c r="C410" s="1">
        <v>2019</v>
      </c>
      <c r="D410" s="2">
        <v>6.0002598762512207</v>
      </c>
      <c r="E410" s="2">
        <v>10.393573760986328</v>
      </c>
      <c r="F410" s="2">
        <v>0.94651556015014648</v>
      </c>
      <c r="G410" s="2">
        <v>67.199996948242188</v>
      </c>
      <c r="H410" s="2">
        <v>0.79804104566574097</v>
      </c>
      <c r="I410" s="2">
        <v>-0.19892752170562744</v>
      </c>
      <c r="J410" s="2">
        <v>0.88357144594192505</v>
      </c>
      <c r="K410" s="2">
        <v>0.65289276838302612</v>
      </c>
      <c r="L410" s="2">
        <v>0.18034812808036804</v>
      </c>
    </row>
    <row r="411" spans="1:12" x14ac:dyDescent="0.2">
      <c r="A411" t="str">
        <f t="shared" si="6"/>
        <v>Peru2019</v>
      </c>
      <c r="B411" t="s">
        <v>92</v>
      </c>
      <c r="C411" s="1">
        <v>2019</v>
      </c>
      <c r="D411" s="2">
        <v>5.9993815422058105</v>
      </c>
      <c r="E411" s="2">
        <v>9.452122688293457</v>
      </c>
      <c r="F411" s="2">
        <v>0.80907595157623291</v>
      </c>
      <c r="G411" s="2">
        <v>69.5</v>
      </c>
      <c r="H411" s="2">
        <v>0.81480592489242554</v>
      </c>
      <c r="I411" s="2">
        <v>-0.13227729499340057</v>
      </c>
      <c r="J411" s="2">
        <v>0.87360191345214844</v>
      </c>
      <c r="K411" s="2">
        <v>0.79380965232849121</v>
      </c>
      <c r="L411" s="2">
        <v>0.37498548626899719</v>
      </c>
    </row>
    <row r="412" spans="1:12" x14ac:dyDescent="0.2">
      <c r="A412" t="str">
        <f t="shared" si="6"/>
        <v>Latvia2019</v>
      </c>
      <c r="B412" t="s">
        <v>58</v>
      </c>
      <c r="C412" s="1">
        <v>2019</v>
      </c>
      <c r="D412" s="2">
        <v>5.9697537422180176</v>
      </c>
      <c r="E412" s="2">
        <v>10.342988967895508</v>
      </c>
      <c r="F412" s="2">
        <v>0.93550127744674683</v>
      </c>
      <c r="G412" s="2">
        <v>66.199996948242188</v>
      </c>
      <c r="H412" s="2">
        <v>0.69793510437011719</v>
      </c>
      <c r="I412" s="2">
        <v>-0.19838428497314453</v>
      </c>
      <c r="J412" s="2">
        <v>0.78922748565673828</v>
      </c>
      <c r="K412" s="2">
        <v>0.53730511665344238</v>
      </c>
      <c r="L412" s="2">
        <v>0.2116306871175766</v>
      </c>
    </row>
    <row r="413" spans="1:12" x14ac:dyDescent="0.2">
      <c r="A413" t="str">
        <f t="shared" si="6"/>
        <v>Greece2019</v>
      </c>
      <c r="B413" t="s">
        <v>75</v>
      </c>
      <c r="C413" s="1">
        <v>2019</v>
      </c>
      <c r="D413" s="2">
        <v>5.9521574974060059</v>
      </c>
      <c r="E413" s="2">
        <v>10.299629211425781</v>
      </c>
      <c r="F413" s="2">
        <v>0.89080953598022461</v>
      </c>
      <c r="G413" s="2">
        <v>70.900001525878906</v>
      </c>
      <c r="H413" s="2">
        <v>0.61358410120010376</v>
      </c>
      <c r="I413" s="2">
        <v>-0.29115593433380127</v>
      </c>
      <c r="J413" s="2">
        <v>0.8480038046836853</v>
      </c>
      <c r="K413" s="2">
        <v>0.55975836515426636</v>
      </c>
      <c r="L413" s="2">
        <v>0.23594646155834198</v>
      </c>
    </row>
    <row r="414" spans="1:12" x14ac:dyDescent="0.2">
      <c r="A414" t="str">
        <f t="shared" si="6"/>
        <v>Chile2019</v>
      </c>
      <c r="B414" t="s">
        <v>52</v>
      </c>
      <c r="C414" s="1">
        <v>2019</v>
      </c>
      <c r="D414" s="2">
        <v>5.9422502517700195</v>
      </c>
      <c r="E414" s="2">
        <v>10.119268417358398</v>
      </c>
      <c r="F414" s="2">
        <v>0.86912190914154053</v>
      </c>
      <c r="G414" s="2">
        <v>70</v>
      </c>
      <c r="H414" s="2">
        <v>0.65917676687240601</v>
      </c>
      <c r="I414" s="2">
        <v>-0.10821964591741562</v>
      </c>
      <c r="J414" s="2">
        <v>0.86049157381057739</v>
      </c>
      <c r="K414" s="2">
        <v>0.74056196212768555</v>
      </c>
      <c r="L414" s="2">
        <v>0.33724379539489746</v>
      </c>
    </row>
    <row r="415" spans="1:12" x14ac:dyDescent="0.2">
      <c r="A415" t="str">
        <f t="shared" si="6"/>
        <v>Honduras2019</v>
      </c>
      <c r="B415" t="s">
        <v>70</v>
      </c>
      <c r="C415" s="1">
        <v>2019</v>
      </c>
      <c r="D415" s="2">
        <v>5.930051326751709</v>
      </c>
      <c r="E415" s="2">
        <v>8.6329584121704102</v>
      </c>
      <c r="F415" s="2">
        <v>0.79714834690093994</v>
      </c>
      <c r="G415" s="2">
        <v>63</v>
      </c>
      <c r="H415" s="2">
        <v>0.84619003534317017</v>
      </c>
      <c r="I415" s="2">
        <v>6.1670292168855667E-2</v>
      </c>
      <c r="J415" s="2">
        <v>0.81496292352676392</v>
      </c>
      <c r="K415" s="2">
        <v>0.78905069828033447</v>
      </c>
      <c r="L415" s="2">
        <v>0.27888208627700806</v>
      </c>
    </row>
    <row r="416" spans="1:12" x14ac:dyDescent="0.2">
      <c r="A416" t="str">
        <f t="shared" si="6"/>
        <v>Japan2019</v>
      </c>
      <c r="B416" t="s">
        <v>64</v>
      </c>
      <c r="C416" s="1">
        <v>2019</v>
      </c>
      <c r="D416" s="2">
        <v>5.9080390930175781</v>
      </c>
      <c r="E416" s="2">
        <v>10.63819408416748</v>
      </c>
      <c r="F416" s="2">
        <v>0.8776509165763855</v>
      </c>
      <c r="G416" s="2">
        <v>74.099998474121094</v>
      </c>
      <c r="H416" s="2">
        <v>0.80647152662277222</v>
      </c>
      <c r="I416" s="2">
        <v>-0.25925326347351074</v>
      </c>
      <c r="J416" s="2">
        <v>0.61718785762786865</v>
      </c>
      <c r="K416" s="2">
        <v>0.69327676296234131</v>
      </c>
      <c r="L416" s="2">
        <v>0.19441038370132446</v>
      </c>
    </row>
    <row r="417" spans="1:12" x14ac:dyDescent="0.2">
      <c r="A417" t="str">
        <f t="shared" si="6"/>
        <v>South Korea2019</v>
      </c>
      <c r="B417" t="s">
        <v>74</v>
      </c>
      <c r="C417" s="1">
        <v>2019</v>
      </c>
      <c r="D417" s="2">
        <v>5.9028167724609375</v>
      </c>
      <c r="E417" s="2">
        <v>10.663325309753418</v>
      </c>
      <c r="F417" s="2">
        <v>0.78316086530685425</v>
      </c>
      <c r="G417" s="2">
        <v>73.099998474121094</v>
      </c>
      <c r="H417" s="2">
        <v>0.706032395362854</v>
      </c>
      <c r="I417" s="2">
        <v>-5.9652969241142273E-2</v>
      </c>
      <c r="J417" s="2">
        <v>0.71769613027572632</v>
      </c>
      <c r="K417" s="2">
        <v>0.59317803382873535</v>
      </c>
      <c r="L417" s="2">
        <v>0.2359665185213089</v>
      </c>
    </row>
    <row r="418" spans="1:12" x14ac:dyDescent="0.2">
      <c r="A418" t="str">
        <f t="shared" si="6"/>
        <v>Belarus2019</v>
      </c>
      <c r="B418" t="s">
        <v>169</v>
      </c>
      <c r="C418" s="1">
        <v>2019</v>
      </c>
      <c r="D418" s="2">
        <v>5.8214530944824219</v>
      </c>
      <c r="E418" s="2">
        <v>9.8667821884155273</v>
      </c>
      <c r="F418" s="2">
        <v>0.91674047708511353</v>
      </c>
      <c r="G418" s="2">
        <v>66</v>
      </c>
      <c r="H418" s="2">
        <v>0.65693360567092896</v>
      </c>
      <c r="I418" s="2">
        <v>-0.18993586301803589</v>
      </c>
      <c r="J418" s="2">
        <v>0.54590475559234619</v>
      </c>
      <c r="K418" s="2">
        <v>0.55898946523666382</v>
      </c>
      <c r="L418" s="2">
        <v>0.18982140719890594</v>
      </c>
    </row>
    <row r="419" spans="1:12" x14ac:dyDescent="0.2">
      <c r="A419" t="str">
        <f t="shared" si="6"/>
        <v>Ecuador2019</v>
      </c>
      <c r="B419" t="s">
        <v>91</v>
      </c>
      <c r="C419" s="1">
        <v>2019</v>
      </c>
      <c r="D419" s="2">
        <v>5.8091311454772949</v>
      </c>
      <c r="E419" s="2">
        <v>9.340510368347168</v>
      </c>
      <c r="F419" s="2">
        <v>0.80848580598831177</v>
      </c>
      <c r="G419" s="2">
        <v>68.5</v>
      </c>
      <c r="H419" s="2">
        <v>0.82957369089126587</v>
      </c>
      <c r="I419" s="2">
        <v>-0.11800236254930496</v>
      </c>
      <c r="J419" s="2">
        <v>0.83949500322341919</v>
      </c>
      <c r="K419" s="2">
        <v>0.75007319450378418</v>
      </c>
      <c r="L419" s="2">
        <v>0.37355819344520569</v>
      </c>
    </row>
    <row r="420" spans="1:12" x14ac:dyDescent="0.2">
      <c r="A420" t="str">
        <f t="shared" si="6"/>
        <v>Moldova2019</v>
      </c>
      <c r="B420" t="s">
        <v>80</v>
      </c>
      <c r="C420" s="1">
        <v>2019</v>
      </c>
      <c r="D420" s="2">
        <v>5.8034505844116211</v>
      </c>
      <c r="E420" s="2">
        <v>9.4750232696533203</v>
      </c>
      <c r="F420" s="2">
        <v>0.80916708707809448</v>
      </c>
      <c r="G420" s="2">
        <v>64.5</v>
      </c>
      <c r="H420" s="2">
        <v>0.78366458415985107</v>
      </c>
      <c r="I420" s="2">
        <v>-9.5575779676437378E-2</v>
      </c>
      <c r="J420" s="2">
        <v>0.88382250070571899</v>
      </c>
      <c r="K420" s="2">
        <v>0.59983444213867188</v>
      </c>
      <c r="L420" s="2">
        <v>0.26162093877792358</v>
      </c>
    </row>
    <row r="421" spans="1:12" x14ac:dyDescent="0.2">
      <c r="A421" t="str">
        <f t="shared" si="6"/>
        <v>Kyrgyzstan2019</v>
      </c>
      <c r="B421" t="s">
        <v>79</v>
      </c>
      <c r="C421" s="1">
        <v>2019</v>
      </c>
      <c r="D421" s="2">
        <v>5.6852207183837891</v>
      </c>
      <c r="E421" s="2">
        <v>8.5675754547119141</v>
      </c>
      <c r="F421" s="2">
        <v>0.87702786922454834</v>
      </c>
      <c r="G421" s="2">
        <v>65.800003051757813</v>
      </c>
      <c r="H421" s="2">
        <v>0.92043626308441162</v>
      </c>
      <c r="I421" s="2">
        <v>-4.8542637377977371E-3</v>
      </c>
      <c r="J421" s="2">
        <v>0.8845399022102356</v>
      </c>
      <c r="K421" s="2">
        <v>0.62494957447052002</v>
      </c>
      <c r="L421" s="2">
        <v>0.20722906291484833</v>
      </c>
    </row>
    <row r="422" spans="1:12" x14ac:dyDescent="0.2">
      <c r="A422" t="str">
        <f t="shared" si="6"/>
        <v>Bolivia2019</v>
      </c>
      <c r="B422" t="s">
        <v>86</v>
      </c>
      <c r="C422" s="1">
        <v>2019</v>
      </c>
      <c r="D422" s="2">
        <v>5.6742706298828125</v>
      </c>
      <c r="E422" s="2">
        <v>9.0511980056762695</v>
      </c>
      <c r="F422" s="2">
        <v>0.78430140018463135</v>
      </c>
      <c r="G422" s="2">
        <v>63.299999237060547</v>
      </c>
      <c r="H422" s="2">
        <v>0.88131093978881836</v>
      </c>
      <c r="I422" s="2">
        <v>-8.688606321811676E-2</v>
      </c>
      <c r="J422" s="2">
        <v>0.85722041130065918</v>
      </c>
      <c r="K422" s="2">
        <v>0.70082646608352661</v>
      </c>
      <c r="L422" s="2">
        <v>0.41932821273803711</v>
      </c>
    </row>
    <row r="423" spans="1:12" x14ac:dyDescent="0.2">
      <c r="A423" t="str">
        <f t="shared" si="6"/>
        <v>Hong Kong S.A.R. of China2019</v>
      </c>
      <c r="B423" t="s">
        <v>99</v>
      </c>
      <c r="C423" s="1">
        <v>2019</v>
      </c>
      <c r="D423" s="2">
        <v>5.6593170166015625</v>
      </c>
      <c r="E423" s="2">
        <v>10.995218276977539</v>
      </c>
      <c r="F423" s="2">
        <v>0.85582566261291504</v>
      </c>
      <c r="H423" s="2">
        <v>0.7268521785736084</v>
      </c>
      <c r="I423" s="2">
        <v>6.3231945037841797E-2</v>
      </c>
      <c r="J423" s="2">
        <v>0.43197363615036011</v>
      </c>
      <c r="K423" s="2">
        <v>0.51931244134902954</v>
      </c>
      <c r="L423" s="2">
        <v>0.35760727524757385</v>
      </c>
    </row>
    <row r="424" spans="1:12" x14ac:dyDescent="0.2">
      <c r="A424" t="str">
        <f t="shared" si="6"/>
        <v>Paraguay2019</v>
      </c>
      <c r="B424" t="s">
        <v>83</v>
      </c>
      <c r="C424" s="1">
        <v>2019</v>
      </c>
      <c r="D424" s="2">
        <v>5.652625560760498</v>
      </c>
      <c r="E424" s="2">
        <v>9.5185394287109375</v>
      </c>
      <c r="F424" s="2">
        <v>0.89248716831207275</v>
      </c>
      <c r="G424" s="2">
        <v>65.800003051757813</v>
      </c>
      <c r="H424" s="2">
        <v>0.8760526180267334</v>
      </c>
      <c r="I424" s="2">
        <v>1.9861795008182526E-2</v>
      </c>
      <c r="J424" s="2">
        <v>0.88178610801696777</v>
      </c>
      <c r="K424" s="2">
        <v>0.79047852754592896</v>
      </c>
      <c r="L424" s="2">
        <v>0.27518671751022339</v>
      </c>
    </row>
    <row r="425" spans="1:12" x14ac:dyDescent="0.2">
      <c r="A425" t="str">
        <f t="shared" si="6"/>
        <v>Croatia2019</v>
      </c>
      <c r="B425" t="s">
        <v>65</v>
      </c>
      <c r="C425" s="1">
        <v>2019</v>
      </c>
      <c r="D425" s="2">
        <v>5.6257438659667969</v>
      </c>
      <c r="E425" s="2">
        <v>10.287142753601074</v>
      </c>
      <c r="F425" s="2">
        <v>0.93598872423171997</v>
      </c>
      <c r="G425" s="2">
        <v>68.599998474121094</v>
      </c>
      <c r="H425" s="2">
        <v>0.73930060863494873</v>
      </c>
      <c r="I425" s="2">
        <v>-0.14335259795188904</v>
      </c>
      <c r="J425" s="2">
        <v>0.93161463737487793</v>
      </c>
      <c r="K425" s="2">
        <v>0.50380635261535645</v>
      </c>
      <c r="L425" s="2">
        <v>0.26915451884269714</v>
      </c>
    </row>
    <row r="426" spans="1:12" x14ac:dyDescent="0.2">
      <c r="A426" t="str">
        <f t="shared" si="6"/>
        <v>Mongolia2019</v>
      </c>
      <c r="B426" t="s">
        <v>78</v>
      </c>
      <c r="C426" s="1">
        <v>2019</v>
      </c>
      <c r="D426" s="2">
        <v>5.5629053115844727</v>
      </c>
      <c r="E426" s="2">
        <v>9.430119514465332</v>
      </c>
      <c r="F426" s="2">
        <v>0.94575810432434082</v>
      </c>
      <c r="G426" s="2">
        <v>60.299999237060547</v>
      </c>
      <c r="H426" s="2">
        <v>0.71067517995834351</v>
      </c>
      <c r="I426" s="2">
        <v>0.14490604400634766</v>
      </c>
      <c r="J426" s="2">
        <v>0.87316691875457764</v>
      </c>
      <c r="K426" s="2">
        <v>0.56220459938049316</v>
      </c>
      <c r="L426" s="2">
        <v>0.16692139208316803</v>
      </c>
    </row>
    <row r="427" spans="1:12" x14ac:dyDescent="0.2">
      <c r="A427" t="str">
        <f t="shared" si="6"/>
        <v>Senegal2019</v>
      </c>
      <c r="B427" t="s">
        <v>119</v>
      </c>
      <c r="C427" s="1">
        <v>2019</v>
      </c>
      <c r="D427" s="2">
        <v>5.488736629486084</v>
      </c>
      <c r="E427" s="2">
        <v>8.1404561996459961</v>
      </c>
      <c r="F427" s="2">
        <v>0.6876140832901001</v>
      </c>
      <c r="G427" s="2">
        <v>59.400001525878906</v>
      </c>
      <c r="H427" s="2">
        <v>0.75884175300598145</v>
      </c>
      <c r="I427" s="2">
        <v>-2.1609559655189514E-2</v>
      </c>
      <c r="J427" s="2">
        <v>0.7956734299659729</v>
      </c>
      <c r="K427" s="2">
        <v>0.76819062232971191</v>
      </c>
      <c r="L427" s="2">
        <v>0.33192583918571472</v>
      </c>
    </row>
    <row r="428" spans="1:12" x14ac:dyDescent="0.2">
      <c r="A428" t="str">
        <f t="shared" si="6"/>
        <v>Armenia2019</v>
      </c>
      <c r="B428" t="s">
        <v>96</v>
      </c>
      <c r="C428" s="1">
        <v>2019</v>
      </c>
      <c r="D428" s="2">
        <v>5.4880867004394531</v>
      </c>
      <c r="E428" s="2">
        <v>9.5692415237426758</v>
      </c>
      <c r="F428" s="2">
        <v>0.78160387277603149</v>
      </c>
      <c r="G428" s="2">
        <v>67.099998474121094</v>
      </c>
      <c r="H428" s="2">
        <v>0.84432411193847656</v>
      </c>
      <c r="I428" s="2">
        <v>-0.17902678251266479</v>
      </c>
      <c r="J428" s="2">
        <v>0.58347272872924805</v>
      </c>
      <c r="K428" s="2">
        <v>0.53656262159347534</v>
      </c>
      <c r="L428" s="2">
        <v>0.43046340346336365</v>
      </c>
    </row>
    <row r="429" spans="1:12" x14ac:dyDescent="0.2">
      <c r="A429" t="str">
        <f t="shared" si="6"/>
        <v>Turkmenistan2019</v>
      </c>
      <c r="B429" t="s">
        <v>193</v>
      </c>
      <c r="C429" s="1">
        <v>2019</v>
      </c>
      <c r="D429" s="2">
        <v>5.4742999076843262</v>
      </c>
      <c r="E429" s="2">
        <v>9.6153125762939453</v>
      </c>
      <c r="F429" s="2">
        <v>0.98150175809860229</v>
      </c>
      <c r="G429" s="2">
        <v>62.099998474121094</v>
      </c>
      <c r="H429" s="2">
        <v>0.89152687788009644</v>
      </c>
      <c r="I429" s="2">
        <v>0.28413242101669312</v>
      </c>
      <c r="K429" s="2">
        <v>0.49389109015464783</v>
      </c>
      <c r="L429" s="2">
        <v>0.18334324657917023</v>
      </c>
    </row>
    <row r="430" spans="1:12" x14ac:dyDescent="0.2">
      <c r="A430" t="str">
        <f t="shared" si="6"/>
        <v>Vietnam2019</v>
      </c>
      <c r="B430" t="s">
        <v>82</v>
      </c>
      <c r="C430" s="1">
        <v>2019</v>
      </c>
      <c r="D430" s="2">
        <v>5.4674510955810547</v>
      </c>
      <c r="E430" s="2">
        <v>9.2352285385131836</v>
      </c>
      <c r="F430" s="2">
        <v>0.84759211540222168</v>
      </c>
      <c r="G430" s="2">
        <v>65.300003051757813</v>
      </c>
      <c r="H430" s="2">
        <v>0.95246917009353638</v>
      </c>
      <c r="I430" s="2">
        <v>-0.14585429430007935</v>
      </c>
      <c r="J430" s="2">
        <v>0.78788924217224121</v>
      </c>
      <c r="K430" s="2">
        <v>0.65778571367263794</v>
      </c>
      <c r="L430" s="2">
        <v>0.18561019003391266</v>
      </c>
    </row>
    <row r="431" spans="1:12" x14ac:dyDescent="0.2">
      <c r="A431" t="str">
        <f t="shared" si="6"/>
        <v>Tajikistan2019</v>
      </c>
      <c r="B431" t="s">
        <v>97</v>
      </c>
      <c r="C431" s="1">
        <v>2019</v>
      </c>
      <c r="D431" s="2">
        <v>5.4640154838562012</v>
      </c>
      <c r="E431" s="2">
        <v>8.1817989349365234</v>
      </c>
      <c r="F431" s="2">
        <v>0.87982290983200073</v>
      </c>
      <c r="G431" s="2">
        <v>62</v>
      </c>
      <c r="I431" s="2">
        <v>-5.0671122968196869E-2</v>
      </c>
      <c r="J431" s="2">
        <v>0.49002936482429504</v>
      </c>
      <c r="K431" s="2">
        <v>0.66306275129318237</v>
      </c>
      <c r="L431" s="2">
        <v>0.17849719524383545</v>
      </c>
    </row>
    <row r="432" spans="1:12" x14ac:dyDescent="0.2">
      <c r="A432" t="str">
        <f t="shared" si="6"/>
        <v>Nepal2019</v>
      </c>
      <c r="B432" t="s">
        <v>95</v>
      </c>
      <c r="C432" s="1">
        <v>2019</v>
      </c>
      <c r="D432" s="2">
        <v>5.4487247467041016</v>
      </c>
      <c r="E432" s="2">
        <v>8.2743778228759766</v>
      </c>
      <c r="F432" s="2">
        <v>0.77227306365966797</v>
      </c>
      <c r="G432" s="2">
        <v>61.299999237060547</v>
      </c>
      <c r="H432" s="2">
        <v>0.79034769535064697</v>
      </c>
      <c r="I432" s="2">
        <v>0.15495780110359192</v>
      </c>
      <c r="J432" s="2">
        <v>0.71184247732162476</v>
      </c>
      <c r="K432" s="2">
        <v>0.44390296936035156</v>
      </c>
      <c r="L432" s="2">
        <v>0.35710030794143677</v>
      </c>
    </row>
    <row r="433" spans="1:12" x14ac:dyDescent="0.2">
      <c r="A433" t="str">
        <f t="shared" si="6"/>
        <v>Russia2019</v>
      </c>
      <c r="B433" t="s">
        <v>87</v>
      </c>
      <c r="C433" s="1">
        <v>2019</v>
      </c>
      <c r="D433" s="2">
        <v>5.440523624420166</v>
      </c>
      <c r="E433" s="2">
        <v>10.212976455688477</v>
      </c>
      <c r="F433" s="2">
        <v>0.9100988507270813</v>
      </c>
      <c r="G433" s="2">
        <v>64.199996948242188</v>
      </c>
      <c r="H433" s="2">
        <v>0.71476608514785767</v>
      </c>
      <c r="I433" s="2">
        <v>-0.1199396625161171</v>
      </c>
      <c r="J433" s="2">
        <v>0.84770506620407104</v>
      </c>
      <c r="K433" s="2">
        <v>0.63202416896820068</v>
      </c>
      <c r="L433" s="2">
        <v>0.20042155683040619</v>
      </c>
    </row>
    <row r="434" spans="1:12" x14ac:dyDescent="0.2">
      <c r="A434" t="str">
        <f t="shared" si="6"/>
        <v>Malaysia2019</v>
      </c>
      <c r="B434" t="s">
        <v>72</v>
      </c>
      <c r="C434" s="1">
        <v>2019</v>
      </c>
      <c r="D434" s="2">
        <v>5.4279541969299316</v>
      </c>
      <c r="E434" s="2">
        <v>10.228262901306152</v>
      </c>
      <c r="F434" s="2">
        <v>0.84249883890151978</v>
      </c>
      <c r="G434" s="2">
        <v>65.699996948242188</v>
      </c>
      <c r="H434" s="2">
        <v>0.91577869653701782</v>
      </c>
      <c r="I434" s="2">
        <v>0.12122005969285965</v>
      </c>
      <c r="J434" s="2">
        <v>0.7819439172744751</v>
      </c>
      <c r="K434" s="2">
        <v>0.73457872867584229</v>
      </c>
      <c r="L434" s="2">
        <v>0.17607168853282928</v>
      </c>
    </row>
    <row r="435" spans="1:12" x14ac:dyDescent="0.2">
      <c r="A435" t="str">
        <f t="shared" si="6"/>
        <v>Ivory Coast2019</v>
      </c>
      <c r="B435" t="s">
        <v>110</v>
      </c>
      <c r="C435" s="1">
        <v>2019</v>
      </c>
      <c r="D435" s="2">
        <v>5.3920121192932129</v>
      </c>
      <c r="E435" s="2">
        <v>8.5422048568725586</v>
      </c>
      <c r="F435" s="2">
        <v>0.67938601970672607</v>
      </c>
      <c r="G435" s="2">
        <v>54.799999237060547</v>
      </c>
      <c r="H435" s="2">
        <v>0.73571199178695679</v>
      </c>
      <c r="I435" s="2">
        <v>-1.8124701455235481E-2</v>
      </c>
      <c r="J435" s="2">
        <v>0.79927122592926025</v>
      </c>
      <c r="K435" s="2">
        <v>0.66347557306289673</v>
      </c>
      <c r="L435" s="2">
        <v>0.42540717124938965</v>
      </c>
    </row>
    <row r="436" spans="1:12" x14ac:dyDescent="0.2">
      <c r="A436" t="str">
        <f t="shared" si="6"/>
        <v>Montenegro2019</v>
      </c>
      <c r="B436" t="s">
        <v>84</v>
      </c>
      <c r="C436" s="1">
        <v>2019</v>
      </c>
      <c r="D436" s="2">
        <v>5.3860249519348145</v>
      </c>
      <c r="E436" s="2">
        <v>9.977564811706543</v>
      </c>
      <c r="F436" s="2">
        <v>0.83162492513656616</v>
      </c>
      <c r="G436" s="2">
        <v>67</v>
      </c>
      <c r="H436" s="2">
        <v>0.69416248798370361</v>
      </c>
      <c r="I436" s="2">
        <v>-0.10895887762308121</v>
      </c>
      <c r="J436" s="2">
        <v>0.81999737024307251</v>
      </c>
      <c r="K436" s="2">
        <v>0.54663211107254028</v>
      </c>
      <c r="L436" s="2">
        <v>0.36595812439918518</v>
      </c>
    </row>
    <row r="437" spans="1:12" x14ac:dyDescent="0.2">
      <c r="A437" t="str">
        <f t="shared" si="6"/>
        <v>Indonesia2019</v>
      </c>
      <c r="B437" t="s">
        <v>101</v>
      </c>
      <c r="C437" s="1">
        <v>2019</v>
      </c>
      <c r="D437" s="2">
        <v>5.3465127944946289</v>
      </c>
      <c r="E437" s="2">
        <v>9.3807401657104492</v>
      </c>
      <c r="F437" s="2">
        <v>0.80191802978515625</v>
      </c>
      <c r="G437" s="2">
        <v>62.799999237060547</v>
      </c>
      <c r="H437" s="2">
        <v>0.86585915088653564</v>
      </c>
      <c r="I437" s="2">
        <v>0.55196303129196167</v>
      </c>
      <c r="J437" s="2">
        <v>0.86078476905822754</v>
      </c>
      <c r="K437" s="2">
        <v>0.80020391941070557</v>
      </c>
      <c r="L437" s="2">
        <v>0.30170279741287231</v>
      </c>
    </row>
    <row r="438" spans="1:12" x14ac:dyDescent="0.2">
      <c r="A438" t="str">
        <f t="shared" si="6"/>
        <v>Libya2019</v>
      </c>
      <c r="B438" t="s">
        <v>181</v>
      </c>
      <c r="C438" s="1">
        <v>2019</v>
      </c>
      <c r="D438" s="2">
        <v>5.3302221298217773</v>
      </c>
      <c r="E438" s="2">
        <v>10.022844314575195</v>
      </c>
      <c r="F438" s="2">
        <v>0.82671934366226196</v>
      </c>
      <c r="G438" s="2">
        <v>65.199996948242188</v>
      </c>
      <c r="H438" s="2">
        <v>0.76196432113647461</v>
      </c>
      <c r="I438" s="2">
        <v>-0.10455411672592163</v>
      </c>
      <c r="J438" s="2">
        <v>0.6864129900932312</v>
      </c>
      <c r="K438" s="2">
        <v>0.62886780500411987</v>
      </c>
      <c r="L438" s="2">
        <v>0.40073743462562561</v>
      </c>
    </row>
    <row r="439" spans="1:12" x14ac:dyDescent="0.2">
      <c r="A439" t="str">
        <f t="shared" si="6"/>
        <v>Congo (Brazzaville)2019</v>
      </c>
      <c r="B439" t="s">
        <v>103</v>
      </c>
      <c r="C439" s="1">
        <v>2019</v>
      </c>
      <c r="D439" s="2">
        <v>5.2126226425170898</v>
      </c>
      <c r="E439" s="2">
        <v>8.214752197265625</v>
      </c>
      <c r="F439" s="2">
        <v>0.62476807832717896</v>
      </c>
      <c r="G439" s="2">
        <v>56.200000762939453</v>
      </c>
      <c r="H439" s="2">
        <v>0.68645197153091431</v>
      </c>
      <c r="I439" s="2">
        <v>-5.6287225335836411E-2</v>
      </c>
      <c r="J439" s="2">
        <v>0.740589439868927</v>
      </c>
      <c r="K439" s="2">
        <v>0.59448230266571045</v>
      </c>
      <c r="L439" s="2">
        <v>0.40504083037376404</v>
      </c>
    </row>
    <row r="440" spans="1:12" x14ac:dyDescent="0.2">
      <c r="A440" t="str">
        <f t="shared" si="6"/>
        <v>Laos2019</v>
      </c>
      <c r="B440" t="s">
        <v>106</v>
      </c>
      <c r="C440" s="1">
        <v>2019</v>
      </c>
      <c r="D440" s="2">
        <v>5.1968560218811035</v>
      </c>
      <c r="E440" s="2">
        <v>8.9670028686523438</v>
      </c>
      <c r="F440" s="2">
        <v>0.72944390773773193</v>
      </c>
      <c r="G440" s="2">
        <v>60.5</v>
      </c>
      <c r="H440" s="2">
        <v>0.90615344047546387</v>
      </c>
      <c r="I440" s="2">
        <v>5.8197066187858582E-2</v>
      </c>
      <c r="J440" s="2">
        <v>0.62023371458053589</v>
      </c>
      <c r="K440" s="2">
        <v>0.7183997631072998</v>
      </c>
      <c r="L440" s="2">
        <v>0.30614426732063293</v>
      </c>
    </row>
    <row r="441" spans="1:12" x14ac:dyDescent="0.2">
      <c r="A441" t="str">
        <f t="shared" si="6"/>
        <v>Azerbaijan2019</v>
      </c>
      <c r="B441" t="s">
        <v>168</v>
      </c>
      <c r="C441" s="1">
        <v>2019</v>
      </c>
      <c r="D441" s="2">
        <v>5.1733894348144531</v>
      </c>
      <c r="E441" s="2">
        <v>9.5778989791870117</v>
      </c>
      <c r="F441" s="2">
        <v>0.88675642013549805</v>
      </c>
      <c r="G441" s="2">
        <v>63.599998474121094</v>
      </c>
      <c r="H441" s="2">
        <v>0.8542485237121582</v>
      </c>
      <c r="I441" s="2">
        <v>-0.21762880682945251</v>
      </c>
      <c r="J441" s="2">
        <v>0.45726066827774048</v>
      </c>
      <c r="K441" s="2">
        <v>0.57689714431762695</v>
      </c>
      <c r="L441" s="2">
        <v>0.16392025351524353</v>
      </c>
    </row>
    <row r="442" spans="1:12" x14ac:dyDescent="0.2">
      <c r="A442" t="str">
        <f t="shared" si="6"/>
        <v>Gambia2019</v>
      </c>
      <c r="B442" t="s">
        <v>136</v>
      </c>
      <c r="C442" s="1">
        <v>2019</v>
      </c>
      <c r="D442" s="2">
        <v>5.1636271476745605</v>
      </c>
      <c r="E442" s="2">
        <v>7.6417126655578613</v>
      </c>
      <c r="F442" s="2">
        <v>0.69387012720108032</v>
      </c>
      <c r="G442" s="2">
        <v>57</v>
      </c>
      <c r="H442" s="2">
        <v>0.67659527063369751</v>
      </c>
      <c r="I442" s="2">
        <v>0.41265541315078735</v>
      </c>
      <c r="J442" s="2">
        <v>0.79810810089111328</v>
      </c>
      <c r="K442" s="2">
        <v>0.71789324283599854</v>
      </c>
      <c r="L442" s="2">
        <v>0.40072327852249146</v>
      </c>
    </row>
    <row r="443" spans="1:12" x14ac:dyDescent="0.2">
      <c r="A443" t="str">
        <f t="shared" si="6"/>
        <v>China2019</v>
      </c>
      <c r="B443" t="s">
        <v>81</v>
      </c>
      <c r="C443" s="1">
        <v>2019</v>
      </c>
      <c r="D443" s="2">
        <v>5.1441202163696289</v>
      </c>
      <c r="E443" s="2">
        <v>9.6789531707763672</v>
      </c>
      <c r="F443" s="2">
        <v>0.82193589210510254</v>
      </c>
      <c r="G443" s="2">
        <v>68.5</v>
      </c>
      <c r="H443" s="2">
        <v>0.92735624313354492</v>
      </c>
      <c r="I443" s="2">
        <v>-0.17578017711639404</v>
      </c>
      <c r="K443" s="2">
        <v>0.76026690006256104</v>
      </c>
      <c r="L443" s="2">
        <v>0.14651183784008026</v>
      </c>
    </row>
    <row r="444" spans="1:12" x14ac:dyDescent="0.2">
      <c r="A444" t="str">
        <f t="shared" si="6"/>
        <v>Liberia2019</v>
      </c>
      <c r="B444" t="s">
        <v>142</v>
      </c>
      <c r="C444" s="1">
        <v>2019</v>
      </c>
      <c r="D444" s="2">
        <v>5.1214609146118164</v>
      </c>
      <c r="E444" s="2">
        <v>7.2831993103027344</v>
      </c>
      <c r="F444" s="2">
        <v>0.71247375011444092</v>
      </c>
      <c r="G444" s="2">
        <v>54.900001525878906</v>
      </c>
      <c r="H444" s="2">
        <v>0.70587456226348877</v>
      </c>
      <c r="I444" s="2">
        <v>4.7898873686790466E-2</v>
      </c>
      <c r="J444" s="2">
        <v>0.82846897840499878</v>
      </c>
      <c r="K444" s="2">
        <v>0.64470416307449341</v>
      </c>
      <c r="L444" s="2">
        <v>0.38913258910179138</v>
      </c>
    </row>
    <row r="445" spans="1:12" x14ac:dyDescent="0.2">
      <c r="A445" t="str">
        <f t="shared" si="6"/>
        <v>Bangladesh2019</v>
      </c>
      <c r="B445" t="s">
        <v>135</v>
      </c>
      <c r="C445" s="1">
        <v>2019</v>
      </c>
      <c r="D445" s="2">
        <v>5.1142168045043945</v>
      </c>
      <c r="E445" s="2">
        <v>8.6065235137939453</v>
      </c>
      <c r="F445" s="2">
        <v>0.67317217588424683</v>
      </c>
      <c r="G445" s="2">
        <v>64.300003051757813</v>
      </c>
      <c r="H445" s="2">
        <v>0.90193665027618408</v>
      </c>
      <c r="I445" s="2">
        <v>-6.3901789486408234E-2</v>
      </c>
      <c r="J445" s="2">
        <v>0.65600460767745972</v>
      </c>
      <c r="K445" s="2">
        <v>0.4326653778553009</v>
      </c>
      <c r="L445" s="2">
        <v>0.36947154998779297</v>
      </c>
    </row>
    <row r="446" spans="1:12" x14ac:dyDescent="0.2">
      <c r="A446" t="str">
        <f t="shared" si="6"/>
        <v>Bulgaria2019</v>
      </c>
      <c r="B446" t="s">
        <v>94</v>
      </c>
      <c r="C446" s="1">
        <v>2019</v>
      </c>
      <c r="D446" s="2">
        <v>5.1084380149841309</v>
      </c>
      <c r="E446" s="2">
        <v>10.054929733276367</v>
      </c>
      <c r="F446" s="2">
        <v>0.9482043981552124</v>
      </c>
      <c r="G446" s="2">
        <v>66.300003051757813</v>
      </c>
      <c r="H446" s="2">
        <v>0.82192987203598022</v>
      </c>
      <c r="I446" s="2">
        <v>-0.11281867325305939</v>
      </c>
      <c r="J446" s="2">
        <v>0.94280648231506348</v>
      </c>
      <c r="K446" s="2">
        <v>0.57658278942108154</v>
      </c>
      <c r="L446" s="2">
        <v>0.19988831877708435</v>
      </c>
    </row>
    <row r="447" spans="1:12" x14ac:dyDescent="0.2">
      <c r="A447" t="str">
        <f t="shared" si="6"/>
        <v>Venezuela2019</v>
      </c>
      <c r="B447" t="s">
        <v>105</v>
      </c>
      <c r="C447" s="1">
        <v>2019</v>
      </c>
      <c r="D447" s="2">
        <v>5.080803394317627</v>
      </c>
      <c r="E447" s="2">
        <v>5.5267233848571777</v>
      </c>
      <c r="F447" s="2">
        <v>0.88767153024673462</v>
      </c>
      <c r="G447" s="2">
        <v>64.400001525878906</v>
      </c>
      <c r="H447" s="2">
        <v>0.62552618980407715</v>
      </c>
      <c r="I447" s="2">
        <v>0.12837123870849609</v>
      </c>
      <c r="J447" s="2">
        <v>0.83934038877487183</v>
      </c>
      <c r="K447" s="2">
        <v>0.7295529842376709</v>
      </c>
      <c r="L447" s="2">
        <v>0.3509504497051239</v>
      </c>
    </row>
    <row r="448" spans="1:12" x14ac:dyDescent="0.2">
      <c r="A448" t="str">
        <f t="shared" si="6"/>
        <v>Morocco2019</v>
      </c>
      <c r="B448" t="s">
        <v>117</v>
      </c>
      <c r="C448" s="1">
        <v>2019</v>
      </c>
      <c r="D448" s="2">
        <v>5.0567517280578613</v>
      </c>
      <c r="E448" s="2">
        <v>9.014033317565918</v>
      </c>
      <c r="F448" s="2">
        <v>0.53480404615402222</v>
      </c>
      <c r="G448" s="2">
        <v>63.700000762939453</v>
      </c>
      <c r="H448" s="2">
        <v>0.75674784183502197</v>
      </c>
      <c r="I448" s="2">
        <v>-0.2534954845905304</v>
      </c>
      <c r="J448" s="2">
        <v>0.75686740875244141</v>
      </c>
      <c r="K448" s="2">
        <v>0.5348886251449585</v>
      </c>
      <c r="L448" s="2">
        <v>0.40991157293319702</v>
      </c>
    </row>
    <row r="449" spans="1:12" x14ac:dyDescent="0.2">
      <c r="A449" t="str">
        <f t="shared" si="6"/>
        <v>South Africa2019</v>
      </c>
      <c r="B449" t="s">
        <v>102</v>
      </c>
      <c r="C449" s="1">
        <v>2019</v>
      </c>
      <c r="D449" s="2">
        <v>5.0348634719848633</v>
      </c>
      <c r="E449" s="2">
        <v>9.5361995697021484</v>
      </c>
      <c r="F449" s="2">
        <v>0.84771972894668579</v>
      </c>
      <c r="G449" s="2">
        <v>56.200000762939453</v>
      </c>
      <c r="H449" s="2">
        <v>0.73833853006362915</v>
      </c>
      <c r="I449" s="2">
        <v>-0.14464670419692993</v>
      </c>
      <c r="J449" s="2">
        <v>0.81982362270355225</v>
      </c>
      <c r="K449" s="2">
        <v>0.72741413116455078</v>
      </c>
      <c r="L449" s="2">
        <v>0.26845622062683105</v>
      </c>
    </row>
    <row r="450" spans="1:12" x14ac:dyDescent="0.2">
      <c r="A450" t="str">
        <f t="shared" si="6"/>
        <v>North Macedonia2019</v>
      </c>
      <c r="B450" t="s">
        <v>104</v>
      </c>
      <c r="C450" s="1">
        <v>2019</v>
      </c>
      <c r="D450" s="2">
        <v>5.0154852867126465</v>
      </c>
      <c r="E450" s="2">
        <v>9.7277088165283203</v>
      </c>
      <c r="F450" s="2">
        <v>0.81463849544525146</v>
      </c>
      <c r="G450" s="2">
        <v>66.099998474121094</v>
      </c>
      <c r="H450" s="2">
        <v>0.72471040487289429</v>
      </c>
      <c r="I450" s="2">
        <v>1.9857395440340042E-2</v>
      </c>
      <c r="J450" s="2">
        <v>0.92259722948074341</v>
      </c>
      <c r="K450" s="2">
        <v>0.51505404710769653</v>
      </c>
      <c r="L450" s="2">
        <v>0.30360588431358337</v>
      </c>
    </row>
    <row r="451" spans="1:12" x14ac:dyDescent="0.2">
      <c r="A451" t="str">
        <f t="shared" ref="A451:A514" si="7">B451&amp;C451</f>
        <v>Iran2019</v>
      </c>
      <c r="B451" t="s">
        <v>118</v>
      </c>
      <c r="C451" s="1">
        <v>2019</v>
      </c>
      <c r="D451" s="2">
        <v>5.0061459541320801</v>
      </c>
      <c r="E451" s="2">
        <v>9.5528202056884766</v>
      </c>
      <c r="F451" s="2">
        <v>0.69829314947128296</v>
      </c>
      <c r="G451" s="2">
        <v>66.300003051757813</v>
      </c>
      <c r="H451" s="2">
        <v>0.62328207492828369</v>
      </c>
      <c r="I451" s="2">
        <v>0.13069304823875427</v>
      </c>
      <c r="J451" s="2">
        <v>0.72830653190612793</v>
      </c>
      <c r="K451" s="2">
        <v>0.52472084760665894</v>
      </c>
      <c r="L451" s="2">
        <v>0.44852566719055176</v>
      </c>
    </row>
    <row r="452" spans="1:12" x14ac:dyDescent="0.2">
      <c r="A452" t="str">
        <f t="shared" si="7"/>
        <v>Niger2019</v>
      </c>
      <c r="B452" t="s">
        <v>126</v>
      </c>
      <c r="C452" s="1">
        <v>2019</v>
      </c>
      <c r="D452" s="2">
        <v>5.0035443305969238</v>
      </c>
      <c r="E452" s="2">
        <v>7.1045103073120117</v>
      </c>
      <c r="F452" s="2">
        <v>0.67695873975753784</v>
      </c>
      <c r="G452" s="2">
        <v>55.5</v>
      </c>
      <c r="H452" s="2">
        <v>0.83136188983917236</v>
      </c>
      <c r="I452" s="2">
        <v>2.4871084839105606E-2</v>
      </c>
      <c r="J452" s="2">
        <v>0.72885513305664063</v>
      </c>
      <c r="K452" s="2">
        <v>0.79381006956100464</v>
      </c>
      <c r="L452" s="2">
        <v>0.3044382631778717</v>
      </c>
    </row>
    <row r="453" spans="1:12" x14ac:dyDescent="0.2">
      <c r="A453" t="str">
        <f t="shared" si="7"/>
        <v>Cambodia2019</v>
      </c>
      <c r="B453" t="s">
        <v>132</v>
      </c>
      <c r="C453" s="1">
        <v>2019</v>
      </c>
      <c r="D453" s="2">
        <v>4.9982848167419434</v>
      </c>
      <c r="E453" s="2">
        <v>8.4038667678833008</v>
      </c>
      <c r="F453" s="2">
        <v>0.75917547941207886</v>
      </c>
      <c r="G453" s="2">
        <v>61.5</v>
      </c>
      <c r="H453" s="2">
        <v>0.9567992091178894</v>
      </c>
      <c r="I453" s="2">
        <v>9.721674956381321E-3</v>
      </c>
      <c r="J453" s="2">
        <v>0.82844448089599609</v>
      </c>
      <c r="K453" s="2">
        <v>0.70370322465896606</v>
      </c>
      <c r="L453" s="2">
        <v>0.38958629965782166</v>
      </c>
    </row>
    <row r="454" spans="1:12" x14ac:dyDescent="0.2">
      <c r="A454" t="str">
        <f t="shared" si="7"/>
        <v>Albania2019</v>
      </c>
      <c r="B454" t="s">
        <v>100</v>
      </c>
      <c r="C454" s="1">
        <v>2019</v>
      </c>
      <c r="D454" s="2">
        <v>4.9953179359436035</v>
      </c>
      <c r="E454" s="2">
        <v>9.5219097137451172</v>
      </c>
      <c r="F454" s="2">
        <v>0.68636488914489746</v>
      </c>
      <c r="G454" s="2">
        <v>69.099998474121094</v>
      </c>
      <c r="H454" s="2">
        <v>0.77735143899917603</v>
      </c>
      <c r="I454" s="2">
        <v>-0.1009097695350647</v>
      </c>
      <c r="J454" s="2">
        <v>0.91428428888320923</v>
      </c>
      <c r="K454" s="2">
        <v>0.54818928241729736</v>
      </c>
      <c r="L454" s="2">
        <v>0.27382737398147583</v>
      </c>
    </row>
    <row r="455" spans="1:12" x14ac:dyDescent="0.2">
      <c r="A455" t="str">
        <f t="shared" si="7"/>
        <v>Mali2019</v>
      </c>
      <c r="B455" t="s">
        <v>137</v>
      </c>
      <c r="C455" s="1">
        <v>2019</v>
      </c>
      <c r="D455" s="2">
        <v>4.9879918098449707</v>
      </c>
      <c r="E455" s="2">
        <v>7.7048330307006836</v>
      </c>
      <c r="F455" s="2">
        <v>0.75455808639526367</v>
      </c>
      <c r="G455" s="2">
        <v>54.599998474121094</v>
      </c>
      <c r="H455" s="2">
        <v>0.67040508985519409</v>
      </c>
      <c r="I455" s="2">
        <v>-3.6142200231552124E-2</v>
      </c>
      <c r="J455" s="2">
        <v>0.84634000062942505</v>
      </c>
      <c r="K455" s="2">
        <v>0.64586067199707031</v>
      </c>
      <c r="L455" s="2">
        <v>0.35776451230049133</v>
      </c>
    </row>
    <row r="456" spans="1:12" x14ac:dyDescent="0.2">
      <c r="A456" t="str">
        <f t="shared" si="7"/>
        <v>Benin2019</v>
      </c>
      <c r="B456" t="s">
        <v>133</v>
      </c>
      <c r="C456" s="1">
        <v>2019</v>
      </c>
      <c r="D456" s="2">
        <v>4.9763607978820801</v>
      </c>
      <c r="E456" s="2">
        <v>8.0571994781494141</v>
      </c>
      <c r="F456" s="2">
        <v>0.4421539306640625</v>
      </c>
      <c r="G456" s="2">
        <v>55.5</v>
      </c>
      <c r="H456" s="2">
        <v>0.77035999298095703</v>
      </c>
      <c r="I456" s="2">
        <v>-1.5219426713883877E-2</v>
      </c>
      <c r="J456" s="2">
        <v>0.69834697246551514</v>
      </c>
      <c r="K456" s="2">
        <v>0.6383482813835144</v>
      </c>
      <c r="L456" s="2">
        <v>0.44139876961708069</v>
      </c>
    </row>
    <row r="457" spans="1:12" x14ac:dyDescent="0.2">
      <c r="A457" t="str">
        <f t="shared" si="7"/>
        <v>Ghana2019</v>
      </c>
      <c r="B457" t="s">
        <v>124</v>
      </c>
      <c r="C457" s="1">
        <v>2019</v>
      </c>
      <c r="D457" s="2">
        <v>4.9668097496032715</v>
      </c>
      <c r="E457" s="2">
        <v>8.5840930938720703</v>
      </c>
      <c r="F457" s="2">
        <v>0.74624782800674438</v>
      </c>
      <c r="G457" s="2">
        <v>58</v>
      </c>
      <c r="H457" s="2">
        <v>0.78744775056838989</v>
      </c>
      <c r="I457" s="2">
        <v>0.114406518638134</v>
      </c>
      <c r="J457" s="2">
        <v>0.85666584968566895</v>
      </c>
      <c r="K457" s="2">
        <v>0.64465540647506714</v>
      </c>
      <c r="L457" s="2">
        <v>0.26994010806083679</v>
      </c>
    </row>
    <row r="458" spans="1:12" x14ac:dyDescent="0.2">
      <c r="A458" t="str">
        <f t="shared" si="7"/>
        <v>Uganda2019</v>
      </c>
      <c r="B458" t="s">
        <v>130</v>
      </c>
      <c r="C458" s="1">
        <v>2019</v>
      </c>
      <c r="D458" s="2">
        <v>4.9480514526367188</v>
      </c>
      <c r="E458" s="2">
        <v>7.7186923027038574</v>
      </c>
      <c r="F458" s="2">
        <v>0.80548739433288574</v>
      </c>
      <c r="G458" s="2">
        <v>58.200000762939453</v>
      </c>
      <c r="H458" s="2">
        <v>0.70437663793563843</v>
      </c>
      <c r="I458" s="2">
        <v>0.13490189611911774</v>
      </c>
      <c r="J458" s="2">
        <v>0.82561260461807251</v>
      </c>
      <c r="K458" s="2">
        <v>0.68907880783081055</v>
      </c>
      <c r="L458" s="2">
        <v>0.38522079586982727</v>
      </c>
    </row>
    <row r="459" spans="1:12" x14ac:dyDescent="0.2">
      <c r="A459" t="str">
        <f t="shared" si="7"/>
        <v>Cameroon2019</v>
      </c>
      <c r="B459" t="s">
        <v>113</v>
      </c>
      <c r="C459" s="1">
        <v>2019</v>
      </c>
      <c r="D459" s="2">
        <v>4.9367375373840332</v>
      </c>
      <c r="E459" s="2">
        <v>8.2312450408935547</v>
      </c>
      <c r="F459" s="2">
        <v>0.71096473932266235</v>
      </c>
      <c r="G459" s="2">
        <v>54.5</v>
      </c>
      <c r="H459" s="2">
        <v>0.71150028705596924</v>
      </c>
      <c r="I459" s="2">
        <v>-1.1995640583336353E-2</v>
      </c>
      <c r="J459" s="2">
        <v>0.81717026233673096</v>
      </c>
      <c r="K459" s="2">
        <v>0.6063922643661499</v>
      </c>
      <c r="L459" s="2">
        <v>0.32639500498771667</v>
      </c>
    </row>
    <row r="460" spans="1:12" x14ac:dyDescent="0.2">
      <c r="A460" t="str">
        <f t="shared" si="7"/>
        <v>Mozambique2019</v>
      </c>
      <c r="B460" t="s">
        <v>114</v>
      </c>
      <c r="C460" s="1">
        <v>2019</v>
      </c>
      <c r="D460" s="2">
        <v>4.9321327209472656</v>
      </c>
      <c r="E460" s="2">
        <v>7.1586580276489258</v>
      </c>
      <c r="F460" s="2">
        <v>0.74230372905731201</v>
      </c>
      <c r="G460" s="2">
        <v>50.400001525878906</v>
      </c>
      <c r="H460" s="2">
        <v>0.86981022357940674</v>
      </c>
      <c r="I460" s="2">
        <v>7.1251377463340759E-2</v>
      </c>
      <c r="J460" s="2">
        <v>0.68190044164657593</v>
      </c>
      <c r="K460" s="2">
        <v>0.58799803256988525</v>
      </c>
      <c r="L460" s="2">
        <v>0.38412275910377502</v>
      </c>
    </row>
    <row r="461" spans="1:12" x14ac:dyDescent="0.2">
      <c r="A461" t="str">
        <f t="shared" si="7"/>
        <v>Gabon2019</v>
      </c>
      <c r="B461" t="s">
        <v>111</v>
      </c>
      <c r="C461" s="1">
        <v>2019</v>
      </c>
      <c r="D461" s="2">
        <v>4.914393424987793</v>
      </c>
      <c r="E461" s="2">
        <v>9.5803852081298828</v>
      </c>
      <c r="F461" s="2">
        <v>0.76305168867111206</v>
      </c>
      <c r="G461" s="2">
        <v>57.599998474121094</v>
      </c>
      <c r="H461" s="2">
        <v>0.73634988069534302</v>
      </c>
      <c r="I461" s="2">
        <v>-0.20389296114444733</v>
      </c>
      <c r="J461" s="2">
        <v>0.84625422954559326</v>
      </c>
      <c r="K461" s="2">
        <v>0.63837665319442749</v>
      </c>
      <c r="L461" s="2">
        <v>0.41296097636222839</v>
      </c>
    </row>
    <row r="462" spans="1:12" x14ac:dyDescent="0.2">
      <c r="A462" t="str">
        <f t="shared" si="7"/>
        <v>Georgia2019</v>
      </c>
      <c r="B462" t="s">
        <v>107</v>
      </c>
      <c r="C462" s="1">
        <v>2019</v>
      </c>
      <c r="D462" s="2">
        <v>4.8918356895446777</v>
      </c>
      <c r="E462" s="2">
        <v>9.6150894165039063</v>
      </c>
      <c r="F462" s="2">
        <v>0.67497605085372925</v>
      </c>
      <c r="G462" s="2">
        <v>64.699996948242188</v>
      </c>
      <c r="H462" s="2">
        <v>0.81053411960601807</v>
      </c>
      <c r="I462" s="2">
        <v>-0.26291167736053467</v>
      </c>
      <c r="J462" s="2">
        <v>0.64722317457199097</v>
      </c>
      <c r="K462" s="2">
        <v>0.50283485651016235</v>
      </c>
      <c r="L462" s="2">
        <v>0.24371002614498138</v>
      </c>
    </row>
    <row r="463" spans="1:12" x14ac:dyDescent="0.2">
      <c r="A463" t="str">
        <f t="shared" si="7"/>
        <v>Turkiye2019</v>
      </c>
      <c r="B463" t="s">
        <v>123</v>
      </c>
      <c r="C463" s="1">
        <v>2019</v>
      </c>
      <c r="D463" s="2">
        <v>4.8720736503601074</v>
      </c>
      <c r="E463" s="2">
        <v>10.245305061340332</v>
      </c>
      <c r="F463" s="2">
        <v>0.79165619611740112</v>
      </c>
      <c r="G463" s="2">
        <v>68.400001525878906</v>
      </c>
      <c r="H463" s="2">
        <v>0.63108378648757935</v>
      </c>
      <c r="I463" s="2">
        <v>-0.1393803209066391</v>
      </c>
      <c r="J463" s="2">
        <v>0.76044219732284546</v>
      </c>
      <c r="K463" s="2">
        <v>0.34748134016990662</v>
      </c>
      <c r="L463" s="2">
        <v>0.36808866262435913</v>
      </c>
    </row>
    <row r="464" spans="1:12" x14ac:dyDescent="0.2">
      <c r="A464" t="str">
        <f t="shared" si="7"/>
        <v>Guinea2019</v>
      </c>
      <c r="B464" t="s">
        <v>108</v>
      </c>
      <c r="C464" s="1">
        <v>2019</v>
      </c>
      <c r="D464" s="2">
        <v>4.7676844596862793</v>
      </c>
      <c r="E464" s="2">
        <v>7.8419408798217773</v>
      </c>
      <c r="F464" s="2">
        <v>0.65512418746948242</v>
      </c>
      <c r="G464" s="2">
        <v>53.299999237060547</v>
      </c>
      <c r="H464" s="2">
        <v>0.69139909744262695</v>
      </c>
      <c r="I464" s="2">
        <v>9.5537140965461731E-2</v>
      </c>
      <c r="J464" s="2">
        <v>0.75558549165725708</v>
      </c>
      <c r="K464" s="2">
        <v>0.66955828666687012</v>
      </c>
      <c r="L464" s="2">
        <v>0.4733884334564209</v>
      </c>
    </row>
    <row r="465" spans="1:12" x14ac:dyDescent="0.2">
      <c r="A465" t="str">
        <f t="shared" si="7"/>
        <v>Algeria2019</v>
      </c>
      <c r="B465" t="s">
        <v>98</v>
      </c>
      <c r="C465" s="1">
        <v>2019</v>
      </c>
      <c r="D465" s="2">
        <v>4.7446274757385254</v>
      </c>
      <c r="E465" s="2">
        <v>9.361109733581543</v>
      </c>
      <c r="F465" s="2">
        <v>0.80325865745544434</v>
      </c>
      <c r="G465" s="2">
        <v>66.400001525878906</v>
      </c>
      <c r="H465" s="2">
        <v>0.38508343696594238</v>
      </c>
      <c r="I465" s="2">
        <v>2.6843760861083865E-4</v>
      </c>
      <c r="J465" s="2">
        <v>0.74060934782028198</v>
      </c>
      <c r="K465" s="2">
        <v>0.54442781209945679</v>
      </c>
      <c r="L465" s="2">
        <v>0.21519775688648224</v>
      </c>
    </row>
    <row r="466" spans="1:12" x14ac:dyDescent="0.2">
      <c r="A466" t="str">
        <f t="shared" si="7"/>
        <v>Burkina Faso2019</v>
      </c>
      <c r="B466" t="s">
        <v>121</v>
      </c>
      <c r="C466" s="1">
        <v>2019</v>
      </c>
      <c r="D466" s="2">
        <v>4.7408928871154785</v>
      </c>
      <c r="E466" s="2">
        <v>7.654472827911377</v>
      </c>
      <c r="F466" s="2">
        <v>0.68310236930847168</v>
      </c>
      <c r="G466" s="2">
        <v>54.900001525878906</v>
      </c>
      <c r="H466" s="2">
        <v>0.67754685878753662</v>
      </c>
      <c r="I466" s="2">
        <v>-3.0976003035902977E-3</v>
      </c>
      <c r="J466" s="2">
        <v>0.72939658164978027</v>
      </c>
      <c r="K466" s="2">
        <v>0.65623342990875244</v>
      </c>
      <c r="L466" s="2">
        <v>0.3647753894329071</v>
      </c>
    </row>
    <row r="467" spans="1:12" x14ac:dyDescent="0.2">
      <c r="A467" t="str">
        <f t="shared" si="7"/>
        <v>Ukraine2019</v>
      </c>
      <c r="B467" t="s">
        <v>109</v>
      </c>
      <c r="C467" s="1">
        <v>2019</v>
      </c>
      <c r="D467" s="2">
        <v>4.7017621994018555</v>
      </c>
      <c r="E467" s="2">
        <v>9.4575872421264648</v>
      </c>
      <c r="F467" s="2">
        <v>0.88272649049758911</v>
      </c>
      <c r="G467" s="2">
        <v>64.300003051757813</v>
      </c>
      <c r="H467" s="2">
        <v>0.71531176567077637</v>
      </c>
      <c r="I467" s="2">
        <v>-8.4162026643753052E-2</v>
      </c>
      <c r="J467" s="2">
        <v>0.88500493764877319</v>
      </c>
      <c r="K467" s="2">
        <v>0.54853445291519165</v>
      </c>
      <c r="L467" s="2">
        <v>0.20113173127174377</v>
      </c>
    </row>
    <row r="468" spans="1:12" x14ac:dyDescent="0.2">
      <c r="A468" t="str">
        <f t="shared" si="7"/>
        <v>Kenya2019</v>
      </c>
      <c r="B468" t="s">
        <v>128</v>
      </c>
      <c r="C468" s="1">
        <v>2019</v>
      </c>
      <c r="D468" s="2">
        <v>4.6188502311706543</v>
      </c>
      <c r="E468" s="2">
        <v>8.4340753555297852</v>
      </c>
      <c r="F468" s="2">
        <v>0.67593163251876831</v>
      </c>
      <c r="G468" s="2">
        <v>57.700000762939453</v>
      </c>
      <c r="H468" s="2">
        <v>0.81775748729705811</v>
      </c>
      <c r="I468" s="2">
        <v>0.30341789126396179</v>
      </c>
      <c r="J468" s="2">
        <v>0.79437029361724854</v>
      </c>
      <c r="K468" s="2">
        <v>0.72764074802398682</v>
      </c>
      <c r="L468" s="2">
        <v>0.2506871223449707</v>
      </c>
    </row>
    <row r="469" spans="1:12" x14ac:dyDescent="0.2">
      <c r="A469" t="str">
        <f t="shared" si="7"/>
        <v>Comoros2019</v>
      </c>
      <c r="B469" t="s">
        <v>147</v>
      </c>
      <c r="C469" s="1">
        <v>2019</v>
      </c>
      <c r="D469" s="2">
        <v>4.6086163520812988</v>
      </c>
      <c r="E469" s="2">
        <v>8.0988407135009766</v>
      </c>
      <c r="F469" s="2">
        <v>0.63201296329498291</v>
      </c>
      <c r="G469" s="2">
        <v>58.900001525878906</v>
      </c>
      <c r="H469" s="2">
        <v>0.5382615327835083</v>
      </c>
      <c r="I469" s="2">
        <v>7.053779810667038E-2</v>
      </c>
      <c r="J469" s="2">
        <v>0.76223248243331909</v>
      </c>
      <c r="K469" s="2">
        <v>0.66516226530075073</v>
      </c>
      <c r="L469" s="2">
        <v>0.33616289496421814</v>
      </c>
    </row>
    <row r="470" spans="1:12" x14ac:dyDescent="0.2">
      <c r="A470" t="str">
        <f t="shared" si="7"/>
        <v>State of Palestine2019</v>
      </c>
      <c r="B470" t="s">
        <v>116</v>
      </c>
      <c r="C470" s="1">
        <v>2019</v>
      </c>
      <c r="D470" s="2">
        <v>4.4825372695922852</v>
      </c>
      <c r="E470" s="2">
        <v>8.7163772583007813</v>
      </c>
      <c r="F470" s="2">
        <v>0.832550048828125</v>
      </c>
      <c r="H470" s="2">
        <v>0.65348827838897705</v>
      </c>
      <c r="I470" s="2">
        <v>-0.13236990571022034</v>
      </c>
      <c r="J470" s="2">
        <v>0.82928276062011719</v>
      </c>
      <c r="K470" s="2">
        <v>0.53807276487350464</v>
      </c>
      <c r="L470" s="2">
        <v>0.39967229962348938</v>
      </c>
    </row>
    <row r="471" spans="1:12" x14ac:dyDescent="0.2">
      <c r="A471" t="str">
        <f t="shared" si="7"/>
        <v>Jordan2019</v>
      </c>
      <c r="B471" t="s">
        <v>140</v>
      </c>
      <c r="C471" s="1">
        <v>2019</v>
      </c>
      <c r="D471" s="2">
        <v>4.4525480270385742</v>
      </c>
      <c r="E471" s="2">
        <v>9.1644182205200195</v>
      </c>
      <c r="F471" s="2">
        <v>0.79255968332290649</v>
      </c>
      <c r="G471" s="2">
        <v>67.599998474121094</v>
      </c>
      <c r="H471" s="2">
        <v>0.72575581073760986</v>
      </c>
      <c r="I471" s="2">
        <v>-0.16508795320987701</v>
      </c>
    </row>
    <row r="472" spans="1:12" x14ac:dyDescent="0.2">
      <c r="A472" t="str">
        <f t="shared" si="7"/>
        <v>Pakistan2019</v>
      </c>
      <c r="B472" t="s">
        <v>125</v>
      </c>
      <c r="C472" s="1">
        <v>2019</v>
      </c>
      <c r="D472" s="2">
        <v>4.4427175521850586</v>
      </c>
      <c r="E472" s="2">
        <v>8.5482158660888672</v>
      </c>
      <c r="F472" s="2">
        <v>0.61729574203491211</v>
      </c>
      <c r="G472" s="2">
        <v>56.900001525878906</v>
      </c>
      <c r="H472" s="2">
        <v>0.68467557430267334</v>
      </c>
      <c r="I472" s="2">
        <v>0.11454856395721436</v>
      </c>
      <c r="J472" s="2">
        <v>0.77599805593490601</v>
      </c>
      <c r="K472" s="2">
        <v>0.4889407753944397</v>
      </c>
      <c r="L472" s="2">
        <v>0.42424008250236511</v>
      </c>
    </row>
    <row r="473" spans="1:12" x14ac:dyDescent="0.2">
      <c r="A473" t="str">
        <f t="shared" si="7"/>
        <v>Namibia2019</v>
      </c>
      <c r="B473" t="s">
        <v>122</v>
      </c>
      <c r="C473" s="1">
        <v>2019</v>
      </c>
      <c r="D473" s="2">
        <v>4.4358110427856445</v>
      </c>
      <c r="E473" s="2">
        <v>9.2112979888916016</v>
      </c>
      <c r="F473" s="2">
        <v>0.84459215402603149</v>
      </c>
      <c r="G473" s="2">
        <v>56.099998474121094</v>
      </c>
      <c r="H473" s="2">
        <v>0.73903453350067139</v>
      </c>
      <c r="I473" s="2">
        <v>-0.17935948073863983</v>
      </c>
      <c r="J473" s="2">
        <v>0.8790706992149353</v>
      </c>
      <c r="K473" s="2">
        <v>0.64371651411056519</v>
      </c>
      <c r="L473" s="2">
        <v>0.25616073608398438</v>
      </c>
    </row>
    <row r="474" spans="1:12" x14ac:dyDescent="0.2">
      <c r="A474" t="str">
        <f t="shared" si="7"/>
        <v>Myanmar2019</v>
      </c>
      <c r="B474" t="s">
        <v>134</v>
      </c>
      <c r="C474" s="1">
        <v>2019</v>
      </c>
      <c r="D474" s="2">
        <v>4.4342374801635742</v>
      </c>
      <c r="E474" s="2">
        <v>8.4825057983398438</v>
      </c>
      <c r="F474" s="2">
        <v>0.76299488544464111</v>
      </c>
      <c r="G474" s="2">
        <v>60.900001525878906</v>
      </c>
      <c r="H474" s="2">
        <v>0.89906430244445801</v>
      </c>
      <c r="I474" s="2">
        <v>0.56326490640640259</v>
      </c>
      <c r="J474" s="2">
        <v>0.68179583549499512</v>
      </c>
      <c r="K474" s="2">
        <v>0.63836753368377686</v>
      </c>
      <c r="L474" s="2">
        <v>0.2855762243270874</v>
      </c>
    </row>
    <row r="475" spans="1:12" x14ac:dyDescent="0.2">
      <c r="A475" t="str">
        <f t="shared" si="7"/>
        <v>Eswatini2019</v>
      </c>
      <c r="B475" t="s">
        <v>176</v>
      </c>
      <c r="C475" s="1">
        <v>2019</v>
      </c>
      <c r="D475" s="2">
        <v>4.3961148262023926</v>
      </c>
      <c r="E475" s="2">
        <v>9.0479707717895508</v>
      </c>
      <c r="F475" s="2">
        <v>0.75909769535064697</v>
      </c>
      <c r="G475" s="2">
        <v>50.099998474121094</v>
      </c>
      <c r="H475" s="2">
        <v>0.59668242931365967</v>
      </c>
      <c r="I475" s="2">
        <v>-0.19201485812664032</v>
      </c>
      <c r="J475" s="2">
        <v>0.72350776195526123</v>
      </c>
      <c r="K475" s="2">
        <v>0.72560495138168335</v>
      </c>
      <c r="L475" s="2">
        <v>0.27959516644477844</v>
      </c>
    </row>
    <row r="476" spans="1:12" x14ac:dyDescent="0.2">
      <c r="A476" t="str">
        <f t="shared" si="7"/>
        <v>Madagascar2019</v>
      </c>
      <c r="B476" t="s">
        <v>144</v>
      </c>
      <c r="C476" s="1">
        <v>2019</v>
      </c>
      <c r="D476" s="2">
        <v>4.3390874862670898</v>
      </c>
      <c r="E476" s="2">
        <v>7.3686370849609375</v>
      </c>
      <c r="F476" s="2">
        <v>0.70061010122299194</v>
      </c>
      <c r="G476" s="2">
        <v>57.299999237060547</v>
      </c>
      <c r="H476" s="2">
        <v>0.54953521490097046</v>
      </c>
      <c r="I476" s="2">
        <v>-1.119281817227602E-2</v>
      </c>
      <c r="J476" s="2">
        <v>0.71998268365859985</v>
      </c>
      <c r="K476" s="2">
        <v>0.69871962070465088</v>
      </c>
      <c r="L476" s="2">
        <v>0.30395966768264771</v>
      </c>
    </row>
    <row r="477" spans="1:12" x14ac:dyDescent="0.2">
      <c r="A477" t="str">
        <f t="shared" si="7"/>
        <v>Egypt2019</v>
      </c>
      <c r="B477" t="s">
        <v>138</v>
      </c>
      <c r="C477" s="1">
        <v>2019</v>
      </c>
      <c r="D477" s="2">
        <v>4.3278317451477051</v>
      </c>
      <c r="E477" s="2">
        <v>9.3219442367553711</v>
      </c>
      <c r="F477" s="2">
        <v>0.7721286416053772</v>
      </c>
      <c r="G477" s="2">
        <v>63</v>
      </c>
      <c r="H477" s="2">
        <v>0.77395105361938477</v>
      </c>
      <c r="I477" s="2">
        <v>-0.19814470410346985</v>
      </c>
      <c r="K477" s="2">
        <v>0.42027658224105835</v>
      </c>
      <c r="L477" s="2">
        <v>0.31276339292526245</v>
      </c>
    </row>
    <row r="478" spans="1:12" x14ac:dyDescent="0.2">
      <c r="A478" t="str">
        <f t="shared" si="7"/>
        <v>Tunisia2019</v>
      </c>
      <c r="B478" t="s">
        <v>127</v>
      </c>
      <c r="C478" s="1">
        <v>2019</v>
      </c>
      <c r="D478" s="2">
        <v>4.3154797554016113</v>
      </c>
      <c r="E478" s="2">
        <v>9.3147745132446289</v>
      </c>
      <c r="F478" s="2">
        <v>0.60958927869796753</v>
      </c>
      <c r="G478" s="2">
        <v>66.900001525878906</v>
      </c>
      <c r="H478" s="2">
        <v>0.65933173894882202</v>
      </c>
      <c r="I478" s="2">
        <v>-0.21417449414730072</v>
      </c>
      <c r="J478" s="2">
        <v>0.88890475034713745</v>
      </c>
      <c r="K478" s="2">
        <v>0.45886319875717163</v>
      </c>
      <c r="L478" s="2">
        <v>0.43341347575187683</v>
      </c>
    </row>
    <row r="479" spans="1:12" x14ac:dyDescent="0.2">
      <c r="A479" t="str">
        <f t="shared" si="7"/>
        <v>Nigeria2019</v>
      </c>
      <c r="B479" t="s">
        <v>112</v>
      </c>
      <c r="C479" s="1">
        <v>2019</v>
      </c>
      <c r="D479" s="2">
        <v>4.266484260559082</v>
      </c>
      <c r="E479" s="2">
        <v>8.5323514938354492</v>
      </c>
      <c r="F479" s="2">
        <v>0.73499518632888794</v>
      </c>
      <c r="G479" s="2">
        <v>54.400001525878906</v>
      </c>
      <c r="H479" s="2">
        <v>0.74626928567886353</v>
      </c>
      <c r="I479" s="2">
        <v>2.1866293624043465E-2</v>
      </c>
      <c r="J479" s="2">
        <v>0.873035728931427</v>
      </c>
      <c r="K479" s="2">
        <v>0.6982429027557373</v>
      </c>
      <c r="L479" s="2">
        <v>0.22900384664535522</v>
      </c>
    </row>
    <row r="480" spans="1:12" x14ac:dyDescent="0.2">
      <c r="A480" t="str">
        <f t="shared" si="7"/>
        <v>Chad2019</v>
      </c>
      <c r="B480" t="s">
        <v>131</v>
      </c>
      <c r="C480" s="1">
        <v>2019</v>
      </c>
      <c r="D480" s="2">
        <v>4.2507991790771484</v>
      </c>
      <c r="E480" s="2">
        <v>7.3537201881408691</v>
      </c>
      <c r="F480" s="2">
        <v>0.64045208692550659</v>
      </c>
      <c r="G480" s="2">
        <v>52</v>
      </c>
      <c r="H480" s="2">
        <v>0.53724569082260132</v>
      </c>
      <c r="I480" s="2">
        <v>5.4406818002462387E-2</v>
      </c>
      <c r="J480" s="2">
        <v>0.83228349685668945</v>
      </c>
      <c r="K480" s="2">
        <v>0.55621069669723511</v>
      </c>
      <c r="L480" s="2">
        <v>0.46006128191947937</v>
      </c>
    </row>
    <row r="481" spans="1:12" x14ac:dyDescent="0.2">
      <c r="A481" t="str">
        <f t="shared" si="7"/>
        <v>Sri Lanka2019</v>
      </c>
      <c r="B481" t="s">
        <v>129</v>
      </c>
      <c r="C481" s="1">
        <v>2019</v>
      </c>
      <c r="D481" s="2">
        <v>4.2132992744445801</v>
      </c>
      <c r="E481" s="2">
        <v>9.5206899642944336</v>
      </c>
      <c r="F481" s="2">
        <v>0.81493914127349854</v>
      </c>
      <c r="G481" s="2">
        <v>67</v>
      </c>
      <c r="H481" s="2">
        <v>0.82427734136581421</v>
      </c>
      <c r="I481" s="2">
        <v>4.4960733503103256E-2</v>
      </c>
      <c r="J481" s="2">
        <v>0.86334228515625</v>
      </c>
      <c r="K481" s="2">
        <v>0.75317078828811646</v>
      </c>
      <c r="L481" s="2">
        <v>0.31454271078109741</v>
      </c>
    </row>
    <row r="482" spans="1:12" x14ac:dyDescent="0.2">
      <c r="A482" t="str">
        <f t="shared" si="7"/>
        <v>Yemen2019</v>
      </c>
      <c r="B482" t="s">
        <v>194</v>
      </c>
      <c r="C482" s="1">
        <v>2019</v>
      </c>
      <c r="D482" s="2">
        <v>4.1969127655029297</v>
      </c>
      <c r="E482" s="2">
        <v>7.4479727745056152</v>
      </c>
      <c r="F482" s="2">
        <v>0.87004280090332031</v>
      </c>
      <c r="G482" s="2">
        <v>57.5</v>
      </c>
      <c r="H482" s="2">
        <v>0.65130823850631714</v>
      </c>
      <c r="I482" s="2">
        <v>-0.10291540622711182</v>
      </c>
      <c r="J482" s="2">
        <v>0.79822826385498047</v>
      </c>
      <c r="K482" s="2">
        <v>0.48112314939498901</v>
      </c>
      <c r="L482" s="2">
        <v>0.21304322779178619</v>
      </c>
    </row>
    <row r="483" spans="1:12" x14ac:dyDescent="0.2">
      <c r="A483" t="str">
        <f t="shared" si="7"/>
        <v>Togo2019</v>
      </c>
      <c r="B483" t="s">
        <v>139</v>
      </c>
      <c r="C483" s="1">
        <v>2019</v>
      </c>
      <c r="D483" s="2">
        <v>4.1794939041137695</v>
      </c>
      <c r="E483" s="2">
        <v>7.6403751373291016</v>
      </c>
      <c r="F483" s="2">
        <v>0.53870218992233276</v>
      </c>
      <c r="G483" s="2">
        <v>56.200000762939453</v>
      </c>
      <c r="H483" s="2">
        <v>0.6174197793006897</v>
      </c>
      <c r="I483" s="2">
        <v>4.4211331754922867E-2</v>
      </c>
      <c r="J483" s="2">
        <v>0.73667502403259277</v>
      </c>
      <c r="K483" s="2">
        <v>0.60639458894729614</v>
      </c>
      <c r="L483" s="2">
        <v>0.44386988878250122</v>
      </c>
    </row>
    <row r="484" spans="1:12" x14ac:dyDescent="0.2">
      <c r="A484" t="str">
        <f t="shared" si="7"/>
        <v>Mauritania2019</v>
      </c>
      <c r="B484" t="s">
        <v>120</v>
      </c>
      <c r="C484" s="1">
        <v>2019</v>
      </c>
      <c r="D484" s="2">
        <v>4.1526193618774414</v>
      </c>
      <c r="E484" s="2">
        <v>8.6135292053222656</v>
      </c>
      <c r="F484" s="2">
        <v>0.79810196161270142</v>
      </c>
      <c r="G484" s="2">
        <v>59.799999237060547</v>
      </c>
      <c r="H484" s="2">
        <v>0.62750518321990967</v>
      </c>
      <c r="I484" s="2">
        <v>-0.10843499749898911</v>
      </c>
      <c r="J484" s="2">
        <v>0.74289029836654663</v>
      </c>
      <c r="K484" s="2">
        <v>0.686362624168396</v>
      </c>
      <c r="L484" s="2">
        <v>0.2597385048866272</v>
      </c>
    </row>
    <row r="485" spans="1:12" x14ac:dyDescent="0.2">
      <c r="A485" t="str">
        <f t="shared" si="7"/>
        <v>Ethiopia2019</v>
      </c>
      <c r="B485" t="s">
        <v>141</v>
      </c>
      <c r="C485" s="1">
        <v>2019</v>
      </c>
      <c r="D485" s="2">
        <v>4.0995550155639648</v>
      </c>
      <c r="E485" s="2">
        <v>7.6878409385681152</v>
      </c>
      <c r="F485" s="2">
        <v>0.7480577826499939</v>
      </c>
      <c r="G485" s="2">
        <v>59.900001525878906</v>
      </c>
      <c r="H485" s="2">
        <v>0.75351554155349731</v>
      </c>
      <c r="I485" s="2">
        <v>5.2131813019514084E-2</v>
      </c>
      <c r="J485" s="2">
        <v>0.73184531927108765</v>
      </c>
      <c r="K485" s="2">
        <v>0.51931369304656982</v>
      </c>
      <c r="L485" s="2">
        <v>0.28273859620094299</v>
      </c>
    </row>
    <row r="486" spans="1:12" x14ac:dyDescent="0.2">
      <c r="A486" t="str">
        <f t="shared" si="7"/>
        <v>Lebanon2019</v>
      </c>
      <c r="B486" t="s">
        <v>153</v>
      </c>
      <c r="C486" s="1">
        <v>2019</v>
      </c>
      <c r="D486" s="2">
        <v>4.0242195129394531</v>
      </c>
      <c r="E486" s="2">
        <v>9.7510471343994141</v>
      </c>
      <c r="F486" s="2">
        <v>0.86596852540969849</v>
      </c>
      <c r="G486" s="2">
        <v>66</v>
      </c>
      <c r="H486" s="2">
        <v>0.44700148701667786</v>
      </c>
      <c r="I486" s="2">
        <v>-9.5516189932823181E-2</v>
      </c>
      <c r="J486" s="2">
        <v>0.89041560888290405</v>
      </c>
      <c r="K486" s="2">
        <v>0.30757740139961243</v>
      </c>
      <c r="L486" s="2">
        <v>0.49449902772903442</v>
      </c>
    </row>
    <row r="487" spans="1:12" x14ac:dyDescent="0.2">
      <c r="A487" t="str">
        <f t="shared" si="7"/>
        <v>Malawi2019</v>
      </c>
      <c r="B487" t="s">
        <v>148</v>
      </c>
      <c r="C487" s="1">
        <v>2019</v>
      </c>
      <c r="D487" s="2">
        <v>3.8691236972808838</v>
      </c>
      <c r="E487" s="2">
        <v>7.324953556060791</v>
      </c>
      <c r="F487" s="2">
        <v>0.54895609617233276</v>
      </c>
      <c r="G487" s="2">
        <v>57.099998474121094</v>
      </c>
      <c r="H487" s="2">
        <v>0.76486420631408691</v>
      </c>
      <c r="I487" s="2">
        <v>-2.3410871624946594E-2</v>
      </c>
      <c r="J487" s="2">
        <v>0.680247962474823</v>
      </c>
      <c r="K487" s="2">
        <v>0.51682877540588379</v>
      </c>
      <c r="L487" s="2">
        <v>0.348162442445755</v>
      </c>
    </row>
    <row r="488" spans="1:12" x14ac:dyDescent="0.2">
      <c r="A488" t="str">
        <f t="shared" si="7"/>
        <v>Tanzania2019</v>
      </c>
      <c r="B488" t="s">
        <v>146</v>
      </c>
      <c r="C488" s="1">
        <v>2019</v>
      </c>
      <c r="D488" s="2">
        <v>3.6401548385620117</v>
      </c>
      <c r="E488" s="2">
        <v>7.8546395301818848</v>
      </c>
      <c r="F488" s="2">
        <v>0.68726754188537598</v>
      </c>
      <c r="G488" s="2">
        <v>58.5</v>
      </c>
      <c r="H488" s="2">
        <v>0.8501325249671936</v>
      </c>
      <c r="I488" s="2">
        <v>0.10082658380270004</v>
      </c>
      <c r="J488" s="2">
        <v>0.58929359912872314</v>
      </c>
      <c r="K488" s="2">
        <v>0.67945361137390137</v>
      </c>
      <c r="L488" s="2">
        <v>0.2430979460477829</v>
      </c>
    </row>
    <row r="489" spans="1:12" x14ac:dyDescent="0.2">
      <c r="A489" t="str">
        <f t="shared" si="7"/>
        <v>Lesotho2019</v>
      </c>
      <c r="B489" t="s">
        <v>180</v>
      </c>
      <c r="C489" s="1">
        <v>2019</v>
      </c>
      <c r="D489" s="2">
        <v>3.5117805004119873</v>
      </c>
      <c r="E489" s="2">
        <v>7.8372068405151367</v>
      </c>
      <c r="F489" s="2">
        <v>0.78970539569854736</v>
      </c>
      <c r="G489" s="2">
        <v>44.200000762939453</v>
      </c>
      <c r="H489" s="2">
        <v>0.71631354093551636</v>
      </c>
      <c r="I489" s="2">
        <v>-0.12601886689662933</v>
      </c>
      <c r="J489" s="2">
        <v>0.91495144367218018</v>
      </c>
      <c r="K489" s="2">
        <v>0.70712631940841675</v>
      </c>
      <c r="L489" s="2">
        <v>0.27342551946640015</v>
      </c>
    </row>
    <row r="490" spans="1:12" x14ac:dyDescent="0.2">
      <c r="A490" t="str">
        <f t="shared" si="7"/>
        <v>Botswana2019</v>
      </c>
      <c r="B490" t="s">
        <v>149</v>
      </c>
      <c r="C490" s="1">
        <v>2019</v>
      </c>
      <c r="D490" s="2">
        <v>3.4710848331451416</v>
      </c>
      <c r="E490" s="2">
        <v>9.6236410140991211</v>
      </c>
      <c r="F490" s="2">
        <v>0.77366721630096436</v>
      </c>
      <c r="G490" s="2">
        <v>53.900001525878906</v>
      </c>
      <c r="H490" s="2">
        <v>0.83254265785217285</v>
      </c>
      <c r="I490" s="2">
        <v>-0.23079471290111542</v>
      </c>
      <c r="J490" s="2">
        <v>0.79207950830459595</v>
      </c>
      <c r="K490" s="2">
        <v>0.66504985094070435</v>
      </c>
      <c r="L490" s="2">
        <v>0.27272176742553711</v>
      </c>
    </row>
    <row r="491" spans="1:12" x14ac:dyDescent="0.2">
      <c r="A491" t="str">
        <f t="shared" si="7"/>
        <v>Sierra Leone2019</v>
      </c>
      <c r="B491" t="s">
        <v>152</v>
      </c>
      <c r="C491" s="1">
        <v>2019</v>
      </c>
      <c r="D491" s="2">
        <v>3.4473814964294434</v>
      </c>
      <c r="E491" s="2">
        <v>7.4119701385498047</v>
      </c>
      <c r="F491" s="2">
        <v>0.61077976226806641</v>
      </c>
      <c r="G491" s="2">
        <v>52.900001525878906</v>
      </c>
      <c r="H491" s="2">
        <v>0.7177695631980896</v>
      </c>
      <c r="I491" s="2">
        <v>7.5263604521751404E-2</v>
      </c>
      <c r="J491" s="2">
        <v>0.87386143207550049</v>
      </c>
      <c r="K491" s="2">
        <v>0.52115064859390259</v>
      </c>
      <c r="L491" s="2">
        <v>0.43813446164131165</v>
      </c>
    </row>
    <row r="492" spans="1:12" x14ac:dyDescent="0.2">
      <c r="A492" t="str">
        <f t="shared" si="7"/>
        <v>Zambia2019</v>
      </c>
      <c r="B492" t="s">
        <v>145</v>
      </c>
      <c r="C492" s="1">
        <v>2019</v>
      </c>
      <c r="D492" s="2">
        <v>3.3067965507507324</v>
      </c>
      <c r="E492" s="2">
        <v>8.1233673095703125</v>
      </c>
      <c r="F492" s="2">
        <v>0.6378943920135498</v>
      </c>
      <c r="G492" s="2">
        <v>54.400001525878906</v>
      </c>
      <c r="H492" s="2">
        <v>0.81103980541229248</v>
      </c>
      <c r="I492" s="2">
        <v>7.7647730708122253E-2</v>
      </c>
      <c r="J492" s="2">
        <v>0.83195602893829346</v>
      </c>
      <c r="K492" s="2">
        <v>0.67351120710372925</v>
      </c>
      <c r="L492" s="2">
        <v>0.39438527822494507</v>
      </c>
    </row>
    <row r="493" spans="1:12" x14ac:dyDescent="0.2">
      <c r="A493" t="str">
        <f t="shared" si="7"/>
        <v>Rwanda2019</v>
      </c>
      <c r="B493" t="s">
        <v>185</v>
      </c>
      <c r="C493" s="1">
        <v>2019</v>
      </c>
      <c r="D493" s="2">
        <v>3.2681522369384766</v>
      </c>
      <c r="E493" s="2">
        <v>7.6922965049743652</v>
      </c>
      <c r="F493" s="2">
        <v>0.48945823311805725</v>
      </c>
      <c r="G493" s="2">
        <v>60.200000762939453</v>
      </c>
      <c r="H493" s="2">
        <v>0.868999183177948</v>
      </c>
      <c r="I493" s="2">
        <v>6.3509397208690643E-2</v>
      </c>
      <c r="J493" s="2">
        <v>0.16797089576721191</v>
      </c>
      <c r="K493" s="2">
        <v>0.71673101186752319</v>
      </c>
      <c r="L493" s="2">
        <v>0.4176676869392395</v>
      </c>
    </row>
    <row r="494" spans="1:12" x14ac:dyDescent="0.2">
      <c r="A494" t="str">
        <f t="shared" si="7"/>
        <v>India2019</v>
      </c>
      <c r="B494" t="s">
        <v>143</v>
      </c>
      <c r="C494" s="1">
        <v>2019</v>
      </c>
      <c r="D494" s="2">
        <v>3.2487697601318359</v>
      </c>
      <c r="E494" s="2">
        <v>8.7961311340332031</v>
      </c>
      <c r="F494" s="2">
        <v>0.56078076362609863</v>
      </c>
      <c r="G494" s="2">
        <v>60.299999237060547</v>
      </c>
      <c r="H494" s="2">
        <v>0.87554031610488892</v>
      </c>
      <c r="I494" s="2">
        <v>0.1107199639081955</v>
      </c>
      <c r="J494" s="2">
        <v>0.75197941064834595</v>
      </c>
      <c r="K494" s="2">
        <v>0.56040316820144653</v>
      </c>
      <c r="L494" s="2">
        <v>0.46633562445640564</v>
      </c>
    </row>
    <row r="495" spans="1:12" x14ac:dyDescent="0.2">
      <c r="A495" t="str">
        <f t="shared" si="7"/>
        <v>Zimbabwe2019</v>
      </c>
      <c r="B495" t="s">
        <v>151</v>
      </c>
      <c r="C495" s="1">
        <v>2019</v>
      </c>
      <c r="D495" s="2">
        <v>2.6935231685638428</v>
      </c>
      <c r="E495" s="2">
        <v>7.6977553367614746</v>
      </c>
      <c r="F495" s="2">
        <v>0.7591623067855835</v>
      </c>
      <c r="G495" s="2">
        <v>53.099998474121094</v>
      </c>
      <c r="H495" s="2">
        <v>0.63190758228302002</v>
      </c>
      <c r="I495" s="2">
        <v>-4.7463852912187576E-2</v>
      </c>
      <c r="J495" s="2">
        <v>0.83065187931060791</v>
      </c>
      <c r="K495" s="2">
        <v>0.65843367576599121</v>
      </c>
      <c r="L495" s="2">
        <v>0.23535433411598206</v>
      </c>
    </row>
    <row r="496" spans="1:12" x14ac:dyDescent="0.2">
      <c r="A496" t="str">
        <f t="shared" si="7"/>
        <v>Afghanistan2019</v>
      </c>
      <c r="B496" t="s">
        <v>154</v>
      </c>
      <c r="C496" s="1">
        <v>2019</v>
      </c>
      <c r="D496" s="2">
        <v>2.3750917911529541</v>
      </c>
      <c r="E496" s="2">
        <v>7.6400856971740723</v>
      </c>
      <c r="F496" s="2">
        <v>0.41997286677360535</v>
      </c>
      <c r="G496" s="2">
        <v>53.900001525878906</v>
      </c>
      <c r="H496" s="2">
        <v>0.3936561644077301</v>
      </c>
      <c r="I496" s="2">
        <v>-0.10601644963026047</v>
      </c>
      <c r="J496" s="2">
        <v>0.92384910583496094</v>
      </c>
      <c r="K496" s="2">
        <v>0.324107825756073</v>
      </c>
      <c r="L496" s="2">
        <v>0.50247371196746826</v>
      </c>
    </row>
    <row r="497" spans="1:12" x14ac:dyDescent="0.2">
      <c r="A497" t="str">
        <f t="shared" si="7"/>
        <v>Finland2018</v>
      </c>
      <c r="B497" t="s">
        <v>18</v>
      </c>
      <c r="C497" s="1">
        <v>2018</v>
      </c>
      <c r="D497" s="2">
        <v>7.8581070899963379</v>
      </c>
      <c r="E497" s="2">
        <v>10.779966354370117</v>
      </c>
      <c r="F497" s="2">
        <v>0.9621550440788269</v>
      </c>
      <c r="G497" s="2">
        <v>70.925003051757813</v>
      </c>
      <c r="H497" s="2">
        <v>0.93780738115310669</v>
      </c>
      <c r="I497" s="2">
        <v>-0.13146187365055084</v>
      </c>
      <c r="J497" s="2">
        <v>0.19860483705997467</v>
      </c>
      <c r="K497" s="2">
        <v>0.74882644414901733</v>
      </c>
      <c r="L497" s="2">
        <v>0.18178065121173859</v>
      </c>
    </row>
    <row r="498" spans="1:12" x14ac:dyDescent="0.2">
      <c r="A498" t="str">
        <f t="shared" si="7"/>
        <v>Denmark2018</v>
      </c>
      <c r="B498" t="s">
        <v>19</v>
      </c>
      <c r="C498" s="1">
        <v>2018</v>
      </c>
      <c r="D498" s="2">
        <v>7.6487855911254883</v>
      </c>
      <c r="E498" s="2">
        <v>10.936294555664063</v>
      </c>
      <c r="F498" s="2">
        <v>0.95821887254714966</v>
      </c>
      <c r="G498" s="2">
        <v>70.875</v>
      </c>
      <c r="H498" s="2">
        <v>0.93543779850006104</v>
      </c>
      <c r="I498" s="2">
        <v>1.3477050699293613E-2</v>
      </c>
      <c r="J498" s="2">
        <v>0.15060743689537048</v>
      </c>
      <c r="K498" s="2">
        <v>0.77303284406661987</v>
      </c>
      <c r="L498" s="2">
        <v>0.20605280995368958</v>
      </c>
    </row>
    <row r="499" spans="1:12" x14ac:dyDescent="0.2">
      <c r="A499" t="str">
        <f t="shared" si="7"/>
        <v>Switzerland2018</v>
      </c>
      <c r="B499" t="s">
        <v>25</v>
      </c>
      <c r="C499" s="1">
        <v>2018</v>
      </c>
      <c r="D499" s="2">
        <v>7.5085868835449219</v>
      </c>
      <c r="E499" s="2">
        <v>11.16419792175293</v>
      </c>
      <c r="F499" s="2">
        <v>0.93029099702835083</v>
      </c>
      <c r="G499" s="2">
        <v>72.300003051757813</v>
      </c>
      <c r="H499" s="2">
        <v>0.92641454935073853</v>
      </c>
      <c r="I499" s="2">
        <v>9.4202041625976563E-2</v>
      </c>
      <c r="J499" s="2">
        <v>0.30125996470451355</v>
      </c>
      <c r="K499" s="2">
        <v>0.75563037395477295</v>
      </c>
      <c r="L499" s="2">
        <v>0.19152015447616577</v>
      </c>
    </row>
    <row r="500" spans="1:12" x14ac:dyDescent="0.2">
      <c r="A500" t="str">
        <f t="shared" si="7"/>
        <v>Netherlands2018</v>
      </c>
      <c r="B500" t="s">
        <v>22</v>
      </c>
      <c r="C500" s="1">
        <v>2018</v>
      </c>
      <c r="D500" s="2">
        <v>7.463097095489502</v>
      </c>
      <c r="E500" s="2">
        <v>10.934194564819336</v>
      </c>
      <c r="F500" s="2">
        <v>0.93944317102432251</v>
      </c>
      <c r="G500" s="2">
        <v>71.324996948242188</v>
      </c>
      <c r="H500" s="2">
        <v>0.91998517513275146</v>
      </c>
      <c r="I500" s="2">
        <v>0.15756429731845856</v>
      </c>
      <c r="J500" s="2">
        <v>0.37055778503417969</v>
      </c>
      <c r="K500" s="2">
        <v>0.74797654151916504</v>
      </c>
      <c r="L500" s="2">
        <v>0.20479418337345123</v>
      </c>
    </row>
    <row r="501" spans="1:12" x14ac:dyDescent="0.2">
      <c r="A501" t="str">
        <f t="shared" si="7"/>
        <v>Norway2018</v>
      </c>
      <c r="B501" t="s">
        <v>24</v>
      </c>
      <c r="C501" s="1">
        <v>2018</v>
      </c>
      <c r="D501" s="2">
        <v>7.4442620277404785</v>
      </c>
      <c r="E501" s="2">
        <v>11.071956634521484</v>
      </c>
      <c r="F501" s="2">
        <v>0.96596193313598633</v>
      </c>
      <c r="G501" s="2">
        <v>71.349998474121094</v>
      </c>
      <c r="H501" s="2">
        <v>0.96042901277542114</v>
      </c>
      <c r="I501" s="2">
        <v>8.8390357792377472E-2</v>
      </c>
      <c r="J501" s="2">
        <v>0.26820144057273865</v>
      </c>
      <c r="K501" s="2">
        <v>0.78560703992843628</v>
      </c>
      <c r="L501" s="2">
        <v>0.21186237037181854</v>
      </c>
    </row>
    <row r="502" spans="1:12" x14ac:dyDescent="0.2">
      <c r="A502" t="str">
        <f t="shared" si="7"/>
        <v>Austria2018</v>
      </c>
      <c r="B502" t="s">
        <v>28</v>
      </c>
      <c r="C502" s="1">
        <v>2018</v>
      </c>
      <c r="D502" s="2">
        <v>7.3960018157958984</v>
      </c>
      <c r="E502" s="2">
        <v>10.919031143188477</v>
      </c>
      <c r="F502" s="2">
        <v>0.91166812181472778</v>
      </c>
      <c r="G502" s="2">
        <v>70.775001525878906</v>
      </c>
      <c r="H502" s="2">
        <v>0.90411198139190674</v>
      </c>
      <c r="I502" s="2">
        <v>4.9663040786981583E-2</v>
      </c>
      <c r="J502" s="2">
        <v>0.52306056022644043</v>
      </c>
      <c r="K502" s="2">
        <v>0.69462770223617554</v>
      </c>
      <c r="L502" s="2">
        <v>0.22605879604816437</v>
      </c>
    </row>
    <row r="503" spans="1:12" x14ac:dyDescent="0.2">
      <c r="A503" t="str">
        <f t="shared" si="7"/>
        <v>Sweden2018</v>
      </c>
      <c r="B503" t="s">
        <v>23</v>
      </c>
      <c r="C503" s="1">
        <v>2018</v>
      </c>
      <c r="D503" s="2">
        <v>7.3747920989990234</v>
      </c>
      <c r="E503" s="2">
        <v>10.865694046020508</v>
      </c>
      <c r="F503" s="2">
        <v>0.9306795597076416</v>
      </c>
      <c r="G503" s="2">
        <v>71.775001525878906</v>
      </c>
      <c r="H503" s="2">
        <v>0.94172465801239014</v>
      </c>
      <c r="I503" s="2">
        <v>7.3400489985942841E-2</v>
      </c>
      <c r="J503" s="2">
        <v>0.26279658079147339</v>
      </c>
      <c r="K503" s="2">
        <v>0.74674391746520996</v>
      </c>
      <c r="L503" s="2">
        <v>0.16075542569160461</v>
      </c>
    </row>
    <row r="504" spans="1:12" x14ac:dyDescent="0.2">
      <c r="A504" t="str">
        <f t="shared" si="7"/>
        <v>New Zealand2018</v>
      </c>
      <c r="B504" t="s">
        <v>27</v>
      </c>
      <c r="C504" s="1">
        <v>2018</v>
      </c>
      <c r="D504" s="2">
        <v>7.3702859878540039</v>
      </c>
      <c r="E504" s="2">
        <v>10.665742874145508</v>
      </c>
      <c r="F504" s="2">
        <v>0.95386272668838501</v>
      </c>
      <c r="G504" s="2">
        <v>70.125</v>
      </c>
      <c r="H504" s="2">
        <v>0.94930016994476318</v>
      </c>
      <c r="I504" s="2">
        <v>0.1152510941028595</v>
      </c>
      <c r="J504" s="2">
        <v>0.20658022165298462</v>
      </c>
      <c r="K504" s="2">
        <v>0.78505885601043701</v>
      </c>
      <c r="L504" s="2">
        <v>0.16795144975185394</v>
      </c>
    </row>
    <row r="505" spans="1:12" x14ac:dyDescent="0.2">
      <c r="A505" t="str">
        <f t="shared" si="7"/>
        <v>Luxembourg2018</v>
      </c>
      <c r="B505" t="s">
        <v>26</v>
      </c>
      <c r="C505" s="1">
        <v>2018</v>
      </c>
      <c r="D505" s="2">
        <v>7.2426309585571289</v>
      </c>
      <c r="E505" s="2">
        <v>11.645395278930664</v>
      </c>
      <c r="F505" s="2">
        <v>0.90219241380691528</v>
      </c>
      <c r="G505" s="2">
        <v>71.574996948242188</v>
      </c>
      <c r="H505" s="2">
        <v>0.88392984867095947</v>
      </c>
      <c r="I505" s="2">
        <v>-2.6822932064533234E-2</v>
      </c>
      <c r="J505" s="2">
        <v>0.38514611124992371</v>
      </c>
      <c r="K505" s="2">
        <v>0.71469426155090332</v>
      </c>
      <c r="L505" s="2">
        <v>0.20189434289932251</v>
      </c>
    </row>
    <row r="506" spans="1:12" x14ac:dyDescent="0.2">
      <c r="A506" t="str">
        <f t="shared" si="7"/>
        <v>United Kingdom2018</v>
      </c>
      <c r="B506" t="s">
        <v>36</v>
      </c>
      <c r="C506" s="1">
        <v>2018</v>
      </c>
      <c r="D506" s="2">
        <v>7.2334451675415039</v>
      </c>
      <c r="E506" s="2">
        <v>10.755306243896484</v>
      </c>
      <c r="F506" s="2">
        <v>0.92848390340805054</v>
      </c>
      <c r="G506" s="2">
        <v>70</v>
      </c>
      <c r="H506" s="2">
        <v>0.83750838041305542</v>
      </c>
      <c r="I506" s="2">
        <v>0.22113998234272003</v>
      </c>
      <c r="J506" s="2">
        <v>0.40427601337432861</v>
      </c>
      <c r="K506" s="2">
        <v>0.73623323440551758</v>
      </c>
      <c r="L506" s="2">
        <v>0.2282756119966507</v>
      </c>
    </row>
    <row r="507" spans="1:12" x14ac:dyDescent="0.2">
      <c r="A507" t="str">
        <f t="shared" si="7"/>
        <v>Australia2018</v>
      </c>
      <c r="B507" t="s">
        <v>29</v>
      </c>
      <c r="C507" s="1">
        <v>2018</v>
      </c>
      <c r="D507" s="2">
        <v>7.1769933700561523</v>
      </c>
      <c r="E507" s="2">
        <v>10.800652503967285</v>
      </c>
      <c r="F507" s="2">
        <v>0.94013726711273193</v>
      </c>
      <c r="G507" s="2">
        <v>70.824996948242188</v>
      </c>
      <c r="H507" s="2">
        <v>0.91602814197540283</v>
      </c>
      <c r="I507" s="2">
        <v>0.142901211977005</v>
      </c>
      <c r="J507" s="2">
        <v>0.40464749932289124</v>
      </c>
      <c r="K507" s="2">
        <v>0.7059827446937561</v>
      </c>
      <c r="L507" s="2">
        <v>0.18745636940002441</v>
      </c>
    </row>
    <row r="508" spans="1:12" x14ac:dyDescent="0.2">
      <c r="A508" t="str">
        <f t="shared" si="7"/>
        <v>Canada2018</v>
      </c>
      <c r="B508" t="s">
        <v>30</v>
      </c>
      <c r="C508" s="1">
        <v>2018</v>
      </c>
      <c r="D508" s="2">
        <v>7.1754965782165527</v>
      </c>
      <c r="E508" s="2">
        <v>10.798810005187988</v>
      </c>
      <c r="F508" s="2">
        <v>0.92271876335144043</v>
      </c>
      <c r="G508" s="2">
        <v>71.25</v>
      </c>
      <c r="H508" s="2">
        <v>0.94578289985656738</v>
      </c>
      <c r="I508" s="2">
        <v>0.10173266381025314</v>
      </c>
      <c r="J508" s="2">
        <v>0.37174084782600403</v>
      </c>
      <c r="K508" s="2">
        <v>0.77255940437316895</v>
      </c>
      <c r="L508" s="2">
        <v>0.25939765572547913</v>
      </c>
    </row>
    <row r="509" spans="1:12" x14ac:dyDescent="0.2">
      <c r="A509" t="str">
        <f t="shared" si="7"/>
        <v>Costa Rica2018</v>
      </c>
      <c r="B509" t="s">
        <v>40</v>
      </c>
      <c r="C509" s="1">
        <v>2018</v>
      </c>
      <c r="D509" s="2">
        <v>7.1410746574401855</v>
      </c>
      <c r="E509" s="2">
        <v>9.928339958190918</v>
      </c>
      <c r="F509" s="2">
        <v>0.87587243318557739</v>
      </c>
      <c r="G509" s="2">
        <v>70</v>
      </c>
      <c r="H509" s="2">
        <v>0.94188833236694336</v>
      </c>
      <c r="I509" s="2">
        <v>-0.11439692229032516</v>
      </c>
      <c r="J509" s="2">
        <v>0.78130179643630981</v>
      </c>
      <c r="K509" s="2">
        <v>0.80159318447113037</v>
      </c>
      <c r="L509" s="2">
        <v>0.32586663961410522</v>
      </c>
    </row>
    <row r="510" spans="1:12" x14ac:dyDescent="0.2">
      <c r="A510" t="str">
        <f t="shared" si="7"/>
        <v>Germany2018</v>
      </c>
      <c r="B510" t="s">
        <v>33</v>
      </c>
      <c r="C510" s="1">
        <v>2018</v>
      </c>
      <c r="D510" s="2">
        <v>7.1183643341064453</v>
      </c>
      <c r="E510" s="2">
        <v>10.886154174804688</v>
      </c>
      <c r="F510" s="2">
        <v>0.91976314783096313</v>
      </c>
      <c r="G510" s="2">
        <v>70.699996948242188</v>
      </c>
      <c r="H510" s="2">
        <v>0.87688750028610229</v>
      </c>
      <c r="I510" s="2">
        <v>2.986949123442173E-2</v>
      </c>
      <c r="J510" s="2">
        <v>0.49567395448684692</v>
      </c>
      <c r="K510" s="2">
        <v>0.74017494916915894</v>
      </c>
      <c r="L510" s="2">
        <v>0.24321457743644714</v>
      </c>
    </row>
    <row r="511" spans="1:12" x14ac:dyDescent="0.2">
      <c r="A511" t="str">
        <f t="shared" si="7"/>
        <v>Czechia2018</v>
      </c>
      <c r="B511" t="s">
        <v>35</v>
      </c>
      <c r="C511" s="1">
        <v>2018</v>
      </c>
      <c r="D511" s="2">
        <v>7.0341653823852539</v>
      </c>
      <c r="E511" s="2">
        <v>10.595166206359863</v>
      </c>
      <c r="F511" s="2">
        <v>0.92916393280029297</v>
      </c>
      <c r="G511" s="2">
        <v>68.675003051757813</v>
      </c>
      <c r="H511" s="2">
        <v>0.79013240337371826</v>
      </c>
      <c r="I511" s="2">
        <v>-0.29686775803565979</v>
      </c>
      <c r="J511" s="2">
        <v>0.85138225555419922</v>
      </c>
      <c r="K511" s="2">
        <v>0.67441308498382568</v>
      </c>
      <c r="L511" s="2">
        <v>0.17806810140609741</v>
      </c>
    </row>
    <row r="512" spans="1:12" x14ac:dyDescent="0.2">
      <c r="A512" t="str">
        <f t="shared" si="7"/>
        <v>Ireland2018</v>
      </c>
      <c r="B512" t="s">
        <v>31</v>
      </c>
      <c r="C512" s="1">
        <v>2018</v>
      </c>
      <c r="D512" s="2">
        <v>6.9623355865478516</v>
      </c>
      <c r="E512" s="2">
        <v>11.3306884765625</v>
      </c>
      <c r="F512" s="2">
        <v>0.93786239624023438</v>
      </c>
      <c r="G512" s="2">
        <v>71</v>
      </c>
      <c r="H512" s="2">
        <v>0.86147159337997437</v>
      </c>
      <c r="I512" s="2">
        <v>0.13954567909240723</v>
      </c>
      <c r="J512" s="2">
        <v>0.36221024394035339</v>
      </c>
      <c r="K512" s="2">
        <v>0.75360333919525146</v>
      </c>
      <c r="L512" s="2">
        <v>0.21305006742477417</v>
      </c>
    </row>
    <row r="513" spans="1:12" x14ac:dyDescent="0.2">
      <c r="A513" t="str">
        <f t="shared" si="7"/>
        <v>Israel2018</v>
      </c>
      <c r="B513" t="s">
        <v>21</v>
      </c>
      <c r="C513" s="1">
        <v>2018</v>
      </c>
      <c r="D513" s="2">
        <v>6.9271788597106934</v>
      </c>
      <c r="E513" s="2">
        <v>10.595052719116211</v>
      </c>
      <c r="F513" s="2">
        <v>0.90959542989730835</v>
      </c>
      <c r="G513" s="2">
        <v>72.25</v>
      </c>
      <c r="H513" s="2">
        <v>0.72466230392456055</v>
      </c>
      <c r="I513" s="2">
        <v>5.0429798662662506E-2</v>
      </c>
      <c r="J513" s="2">
        <v>0.77013480663299561</v>
      </c>
      <c r="K513" s="2">
        <v>0.61180621385574341</v>
      </c>
      <c r="L513" s="2">
        <v>0.28206256031990051</v>
      </c>
    </row>
    <row r="514" spans="1:12" x14ac:dyDescent="0.2">
      <c r="A514" t="str">
        <f t="shared" si="7"/>
        <v>Malta2018</v>
      </c>
      <c r="B514" t="s">
        <v>54</v>
      </c>
      <c r="C514" s="1">
        <v>2018</v>
      </c>
      <c r="D514" s="2">
        <v>6.9097108840942383</v>
      </c>
      <c r="E514" s="2">
        <v>10.705839157104492</v>
      </c>
      <c r="F514" s="2">
        <v>0.93154150247573853</v>
      </c>
      <c r="G514" s="2">
        <v>71.449996948242188</v>
      </c>
      <c r="H514" s="2">
        <v>0.92734068632125854</v>
      </c>
      <c r="I514" s="2">
        <v>0.17201453447341919</v>
      </c>
      <c r="J514" s="2">
        <v>0.59519988298416138</v>
      </c>
      <c r="K514" s="2">
        <v>0.6661304235458374</v>
      </c>
      <c r="L514" s="2">
        <v>0.29569879174232483</v>
      </c>
    </row>
    <row r="515" spans="1:12" x14ac:dyDescent="0.2">
      <c r="A515" t="str">
        <f t="shared" ref="A515:A578" si="8">B515&amp;C515</f>
        <v>Belgium2018</v>
      </c>
      <c r="B515" t="s">
        <v>34</v>
      </c>
      <c r="C515" s="1">
        <v>2018</v>
      </c>
      <c r="D515" s="2">
        <v>6.8921718597412109</v>
      </c>
      <c r="E515" s="2">
        <v>10.841803550720215</v>
      </c>
      <c r="F515" s="2">
        <v>0.92981553077697754</v>
      </c>
      <c r="G515" s="2">
        <v>70.449996948242188</v>
      </c>
      <c r="H515" s="2">
        <v>0.80838662385940552</v>
      </c>
      <c r="I515" s="2">
        <v>-0.12876154482364655</v>
      </c>
      <c r="J515" s="2">
        <v>0.63041180372238159</v>
      </c>
      <c r="K515" s="2">
        <v>0.6817125678062439</v>
      </c>
      <c r="L515" s="2">
        <v>0.25029733777046204</v>
      </c>
    </row>
    <row r="516" spans="1:12" x14ac:dyDescent="0.2">
      <c r="A516" t="str">
        <f t="shared" si="8"/>
        <v>United States2018</v>
      </c>
      <c r="B516" t="s">
        <v>32</v>
      </c>
      <c r="C516" s="1">
        <v>2018</v>
      </c>
      <c r="D516" s="2">
        <v>6.8826847076416016</v>
      </c>
      <c r="E516" s="2">
        <v>11.024442672729492</v>
      </c>
      <c r="F516" s="2">
        <v>0.90385603904724121</v>
      </c>
      <c r="G516" s="2">
        <v>66.224998474121094</v>
      </c>
      <c r="H516" s="2">
        <v>0.82460665702819824</v>
      </c>
      <c r="I516" s="2">
        <v>0.1116572842001915</v>
      </c>
      <c r="J516" s="2">
        <v>0.70992827415466309</v>
      </c>
      <c r="K516" s="2">
        <v>0.75744551420211792</v>
      </c>
      <c r="L516" s="2">
        <v>0.29222625494003296</v>
      </c>
    </row>
    <row r="517" spans="1:12" x14ac:dyDescent="0.2">
      <c r="A517" t="str">
        <f t="shared" si="8"/>
        <v>France2018</v>
      </c>
      <c r="B517" t="s">
        <v>38</v>
      </c>
      <c r="C517" s="1">
        <v>2018</v>
      </c>
      <c r="D517" s="2">
        <v>6.6659035682678223</v>
      </c>
      <c r="E517" s="2">
        <v>10.719868659973145</v>
      </c>
      <c r="F517" s="2">
        <v>0.92146307229995728</v>
      </c>
      <c r="G517" s="2">
        <v>72</v>
      </c>
      <c r="H517" s="2">
        <v>0.81637722253799438</v>
      </c>
      <c r="I517" s="2">
        <v>-0.14162302017211914</v>
      </c>
      <c r="J517" s="2">
        <v>0.58177530765533447</v>
      </c>
      <c r="K517" s="2">
        <v>0.70530837774276733</v>
      </c>
      <c r="L517" s="2">
        <v>0.28245136141777039</v>
      </c>
    </row>
    <row r="518" spans="1:12" x14ac:dyDescent="0.2">
      <c r="A518" t="str">
        <f t="shared" si="8"/>
        <v>Guatemala2018</v>
      </c>
      <c r="B518" t="s">
        <v>60</v>
      </c>
      <c r="C518" s="1">
        <v>2018</v>
      </c>
      <c r="D518" s="2">
        <v>6.626591682434082</v>
      </c>
      <c r="E518" s="2">
        <v>9.0441808700561523</v>
      </c>
      <c r="F518" s="2">
        <v>0.84110724925994873</v>
      </c>
      <c r="G518" s="2">
        <v>62.099998474121094</v>
      </c>
      <c r="H518" s="2">
        <v>0.90953803062438965</v>
      </c>
      <c r="I518" s="2">
        <v>-1.3063364662230015E-2</v>
      </c>
      <c r="J518" s="2">
        <v>0.76545441150665283</v>
      </c>
      <c r="K518" s="2">
        <v>0.82742142677307129</v>
      </c>
      <c r="L518" s="2">
        <v>0.26241126656532288</v>
      </c>
    </row>
    <row r="519" spans="1:12" x14ac:dyDescent="0.2">
      <c r="A519" t="str">
        <f t="shared" si="8"/>
        <v>United Arab Emirates2018</v>
      </c>
      <c r="B519" t="s">
        <v>43</v>
      </c>
      <c r="C519" s="1">
        <v>2018</v>
      </c>
      <c r="D519" s="2">
        <v>6.6037435531616211</v>
      </c>
      <c r="E519" s="2">
        <v>11.178159713745117</v>
      </c>
      <c r="F519" s="2">
        <v>0.85104131698608398</v>
      </c>
      <c r="G519" s="2">
        <v>65.849998474121094</v>
      </c>
      <c r="H519" s="2">
        <v>0.94366437196731567</v>
      </c>
      <c r="I519" s="2">
        <v>4.4617459177970886E-2</v>
      </c>
      <c r="K519" s="2">
        <v>0.72282308340072632</v>
      </c>
      <c r="L519" s="2">
        <v>0.30204182863235474</v>
      </c>
    </row>
    <row r="520" spans="1:12" x14ac:dyDescent="0.2">
      <c r="A520" t="str">
        <f t="shared" si="8"/>
        <v>Mexico2018</v>
      </c>
      <c r="B520" t="s">
        <v>53</v>
      </c>
      <c r="C520" s="1">
        <v>2018</v>
      </c>
      <c r="D520" s="2">
        <v>6.5495786666870117</v>
      </c>
      <c r="E520" s="2">
        <v>9.917302131652832</v>
      </c>
      <c r="F520" s="2">
        <v>0.85806888341903687</v>
      </c>
      <c r="G520" s="2">
        <v>65.800003051757813</v>
      </c>
      <c r="H520" s="2">
        <v>0.81620049476623535</v>
      </c>
      <c r="I520" s="2">
        <v>-0.18373912572860718</v>
      </c>
      <c r="J520" s="2">
        <v>0.80863809585571289</v>
      </c>
      <c r="K520" s="2">
        <v>0.815285325050354</v>
      </c>
      <c r="L520" s="2">
        <v>0.21325436234474182</v>
      </c>
    </row>
    <row r="521" spans="1:12" x14ac:dyDescent="0.2">
      <c r="A521" t="str">
        <f t="shared" si="8"/>
        <v>Italy2018</v>
      </c>
      <c r="B521" t="s">
        <v>50</v>
      </c>
      <c r="C521" s="1">
        <v>2018</v>
      </c>
      <c r="D521" s="2">
        <v>6.5165266990661621</v>
      </c>
      <c r="E521" s="2">
        <v>10.646517753601074</v>
      </c>
      <c r="F521" s="2">
        <v>0.91265612840652466</v>
      </c>
      <c r="G521" s="2">
        <v>71.824996948242188</v>
      </c>
      <c r="H521" s="2">
        <v>0.65000927448272705</v>
      </c>
      <c r="I521" s="2">
        <v>-2.513357438147068E-2</v>
      </c>
      <c r="J521" s="2">
        <v>0.88782483339309692</v>
      </c>
      <c r="K521" s="2">
        <v>0.5979762077331543</v>
      </c>
      <c r="L521" s="2">
        <v>0.40297535061836243</v>
      </c>
    </row>
    <row r="522" spans="1:12" x14ac:dyDescent="0.2">
      <c r="A522" t="str">
        <f t="shared" si="8"/>
        <v>Spain2018</v>
      </c>
      <c r="B522" t="s">
        <v>49</v>
      </c>
      <c r="C522" s="1">
        <v>2018</v>
      </c>
      <c r="D522" s="2">
        <v>6.5133709907531738</v>
      </c>
      <c r="E522" s="2">
        <v>10.602995872497559</v>
      </c>
      <c r="F522" s="2">
        <v>0.91031467914581299</v>
      </c>
      <c r="G522" s="2">
        <v>71.974998474121094</v>
      </c>
      <c r="H522" s="2">
        <v>0.72225069999694824</v>
      </c>
      <c r="I522" s="2">
        <v>-7.8989900648593903E-2</v>
      </c>
      <c r="J522" s="2">
        <v>0.77650445699691772</v>
      </c>
      <c r="K522" s="2">
        <v>0.63557898998260498</v>
      </c>
      <c r="L522" s="2">
        <v>0.35719084739685059</v>
      </c>
    </row>
    <row r="523" spans="1:12" x14ac:dyDescent="0.2">
      <c r="A523" t="str">
        <f t="shared" si="8"/>
        <v>Taiwan Province of China2018</v>
      </c>
      <c r="B523" t="s">
        <v>44</v>
      </c>
      <c r="C523" s="1">
        <v>2018</v>
      </c>
      <c r="D523" s="2">
        <v>6.4670047760009766</v>
      </c>
      <c r="E523" s="2">
        <v>10.780801773071289</v>
      </c>
      <c r="F523" s="2">
        <v>0.89645874500274658</v>
      </c>
      <c r="H523" s="2">
        <v>0.74103277921676636</v>
      </c>
      <c r="I523" s="2">
        <v>-0.17694757878780365</v>
      </c>
      <c r="J523" s="2">
        <v>0.73597073554992676</v>
      </c>
      <c r="K523" s="2">
        <v>0.74591916799545288</v>
      </c>
      <c r="L523" s="2">
        <v>9.2695645987987518E-2</v>
      </c>
    </row>
    <row r="524" spans="1:12" x14ac:dyDescent="0.2">
      <c r="A524" t="str">
        <f t="shared" si="8"/>
        <v>Chile2018</v>
      </c>
      <c r="B524" t="s">
        <v>52</v>
      </c>
      <c r="C524" s="1">
        <v>2018</v>
      </c>
      <c r="D524" s="2">
        <v>6.436220645904541</v>
      </c>
      <c r="E524" s="2">
        <v>10.12950611114502</v>
      </c>
      <c r="F524" s="2">
        <v>0.89008492231369019</v>
      </c>
      <c r="G524" s="2">
        <v>69.849998474121094</v>
      </c>
      <c r="H524" s="2">
        <v>0.78853034973144531</v>
      </c>
      <c r="I524" s="2">
        <v>-6.5820775926113129E-2</v>
      </c>
      <c r="J524" s="2">
        <v>0.81629741191864014</v>
      </c>
      <c r="K524" s="2">
        <v>0.75546813011169434</v>
      </c>
      <c r="L524" s="2">
        <v>0.27582022547721863</v>
      </c>
    </row>
    <row r="525" spans="1:12" x14ac:dyDescent="0.2">
      <c r="A525" t="str">
        <f t="shared" si="8"/>
        <v>Kosovo2018</v>
      </c>
      <c r="B525" t="s">
        <v>51</v>
      </c>
      <c r="C525" s="1">
        <v>2018</v>
      </c>
      <c r="D525" s="2">
        <v>6.3918256759643555</v>
      </c>
      <c r="E525" s="2">
        <v>9.28314208984375</v>
      </c>
      <c r="F525" s="2">
        <v>0.82240653038024902</v>
      </c>
      <c r="H525" s="2">
        <v>0.88973701000213623</v>
      </c>
      <c r="I525" s="2">
        <v>0.26669132709503174</v>
      </c>
      <c r="J525" s="2">
        <v>0.92207819223403931</v>
      </c>
      <c r="K525" s="2">
        <v>0.64222359657287598</v>
      </c>
      <c r="L525" s="2">
        <v>0.17024846374988556</v>
      </c>
    </row>
    <row r="526" spans="1:12" x14ac:dyDescent="0.2">
      <c r="A526" t="str">
        <f t="shared" si="8"/>
        <v>Singapore2018</v>
      </c>
      <c r="B526" t="s">
        <v>42</v>
      </c>
      <c r="C526" s="1">
        <v>2018</v>
      </c>
      <c r="D526" s="2">
        <v>6.3745641708374023</v>
      </c>
      <c r="E526" s="2">
        <v>11.49615478515625</v>
      </c>
      <c r="F526" s="2">
        <v>0.90284067392349243</v>
      </c>
      <c r="G526" s="2">
        <v>73.5</v>
      </c>
      <c r="H526" s="2">
        <v>0.91607820987701416</v>
      </c>
      <c r="I526" s="2">
        <v>-7.1186460554599762E-2</v>
      </c>
      <c r="J526" s="2">
        <v>9.6562929451465607E-2</v>
      </c>
      <c r="K526" s="2">
        <v>0.73105704784393311</v>
      </c>
      <c r="L526" s="2">
        <v>0.10687077790498734</v>
      </c>
    </row>
    <row r="527" spans="1:12" x14ac:dyDescent="0.2">
      <c r="A527" t="str">
        <f t="shared" si="8"/>
        <v>Uruguay2018</v>
      </c>
      <c r="B527" t="s">
        <v>45</v>
      </c>
      <c r="C527" s="1">
        <v>2018</v>
      </c>
      <c r="D527" s="2">
        <v>6.3717145919799805</v>
      </c>
      <c r="E527" s="2">
        <v>10.051244735717773</v>
      </c>
      <c r="F527" s="2">
        <v>0.91731560230255127</v>
      </c>
      <c r="G527" s="2">
        <v>67.5</v>
      </c>
      <c r="H527" s="2">
        <v>0.87621092796325684</v>
      </c>
      <c r="I527" s="2">
        <v>-0.10591665655374527</v>
      </c>
      <c r="J527" s="2">
        <v>0.68291604518890381</v>
      </c>
      <c r="K527" s="2">
        <v>0.77489519119262695</v>
      </c>
      <c r="L527" s="2">
        <v>0.27494558691978455</v>
      </c>
    </row>
    <row r="528" spans="1:12" x14ac:dyDescent="0.2">
      <c r="A528" t="str">
        <f t="shared" si="8"/>
        <v>Saudi Arabia2018</v>
      </c>
      <c r="B528" t="s">
        <v>47</v>
      </c>
      <c r="C528" s="1">
        <v>2018</v>
      </c>
      <c r="D528" s="2">
        <v>6.3563933372497559</v>
      </c>
      <c r="E528" s="2">
        <v>10.732931137084961</v>
      </c>
      <c r="F528" s="2">
        <v>0.86784839630126953</v>
      </c>
      <c r="G528" s="2">
        <v>63.799999237060547</v>
      </c>
      <c r="H528" s="2">
        <v>0.85492151975631714</v>
      </c>
      <c r="I528" s="2">
        <v>-0.19383686780929565</v>
      </c>
      <c r="K528" s="2">
        <v>0.69553297758102417</v>
      </c>
      <c r="L528" s="2">
        <v>0.28837990760803223</v>
      </c>
    </row>
    <row r="529" spans="1:12" x14ac:dyDescent="0.2">
      <c r="A529" t="str">
        <f t="shared" si="8"/>
        <v>Lithuania2018</v>
      </c>
      <c r="B529" t="s">
        <v>37</v>
      </c>
      <c r="C529" s="1">
        <v>2018</v>
      </c>
      <c r="D529" s="2">
        <v>6.3088788986206055</v>
      </c>
      <c r="E529" s="2">
        <v>10.475785255432129</v>
      </c>
      <c r="F529" s="2">
        <v>0.92935013771057129</v>
      </c>
      <c r="G529" s="2">
        <v>66.349998474121094</v>
      </c>
      <c r="H529" s="2">
        <v>0.69894510507583618</v>
      </c>
      <c r="I529" s="2">
        <v>-0.24081921577453613</v>
      </c>
      <c r="J529" s="2">
        <v>0.85174506902694702</v>
      </c>
      <c r="K529" s="2">
        <v>0.51809251308441162</v>
      </c>
      <c r="L529" s="2">
        <v>0.21355971693992615</v>
      </c>
    </row>
    <row r="530" spans="1:12" x14ac:dyDescent="0.2">
      <c r="A530" t="str">
        <f t="shared" si="8"/>
        <v>Panama2018</v>
      </c>
      <c r="B530" t="s">
        <v>55</v>
      </c>
      <c r="C530" s="1">
        <v>2018</v>
      </c>
      <c r="D530" s="2">
        <v>6.2814340591430664</v>
      </c>
      <c r="E530" s="2">
        <v>10.345787048339844</v>
      </c>
      <c r="F530" s="2">
        <v>0.90438979864120483</v>
      </c>
      <c r="G530" s="2">
        <v>68.599998474121094</v>
      </c>
      <c r="H530" s="2">
        <v>0.86144810914993286</v>
      </c>
      <c r="I530" s="2">
        <v>-0.13481245934963226</v>
      </c>
      <c r="J530" s="2">
        <v>0.83693099021911621</v>
      </c>
      <c r="K530" s="2">
        <v>0.84099686145782471</v>
      </c>
      <c r="L530" s="2">
        <v>0.22259874641895294</v>
      </c>
    </row>
    <row r="531" spans="1:12" x14ac:dyDescent="0.2">
      <c r="A531" t="str">
        <f t="shared" si="8"/>
        <v>Cyprus2018</v>
      </c>
      <c r="B531" t="s">
        <v>63</v>
      </c>
      <c r="C531" s="1">
        <v>2018</v>
      </c>
      <c r="D531" s="2">
        <v>6.2764430046081543</v>
      </c>
      <c r="E531" s="2">
        <v>10.599127769470215</v>
      </c>
      <c r="F531" s="2">
        <v>0.82557320594787598</v>
      </c>
      <c r="G531" s="2">
        <v>72.199996948242188</v>
      </c>
      <c r="H531" s="2">
        <v>0.79421502351760864</v>
      </c>
      <c r="I531" s="2">
        <v>-2.872043289244175E-2</v>
      </c>
      <c r="J531" s="2">
        <v>0.84833723306655884</v>
      </c>
      <c r="K531" s="2">
        <v>0.66298830509185791</v>
      </c>
      <c r="L531" s="2">
        <v>0.29802113771438599</v>
      </c>
    </row>
    <row r="532" spans="1:12" x14ac:dyDescent="0.2">
      <c r="A532" t="str">
        <f t="shared" si="8"/>
        <v>Slovenia2018</v>
      </c>
      <c r="B532" t="s">
        <v>39</v>
      </c>
      <c r="C532" s="1">
        <v>2018</v>
      </c>
      <c r="D532" s="2">
        <v>6.2494192123413086</v>
      </c>
      <c r="E532" s="2">
        <v>10.545228958129883</v>
      </c>
      <c r="F532" s="2">
        <v>0.94097119569778442</v>
      </c>
      <c r="G532" s="2">
        <v>70.525001525878906</v>
      </c>
      <c r="H532" s="2">
        <v>0.94204586744308472</v>
      </c>
      <c r="I532" s="2">
        <v>-0.12295639514923096</v>
      </c>
      <c r="J532" s="2">
        <v>0.8392525315284729</v>
      </c>
      <c r="K532" s="2">
        <v>0.60119599103927612</v>
      </c>
      <c r="L532" s="2">
        <v>0.27548485994338989</v>
      </c>
    </row>
    <row r="533" spans="1:12" x14ac:dyDescent="0.2">
      <c r="A533" t="str">
        <f t="shared" si="8"/>
        <v>El Salvador2018</v>
      </c>
      <c r="B533" t="s">
        <v>67</v>
      </c>
      <c r="C533" s="1">
        <v>2018</v>
      </c>
      <c r="D533" s="2">
        <v>6.2411994934082031</v>
      </c>
      <c r="E533" s="2">
        <v>9.083892822265625</v>
      </c>
      <c r="F533" s="2">
        <v>0.82029974460601807</v>
      </c>
      <c r="G533" s="2">
        <v>64.550003051757813</v>
      </c>
      <c r="H533" s="2">
        <v>0.86333459615707397</v>
      </c>
      <c r="I533" s="2">
        <v>-9.9741078913211823E-2</v>
      </c>
      <c r="J533" s="2">
        <v>0.80069953203201294</v>
      </c>
      <c r="K533" s="2">
        <v>0.81701022386550903</v>
      </c>
      <c r="L533" s="2">
        <v>0.26958557963371277</v>
      </c>
    </row>
    <row r="534" spans="1:12" x14ac:dyDescent="0.2">
      <c r="A534" t="str">
        <f t="shared" si="8"/>
        <v>Slovakia2018</v>
      </c>
      <c r="B534" t="s">
        <v>46</v>
      </c>
      <c r="C534" s="1">
        <v>2018</v>
      </c>
      <c r="D534" s="2">
        <v>6.2351107597351074</v>
      </c>
      <c r="E534" s="2">
        <v>10.349129676818848</v>
      </c>
      <c r="F534" s="2">
        <v>0.92237871885299683</v>
      </c>
      <c r="G534" s="2">
        <v>68.275001525878906</v>
      </c>
      <c r="H534" s="2">
        <v>0.75763404369354248</v>
      </c>
      <c r="I534" s="2">
        <v>-0.16943861544132233</v>
      </c>
      <c r="J534" s="2">
        <v>0.90994465351104736</v>
      </c>
      <c r="K534" s="2">
        <v>0.66973626613616943</v>
      </c>
      <c r="L534" s="2">
        <v>0.25319004058837891</v>
      </c>
    </row>
    <row r="535" spans="1:12" x14ac:dyDescent="0.2">
      <c r="A535" t="str">
        <f t="shared" si="8"/>
        <v>Uzbekistan2018</v>
      </c>
      <c r="B535" t="s">
        <v>71</v>
      </c>
      <c r="C535" s="1">
        <v>2018</v>
      </c>
      <c r="D535" s="2">
        <v>6.2054600715637207</v>
      </c>
      <c r="E535" s="2">
        <v>8.8654422760009766</v>
      </c>
      <c r="F535" s="2">
        <v>0.92082101106643677</v>
      </c>
      <c r="G535" s="2">
        <v>64.400001525878906</v>
      </c>
      <c r="H535" s="2">
        <v>0.96989798545837402</v>
      </c>
      <c r="I535" s="2">
        <v>0.31153258681297302</v>
      </c>
      <c r="J535" s="2">
        <v>0.52036011219024658</v>
      </c>
      <c r="K535" s="2">
        <v>0.74603134393692017</v>
      </c>
      <c r="L535" s="2">
        <v>0.2086603045463562</v>
      </c>
    </row>
    <row r="536" spans="1:12" x14ac:dyDescent="0.2">
      <c r="A536" t="str">
        <f t="shared" si="8"/>
        <v>Brazil2018</v>
      </c>
      <c r="B536" t="s">
        <v>66</v>
      </c>
      <c r="C536" s="1">
        <v>2018</v>
      </c>
      <c r="D536" s="2">
        <v>6.1909217834472656</v>
      </c>
      <c r="E536" s="2">
        <v>9.5901174545288086</v>
      </c>
      <c r="F536" s="2">
        <v>0.88150525093078613</v>
      </c>
      <c r="G536" s="2">
        <v>65.224998474121094</v>
      </c>
      <c r="H536" s="2">
        <v>0.75060904026031494</v>
      </c>
      <c r="I536" s="2">
        <v>-0.12040315568447113</v>
      </c>
      <c r="J536" s="2">
        <v>0.76325130462646484</v>
      </c>
      <c r="K536" s="2">
        <v>0.67668455839157104</v>
      </c>
      <c r="L536" s="2">
        <v>0.34965625405311584</v>
      </c>
    </row>
    <row r="537" spans="1:12" x14ac:dyDescent="0.2">
      <c r="A537" t="str">
        <f t="shared" si="8"/>
        <v>Romania2018</v>
      </c>
      <c r="B537" t="s">
        <v>41</v>
      </c>
      <c r="C537" s="1">
        <v>2018</v>
      </c>
      <c r="D537" s="2">
        <v>6.15087890625</v>
      </c>
      <c r="E537" s="2">
        <v>10.266087532043457</v>
      </c>
      <c r="F537" s="2">
        <v>0.81793045997619629</v>
      </c>
      <c r="G537" s="2">
        <v>66.675003051757813</v>
      </c>
      <c r="H537" s="2">
        <v>0.84515959024429321</v>
      </c>
      <c r="I537" s="2">
        <v>-0.22166247665882111</v>
      </c>
      <c r="J537" s="2">
        <v>0.92117017507553101</v>
      </c>
      <c r="K537" s="2">
        <v>0.64886599779129028</v>
      </c>
      <c r="L537" s="2">
        <v>0.2984539270401001</v>
      </c>
    </row>
    <row r="538" spans="1:12" x14ac:dyDescent="0.2">
      <c r="A538" t="str">
        <f t="shared" si="8"/>
        <v>Ecuador2018</v>
      </c>
      <c r="B538" t="s">
        <v>91</v>
      </c>
      <c r="C538" s="1">
        <v>2018</v>
      </c>
      <c r="D538" s="2">
        <v>6.1280102729797363</v>
      </c>
      <c r="E538" s="2">
        <v>9.3594856262207031</v>
      </c>
      <c r="F538" s="2">
        <v>0.8513450026512146</v>
      </c>
      <c r="G538" s="2">
        <v>68.25</v>
      </c>
      <c r="H538" s="2">
        <v>0.86936372518539429</v>
      </c>
      <c r="I538" s="2">
        <v>-0.10255016386508942</v>
      </c>
      <c r="J538" s="2">
        <v>0.83074319362640381</v>
      </c>
      <c r="K538" s="2">
        <v>0.81741988658905029</v>
      </c>
      <c r="L538" s="2">
        <v>0.32817104458808899</v>
      </c>
    </row>
    <row r="539" spans="1:12" x14ac:dyDescent="0.2">
      <c r="A539" t="str">
        <f t="shared" si="8"/>
        <v>Poland2018</v>
      </c>
      <c r="B539" t="s">
        <v>56</v>
      </c>
      <c r="C539" s="1">
        <v>2018</v>
      </c>
      <c r="D539" s="2">
        <v>6.1114850044250488</v>
      </c>
      <c r="E539" s="2">
        <v>10.365309715270996</v>
      </c>
      <c r="F539" s="2">
        <v>0.86344420909881592</v>
      </c>
      <c r="G539" s="2">
        <v>68.525001525878906</v>
      </c>
      <c r="H539" s="2">
        <v>0.87021511793136597</v>
      </c>
      <c r="I539" s="2">
        <v>-0.25832435488700867</v>
      </c>
      <c r="J539" s="2">
        <v>0.72045135498046875</v>
      </c>
      <c r="K539" s="2">
        <v>0.62217587232589722</v>
      </c>
      <c r="L539" s="2">
        <v>0.1760106235742569</v>
      </c>
    </row>
    <row r="540" spans="1:12" x14ac:dyDescent="0.2">
      <c r="A540" t="str">
        <f t="shared" si="8"/>
        <v>Estonia2018</v>
      </c>
      <c r="B540" t="s">
        <v>48</v>
      </c>
      <c r="C540" s="1">
        <v>2018</v>
      </c>
      <c r="D540" s="2">
        <v>6.0913023948669434</v>
      </c>
      <c r="E540" s="2">
        <v>10.462528228759766</v>
      </c>
      <c r="F540" s="2">
        <v>0.93269377946853638</v>
      </c>
      <c r="G540" s="2">
        <v>68.974998474121094</v>
      </c>
      <c r="H540" s="2">
        <v>0.88561838865280151</v>
      </c>
      <c r="I540" s="2">
        <v>-0.14469523727893829</v>
      </c>
      <c r="J540" s="2">
        <v>0.62067794799804688</v>
      </c>
      <c r="K540" s="2">
        <v>0.73026484251022339</v>
      </c>
      <c r="L540" s="2">
        <v>0.16318210959434509</v>
      </c>
    </row>
    <row r="541" spans="1:12" x14ac:dyDescent="0.2">
      <c r="A541" t="str">
        <f t="shared" si="8"/>
        <v>Thailand2018</v>
      </c>
      <c r="B541" t="s">
        <v>77</v>
      </c>
      <c r="C541" s="1">
        <v>2018</v>
      </c>
      <c r="D541" s="2">
        <v>6.0115618705749512</v>
      </c>
      <c r="E541" s="2">
        <v>9.7795696258544922</v>
      </c>
      <c r="F541" s="2">
        <v>0.87305241823196411</v>
      </c>
      <c r="G541" s="2">
        <v>68.224998474121094</v>
      </c>
      <c r="H541" s="2">
        <v>0.90482825040817261</v>
      </c>
      <c r="I541" s="2">
        <v>0.25706356763839722</v>
      </c>
      <c r="J541" s="2">
        <v>0.90659600496292114</v>
      </c>
      <c r="K541" s="2">
        <v>0.78285068273544312</v>
      </c>
      <c r="L541" s="2">
        <v>0.19819021224975586</v>
      </c>
    </row>
    <row r="542" spans="1:12" x14ac:dyDescent="0.2">
      <c r="A542" t="str">
        <f t="shared" si="8"/>
        <v>Kazakhstan2018</v>
      </c>
      <c r="B542" t="s">
        <v>61</v>
      </c>
      <c r="C542" s="1">
        <v>2018</v>
      </c>
      <c r="D542" s="2">
        <v>6.0076360702514648</v>
      </c>
      <c r="E542" s="2">
        <v>10.148171424865723</v>
      </c>
      <c r="F542" s="2">
        <v>0.93665671348571777</v>
      </c>
      <c r="G542" s="2">
        <v>64.599998474121094</v>
      </c>
      <c r="H542" s="2">
        <v>0.84018296003341675</v>
      </c>
      <c r="I542" s="2">
        <v>-0.10177908837795258</v>
      </c>
      <c r="J542" s="2">
        <v>0.82378298044204712</v>
      </c>
      <c r="K542" s="2">
        <v>0.61087697744369507</v>
      </c>
      <c r="L542" s="2">
        <v>0.16154228150844574</v>
      </c>
    </row>
    <row r="543" spans="1:12" x14ac:dyDescent="0.2">
      <c r="A543" t="str">
        <f t="shared" si="8"/>
        <v>Colombia2018</v>
      </c>
      <c r="B543" t="s">
        <v>89</v>
      </c>
      <c r="C543" s="1">
        <v>2018</v>
      </c>
      <c r="D543" s="2">
        <v>5.9835124015808105</v>
      </c>
      <c r="E543" s="2">
        <v>9.576817512512207</v>
      </c>
      <c r="F543" s="2">
        <v>0.87097042798995972</v>
      </c>
      <c r="G543" s="2">
        <v>68.824996948242188</v>
      </c>
      <c r="H543" s="2">
        <v>0.85076576471328735</v>
      </c>
      <c r="I543" s="2">
        <v>-0.15160423517227173</v>
      </c>
      <c r="J543" s="2">
        <v>0.85482090711593628</v>
      </c>
      <c r="K543" s="2">
        <v>0.77453792095184326</v>
      </c>
      <c r="L543" s="2">
        <v>0.30062410235404968</v>
      </c>
    </row>
    <row r="544" spans="1:12" x14ac:dyDescent="0.2">
      <c r="A544" t="str">
        <f t="shared" si="8"/>
        <v>Serbia2018</v>
      </c>
      <c r="B544" t="s">
        <v>62</v>
      </c>
      <c r="C544" s="1">
        <v>2018</v>
      </c>
      <c r="D544" s="2">
        <v>5.9364933967590332</v>
      </c>
      <c r="E544" s="2">
        <v>9.7674360275268555</v>
      </c>
      <c r="F544" s="2">
        <v>0.85294532775878906</v>
      </c>
      <c r="G544" s="2">
        <v>66.775001525878906</v>
      </c>
      <c r="H544" s="2">
        <v>0.73989182710647583</v>
      </c>
      <c r="I544" s="2">
        <v>-0.10339314490556717</v>
      </c>
      <c r="J544" s="2">
        <v>0.86372357606887817</v>
      </c>
      <c r="K544" s="2">
        <v>0.52707910537719727</v>
      </c>
      <c r="L544" s="2">
        <v>0.29629585146903992</v>
      </c>
    </row>
    <row r="545" spans="1:12" x14ac:dyDescent="0.2">
      <c r="A545" t="str">
        <f t="shared" si="8"/>
        <v>Hungary2018</v>
      </c>
      <c r="B545" t="s">
        <v>68</v>
      </c>
      <c r="C545" s="1">
        <v>2018</v>
      </c>
      <c r="D545" s="2">
        <v>5.9357709884643555</v>
      </c>
      <c r="E545" s="2">
        <v>10.345685958862305</v>
      </c>
      <c r="F545" s="2">
        <v>0.94059139490127563</v>
      </c>
      <c r="G545" s="2">
        <v>67.050003051757813</v>
      </c>
      <c r="H545" s="2">
        <v>0.69262707233428955</v>
      </c>
      <c r="I545" s="2">
        <v>-0.24666453897953033</v>
      </c>
      <c r="J545" s="2">
        <v>0.9112774133682251</v>
      </c>
      <c r="K545" s="2">
        <v>0.5946771502494812</v>
      </c>
      <c r="L545" s="2">
        <v>0.20108288526535034</v>
      </c>
    </row>
    <row r="546" spans="1:12" x14ac:dyDescent="0.2">
      <c r="A546" t="str">
        <f t="shared" si="8"/>
        <v>Portugal2018</v>
      </c>
      <c r="B546" t="s">
        <v>73</v>
      </c>
      <c r="C546" s="1">
        <v>2018</v>
      </c>
      <c r="D546" s="2">
        <v>5.9198226928710938</v>
      </c>
      <c r="E546" s="2">
        <v>10.43531322479248</v>
      </c>
      <c r="F546" s="2">
        <v>0.88711327314376831</v>
      </c>
      <c r="G546" s="2">
        <v>70.875</v>
      </c>
      <c r="H546" s="2">
        <v>0.87740421295166016</v>
      </c>
      <c r="I546" s="2">
        <v>-0.26542672514915466</v>
      </c>
      <c r="J546" s="2">
        <v>0.87972784042358398</v>
      </c>
      <c r="K546" s="2">
        <v>0.64573198556900024</v>
      </c>
      <c r="L546" s="2">
        <v>0.31799474358558655</v>
      </c>
    </row>
    <row r="547" spans="1:12" x14ac:dyDescent="0.2">
      <c r="A547" t="str">
        <f t="shared" si="8"/>
        <v>Bolivia2018</v>
      </c>
      <c r="B547" t="s">
        <v>86</v>
      </c>
      <c r="C547" s="1">
        <v>2018</v>
      </c>
      <c r="D547" s="2">
        <v>5.9157342910766602</v>
      </c>
      <c r="E547" s="2">
        <v>9.0438480377197266</v>
      </c>
      <c r="F547" s="2">
        <v>0.82715946435928345</v>
      </c>
      <c r="G547" s="2">
        <v>63.150001525878906</v>
      </c>
      <c r="H547" s="2">
        <v>0.8632468581199646</v>
      </c>
      <c r="I547" s="2">
        <v>-9.4124205410480499E-2</v>
      </c>
      <c r="J547" s="2">
        <v>0.78604459762573242</v>
      </c>
      <c r="K547" s="2">
        <v>0.70547777414321899</v>
      </c>
      <c r="L547" s="2">
        <v>0.38746887445449829</v>
      </c>
    </row>
    <row r="548" spans="1:12" x14ac:dyDescent="0.2">
      <c r="A548" t="str">
        <f t="shared" si="8"/>
        <v>Honduras2018</v>
      </c>
      <c r="B548" t="s">
        <v>70</v>
      </c>
      <c r="C548" s="1">
        <v>2018</v>
      </c>
      <c r="D548" s="2">
        <v>5.908423900604248</v>
      </c>
      <c r="E548" s="2">
        <v>8.6235809326171875</v>
      </c>
      <c r="F548" s="2">
        <v>0.82706701755523682</v>
      </c>
      <c r="G548" s="2">
        <v>62.575000762939453</v>
      </c>
      <c r="H548" s="2">
        <v>0.87216168642044067</v>
      </c>
      <c r="I548" s="2">
        <v>9.8151117563247681E-2</v>
      </c>
      <c r="J548" s="2">
        <v>0.80356478691101074</v>
      </c>
      <c r="K548" s="2">
        <v>0.82186228036880493</v>
      </c>
      <c r="L548" s="2">
        <v>0.28735789656639099</v>
      </c>
    </row>
    <row r="549" spans="1:12" x14ac:dyDescent="0.2">
      <c r="A549" t="str">
        <f t="shared" si="8"/>
        <v>Latvia2018</v>
      </c>
      <c r="B549" t="s">
        <v>58</v>
      </c>
      <c r="C549" s="1">
        <v>2018</v>
      </c>
      <c r="D549" s="2">
        <v>5.9011540412902832</v>
      </c>
      <c r="E549" s="2">
        <v>10.310664176940918</v>
      </c>
      <c r="F549" s="2">
        <v>0.9132763147354126</v>
      </c>
      <c r="G549" s="2">
        <v>66.099998474121094</v>
      </c>
      <c r="H549" s="2">
        <v>0.60820764303207397</v>
      </c>
      <c r="I549" s="2">
        <v>-0.21648631989955902</v>
      </c>
      <c r="J549" s="2">
        <v>0.79894924163818359</v>
      </c>
      <c r="K549" s="2">
        <v>0.52055191993713379</v>
      </c>
      <c r="L549" s="2">
        <v>0.1918705552816391</v>
      </c>
    </row>
    <row r="550" spans="1:12" x14ac:dyDescent="0.2">
      <c r="A550" t="str">
        <f t="shared" si="8"/>
        <v>Bosnia and Herzegovina2018</v>
      </c>
      <c r="B550" t="s">
        <v>88</v>
      </c>
      <c r="C550" s="1">
        <v>2018</v>
      </c>
      <c r="D550" s="2">
        <v>5.8874011039733887</v>
      </c>
      <c r="E550" s="2">
        <v>9.5515756607055664</v>
      </c>
      <c r="F550" s="2">
        <v>0.83588957786560059</v>
      </c>
      <c r="G550" s="2">
        <v>67.150001525878906</v>
      </c>
      <c r="H550" s="2">
        <v>0.65884643793106079</v>
      </c>
      <c r="I550" s="2">
        <v>0.12177657335996628</v>
      </c>
      <c r="J550" s="2">
        <v>0.9128577709197998</v>
      </c>
      <c r="K550" s="2">
        <v>0.56769406795501709</v>
      </c>
      <c r="L550" s="2">
        <v>0.2773650586605072</v>
      </c>
    </row>
    <row r="551" spans="1:12" x14ac:dyDescent="0.2">
      <c r="A551" t="str">
        <f t="shared" si="8"/>
        <v>Mauritius2018</v>
      </c>
      <c r="B551" t="s">
        <v>76</v>
      </c>
      <c r="C551" s="1">
        <v>2018</v>
      </c>
      <c r="D551" s="2">
        <v>5.8817405700683594</v>
      </c>
      <c r="E551" s="2">
        <v>10.044270515441895</v>
      </c>
      <c r="F551" s="2">
        <v>0.90884155035018921</v>
      </c>
      <c r="G551" s="2">
        <v>63.924999237060547</v>
      </c>
      <c r="H551" s="2">
        <v>0.8669281005859375</v>
      </c>
      <c r="I551" s="2">
        <v>-7.9335823655128479E-2</v>
      </c>
      <c r="J551" s="2">
        <v>0.78524971008300781</v>
      </c>
      <c r="K551" s="2">
        <v>0.71039330959320068</v>
      </c>
      <c r="L551" s="2">
        <v>0.15799325704574585</v>
      </c>
    </row>
    <row r="552" spans="1:12" x14ac:dyDescent="0.2">
      <c r="A552" t="str">
        <f t="shared" si="8"/>
        <v>Philippines2018</v>
      </c>
      <c r="B552" t="s">
        <v>93</v>
      </c>
      <c r="C552" s="1">
        <v>2018</v>
      </c>
      <c r="D552" s="2">
        <v>5.8691725730895996</v>
      </c>
      <c r="E552" s="2">
        <v>9.0318994522094727</v>
      </c>
      <c r="F552" s="2">
        <v>0.84580326080322266</v>
      </c>
      <c r="G552" s="2">
        <v>61.974998474121094</v>
      </c>
      <c r="H552" s="2">
        <v>0.9178081750869751</v>
      </c>
      <c r="I552" s="2">
        <v>-0.10950141400098801</v>
      </c>
      <c r="J552" s="2">
        <v>0.72648334503173828</v>
      </c>
      <c r="K552" s="2">
        <v>0.75618433952331543</v>
      </c>
      <c r="L552" s="2">
        <v>0.39348107576370239</v>
      </c>
    </row>
    <row r="553" spans="1:12" x14ac:dyDescent="0.2">
      <c r="A553" t="str">
        <f t="shared" si="8"/>
        <v>South Korea2018</v>
      </c>
      <c r="B553" t="s">
        <v>74</v>
      </c>
      <c r="C553" s="1">
        <v>2018</v>
      </c>
      <c r="D553" s="2">
        <v>5.8402314186096191</v>
      </c>
      <c r="E553" s="2">
        <v>10.644612312316895</v>
      </c>
      <c r="F553" s="2">
        <v>0.79772382974624634</v>
      </c>
      <c r="G553" s="2">
        <v>72.824996948242188</v>
      </c>
      <c r="H553" s="2">
        <v>0.60016167163848877</v>
      </c>
      <c r="I553" s="2">
        <v>-9.3186624348163605E-2</v>
      </c>
      <c r="J553" s="2">
        <v>0.79682588577270508</v>
      </c>
      <c r="K553" s="2">
        <v>0.57878023386001587</v>
      </c>
      <c r="L553" s="2">
        <v>0.21714572608470917</v>
      </c>
    </row>
    <row r="554" spans="1:12" x14ac:dyDescent="0.2">
      <c r="A554" t="str">
        <f t="shared" si="8"/>
        <v>Benin2018</v>
      </c>
      <c r="B554" t="s">
        <v>133</v>
      </c>
      <c r="C554" s="1">
        <v>2018</v>
      </c>
      <c r="D554" s="2">
        <v>5.8198270797729492</v>
      </c>
      <c r="E554" s="2">
        <v>8.0196676254272461</v>
      </c>
      <c r="F554" s="2">
        <v>0.50354403257369995</v>
      </c>
      <c r="G554" s="2">
        <v>55.200000762939453</v>
      </c>
      <c r="H554" s="2">
        <v>0.71326404809951782</v>
      </c>
      <c r="I554" s="2">
        <v>2.9671676456928253E-3</v>
      </c>
      <c r="J554" s="2">
        <v>0.74651074409484863</v>
      </c>
      <c r="K554" s="2">
        <v>0.62530893087387085</v>
      </c>
      <c r="L554" s="2">
        <v>0.46787181496620178</v>
      </c>
    </row>
    <row r="555" spans="1:12" x14ac:dyDescent="0.2">
      <c r="A555" t="str">
        <f t="shared" si="8"/>
        <v>Nicaragua2018</v>
      </c>
      <c r="B555" t="s">
        <v>57</v>
      </c>
      <c r="C555" s="1">
        <v>2018</v>
      </c>
      <c r="D555" s="2">
        <v>5.8189525604248047</v>
      </c>
      <c r="E555" s="2">
        <v>8.6370429992675781</v>
      </c>
      <c r="F555" s="2">
        <v>0.85427653789520264</v>
      </c>
      <c r="G555" s="2">
        <v>65.425003051757813</v>
      </c>
      <c r="H555" s="2">
        <v>0.79705685377120972</v>
      </c>
      <c r="I555" s="2">
        <v>7.3342742398381233E-3</v>
      </c>
      <c r="J555" s="2">
        <v>0.71282476186752319</v>
      </c>
      <c r="K555" s="2">
        <v>0.74286758899688721</v>
      </c>
      <c r="L555" s="2">
        <v>0.40834984183311462</v>
      </c>
    </row>
    <row r="556" spans="1:12" x14ac:dyDescent="0.2">
      <c r="A556" t="str">
        <f t="shared" si="8"/>
        <v>Japan2018</v>
      </c>
      <c r="B556" t="s">
        <v>64</v>
      </c>
      <c r="C556" s="1">
        <v>2018</v>
      </c>
      <c r="D556" s="2">
        <v>5.7935752868652344</v>
      </c>
      <c r="E556" s="2">
        <v>10.639196395874023</v>
      </c>
      <c r="F556" s="2">
        <v>0.88643193244934082</v>
      </c>
      <c r="G556" s="2">
        <v>73.974998474121094</v>
      </c>
      <c r="H556" s="2">
        <v>0.7734721302986145</v>
      </c>
      <c r="I556" s="2">
        <v>-0.26658648252487183</v>
      </c>
      <c r="J556" s="2">
        <v>0.68678450584411621</v>
      </c>
      <c r="K556" s="2">
        <v>0.64940279722213745</v>
      </c>
      <c r="L556" s="2">
        <v>0.18530015647411346</v>
      </c>
    </row>
    <row r="557" spans="1:12" x14ac:dyDescent="0.2">
      <c r="A557" t="str">
        <f t="shared" si="8"/>
        <v>Argentina2018</v>
      </c>
      <c r="B557" t="s">
        <v>69</v>
      </c>
      <c r="C557" s="1">
        <v>2018</v>
      </c>
      <c r="D557" s="2">
        <v>5.7927966117858887</v>
      </c>
      <c r="E557" s="2">
        <v>10.032198905944824</v>
      </c>
      <c r="F557" s="2">
        <v>0.89991158246994019</v>
      </c>
      <c r="G557" s="2">
        <v>67.050003051757813</v>
      </c>
      <c r="H557" s="2">
        <v>0.84589469432830811</v>
      </c>
      <c r="I557" s="2">
        <v>-0.21417273581027985</v>
      </c>
      <c r="J557" s="2">
        <v>0.85525524616241455</v>
      </c>
      <c r="K557" s="2">
        <v>0.73206990957260132</v>
      </c>
      <c r="L557" s="2">
        <v>0.32050207257270813</v>
      </c>
    </row>
    <row r="558" spans="1:12" x14ac:dyDescent="0.2">
      <c r="A558" t="str">
        <f t="shared" si="8"/>
        <v>Moldova2018</v>
      </c>
      <c r="B558" t="s">
        <v>80</v>
      </c>
      <c r="C558" s="1">
        <v>2018</v>
      </c>
      <c r="D558" s="2">
        <v>5.6822772026062012</v>
      </c>
      <c r="E558" s="2">
        <v>9.4228487014770508</v>
      </c>
      <c r="F558" s="2">
        <v>0.89207988977432251</v>
      </c>
      <c r="G558" s="2">
        <v>64.099998474121094</v>
      </c>
      <c r="H558" s="2">
        <v>0.82382434606552124</v>
      </c>
      <c r="I558" s="2">
        <v>-8.7572187185287476E-2</v>
      </c>
      <c r="J558" s="2">
        <v>0.92871987819671631</v>
      </c>
      <c r="K558" s="2">
        <v>0.5840497612953186</v>
      </c>
      <c r="L558" s="2">
        <v>0.27007246017456055</v>
      </c>
    </row>
    <row r="559" spans="1:12" x14ac:dyDescent="0.2">
      <c r="A559" t="str">
        <f t="shared" si="8"/>
        <v>Peru2018</v>
      </c>
      <c r="B559" t="s">
        <v>92</v>
      </c>
      <c r="C559" s="1">
        <v>2018</v>
      </c>
      <c r="D559" s="2">
        <v>5.6796612739562988</v>
      </c>
      <c r="E559" s="2">
        <v>9.4490604400634766</v>
      </c>
      <c r="F559" s="2">
        <v>0.84530138969421387</v>
      </c>
      <c r="G559" s="2">
        <v>69.324996948242188</v>
      </c>
      <c r="H559" s="2">
        <v>0.82964199781417847</v>
      </c>
      <c r="I559" s="2">
        <v>-0.18117156624794006</v>
      </c>
      <c r="J559" s="2">
        <v>0.90624463558197021</v>
      </c>
      <c r="K559" s="2">
        <v>0.78301769495010376</v>
      </c>
      <c r="L559" s="2">
        <v>0.38003286719322205</v>
      </c>
    </row>
    <row r="560" spans="1:12" x14ac:dyDescent="0.2">
      <c r="A560" t="str">
        <f t="shared" si="8"/>
        <v>Montenegro2018</v>
      </c>
      <c r="B560" t="s">
        <v>84</v>
      </c>
      <c r="C560" s="1">
        <v>2018</v>
      </c>
      <c r="D560" s="2">
        <v>5.6501898765563965</v>
      </c>
      <c r="E560" s="2">
        <v>9.9374198913574219</v>
      </c>
      <c r="F560" s="2">
        <v>0.85597962141036987</v>
      </c>
      <c r="G560" s="2">
        <v>66.900001525878906</v>
      </c>
      <c r="H560" s="2">
        <v>0.62643128633499146</v>
      </c>
      <c r="I560" s="2">
        <v>-5.4822854697704315E-2</v>
      </c>
      <c r="J560" s="2">
        <v>0.76892250776290894</v>
      </c>
      <c r="K560" s="2">
        <v>0.52732068300247192</v>
      </c>
      <c r="L560" s="2">
        <v>0.35493525862693787</v>
      </c>
    </row>
    <row r="561" spans="1:12" x14ac:dyDescent="0.2">
      <c r="A561" t="str">
        <f t="shared" si="8"/>
        <v>Croatia2018</v>
      </c>
      <c r="B561" t="s">
        <v>65</v>
      </c>
      <c r="C561" s="1">
        <v>2018</v>
      </c>
      <c r="D561" s="2">
        <v>5.5362710952758789</v>
      </c>
      <c r="E561" s="2">
        <v>10.247963905334473</v>
      </c>
      <c r="F561" s="2">
        <v>0.90980684757232666</v>
      </c>
      <c r="G561" s="2">
        <v>68.425003051757813</v>
      </c>
      <c r="H561" s="2">
        <v>0.69085562229156494</v>
      </c>
      <c r="I561" s="2">
        <v>-0.15630175173282623</v>
      </c>
      <c r="J561" s="2">
        <v>0.92540830373764038</v>
      </c>
      <c r="K561" s="2">
        <v>0.51238995790481567</v>
      </c>
      <c r="L561" s="2">
        <v>0.2903759777545929</v>
      </c>
    </row>
    <row r="562" spans="1:12" x14ac:dyDescent="0.2">
      <c r="A562" t="str">
        <f t="shared" si="8"/>
        <v>Russia2018</v>
      </c>
      <c r="B562" t="s">
        <v>87</v>
      </c>
      <c r="C562" s="1">
        <v>2018</v>
      </c>
      <c r="D562" s="2">
        <v>5.5135002136230469</v>
      </c>
      <c r="E562" s="2">
        <v>10.19078540802002</v>
      </c>
      <c r="F562" s="2">
        <v>0.90872609615325928</v>
      </c>
      <c r="G562" s="2">
        <v>63.825000762939453</v>
      </c>
      <c r="H562" s="2">
        <v>0.7292822003364563</v>
      </c>
      <c r="I562" s="2">
        <v>-0.1509072482585907</v>
      </c>
      <c r="J562" s="2">
        <v>0.86531156301498413</v>
      </c>
      <c r="K562" s="2">
        <v>0.61501139402389526</v>
      </c>
      <c r="L562" s="2">
        <v>0.19879630208015442</v>
      </c>
    </row>
    <row r="563" spans="1:12" x14ac:dyDescent="0.2">
      <c r="A563" t="str">
        <f t="shared" si="8"/>
        <v>Tajikistan2018</v>
      </c>
      <c r="B563" t="s">
        <v>97</v>
      </c>
      <c r="C563" s="1">
        <v>2018</v>
      </c>
      <c r="D563" s="2">
        <v>5.4974689483642578</v>
      </c>
      <c r="E563" s="2">
        <v>8.1330270767211914</v>
      </c>
      <c r="F563" s="2">
        <v>0.87524348497390747</v>
      </c>
      <c r="G563" s="2">
        <v>61.849998474121094</v>
      </c>
      <c r="I563" s="2">
        <v>-7.0536941289901733E-2</v>
      </c>
      <c r="J563" s="2">
        <v>0.57794594764709473</v>
      </c>
      <c r="K563" s="2">
        <v>0.63173907995223999</v>
      </c>
      <c r="L563" s="2">
        <v>0.21979381144046783</v>
      </c>
    </row>
    <row r="564" spans="1:12" x14ac:dyDescent="0.2">
      <c r="A564" t="str">
        <f t="shared" si="8"/>
        <v>Libya2018</v>
      </c>
      <c r="B564" t="s">
        <v>181</v>
      </c>
      <c r="C564" s="1">
        <v>2018</v>
      </c>
      <c r="D564" s="2">
        <v>5.4939775466918945</v>
      </c>
      <c r="E564" s="2">
        <v>10.155574798583984</v>
      </c>
      <c r="F564" s="2">
        <v>0.82416516542434692</v>
      </c>
      <c r="G564" s="2">
        <v>64.974998474121094</v>
      </c>
      <c r="H564" s="2">
        <v>0.78055852651596069</v>
      </c>
      <c r="I564" s="2">
        <v>-0.14344939589500427</v>
      </c>
      <c r="J564" s="2">
        <v>0.64583879709243774</v>
      </c>
      <c r="K564" s="2">
        <v>0.63546878099441528</v>
      </c>
      <c r="L564" s="2">
        <v>0.39890310168266296</v>
      </c>
    </row>
    <row r="565" spans="1:12" x14ac:dyDescent="0.2">
      <c r="A565" t="str">
        <f t="shared" si="8"/>
        <v>Congo (Brazzaville)2018</v>
      </c>
      <c r="B565" t="s">
        <v>103</v>
      </c>
      <c r="C565" s="1">
        <v>2018</v>
      </c>
      <c r="D565" s="2">
        <v>5.4902143478393555</v>
      </c>
      <c r="E565" s="2">
        <v>8.2391738891601563</v>
      </c>
      <c r="F565" s="2">
        <v>0.62062293291091919</v>
      </c>
      <c r="G565" s="2">
        <v>55.875</v>
      </c>
      <c r="H565" s="2">
        <v>0.69870007038116455</v>
      </c>
      <c r="I565" s="2">
        <v>-0.10177933424711227</v>
      </c>
      <c r="J565" s="2">
        <v>0.73802018165588379</v>
      </c>
      <c r="K565" s="2">
        <v>0.5714072585105896</v>
      </c>
      <c r="L565" s="2">
        <v>0.44764617085456848</v>
      </c>
    </row>
    <row r="566" spans="1:12" x14ac:dyDescent="0.2">
      <c r="A566" t="str">
        <f t="shared" si="8"/>
        <v>Pakistan2018</v>
      </c>
      <c r="B566" t="s">
        <v>125</v>
      </c>
      <c r="C566" s="1">
        <v>2018</v>
      </c>
      <c r="D566" s="2">
        <v>5.4715538024902344</v>
      </c>
      <c r="E566" s="2">
        <v>8.5396261215209961</v>
      </c>
      <c r="F566" s="2">
        <v>0.68505948781967163</v>
      </c>
      <c r="G566" s="2">
        <v>56.625</v>
      </c>
      <c r="H566" s="2">
        <v>0.77256911993026733</v>
      </c>
      <c r="I566" s="2">
        <v>6.1125978827476501E-2</v>
      </c>
      <c r="J566" s="2">
        <v>0.79884165525436401</v>
      </c>
      <c r="K566" s="2">
        <v>0.46972283720970154</v>
      </c>
      <c r="L566" s="2">
        <v>0.37670606374740601</v>
      </c>
    </row>
    <row r="567" spans="1:12" x14ac:dyDescent="0.2">
      <c r="A567" t="str">
        <f t="shared" si="8"/>
        <v>Mongolia2018</v>
      </c>
      <c r="B567" t="s">
        <v>78</v>
      </c>
      <c r="C567" s="1">
        <v>2018</v>
      </c>
      <c r="D567" s="2">
        <v>5.464622974395752</v>
      </c>
      <c r="E567" s="2">
        <v>9.3970098495483398</v>
      </c>
      <c r="F567" s="2">
        <v>0.94151413440704346</v>
      </c>
      <c r="G567" s="2">
        <v>60.200000762939453</v>
      </c>
      <c r="H567" s="2">
        <v>0.69554680585861206</v>
      </c>
      <c r="I567" s="2">
        <v>5.0002831965684891E-2</v>
      </c>
      <c r="J567" s="2">
        <v>0.84850221872329712</v>
      </c>
      <c r="K567" s="2">
        <v>0.52484387159347534</v>
      </c>
      <c r="L567" s="2">
        <v>0.19189029932022095</v>
      </c>
    </row>
    <row r="568" spans="1:12" x14ac:dyDescent="0.2">
      <c r="A568" t="str">
        <f t="shared" si="8"/>
        <v>Dominican Republic2018</v>
      </c>
      <c r="B568" t="s">
        <v>90</v>
      </c>
      <c r="C568" s="1">
        <v>2018</v>
      </c>
      <c r="D568" s="2">
        <v>5.4332156181335449</v>
      </c>
      <c r="E568" s="2">
        <v>9.7690486907958984</v>
      </c>
      <c r="F568" s="2">
        <v>0.86198633909225464</v>
      </c>
      <c r="G568" s="2">
        <v>63.799999237060547</v>
      </c>
      <c r="H568" s="2">
        <v>0.8666415810585022</v>
      </c>
      <c r="I568" s="2">
        <v>-0.15280751883983612</v>
      </c>
      <c r="J568" s="2">
        <v>0.76227355003356934</v>
      </c>
      <c r="K568" s="2">
        <v>0.71936994791030884</v>
      </c>
      <c r="L568" s="2">
        <v>0.29140302538871765</v>
      </c>
    </row>
    <row r="569" spans="1:12" x14ac:dyDescent="0.2">
      <c r="A569" t="str">
        <f t="shared" si="8"/>
        <v>Greece2018</v>
      </c>
      <c r="B569" t="s">
        <v>75</v>
      </c>
      <c r="C569" s="1">
        <v>2018</v>
      </c>
      <c r="D569" s="2">
        <v>5.4092893600463867</v>
      </c>
      <c r="E569" s="2">
        <v>10.2799072265625</v>
      </c>
      <c r="F569" s="2">
        <v>0.79350078105926514</v>
      </c>
      <c r="G569" s="2">
        <v>70.775001525878906</v>
      </c>
      <c r="H569" s="2">
        <v>0.56445568799972534</v>
      </c>
      <c r="I569" s="2">
        <v>-0.33752655982971191</v>
      </c>
      <c r="J569" s="2">
        <v>0.8603023886680603</v>
      </c>
      <c r="K569" s="2">
        <v>0.56362783908843994</v>
      </c>
      <c r="L569" s="2">
        <v>0.2550065815448761</v>
      </c>
    </row>
    <row r="570" spans="1:12" x14ac:dyDescent="0.2">
      <c r="A570" t="str">
        <f t="shared" si="8"/>
        <v>Indonesia2018</v>
      </c>
      <c r="B570" t="s">
        <v>101</v>
      </c>
      <c r="C570" s="1">
        <v>2018</v>
      </c>
      <c r="D570" s="2">
        <v>5.3402957916259766</v>
      </c>
      <c r="E570" s="2">
        <v>9.3411436080932617</v>
      </c>
      <c r="F570" s="2">
        <v>0.80937886238098145</v>
      </c>
      <c r="G570" s="2">
        <v>62.674999237060547</v>
      </c>
      <c r="H570" s="2">
        <v>0.87937438488006592</v>
      </c>
      <c r="I570" s="2">
        <v>0.50875389575958252</v>
      </c>
      <c r="J570" s="2">
        <v>0.86772942543029785</v>
      </c>
      <c r="K570" s="2">
        <v>0.79603070020675659</v>
      </c>
      <c r="L570" s="2">
        <v>0.29598680138587952</v>
      </c>
    </row>
    <row r="571" spans="1:12" x14ac:dyDescent="0.2">
      <c r="A571" t="str">
        <f t="shared" si="8"/>
        <v>Malaysia2018</v>
      </c>
      <c r="B571" t="s">
        <v>72</v>
      </c>
      <c r="C571" s="1">
        <v>2018</v>
      </c>
      <c r="D571" s="2">
        <v>5.3388175964355469</v>
      </c>
      <c r="E571" s="2">
        <v>10.197492599487305</v>
      </c>
      <c r="F571" s="2">
        <v>0.78940856456756592</v>
      </c>
      <c r="G571" s="2">
        <v>65.724998474121094</v>
      </c>
      <c r="H571" s="2">
        <v>0.87454825639724731</v>
      </c>
      <c r="I571" s="2">
        <v>0.12539421021938324</v>
      </c>
      <c r="J571" s="2">
        <v>0.8941311240196228</v>
      </c>
      <c r="K571" s="2">
        <v>0.71604222059249878</v>
      </c>
      <c r="L571" s="2">
        <v>0.20036673545837402</v>
      </c>
    </row>
    <row r="572" spans="1:12" x14ac:dyDescent="0.2">
      <c r="A572" t="str">
        <f t="shared" si="8"/>
        <v>Kyrgyzstan2018</v>
      </c>
      <c r="B572" t="s">
        <v>79</v>
      </c>
      <c r="C572" s="1">
        <v>2018</v>
      </c>
      <c r="D572" s="2">
        <v>5.2973833084106445</v>
      </c>
      <c r="E572" s="2">
        <v>8.5434751510620117</v>
      </c>
      <c r="F572" s="2">
        <v>0.8981478214263916</v>
      </c>
      <c r="G572" s="2">
        <v>65.275001525878906</v>
      </c>
      <c r="H572" s="2">
        <v>0.94494765996932983</v>
      </c>
      <c r="I572" s="2">
        <v>0.26450183987617493</v>
      </c>
      <c r="J572" s="2">
        <v>0.9074053168296814</v>
      </c>
      <c r="K572" s="2">
        <v>0.6168864369392395</v>
      </c>
      <c r="L572" s="2">
        <v>0.20330014824867249</v>
      </c>
    </row>
    <row r="573" spans="1:12" x14ac:dyDescent="0.2">
      <c r="A573" t="str">
        <f t="shared" si="8"/>
        <v>Vietnam2018</v>
      </c>
      <c r="B573" t="s">
        <v>82</v>
      </c>
      <c r="C573" s="1">
        <v>2018</v>
      </c>
      <c r="D573" s="2">
        <v>5.2955470085144043</v>
      </c>
      <c r="E573" s="2">
        <v>9.1732625961303711</v>
      </c>
      <c r="F573" s="2">
        <v>0.83194524049758911</v>
      </c>
      <c r="G573" s="2">
        <v>65.199996948242188</v>
      </c>
      <c r="H573" s="2">
        <v>0.90925979614257813</v>
      </c>
      <c r="I573" s="2">
        <v>-6.0768090188503265E-2</v>
      </c>
      <c r="J573" s="2">
        <v>0.80842298269271851</v>
      </c>
      <c r="K573" s="2">
        <v>0.61440426111221313</v>
      </c>
      <c r="L573" s="2">
        <v>0.1910613626241684</v>
      </c>
    </row>
    <row r="574" spans="1:12" x14ac:dyDescent="0.2">
      <c r="A574" t="str">
        <f t="shared" si="8"/>
        <v>Ivory Coast2018</v>
      </c>
      <c r="B574" t="s">
        <v>110</v>
      </c>
      <c r="C574" s="1">
        <v>2018</v>
      </c>
      <c r="D574" s="2">
        <v>5.2683749198913574</v>
      </c>
      <c r="E574" s="2">
        <v>8.5070648193359375</v>
      </c>
      <c r="F574" s="2">
        <v>0.62088257074356079</v>
      </c>
      <c r="G574" s="2">
        <v>54.224998474121094</v>
      </c>
      <c r="H574" s="2">
        <v>0.71259003877639771</v>
      </c>
      <c r="I574" s="2">
        <v>-5.1243655383586884E-2</v>
      </c>
      <c r="J574" s="2">
        <v>0.79096686840057373</v>
      </c>
      <c r="K574" s="2">
        <v>0.65891438722610474</v>
      </c>
      <c r="L574" s="2">
        <v>0.38563138246536255</v>
      </c>
    </row>
    <row r="575" spans="1:12" x14ac:dyDescent="0.2">
      <c r="A575" t="str">
        <f t="shared" si="8"/>
        <v>Nigeria2018</v>
      </c>
      <c r="B575" t="s">
        <v>112</v>
      </c>
      <c r="C575" s="1">
        <v>2018</v>
      </c>
      <c r="D575" s="2">
        <v>5.2522883415222168</v>
      </c>
      <c r="E575" s="2">
        <v>8.5349893569946289</v>
      </c>
      <c r="F575" s="2">
        <v>0.74085420370101929</v>
      </c>
      <c r="G575" s="2">
        <v>54.075000762939453</v>
      </c>
      <c r="H575" s="2">
        <v>0.78988105058670044</v>
      </c>
      <c r="I575" s="2">
        <v>-1.1638633906841278E-2</v>
      </c>
      <c r="J575" s="2">
        <v>0.86560267210006714</v>
      </c>
      <c r="K575" s="2">
        <v>0.76165640354156494</v>
      </c>
      <c r="L575" s="2">
        <v>0.25646987557411194</v>
      </c>
    </row>
    <row r="576" spans="1:12" x14ac:dyDescent="0.2">
      <c r="A576" t="str">
        <f t="shared" si="8"/>
        <v>Guinea2018</v>
      </c>
      <c r="B576" t="s">
        <v>108</v>
      </c>
      <c r="C576" s="1">
        <v>2018</v>
      </c>
      <c r="D576" s="2">
        <v>5.2522268295288086</v>
      </c>
      <c r="E576" s="2">
        <v>7.8126692771911621</v>
      </c>
      <c r="F576" s="2">
        <v>0.63043314218521118</v>
      </c>
      <c r="G576" s="2">
        <v>52.849998474121094</v>
      </c>
      <c r="H576" s="2">
        <v>0.73115724325180054</v>
      </c>
      <c r="I576" s="2">
        <v>9.1018714010715485E-2</v>
      </c>
      <c r="J576" s="2">
        <v>0.77839380502700806</v>
      </c>
      <c r="K576" s="2">
        <v>0.72727072238922119</v>
      </c>
      <c r="L576" s="2">
        <v>0.44043830037117004</v>
      </c>
    </row>
    <row r="577" spans="1:12" x14ac:dyDescent="0.2">
      <c r="A577" t="str">
        <f t="shared" si="8"/>
        <v>Cameroon2018</v>
      </c>
      <c r="B577" t="s">
        <v>113</v>
      </c>
      <c r="C577" s="1">
        <v>2018</v>
      </c>
      <c r="D577" s="2">
        <v>5.2507376670837402</v>
      </c>
      <c r="E577" s="2">
        <v>8.2248334884643555</v>
      </c>
      <c r="F577" s="2">
        <v>0.67682522535324097</v>
      </c>
      <c r="G577" s="2">
        <v>53.825000762939453</v>
      </c>
      <c r="H577" s="2">
        <v>0.81630498170852661</v>
      </c>
      <c r="I577" s="2">
        <v>3.096102736890316E-2</v>
      </c>
      <c r="J577" s="2">
        <v>0.88444161415100098</v>
      </c>
      <c r="K577" s="2">
        <v>0.62966418266296387</v>
      </c>
      <c r="L577" s="2">
        <v>0.3556424081325531</v>
      </c>
    </row>
    <row r="578" spans="1:12" x14ac:dyDescent="0.2">
      <c r="A578" t="str">
        <f t="shared" si="8"/>
        <v>North Macedonia2018</v>
      </c>
      <c r="B578" t="s">
        <v>104</v>
      </c>
      <c r="C578" s="1">
        <v>2018</v>
      </c>
      <c r="D578" s="2">
        <v>5.2398347854614258</v>
      </c>
      <c r="E578" s="2">
        <v>9.689579963684082</v>
      </c>
      <c r="F578" s="2">
        <v>0.84891515970230103</v>
      </c>
      <c r="G578" s="2">
        <v>65.900001525878906</v>
      </c>
      <c r="H578" s="2">
        <v>0.74480092525482178</v>
      </c>
      <c r="I578" s="2">
        <v>-4.5637872070074081E-2</v>
      </c>
      <c r="J578" s="2">
        <v>0.90993434190750122</v>
      </c>
      <c r="K578" s="2">
        <v>0.51183760166168213</v>
      </c>
      <c r="L578" s="2">
        <v>0.29835286736488342</v>
      </c>
    </row>
    <row r="579" spans="1:12" x14ac:dyDescent="0.2">
      <c r="A579" t="str">
        <f t="shared" ref="A579:A642" si="9">B579&amp;C579</f>
        <v>Belarus2018</v>
      </c>
      <c r="B579" t="s">
        <v>169</v>
      </c>
      <c r="C579" s="1">
        <v>2018</v>
      </c>
      <c r="D579" s="2">
        <v>5.2337698936462402</v>
      </c>
      <c r="E579" s="2">
        <v>9.8508615493774414</v>
      </c>
      <c r="F579" s="2">
        <v>0.90456926822662354</v>
      </c>
      <c r="G579" s="2">
        <v>65.775001525878906</v>
      </c>
      <c r="H579" s="2">
        <v>0.64360237121582031</v>
      </c>
      <c r="I579" s="2">
        <v>-0.17833048105239868</v>
      </c>
      <c r="J579" s="2">
        <v>0.71845549345016479</v>
      </c>
      <c r="K579" s="2">
        <v>0.40888357162475586</v>
      </c>
      <c r="L579" s="2">
        <v>0.23572862148284912</v>
      </c>
    </row>
    <row r="580" spans="1:12" x14ac:dyDescent="0.2">
      <c r="A580" t="str">
        <f t="shared" si="9"/>
        <v>Maldives2018</v>
      </c>
      <c r="B580" t="s">
        <v>182</v>
      </c>
      <c r="C580" s="1">
        <v>2018</v>
      </c>
      <c r="D580" s="2">
        <v>5.1975746154785156</v>
      </c>
      <c r="E580" s="2">
        <v>9.8929061889648438</v>
      </c>
      <c r="F580" s="2">
        <v>0.9133150577545166</v>
      </c>
      <c r="G580" s="2">
        <v>69.775001525878906</v>
      </c>
      <c r="H580" s="2">
        <v>0.85475927591323853</v>
      </c>
      <c r="I580" s="2">
        <v>1.567811518907547E-2</v>
      </c>
    </row>
    <row r="581" spans="1:12" x14ac:dyDescent="0.2">
      <c r="A581" t="str">
        <f t="shared" si="9"/>
        <v>Turkiye2018</v>
      </c>
      <c r="B581" t="s">
        <v>123</v>
      </c>
      <c r="C581" s="1">
        <v>2018</v>
      </c>
      <c r="D581" s="2">
        <v>5.1856894493103027</v>
      </c>
      <c r="E581" s="2">
        <v>10.245586395263672</v>
      </c>
      <c r="F581" s="2">
        <v>0.84702730178833008</v>
      </c>
      <c r="G581" s="2">
        <v>68.224998474121094</v>
      </c>
      <c r="H581" s="2">
        <v>0.52862906455993652</v>
      </c>
      <c r="I581" s="2">
        <v>-0.17906172573566437</v>
      </c>
      <c r="J581" s="2">
        <v>0.80487853288650513</v>
      </c>
      <c r="K581" s="2">
        <v>0.37929221987724304</v>
      </c>
      <c r="L581" s="2">
        <v>0.35077309608459473</v>
      </c>
    </row>
    <row r="582" spans="1:12" x14ac:dyDescent="0.2">
      <c r="A582" t="str">
        <f t="shared" si="9"/>
        <v>Azerbaijan2018</v>
      </c>
      <c r="B582" t="s">
        <v>168</v>
      </c>
      <c r="C582" s="1">
        <v>2018</v>
      </c>
      <c r="D582" s="2">
        <v>5.1679954528808594</v>
      </c>
      <c r="E582" s="2">
        <v>9.5616722106933594</v>
      </c>
      <c r="F582" s="2">
        <v>0.78122991323471069</v>
      </c>
      <c r="G582" s="2">
        <v>63.474998474121094</v>
      </c>
      <c r="H582" s="2">
        <v>0.77244925498962402</v>
      </c>
      <c r="I582" s="2">
        <v>-0.23487603664398193</v>
      </c>
      <c r="J582" s="2">
        <v>0.56120628118515015</v>
      </c>
      <c r="K582" s="2">
        <v>0.52707266807556152</v>
      </c>
      <c r="L582" s="2">
        <v>0.19139166176319122</v>
      </c>
    </row>
    <row r="583" spans="1:12" x14ac:dyDescent="0.2">
      <c r="A583" t="str">
        <f t="shared" si="9"/>
        <v>Lebanon2018</v>
      </c>
      <c r="B583" t="s">
        <v>153</v>
      </c>
      <c r="C583" s="1">
        <v>2018</v>
      </c>
      <c r="D583" s="2">
        <v>5.1671867370605469</v>
      </c>
      <c r="E583" s="2">
        <v>9.7965116500854492</v>
      </c>
      <c r="F583" s="2">
        <v>0.82938063144683838</v>
      </c>
      <c r="G583" s="2">
        <v>65.925003051757813</v>
      </c>
      <c r="H583" s="2">
        <v>0.60703068971633911</v>
      </c>
      <c r="I583" s="2">
        <v>-7.9029589891433716E-2</v>
      </c>
      <c r="J583" s="2">
        <v>0.90665030479431152</v>
      </c>
      <c r="K583" s="2">
        <v>0.41510689258575439</v>
      </c>
      <c r="L583" s="2">
        <v>0.27068889141082764</v>
      </c>
    </row>
    <row r="584" spans="1:12" x14ac:dyDescent="0.2">
      <c r="A584" t="str">
        <f t="shared" si="9"/>
        <v>Niger2018</v>
      </c>
      <c r="B584" t="s">
        <v>126</v>
      </c>
      <c r="C584" s="1">
        <v>2018</v>
      </c>
      <c r="D584" s="2">
        <v>5.1640071868896484</v>
      </c>
      <c r="E584" s="2">
        <v>7.0844488143920898</v>
      </c>
      <c r="F584" s="2">
        <v>0.6120256781578064</v>
      </c>
      <c r="G584" s="2">
        <v>55.150001525878906</v>
      </c>
      <c r="H584" s="2">
        <v>0.79066562652587891</v>
      </c>
      <c r="I584" s="2">
        <v>7.9157669097185135E-3</v>
      </c>
      <c r="J584" s="2">
        <v>0.63716679811477661</v>
      </c>
      <c r="K584" s="2">
        <v>0.75870388746261597</v>
      </c>
      <c r="L584" s="2">
        <v>0.50255453586578369</v>
      </c>
    </row>
    <row r="585" spans="1:12" x14ac:dyDescent="0.2">
      <c r="A585" t="str">
        <f t="shared" si="9"/>
        <v>China2018</v>
      </c>
      <c r="B585" t="s">
        <v>81</v>
      </c>
      <c r="C585" s="1">
        <v>2018</v>
      </c>
      <c r="D585" s="2">
        <v>5.1314339637756348</v>
      </c>
      <c r="E585" s="2">
        <v>9.6246986389160156</v>
      </c>
      <c r="F585" s="2">
        <v>0.78760534524917603</v>
      </c>
      <c r="G585" s="2">
        <v>68.375</v>
      </c>
      <c r="H585" s="2">
        <v>0.89537769556045532</v>
      </c>
      <c r="I585" s="2">
        <v>-0.1613132655620575</v>
      </c>
      <c r="K585" s="2">
        <v>0.72157865762710571</v>
      </c>
      <c r="L585" s="2">
        <v>0.18963979184627533</v>
      </c>
    </row>
    <row r="586" spans="1:12" x14ac:dyDescent="0.2">
      <c r="A586" t="str">
        <f t="shared" si="9"/>
        <v>Cambodia2018</v>
      </c>
      <c r="B586" t="s">
        <v>132</v>
      </c>
      <c r="C586" s="1">
        <v>2018</v>
      </c>
      <c r="D586" s="2">
        <v>5.1218376159667969</v>
      </c>
      <c r="E586" s="2">
        <v>8.3470268249511719</v>
      </c>
      <c r="F586" s="2">
        <v>0.79460537433624268</v>
      </c>
      <c r="G586" s="2">
        <v>61.299999237060547</v>
      </c>
      <c r="H586" s="2">
        <v>0.95830482244491577</v>
      </c>
      <c r="I586" s="2">
        <v>3.2342847436666489E-2</v>
      </c>
      <c r="K586" s="2">
        <v>0.72334420680999756</v>
      </c>
      <c r="L586" s="2">
        <v>0.41434580087661743</v>
      </c>
    </row>
    <row r="587" spans="1:12" x14ac:dyDescent="0.2">
      <c r="A587" t="str">
        <f t="shared" si="9"/>
        <v>Bulgaria2018</v>
      </c>
      <c r="B587" t="s">
        <v>94</v>
      </c>
      <c r="C587" s="1">
        <v>2018</v>
      </c>
      <c r="D587" s="2">
        <v>5.098813533782959</v>
      </c>
      <c r="E587" s="2">
        <v>10.008303642272949</v>
      </c>
      <c r="F587" s="2">
        <v>0.92385327816009521</v>
      </c>
      <c r="G587" s="2">
        <v>66.199996948242188</v>
      </c>
      <c r="H587" s="2">
        <v>0.72433590888977051</v>
      </c>
      <c r="I587" s="2">
        <v>-0.17991045117378235</v>
      </c>
      <c r="J587" s="2">
        <v>0.95201444625854492</v>
      </c>
      <c r="K587" s="2">
        <v>0.55391031503677368</v>
      </c>
      <c r="L587" s="2">
        <v>0.18909098207950592</v>
      </c>
    </row>
    <row r="588" spans="1:12" x14ac:dyDescent="0.2">
      <c r="A588" t="str">
        <f t="shared" si="9"/>
        <v>Armenia2018</v>
      </c>
      <c r="B588" t="s">
        <v>96</v>
      </c>
      <c r="C588" s="1">
        <v>2018</v>
      </c>
      <c r="D588" s="2">
        <v>5.0624485015869141</v>
      </c>
      <c r="E588" s="2">
        <v>9.4903507232666016</v>
      </c>
      <c r="F588" s="2">
        <v>0.8144490122795105</v>
      </c>
      <c r="G588" s="2">
        <v>66.824996948242188</v>
      </c>
      <c r="H588" s="2">
        <v>0.80764365196228027</v>
      </c>
      <c r="I588" s="2">
        <v>-0.16863293945789337</v>
      </c>
      <c r="J588" s="2">
        <v>0.6768263578414917</v>
      </c>
      <c r="K588" s="2">
        <v>0.53540283441543579</v>
      </c>
      <c r="L588" s="2">
        <v>0.4548402726650238</v>
      </c>
    </row>
    <row r="589" spans="1:12" x14ac:dyDescent="0.2">
      <c r="A589" t="str">
        <f t="shared" si="9"/>
        <v>Algeria2018</v>
      </c>
      <c r="B589" t="s">
        <v>98</v>
      </c>
      <c r="C589" s="1">
        <v>2018</v>
      </c>
      <c r="D589" s="2">
        <v>5.043086051940918</v>
      </c>
      <c r="E589" s="2">
        <v>9.3695535659790039</v>
      </c>
      <c r="F589" s="2">
        <v>0.79865133762359619</v>
      </c>
      <c r="G589" s="2">
        <v>66.300003051757813</v>
      </c>
      <c r="H589" s="2">
        <v>0.58338057994842529</v>
      </c>
      <c r="I589" s="2">
        <v>-0.15055912733078003</v>
      </c>
      <c r="J589" s="2">
        <v>0.75870412588119507</v>
      </c>
      <c r="K589" s="2">
        <v>0.53372484445571899</v>
      </c>
      <c r="L589" s="2">
        <v>0.29294556379318237</v>
      </c>
    </row>
    <row r="590" spans="1:12" x14ac:dyDescent="0.2">
      <c r="A590" t="str">
        <f t="shared" si="9"/>
        <v>Venezuela2018</v>
      </c>
      <c r="B590" t="s">
        <v>105</v>
      </c>
      <c r="C590" s="1">
        <v>2018</v>
      </c>
      <c r="D590" s="2">
        <v>5.0056633949279785</v>
      </c>
      <c r="E590" s="2">
        <v>5.9351215362548828</v>
      </c>
      <c r="F590" s="2">
        <v>0.88688206672668457</v>
      </c>
      <c r="G590" s="2">
        <v>64.574996948242188</v>
      </c>
      <c r="H590" s="2">
        <v>0.61085522174835205</v>
      </c>
      <c r="I590" s="2">
        <v>7.2311706840991974E-2</v>
      </c>
      <c r="J590" s="2">
        <v>0.82756000757217407</v>
      </c>
      <c r="K590" s="2">
        <v>0.72325992584228516</v>
      </c>
      <c r="L590" s="2">
        <v>0.37365761399269104</v>
      </c>
    </row>
    <row r="591" spans="1:12" x14ac:dyDescent="0.2">
      <c r="A591" t="str">
        <f t="shared" si="9"/>
        <v>Albania2018</v>
      </c>
      <c r="B591" t="s">
        <v>100</v>
      </c>
      <c r="C591" s="1">
        <v>2018</v>
      </c>
      <c r="D591" s="2">
        <v>5.0044026374816895</v>
      </c>
      <c r="E591" s="2">
        <v>9.4969844818115234</v>
      </c>
      <c r="F591" s="2">
        <v>0.68359166383743286</v>
      </c>
      <c r="G591" s="2">
        <v>69.074996948242188</v>
      </c>
      <c r="H591" s="2">
        <v>0.82421231269836426</v>
      </c>
      <c r="I591" s="2">
        <v>7.1974792517721653E-3</v>
      </c>
      <c r="J591" s="2">
        <v>0.89912939071655273</v>
      </c>
      <c r="K591" s="2">
        <v>0.5920446515083313</v>
      </c>
      <c r="L591" s="2">
        <v>0.31899672746658325</v>
      </c>
    </row>
    <row r="592" spans="1:12" x14ac:dyDescent="0.2">
      <c r="A592" t="str">
        <f t="shared" si="9"/>
        <v>Ghana2018</v>
      </c>
      <c r="B592" t="s">
        <v>124</v>
      </c>
      <c r="C592" s="1">
        <v>2018</v>
      </c>
      <c r="D592" s="2">
        <v>5.0036931037902832</v>
      </c>
      <c r="E592" s="2">
        <v>8.5419340133666992</v>
      </c>
      <c r="F592" s="2">
        <v>0.76071679592132568</v>
      </c>
      <c r="G592" s="2">
        <v>57.625</v>
      </c>
      <c r="H592" s="2">
        <v>0.81668049097061157</v>
      </c>
      <c r="I592" s="2">
        <v>6.072147935628891E-2</v>
      </c>
      <c r="J592" s="2">
        <v>0.8463284969329834</v>
      </c>
      <c r="K592" s="2">
        <v>0.71581965684890747</v>
      </c>
      <c r="L592" s="2">
        <v>0.25000125169754028</v>
      </c>
    </row>
    <row r="593" spans="1:12" x14ac:dyDescent="0.2">
      <c r="A593" t="str">
        <f t="shared" si="9"/>
        <v>Burkina Faso2018</v>
      </c>
      <c r="B593" t="s">
        <v>121</v>
      </c>
      <c r="C593" s="1">
        <v>2018</v>
      </c>
      <c r="D593" s="2">
        <v>4.9272360801696777</v>
      </c>
      <c r="E593" s="2">
        <v>7.6261892318725586</v>
      </c>
      <c r="F593" s="2">
        <v>0.66485947370529175</v>
      </c>
      <c r="G593" s="2">
        <v>54.525001525878906</v>
      </c>
      <c r="H593" s="2">
        <v>0.72074347734451294</v>
      </c>
      <c r="I593" s="2">
        <v>-1.2058471329510212E-2</v>
      </c>
      <c r="J593" s="2">
        <v>0.75739860534667969</v>
      </c>
      <c r="K593" s="2">
        <v>0.65612202882766724</v>
      </c>
      <c r="L593" s="2">
        <v>0.34286552667617798</v>
      </c>
    </row>
    <row r="594" spans="1:12" x14ac:dyDescent="0.2">
      <c r="A594" t="str">
        <f t="shared" si="9"/>
        <v>Gambia2018</v>
      </c>
      <c r="B594" t="s">
        <v>136</v>
      </c>
      <c r="C594" s="1">
        <v>2018</v>
      </c>
      <c r="D594" s="2">
        <v>4.9220991134643555</v>
      </c>
      <c r="E594" s="2">
        <v>7.6071782112121582</v>
      </c>
      <c r="F594" s="2">
        <v>0.68479996919631958</v>
      </c>
      <c r="G594" s="2">
        <v>56.700000762939453</v>
      </c>
      <c r="H594" s="2">
        <v>0.71872878074645996</v>
      </c>
      <c r="I594" s="2">
        <v>0.44307217001914978</v>
      </c>
      <c r="J594" s="2">
        <v>0.69106954336166382</v>
      </c>
      <c r="K594" s="2">
        <v>0.75866812467575073</v>
      </c>
      <c r="L594" s="2">
        <v>0.37920770049095154</v>
      </c>
    </row>
    <row r="595" spans="1:12" x14ac:dyDescent="0.2">
      <c r="A595" t="str">
        <f t="shared" si="9"/>
        <v>Nepal2018</v>
      </c>
      <c r="B595" t="s">
        <v>95</v>
      </c>
      <c r="C595" s="1">
        <v>2018</v>
      </c>
      <c r="D595" s="2">
        <v>4.9100866317749023</v>
      </c>
      <c r="E595" s="2">
        <v>8.2212924957275391</v>
      </c>
      <c r="F595" s="2">
        <v>0.76833552122116089</v>
      </c>
      <c r="G595" s="2">
        <v>61.025001525878906</v>
      </c>
      <c r="H595" s="2">
        <v>0.77009367942810059</v>
      </c>
      <c r="I595" s="2">
        <v>0.11045749485492706</v>
      </c>
      <c r="J595" s="2">
        <v>0.74175280332565308</v>
      </c>
      <c r="K595" s="2">
        <v>0.45721250772476196</v>
      </c>
      <c r="L595" s="2">
        <v>0.38679242134094238</v>
      </c>
    </row>
    <row r="596" spans="1:12" x14ac:dyDescent="0.2">
      <c r="A596" t="str">
        <f t="shared" si="9"/>
        <v>Morocco2018</v>
      </c>
      <c r="B596" t="s">
        <v>117</v>
      </c>
      <c r="C596" s="1">
        <v>2018</v>
      </c>
      <c r="D596" s="2">
        <v>4.896791934967041</v>
      </c>
      <c r="E596" s="2">
        <v>8.9961671829223633</v>
      </c>
      <c r="F596" s="2">
        <v>0.55375975370407104</v>
      </c>
      <c r="G596" s="2">
        <v>63.599998474121094</v>
      </c>
      <c r="H596" s="2">
        <v>0.77318042516708374</v>
      </c>
      <c r="I596" s="2">
        <v>-0.24300119280815125</v>
      </c>
      <c r="J596" s="2">
        <v>0.84317272901535034</v>
      </c>
      <c r="K596" s="2">
        <v>0.57467359304428101</v>
      </c>
      <c r="L596" s="2">
        <v>0.41598156094551086</v>
      </c>
    </row>
    <row r="597" spans="1:12" x14ac:dyDescent="0.2">
      <c r="A597" t="str">
        <f t="shared" si="9"/>
        <v>Iraq2018</v>
      </c>
      <c r="B597" t="s">
        <v>115</v>
      </c>
      <c r="C597" s="1">
        <v>2018</v>
      </c>
      <c r="D597" s="2">
        <v>4.8864006996154785</v>
      </c>
      <c r="E597" s="2">
        <v>9.2098455429077148</v>
      </c>
      <c r="F597" s="2">
        <v>0.76350891590118408</v>
      </c>
      <c r="G597" s="2">
        <v>62.224998474121094</v>
      </c>
      <c r="H597" s="2">
        <v>0.59782278537750244</v>
      </c>
      <c r="I597" s="2">
        <v>-6.6626176238059998E-2</v>
      </c>
      <c r="J597" s="2">
        <v>0.8866996169090271</v>
      </c>
      <c r="K597" s="2">
        <v>0.55177402496337891</v>
      </c>
      <c r="L597" s="2">
        <v>0.48202678561210632</v>
      </c>
    </row>
    <row r="598" spans="1:12" x14ac:dyDescent="0.2">
      <c r="A598" t="str">
        <f t="shared" si="9"/>
        <v>South Africa2018</v>
      </c>
      <c r="B598" t="s">
        <v>102</v>
      </c>
      <c r="C598" s="1">
        <v>2018</v>
      </c>
      <c r="D598" s="2">
        <v>4.8839221000671387</v>
      </c>
      <c r="E598" s="2">
        <v>9.5461206436157227</v>
      </c>
      <c r="F598" s="2">
        <v>0.84134399890899658</v>
      </c>
      <c r="G598" s="2">
        <v>55.674999237060547</v>
      </c>
      <c r="H598" s="2">
        <v>0.7527313232421875</v>
      </c>
      <c r="I598" s="2">
        <v>-6.0820020735263824E-2</v>
      </c>
      <c r="J598" s="2">
        <v>0.84119260311126709</v>
      </c>
      <c r="K598" s="2">
        <v>0.73595494031906128</v>
      </c>
      <c r="L598" s="2">
        <v>0.28270849585533142</v>
      </c>
    </row>
    <row r="599" spans="1:12" x14ac:dyDescent="0.2">
      <c r="A599" t="str">
        <f t="shared" si="9"/>
        <v>Laos2018</v>
      </c>
      <c r="B599" t="s">
        <v>106</v>
      </c>
      <c r="C599" s="1">
        <v>2018</v>
      </c>
      <c r="D599" s="2">
        <v>4.8594021797180176</v>
      </c>
      <c r="E599" s="2">
        <v>8.9288167953491211</v>
      </c>
      <c r="F599" s="2">
        <v>0.70473814010620117</v>
      </c>
      <c r="G599" s="2">
        <v>60.200000762939453</v>
      </c>
      <c r="H599" s="2">
        <v>0.90666097402572632</v>
      </c>
      <c r="I599" s="2">
        <v>0.13885678350925446</v>
      </c>
      <c r="J599" s="2">
        <v>0.63423985242843628</v>
      </c>
      <c r="K599" s="2">
        <v>0.71065640449523926</v>
      </c>
      <c r="L599" s="2">
        <v>0.33188250660896301</v>
      </c>
    </row>
    <row r="600" spans="1:12" x14ac:dyDescent="0.2">
      <c r="A600" t="str">
        <f t="shared" si="9"/>
        <v>Namibia2018</v>
      </c>
      <c r="B600" t="s">
        <v>122</v>
      </c>
      <c r="C600" s="1">
        <v>2018</v>
      </c>
      <c r="D600" s="2">
        <v>4.8340878486633301</v>
      </c>
      <c r="E600" s="2">
        <v>9.2366094589233398</v>
      </c>
      <c r="F600" s="2">
        <v>0.86421477794647217</v>
      </c>
      <c r="G600" s="2">
        <v>55.724998474121094</v>
      </c>
      <c r="H600" s="2">
        <v>0.75390475988388062</v>
      </c>
      <c r="I600" s="2">
        <v>-0.17418874800205231</v>
      </c>
      <c r="J600" s="2">
        <v>0.84594249725341797</v>
      </c>
      <c r="K600" s="2">
        <v>0.69607794284820557</v>
      </c>
      <c r="L600" s="2">
        <v>0.24024908244609833</v>
      </c>
    </row>
    <row r="601" spans="1:12" x14ac:dyDescent="0.2">
      <c r="A601" t="str">
        <f t="shared" si="9"/>
        <v>Gabon2018</v>
      </c>
      <c r="B601" t="s">
        <v>111</v>
      </c>
      <c r="C601" s="1">
        <v>2018</v>
      </c>
      <c r="D601" s="2">
        <v>4.7830090522766113</v>
      </c>
      <c r="E601" s="2">
        <v>9.5648250579833984</v>
      </c>
      <c r="F601" s="2">
        <v>0.7848275899887085</v>
      </c>
      <c r="G601" s="2">
        <v>57.275001525878906</v>
      </c>
      <c r="H601" s="2">
        <v>0.71913540363311768</v>
      </c>
      <c r="I601" s="2">
        <v>-0.19779489934444427</v>
      </c>
      <c r="J601" s="2">
        <v>0.82286345958709717</v>
      </c>
      <c r="K601" s="2">
        <v>0.61381179094314575</v>
      </c>
      <c r="L601" s="2">
        <v>0.41766098141670227</v>
      </c>
    </row>
    <row r="602" spans="1:12" x14ac:dyDescent="0.2">
      <c r="A602" t="str">
        <f t="shared" si="9"/>
        <v>Senegal2018</v>
      </c>
      <c r="B602" t="s">
        <v>119</v>
      </c>
      <c r="C602" s="1">
        <v>2018</v>
      </c>
      <c r="D602" s="2">
        <v>4.7693772315979004</v>
      </c>
      <c r="E602" s="2">
        <v>8.1223297119140625</v>
      </c>
      <c r="F602" s="2">
        <v>0.73935478925704956</v>
      </c>
      <c r="G602" s="2">
        <v>59.099998474121094</v>
      </c>
      <c r="H602" s="2">
        <v>0.62922346591949463</v>
      </c>
      <c r="I602" s="2">
        <v>-7.6827593147754669E-2</v>
      </c>
      <c r="J602" s="2">
        <v>0.80477946996688843</v>
      </c>
      <c r="K602" s="2">
        <v>0.72417992353439331</v>
      </c>
      <c r="L602" s="2">
        <v>0.24707472324371338</v>
      </c>
    </row>
    <row r="603" spans="1:12" x14ac:dyDescent="0.2">
      <c r="A603" t="str">
        <f t="shared" si="9"/>
        <v>Tunisia2018</v>
      </c>
      <c r="B603" t="s">
        <v>127</v>
      </c>
      <c r="C603" s="1">
        <v>2018</v>
      </c>
      <c r="D603" s="2">
        <v>4.7411322593688965</v>
      </c>
      <c r="E603" s="2">
        <v>9.3095483779907227</v>
      </c>
      <c r="F603" s="2">
        <v>0.73295354843139648</v>
      </c>
      <c r="G603" s="2">
        <v>66.849998474121094</v>
      </c>
      <c r="H603" s="2">
        <v>0.64968007802963257</v>
      </c>
      <c r="I603" s="2">
        <v>-0.19593621790409088</v>
      </c>
      <c r="J603" s="2">
        <v>0.84011662006378174</v>
      </c>
      <c r="K603" s="2">
        <v>0.53587043285369873</v>
      </c>
      <c r="L603" s="2">
        <v>0.36501428484916687</v>
      </c>
    </row>
    <row r="604" spans="1:12" x14ac:dyDescent="0.2">
      <c r="A604" t="str">
        <f t="shared" si="9"/>
        <v>Ukraine2018</v>
      </c>
      <c r="B604" t="s">
        <v>109</v>
      </c>
      <c r="C604" s="1">
        <v>2018</v>
      </c>
      <c r="D604" s="2">
        <v>4.6619091033935547</v>
      </c>
      <c r="E604" s="2">
        <v>9.4203519821166992</v>
      </c>
      <c r="F604" s="2">
        <v>0.90093672275543213</v>
      </c>
      <c r="G604" s="2">
        <v>64.175003051757813</v>
      </c>
      <c r="H604" s="2">
        <v>0.66305506229400635</v>
      </c>
      <c r="I604" s="2">
        <v>-7.7508024871349335E-2</v>
      </c>
      <c r="J604" s="2">
        <v>0.94296073913574219</v>
      </c>
      <c r="K604" s="2">
        <v>0.55048555135726929</v>
      </c>
      <c r="L604" s="2">
        <v>0.22185148298740387</v>
      </c>
    </row>
    <row r="605" spans="1:12" x14ac:dyDescent="0.2">
      <c r="A605" t="str">
        <f t="shared" si="9"/>
        <v>Georgia2018</v>
      </c>
      <c r="B605" t="s">
        <v>107</v>
      </c>
      <c r="C605" s="1">
        <v>2018</v>
      </c>
      <c r="D605" s="2">
        <v>4.6590971946716309</v>
      </c>
      <c r="E605" s="2">
        <v>9.5647516250610352</v>
      </c>
      <c r="F605" s="2">
        <v>0.61721855401992798</v>
      </c>
      <c r="G605" s="2">
        <v>64.574996948242188</v>
      </c>
      <c r="H605" s="2">
        <v>0.77514410018920898</v>
      </c>
      <c r="I605" s="2">
        <v>-0.23597823083400726</v>
      </c>
      <c r="J605" s="2">
        <v>0.75485378503799438</v>
      </c>
      <c r="K605" s="2">
        <v>0.47906202077865601</v>
      </c>
      <c r="L605" s="2">
        <v>0.24377891421318054</v>
      </c>
    </row>
    <row r="606" spans="1:12" x14ac:dyDescent="0.2">
      <c r="A606" t="str">
        <f t="shared" si="9"/>
        <v>Kenya2018</v>
      </c>
      <c r="B606" t="s">
        <v>128</v>
      </c>
      <c r="C606" s="1">
        <v>2018</v>
      </c>
      <c r="D606" s="2">
        <v>4.6557025909423828</v>
      </c>
      <c r="E606" s="2">
        <v>8.4039821624755859</v>
      </c>
      <c r="F606" s="2">
        <v>0.70671987533569336</v>
      </c>
      <c r="G606" s="2">
        <v>57.299999237060547</v>
      </c>
      <c r="H606" s="2">
        <v>0.82141298055648804</v>
      </c>
      <c r="I606" s="2">
        <v>0.28466373682022095</v>
      </c>
      <c r="J606" s="2">
        <v>0.84424406290054321</v>
      </c>
      <c r="K606" s="2">
        <v>0.74677389860153198</v>
      </c>
      <c r="L606" s="2">
        <v>0.23692077398300171</v>
      </c>
    </row>
    <row r="607" spans="1:12" x14ac:dyDescent="0.2">
      <c r="A607" t="str">
        <f t="shared" si="9"/>
        <v>Mozambique2018</v>
      </c>
      <c r="B607" t="s">
        <v>114</v>
      </c>
      <c r="C607" s="1">
        <v>2018</v>
      </c>
      <c r="D607" s="2">
        <v>4.6537137031555176</v>
      </c>
      <c r="E607" s="2">
        <v>7.1646413803100586</v>
      </c>
      <c r="F607" s="2">
        <v>0.73848044872283936</v>
      </c>
      <c r="G607" s="2">
        <v>49.950000762939453</v>
      </c>
      <c r="H607" s="2">
        <v>0.89662158489227295</v>
      </c>
      <c r="I607" s="2">
        <v>4.7143135219812393E-2</v>
      </c>
      <c r="J607" s="2">
        <v>0.69122040271759033</v>
      </c>
      <c r="K607" s="2">
        <v>0.62029469013214111</v>
      </c>
      <c r="L607" s="2">
        <v>0.39727872610092163</v>
      </c>
    </row>
    <row r="608" spans="1:12" x14ac:dyDescent="0.2">
      <c r="A608" t="str">
        <f t="shared" si="9"/>
        <v>Jordan2018</v>
      </c>
      <c r="B608" t="s">
        <v>140</v>
      </c>
      <c r="C608" s="1">
        <v>2018</v>
      </c>
      <c r="D608" s="2">
        <v>4.6389336585998535</v>
      </c>
      <c r="E608" s="2">
        <v>9.167902946472168</v>
      </c>
      <c r="F608" s="2">
        <v>0.79954433441162109</v>
      </c>
      <c r="G608" s="2">
        <v>67.599998474121094</v>
      </c>
      <c r="H608" s="2">
        <v>0.76242029666900635</v>
      </c>
      <c r="I608" s="2">
        <v>-0.18679995834827423</v>
      </c>
    </row>
    <row r="609" spans="1:12" x14ac:dyDescent="0.2">
      <c r="A609" t="str">
        <f t="shared" si="9"/>
        <v>Turkmenistan2018</v>
      </c>
      <c r="B609" t="s">
        <v>193</v>
      </c>
      <c r="C609" s="1">
        <v>2018</v>
      </c>
      <c r="D609" s="2">
        <v>4.6206016540527344</v>
      </c>
      <c r="E609" s="2">
        <v>9.5694923400878906</v>
      </c>
      <c r="F609" s="2">
        <v>0.98448896408081055</v>
      </c>
      <c r="G609" s="2">
        <v>62</v>
      </c>
      <c r="H609" s="2">
        <v>0.85777407884597778</v>
      </c>
      <c r="I609" s="2">
        <v>0.25895470380783081</v>
      </c>
      <c r="K609" s="2">
        <v>0.56717550754547119</v>
      </c>
      <c r="L609" s="2">
        <v>0.18902453780174255</v>
      </c>
    </row>
    <row r="610" spans="1:12" x14ac:dyDescent="0.2">
      <c r="A610" t="str">
        <f t="shared" si="9"/>
        <v>State of Palestine2018</v>
      </c>
      <c r="B610" t="s">
        <v>116</v>
      </c>
      <c r="C610" s="1">
        <v>2018</v>
      </c>
      <c r="D610" s="2">
        <v>4.5539216995239258</v>
      </c>
      <c r="E610" s="2">
        <v>8.7177410125732422</v>
      </c>
      <c r="F610" s="2">
        <v>0.81947928667068481</v>
      </c>
      <c r="H610" s="2">
        <v>0.65453451871871948</v>
      </c>
      <c r="I610" s="2">
        <v>-0.15990373492240906</v>
      </c>
      <c r="J610" s="2">
        <v>0.81377953290939331</v>
      </c>
      <c r="K610" s="2">
        <v>0.52839231491088867</v>
      </c>
      <c r="L610" s="2">
        <v>0.41892853379249573</v>
      </c>
    </row>
    <row r="611" spans="1:12" x14ac:dyDescent="0.2">
      <c r="A611" t="str">
        <f t="shared" si="9"/>
        <v>Bangladesh2018</v>
      </c>
      <c r="B611" t="s">
        <v>135</v>
      </c>
      <c r="C611" s="1">
        <v>2018</v>
      </c>
      <c r="D611" s="2">
        <v>4.4992170333862305</v>
      </c>
      <c r="E611" s="2">
        <v>8.5417881011962891</v>
      </c>
      <c r="F611" s="2">
        <v>0.70555603504180908</v>
      </c>
      <c r="G611" s="2">
        <v>64.175003051757813</v>
      </c>
      <c r="H611" s="2">
        <v>0.9014708399772644</v>
      </c>
      <c r="I611" s="2">
        <v>-5.5945847183465958E-2</v>
      </c>
      <c r="J611" s="2">
        <v>0.70142120122909546</v>
      </c>
      <c r="K611" s="2">
        <v>0.43296489119529724</v>
      </c>
      <c r="L611" s="2">
        <v>0.3612377941608429</v>
      </c>
    </row>
    <row r="612" spans="1:12" x14ac:dyDescent="0.2">
      <c r="A612" t="str">
        <f t="shared" si="9"/>
        <v>Chad2018</v>
      </c>
      <c r="B612" t="s">
        <v>131</v>
      </c>
      <c r="C612" s="1">
        <v>2018</v>
      </c>
      <c r="D612" s="2">
        <v>4.4863252639770508</v>
      </c>
      <c r="E612" s="2">
        <v>7.3547101020812988</v>
      </c>
      <c r="F612" s="2">
        <v>0.57725358009338379</v>
      </c>
      <c r="G612" s="2">
        <v>51.625</v>
      </c>
      <c r="H612" s="2">
        <v>0.65035456418991089</v>
      </c>
      <c r="I612" s="2">
        <v>2.3422049358487129E-2</v>
      </c>
      <c r="J612" s="2">
        <v>0.76287931203842163</v>
      </c>
      <c r="K612" s="2">
        <v>0.53249001502990723</v>
      </c>
      <c r="L612" s="2">
        <v>0.54383623600006104</v>
      </c>
    </row>
    <row r="613" spans="1:12" x14ac:dyDescent="0.2">
      <c r="A613" t="str">
        <f t="shared" si="9"/>
        <v>Sri Lanka2018</v>
      </c>
      <c r="B613" t="s">
        <v>129</v>
      </c>
      <c r="C613" s="1">
        <v>2018</v>
      </c>
      <c r="D613" s="2">
        <v>4.4350237846374512</v>
      </c>
      <c r="E613" s="2">
        <v>9.5290164947509766</v>
      </c>
      <c r="F613" s="2">
        <v>0.83288216590881348</v>
      </c>
      <c r="G613" s="2">
        <v>66.900001525878906</v>
      </c>
      <c r="H613" s="2">
        <v>0.85887360572814941</v>
      </c>
      <c r="I613" s="2">
        <v>9.8038561642169952E-2</v>
      </c>
      <c r="J613" s="2">
        <v>0.8559076189994812</v>
      </c>
      <c r="K613" s="2">
        <v>0.7733614444732666</v>
      </c>
      <c r="L613" s="2">
        <v>0.30181363224983215</v>
      </c>
    </row>
    <row r="614" spans="1:12" x14ac:dyDescent="0.2">
      <c r="A614" t="str">
        <f t="shared" si="9"/>
        <v>Mali2018</v>
      </c>
      <c r="B614" t="s">
        <v>137</v>
      </c>
      <c r="C614" s="1">
        <v>2018</v>
      </c>
      <c r="D614" s="2">
        <v>4.4157295227050781</v>
      </c>
      <c r="E614" s="2">
        <v>7.6896343231201172</v>
      </c>
      <c r="F614" s="2">
        <v>0.69185906648635864</v>
      </c>
      <c r="G614" s="2">
        <v>54.200000762939453</v>
      </c>
      <c r="H614" s="2">
        <v>0.73720455169677734</v>
      </c>
      <c r="I614" s="2">
        <v>-3.2463923096656799E-2</v>
      </c>
      <c r="J614" s="2">
        <v>0.79309141635894775</v>
      </c>
      <c r="K614" s="2">
        <v>0.68858420848846436</v>
      </c>
      <c r="L614" s="2">
        <v>0.36964818835258484</v>
      </c>
    </row>
    <row r="615" spans="1:12" x14ac:dyDescent="0.2">
      <c r="A615" t="str">
        <f t="shared" si="9"/>
        <v>Myanmar2018</v>
      </c>
      <c r="B615" t="s">
        <v>134</v>
      </c>
      <c r="C615" s="1">
        <v>2018</v>
      </c>
      <c r="D615" s="2">
        <v>4.4106330871582031</v>
      </c>
      <c r="E615" s="2">
        <v>8.4242620468139648</v>
      </c>
      <c r="F615" s="2">
        <v>0.77382594347000122</v>
      </c>
      <c r="G615" s="2">
        <v>60.575000762939453</v>
      </c>
      <c r="H615" s="2">
        <v>0.90611082315444946</v>
      </c>
      <c r="I615" s="2">
        <v>0.49510186910629272</v>
      </c>
      <c r="J615" s="2">
        <v>0.64672589302062988</v>
      </c>
      <c r="K615" s="2">
        <v>0.64049780368804932</v>
      </c>
      <c r="L615" s="2">
        <v>0.30014035105705261</v>
      </c>
    </row>
    <row r="616" spans="1:12" x14ac:dyDescent="0.2">
      <c r="A616" t="str">
        <f t="shared" si="9"/>
        <v>Ethiopia2018</v>
      </c>
      <c r="B616" t="s">
        <v>141</v>
      </c>
      <c r="C616" s="1">
        <v>2018</v>
      </c>
      <c r="D616" s="2">
        <v>4.3792624473571777</v>
      </c>
      <c r="E616" s="2">
        <v>7.6340742111206055</v>
      </c>
      <c r="F616" s="2">
        <v>0.74015450477600098</v>
      </c>
      <c r="G616" s="2">
        <v>59.5</v>
      </c>
      <c r="H616" s="2">
        <v>0.74034309387207031</v>
      </c>
      <c r="I616" s="2">
        <v>3.9047576487064362E-2</v>
      </c>
      <c r="J616" s="2">
        <v>0.79946625232696533</v>
      </c>
      <c r="K616" s="2">
        <v>0.56159412860870361</v>
      </c>
      <c r="L616" s="2">
        <v>0.27175396680831909</v>
      </c>
    </row>
    <row r="617" spans="1:12" x14ac:dyDescent="0.2">
      <c r="A617" t="str">
        <f t="shared" si="9"/>
        <v>Uganda2018</v>
      </c>
      <c r="B617" t="s">
        <v>130</v>
      </c>
      <c r="C617" s="1">
        <v>2018</v>
      </c>
      <c r="D617" s="2">
        <v>4.3217148780822754</v>
      </c>
      <c r="E617" s="2">
        <v>7.6902437210083008</v>
      </c>
      <c r="F617" s="2">
        <v>0.7398410439491272</v>
      </c>
      <c r="G617" s="2">
        <v>57.724998474121094</v>
      </c>
      <c r="H617" s="2">
        <v>0.72851276397705078</v>
      </c>
      <c r="I617" s="2">
        <v>7.505866140127182E-2</v>
      </c>
      <c r="J617" s="2">
        <v>0.8561062216758728</v>
      </c>
      <c r="K617" s="2">
        <v>0.68666422367095947</v>
      </c>
      <c r="L617" s="2">
        <v>0.39031922817230225</v>
      </c>
    </row>
    <row r="618" spans="1:12" x14ac:dyDescent="0.2">
      <c r="A618" t="str">
        <f t="shared" si="9"/>
        <v>Mauritania2018</v>
      </c>
      <c r="B618" t="s">
        <v>120</v>
      </c>
      <c r="C618" s="1">
        <v>2018</v>
      </c>
      <c r="D618" s="2">
        <v>4.3136153221130371</v>
      </c>
      <c r="E618" s="2">
        <v>8.5880651473999023</v>
      </c>
      <c r="F618" s="2">
        <v>0.80159550905227661</v>
      </c>
      <c r="G618" s="2">
        <v>59.575000762939453</v>
      </c>
      <c r="H618" s="2">
        <v>0.46688854694366455</v>
      </c>
      <c r="I618" s="2">
        <v>-0.11853284388780594</v>
      </c>
      <c r="J618" s="2">
        <v>0.71052926778793335</v>
      </c>
      <c r="K618" s="2">
        <v>0.66524636745452881</v>
      </c>
      <c r="L618" s="2">
        <v>0.2755579948425293</v>
      </c>
    </row>
    <row r="619" spans="1:12" x14ac:dyDescent="0.2">
      <c r="A619" t="str">
        <f t="shared" si="9"/>
        <v>Sierra Leone2018</v>
      </c>
      <c r="B619" t="s">
        <v>152</v>
      </c>
      <c r="C619" s="1">
        <v>2018</v>
      </c>
      <c r="D619" s="2">
        <v>4.3056831359863281</v>
      </c>
      <c r="E619" s="2">
        <v>7.3840899467468262</v>
      </c>
      <c r="F619" s="2">
        <v>0.64963835477828979</v>
      </c>
      <c r="G619" s="2">
        <v>52.099998474121094</v>
      </c>
      <c r="H619" s="2">
        <v>0.71648448705673218</v>
      </c>
      <c r="I619" s="2">
        <v>9.617103636264801E-2</v>
      </c>
      <c r="J619" s="2">
        <v>0.85573321580886841</v>
      </c>
      <c r="K619" s="2">
        <v>0.53341752290725708</v>
      </c>
      <c r="L619" s="2">
        <v>0.46626666188240051</v>
      </c>
    </row>
    <row r="620" spans="1:12" x14ac:dyDescent="0.2">
      <c r="A620" t="str">
        <f t="shared" si="9"/>
        <v>Iran2018</v>
      </c>
      <c r="B620" t="s">
        <v>118</v>
      </c>
      <c r="C620" s="1">
        <v>2018</v>
      </c>
      <c r="D620" s="2">
        <v>4.2781176567077637</v>
      </c>
      <c r="E620" s="2">
        <v>9.5907573699951172</v>
      </c>
      <c r="F620" s="2">
        <v>0.67376470565795898</v>
      </c>
      <c r="G620" s="2">
        <v>66.150001525878906</v>
      </c>
      <c r="H620" s="2">
        <v>0.60331988334655762</v>
      </c>
      <c r="I620" s="2">
        <v>7.5026355683803558E-2</v>
      </c>
      <c r="J620" s="2">
        <v>0.70343977212905884</v>
      </c>
      <c r="K620" s="2">
        <v>0.48167729377746582</v>
      </c>
      <c r="L620" s="2">
        <v>0.49314889311790466</v>
      </c>
    </row>
    <row r="621" spans="1:12" x14ac:dyDescent="0.2">
      <c r="A621" t="str">
        <f t="shared" si="9"/>
        <v>Eswatini2018</v>
      </c>
      <c r="B621" t="s">
        <v>176</v>
      </c>
      <c r="C621" s="1">
        <v>2018</v>
      </c>
      <c r="D621" s="2">
        <v>4.2115650177001953</v>
      </c>
      <c r="E621" s="2">
        <v>9.0291776657104492</v>
      </c>
      <c r="F621" s="2">
        <v>0.7792697548866272</v>
      </c>
      <c r="G621" s="2">
        <v>49.299999237060547</v>
      </c>
      <c r="H621" s="2">
        <v>0.70997369289398193</v>
      </c>
      <c r="I621" s="2">
        <v>-0.17901238799095154</v>
      </c>
      <c r="J621" s="2">
        <v>0.692341148853302</v>
      </c>
      <c r="K621" s="2">
        <v>0.73947590589523315</v>
      </c>
      <c r="L621" s="2">
        <v>0.25233915448188782</v>
      </c>
    </row>
    <row r="622" spans="1:12" x14ac:dyDescent="0.2">
      <c r="A622" t="str">
        <f t="shared" si="9"/>
        <v>Liberia2018</v>
      </c>
      <c r="B622" t="s">
        <v>142</v>
      </c>
      <c r="C622" s="1">
        <v>2018</v>
      </c>
      <c r="D622" s="2">
        <v>4.1348528861999512</v>
      </c>
      <c r="E622" s="2">
        <v>7.3276052474975586</v>
      </c>
      <c r="F622" s="2">
        <v>0.72675013542175293</v>
      </c>
      <c r="G622" s="2">
        <v>54.299999237060547</v>
      </c>
      <c r="H622" s="2">
        <v>0.76576954126358032</v>
      </c>
      <c r="I622" s="2">
        <v>4.7314006835222244E-2</v>
      </c>
      <c r="J622" s="2">
        <v>0.86792409420013428</v>
      </c>
      <c r="K622" s="2">
        <v>0.66439908742904663</v>
      </c>
      <c r="L622" s="2">
        <v>0.43609949946403503</v>
      </c>
    </row>
    <row r="623" spans="1:12" x14ac:dyDescent="0.2">
      <c r="A623" t="str">
        <f t="shared" si="9"/>
        <v>Madagascar2018</v>
      </c>
      <c r="B623" t="s">
        <v>144</v>
      </c>
      <c r="C623" s="1">
        <v>2018</v>
      </c>
      <c r="D623" s="2">
        <v>4.0705866813659668</v>
      </c>
      <c r="E623" s="2">
        <v>7.3507232666015625</v>
      </c>
      <c r="F623" s="2">
        <v>0.66551297903060913</v>
      </c>
      <c r="G623" s="2">
        <v>57.049999237060547</v>
      </c>
      <c r="H623" s="2">
        <v>0.55147308111190796</v>
      </c>
      <c r="I623" s="2">
        <v>3.7147654220461845E-3</v>
      </c>
      <c r="J623" s="2">
        <v>0.88914567232131958</v>
      </c>
      <c r="K623" s="2">
        <v>0.72337180376052856</v>
      </c>
      <c r="L623" s="2">
        <v>0.36201381683349609</v>
      </c>
    </row>
    <row r="624" spans="1:12" x14ac:dyDescent="0.2">
      <c r="A624" t="str">
        <f t="shared" si="9"/>
        <v>Zambia2018</v>
      </c>
      <c r="B624" t="s">
        <v>145</v>
      </c>
      <c r="C624" s="1">
        <v>2018</v>
      </c>
      <c r="D624" s="2">
        <v>4.0414881706237793</v>
      </c>
      <c r="E624" s="2">
        <v>8.1391334533691406</v>
      </c>
      <c r="F624" s="2">
        <v>0.7177203893661499</v>
      </c>
      <c r="G624" s="2">
        <v>53.974998474121094</v>
      </c>
      <c r="H624" s="2">
        <v>0.7906259298324585</v>
      </c>
      <c r="I624" s="2">
        <v>4.8025678843259811E-2</v>
      </c>
      <c r="J624" s="2">
        <v>0.81073129177093506</v>
      </c>
      <c r="K624" s="2">
        <v>0.66248440742492676</v>
      </c>
      <c r="L624" s="2">
        <v>0.35096284747123718</v>
      </c>
    </row>
    <row r="625" spans="1:12" x14ac:dyDescent="0.2">
      <c r="A625" t="str">
        <f t="shared" si="9"/>
        <v>Togo2018</v>
      </c>
      <c r="B625" t="s">
        <v>139</v>
      </c>
      <c r="C625" s="1">
        <v>2018</v>
      </c>
      <c r="D625" s="2">
        <v>4.0228948593139648</v>
      </c>
      <c r="E625" s="2">
        <v>7.611330509185791</v>
      </c>
      <c r="F625" s="2">
        <v>0.59635388851165771</v>
      </c>
      <c r="G625" s="2">
        <v>55.700000762939453</v>
      </c>
      <c r="H625" s="2">
        <v>0.61196625232696533</v>
      </c>
      <c r="I625" s="2">
        <v>-2.7302341535687447E-2</v>
      </c>
      <c r="J625" s="2">
        <v>0.80853772163391113</v>
      </c>
      <c r="K625" s="2">
        <v>0.6018683910369873</v>
      </c>
      <c r="L625" s="2">
        <v>0.44645437598228455</v>
      </c>
    </row>
    <row r="626" spans="1:12" x14ac:dyDescent="0.2">
      <c r="A626" t="str">
        <f t="shared" si="9"/>
        <v>Egypt2018</v>
      </c>
      <c r="B626" t="s">
        <v>138</v>
      </c>
      <c r="C626" s="1">
        <v>2018</v>
      </c>
      <c r="D626" s="2">
        <v>4.0054507255554199</v>
      </c>
      <c r="E626" s="2">
        <v>9.285797119140625</v>
      </c>
      <c r="F626" s="2">
        <v>0.75882405042648315</v>
      </c>
      <c r="G626" s="2">
        <v>62.75</v>
      </c>
      <c r="H626" s="2">
        <v>0.68165445327758789</v>
      </c>
      <c r="I626" s="2">
        <v>-0.21468447148799896</v>
      </c>
      <c r="K626" s="2">
        <v>0.40660405158996582</v>
      </c>
      <c r="L626" s="2">
        <v>0.28518378734588623</v>
      </c>
    </row>
    <row r="627" spans="1:12" x14ac:dyDescent="0.2">
      <c r="A627" t="str">
        <f t="shared" si="9"/>
        <v>Comoros2018</v>
      </c>
      <c r="B627" t="s">
        <v>147</v>
      </c>
      <c r="C627" s="1">
        <v>2018</v>
      </c>
      <c r="D627" s="2">
        <v>3.9728195667266846</v>
      </c>
      <c r="E627" s="2">
        <v>8.1001100540161133</v>
      </c>
      <c r="F627" s="2">
        <v>0.62130296230316162</v>
      </c>
      <c r="G627" s="2">
        <v>58.724998474121094</v>
      </c>
      <c r="H627" s="2">
        <v>0.56018233299255371</v>
      </c>
      <c r="I627" s="2">
        <v>7.8678391873836517E-2</v>
      </c>
      <c r="J627" s="2">
        <v>0.7937583327293396</v>
      </c>
      <c r="K627" s="2">
        <v>0.68842619657516479</v>
      </c>
      <c r="L627" s="2">
        <v>0.3374936580657959</v>
      </c>
    </row>
    <row r="628" spans="1:12" x14ac:dyDescent="0.2">
      <c r="A628" t="str">
        <f t="shared" si="9"/>
        <v>India2018</v>
      </c>
      <c r="B628" t="s">
        <v>143</v>
      </c>
      <c r="C628" s="1">
        <v>2018</v>
      </c>
      <c r="D628" s="2">
        <v>3.8180687427520752</v>
      </c>
      <c r="E628" s="2">
        <v>8.7696866989135742</v>
      </c>
      <c r="F628" s="2">
        <v>0.63805198669433594</v>
      </c>
      <c r="G628" s="2">
        <v>60</v>
      </c>
      <c r="H628" s="2">
        <v>0.89044338464736938</v>
      </c>
      <c r="I628" s="2">
        <v>8.2797802984714508E-2</v>
      </c>
      <c r="J628" s="2">
        <v>0.80526334047317505</v>
      </c>
      <c r="K628" s="2">
        <v>0.5905601978302002</v>
      </c>
      <c r="L628" s="2">
        <v>0.35745808482170105</v>
      </c>
    </row>
    <row r="629" spans="1:12" x14ac:dyDescent="0.2">
      <c r="A629" t="str">
        <f t="shared" si="9"/>
        <v>Burundi2018</v>
      </c>
      <c r="B629" t="s">
        <v>172</v>
      </c>
      <c r="C629" s="1">
        <v>2018</v>
      </c>
      <c r="D629" s="2">
        <v>3.7752830982208252</v>
      </c>
      <c r="E629" s="2">
        <v>6.6072559356689453</v>
      </c>
      <c r="F629" s="2">
        <v>0.48471522331237793</v>
      </c>
      <c r="G629" s="2">
        <v>55.200000762939453</v>
      </c>
      <c r="H629" s="2">
        <v>0.64639860391616821</v>
      </c>
      <c r="I629" s="2">
        <v>-2.2636670619249344E-2</v>
      </c>
      <c r="J629" s="2">
        <v>0.59860765933990479</v>
      </c>
      <c r="K629" s="2">
        <v>0.63559365272521973</v>
      </c>
      <c r="L629" s="2">
        <v>0.36276659369468689</v>
      </c>
    </row>
    <row r="630" spans="1:12" x14ac:dyDescent="0.2">
      <c r="A630" t="str">
        <f t="shared" si="9"/>
        <v>Zimbabwe2018</v>
      </c>
      <c r="B630" t="s">
        <v>151</v>
      </c>
      <c r="C630" s="1">
        <v>2018</v>
      </c>
      <c r="D630" s="2">
        <v>3.6164798736572266</v>
      </c>
      <c r="E630" s="2">
        <v>7.7830662727355957</v>
      </c>
      <c r="F630" s="2">
        <v>0.77538847923278809</v>
      </c>
      <c r="G630" s="2">
        <v>52.625</v>
      </c>
      <c r="H630" s="2">
        <v>0.76267486810684204</v>
      </c>
      <c r="I630" s="2">
        <v>-5.1219340413808823E-2</v>
      </c>
      <c r="J630" s="2">
        <v>0.84420865774154663</v>
      </c>
      <c r="K630" s="2">
        <v>0.65752357244491577</v>
      </c>
      <c r="L630" s="2">
        <v>0.21172584593296051</v>
      </c>
    </row>
    <row r="631" spans="1:12" x14ac:dyDescent="0.2">
      <c r="A631" t="str">
        <f t="shared" si="9"/>
        <v>Haiti2018</v>
      </c>
      <c r="B631" t="s">
        <v>178</v>
      </c>
      <c r="C631" s="1">
        <v>2018</v>
      </c>
      <c r="D631" s="2">
        <v>3.6149280071258545</v>
      </c>
      <c r="E631" s="2">
        <v>8.070012092590332</v>
      </c>
      <c r="F631" s="2">
        <v>0.53797590732574463</v>
      </c>
      <c r="G631" s="2">
        <v>55.5</v>
      </c>
      <c r="H631" s="2">
        <v>0.59146839380264282</v>
      </c>
      <c r="I631" s="2">
        <v>0.37720343470573425</v>
      </c>
      <c r="J631" s="2">
        <v>0.72044473886489868</v>
      </c>
      <c r="K631" s="2">
        <v>0.5806729793548584</v>
      </c>
      <c r="L631" s="2">
        <v>0.35872003436088562</v>
      </c>
    </row>
    <row r="632" spans="1:12" x14ac:dyDescent="0.2">
      <c r="A632" t="str">
        <f t="shared" si="9"/>
        <v>Rwanda2018</v>
      </c>
      <c r="B632" t="s">
        <v>185</v>
      </c>
      <c r="C632" s="1">
        <v>2018</v>
      </c>
      <c r="D632" s="2">
        <v>3.5610466003417969</v>
      </c>
      <c r="E632" s="2">
        <v>7.6258101463317871</v>
      </c>
      <c r="F632" s="2">
        <v>0.61617273092269897</v>
      </c>
      <c r="G632" s="2">
        <v>59.875</v>
      </c>
      <c r="H632" s="2">
        <v>0.92423164844512939</v>
      </c>
      <c r="I632" s="2">
        <v>5.668148398399353E-2</v>
      </c>
      <c r="J632" s="2">
        <v>0.16380995512008667</v>
      </c>
      <c r="K632" s="2">
        <v>0.76513200998306274</v>
      </c>
      <c r="L632" s="2">
        <v>0.30819916725158691</v>
      </c>
    </row>
    <row r="633" spans="1:12" x14ac:dyDescent="0.2">
      <c r="A633" t="str">
        <f t="shared" si="9"/>
        <v>Botswana2018</v>
      </c>
      <c r="B633" t="s">
        <v>149</v>
      </c>
      <c r="C633" s="1">
        <v>2018</v>
      </c>
      <c r="D633" s="2">
        <v>3.4613656997680664</v>
      </c>
      <c r="E633" s="2">
        <v>9.6132745742797852</v>
      </c>
      <c r="F633" s="2">
        <v>0.79493600130081177</v>
      </c>
      <c r="G633" s="2">
        <v>53.625</v>
      </c>
      <c r="H633" s="2">
        <v>0.81762111186981201</v>
      </c>
      <c r="I633" s="2">
        <v>-0.24572670459747314</v>
      </c>
      <c r="J633" s="2">
        <v>0.80694544315338135</v>
      </c>
      <c r="K633" s="2">
        <v>0.68799328804016113</v>
      </c>
      <c r="L633" s="2">
        <v>0.26708370447158813</v>
      </c>
    </row>
    <row r="634" spans="1:12" x14ac:dyDescent="0.2">
      <c r="A634" t="str">
        <f t="shared" si="9"/>
        <v>Tanzania2018</v>
      </c>
      <c r="B634" t="s">
        <v>146</v>
      </c>
      <c r="C634" s="1">
        <v>2018</v>
      </c>
      <c r="D634" s="2">
        <v>3.4450232982635498</v>
      </c>
      <c r="E634" s="2">
        <v>7.828423023223877</v>
      </c>
      <c r="F634" s="2">
        <v>0.67533040046691895</v>
      </c>
      <c r="G634" s="2">
        <v>58.049999237060547</v>
      </c>
      <c r="H634" s="2">
        <v>0.80714213848114014</v>
      </c>
      <c r="I634" s="2">
        <v>0.15360721945762634</v>
      </c>
      <c r="J634" s="2">
        <v>0.61153405904769897</v>
      </c>
      <c r="K634" s="2">
        <v>0.70175063610076904</v>
      </c>
      <c r="L634" s="2">
        <v>0.22100549936294556</v>
      </c>
    </row>
    <row r="635" spans="1:12" x14ac:dyDescent="0.2">
      <c r="A635" t="str">
        <f t="shared" si="9"/>
        <v>Malawi2018</v>
      </c>
      <c r="B635" t="s">
        <v>148</v>
      </c>
      <c r="C635" s="1">
        <v>2018</v>
      </c>
      <c r="D635" s="2">
        <v>3.3346335887908936</v>
      </c>
      <c r="E635" s="2">
        <v>7.2987322807312012</v>
      </c>
      <c r="F635" s="2">
        <v>0.52784347534179688</v>
      </c>
      <c r="G635" s="2">
        <v>56.549999237060547</v>
      </c>
      <c r="H635" s="2">
        <v>0.79891514778137207</v>
      </c>
      <c r="I635" s="2">
        <v>4.6437904238700867E-2</v>
      </c>
      <c r="J635" s="2">
        <v>0.76596379280090332</v>
      </c>
      <c r="K635" s="2">
        <v>0.54813545942306519</v>
      </c>
      <c r="L635" s="2">
        <v>0.36489403247833252</v>
      </c>
    </row>
    <row r="636" spans="1:12" x14ac:dyDescent="0.2">
      <c r="A636" t="str">
        <f t="shared" si="9"/>
        <v>Yemen2018</v>
      </c>
      <c r="B636" t="s">
        <v>194</v>
      </c>
      <c r="C636" s="1">
        <v>2018</v>
      </c>
      <c r="D636" s="2">
        <v>3.057513952255249</v>
      </c>
      <c r="E636" s="2">
        <v>7.4435744285583496</v>
      </c>
      <c r="F636" s="2">
        <v>0.78942191600799561</v>
      </c>
      <c r="G636" s="2">
        <v>57.724998474121094</v>
      </c>
      <c r="H636" s="2">
        <v>0.55272608995437622</v>
      </c>
      <c r="I636" s="2">
        <v>-0.12361596524715424</v>
      </c>
      <c r="J636" s="2">
        <v>0.79258686304092407</v>
      </c>
      <c r="K636" s="2">
        <v>0.40940961241722107</v>
      </c>
      <c r="L636" s="2">
        <v>0.31486994028091431</v>
      </c>
    </row>
    <row r="637" spans="1:12" x14ac:dyDescent="0.2">
      <c r="A637" t="str">
        <f t="shared" si="9"/>
        <v>Afghanistan2018</v>
      </c>
      <c r="B637" t="s">
        <v>154</v>
      </c>
      <c r="C637" s="1">
        <v>2018</v>
      </c>
      <c r="D637" s="2">
        <v>2.6943032741546631</v>
      </c>
      <c r="E637" s="2">
        <v>7.630800724029541</v>
      </c>
      <c r="F637" s="2">
        <v>0.50751584768295288</v>
      </c>
      <c r="G637" s="2">
        <v>53.575000762939453</v>
      </c>
      <c r="H637" s="2">
        <v>0.37353554368019104</v>
      </c>
      <c r="I637" s="2">
        <v>-9.1105982661247253E-2</v>
      </c>
      <c r="J637" s="2">
        <v>0.92760568857192993</v>
      </c>
      <c r="K637" s="2">
        <v>0.38456147909164429</v>
      </c>
      <c r="L637" s="2">
        <v>0.40490439534187317</v>
      </c>
    </row>
    <row r="638" spans="1:12" x14ac:dyDescent="0.2">
      <c r="A638" t="str">
        <f t="shared" si="9"/>
        <v>Finland2017</v>
      </c>
      <c r="B638" t="s">
        <v>18</v>
      </c>
      <c r="C638" s="1">
        <v>2017</v>
      </c>
      <c r="D638" s="2">
        <v>7.7882518768310547</v>
      </c>
      <c r="E638" s="2">
        <v>10.769960403442383</v>
      </c>
      <c r="F638" s="2">
        <v>0.96382641792297363</v>
      </c>
      <c r="G638" s="2">
        <v>70.849998474121094</v>
      </c>
      <c r="H638" s="2">
        <v>0.96219897270202637</v>
      </c>
      <c r="I638" s="2">
        <v>-6.5532950684428215E-3</v>
      </c>
      <c r="J638" s="2">
        <v>0.19241277873516083</v>
      </c>
      <c r="K638" s="2">
        <v>0.75585764646530151</v>
      </c>
      <c r="L638" s="2">
        <v>0.17606578767299652</v>
      </c>
    </row>
    <row r="639" spans="1:12" x14ac:dyDescent="0.2">
      <c r="A639" t="str">
        <f t="shared" si="9"/>
        <v>Denmark2017</v>
      </c>
      <c r="B639" t="s">
        <v>19</v>
      </c>
      <c r="C639" s="1">
        <v>2017</v>
      </c>
      <c r="D639" s="2">
        <v>7.5937023162841797</v>
      </c>
      <c r="E639" s="2">
        <v>10.921552658081055</v>
      </c>
      <c r="F639" s="2">
        <v>0.95210009813308716</v>
      </c>
      <c r="G639" s="2">
        <v>70.75</v>
      </c>
      <c r="H639" s="2">
        <v>0.95541632175445557</v>
      </c>
      <c r="I639" s="2">
        <v>0.15064454078674316</v>
      </c>
      <c r="J639" s="2">
        <v>0.18114756047725677</v>
      </c>
      <c r="K639" s="2">
        <v>0.77852517366409302</v>
      </c>
      <c r="L639" s="2">
        <v>0.20577530562877655</v>
      </c>
    </row>
    <row r="640" spans="1:12" x14ac:dyDescent="0.2">
      <c r="A640" t="str">
        <f t="shared" si="9"/>
        <v>Norway2017</v>
      </c>
      <c r="B640" t="s">
        <v>24</v>
      </c>
      <c r="C640" s="1">
        <v>2017</v>
      </c>
      <c r="D640" s="2">
        <v>7.5787448883056641</v>
      </c>
      <c r="E640" s="2">
        <v>11.067431449890137</v>
      </c>
      <c r="F640" s="2">
        <v>0.95012766122817993</v>
      </c>
      <c r="G640" s="2">
        <v>71.300003051757813</v>
      </c>
      <c r="H640" s="2">
        <v>0.95301681756973267</v>
      </c>
      <c r="I640" s="2">
        <v>0.23060494661331177</v>
      </c>
      <c r="J640" s="2">
        <v>0.24971137940883636</v>
      </c>
      <c r="K640" s="2">
        <v>0.8001062273979187</v>
      </c>
      <c r="L640" s="2">
        <v>0.2029138058423996</v>
      </c>
    </row>
    <row r="641" spans="1:12" x14ac:dyDescent="0.2">
      <c r="A641" t="str">
        <f t="shared" si="9"/>
        <v>Iceland2017</v>
      </c>
      <c r="B641" t="s">
        <v>20</v>
      </c>
      <c r="C641" s="1">
        <v>2017</v>
      </c>
      <c r="D641" s="2">
        <v>7.4762139320373535</v>
      </c>
      <c r="E641" s="2">
        <v>10.926630973815918</v>
      </c>
      <c r="F641" s="2">
        <v>0.96675282716751099</v>
      </c>
      <c r="G641" s="2">
        <v>71.949996948242188</v>
      </c>
      <c r="H641" s="2">
        <v>0.93878328800201416</v>
      </c>
      <c r="I641" s="2">
        <v>0.24125401675701141</v>
      </c>
      <c r="J641" s="2">
        <v>0.726845383644104</v>
      </c>
      <c r="K641" s="2">
        <v>0.82320976257324219</v>
      </c>
      <c r="L641" s="2">
        <v>0.14816001057624817</v>
      </c>
    </row>
    <row r="642" spans="1:12" x14ac:dyDescent="0.2">
      <c r="A642" t="str">
        <f t="shared" si="9"/>
        <v>Switzerland2017</v>
      </c>
      <c r="B642" t="s">
        <v>25</v>
      </c>
      <c r="C642" s="1">
        <v>2017</v>
      </c>
      <c r="D642" s="2">
        <v>7.4735932350158691</v>
      </c>
      <c r="E642" s="2">
        <v>11.143362045288086</v>
      </c>
      <c r="F642" s="2">
        <v>0.94966137409210205</v>
      </c>
      <c r="G642" s="2">
        <v>72.099998474121094</v>
      </c>
      <c r="H642" s="2">
        <v>0.92499691247940063</v>
      </c>
      <c r="I642" s="2">
        <v>0.17311321198940277</v>
      </c>
      <c r="J642" s="2">
        <v>0.31618347764015198</v>
      </c>
      <c r="K642" s="2">
        <v>0.73358410596847534</v>
      </c>
      <c r="L642" s="2">
        <v>0.19587148725986481</v>
      </c>
    </row>
    <row r="643" spans="1:12" x14ac:dyDescent="0.2">
      <c r="A643" t="str">
        <f t="shared" ref="A643:A706" si="10">B643&amp;C643</f>
        <v>Netherlands2017</v>
      </c>
      <c r="B643" t="s">
        <v>22</v>
      </c>
      <c r="C643" s="1">
        <v>2017</v>
      </c>
      <c r="D643" s="2">
        <v>7.4589653015136719</v>
      </c>
      <c r="E643" s="2">
        <v>10.916698455810547</v>
      </c>
      <c r="F643" s="2">
        <v>0.93650132417678833</v>
      </c>
      <c r="G643" s="2">
        <v>71.25</v>
      </c>
      <c r="H643" s="2">
        <v>0.92031973600387573</v>
      </c>
      <c r="I643" s="2">
        <v>0.24636569619178772</v>
      </c>
      <c r="J643" s="2">
        <v>0.36313363909721375</v>
      </c>
      <c r="K643" s="2">
        <v>0.72916114330291748</v>
      </c>
      <c r="L643" s="2">
        <v>0.18451984226703644</v>
      </c>
    </row>
    <row r="644" spans="1:12" x14ac:dyDescent="0.2">
      <c r="A644" t="str">
        <f t="shared" si="10"/>
        <v>Canada2017</v>
      </c>
      <c r="B644" t="s">
        <v>30</v>
      </c>
      <c r="C644" s="1">
        <v>2017</v>
      </c>
      <c r="D644" s="2">
        <v>7.4148683547973633</v>
      </c>
      <c r="E644" s="2">
        <v>10.785542488098145</v>
      </c>
      <c r="F644" s="2">
        <v>0.93374896049499512</v>
      </c>
      <c r="G644" s="2">
        <v>71.199996948242188</v>
      </c>
      <c r="H644" s="2">
        <v>0.94514501094818115</v>
      </c>
      <c r="I644" s="2">
        <v>0.15907791256904602</v>
      </c>
      <c r="J644" s="2">
        <v>0.36203432083129883</v>
      </c>
      <c r="K644" s="2">
        <v>0.79935777187347412</v>
      </c>
      <c r="L644" s="2">
        <v>0.21798115968704224</v>
      </c>
    </row>
    <row r="645" spans="1:12" x14ac:dyDescent="0.2">
      <c r="A645" t="str">
        <f t="shared" si="10"/>
        <v>Israel2017</v>
      </c>
      <c r="B645" t="s">
        <v>21</v>
      </c>
      <c r="C645" s="1">
        <v>2017</v>
      </c>
      <c r="D645" s="2">
        <v>7.3310360908508301</v>
      </c>
      <c r="E645" s="2">
        <v>10.574421882629395</v>
      </c>
      <c r="F645" s="2">
        <v>0.91644084453582764</v>
      </c>
      <c r="G645" s="2">
        <v>72.099998474121094</v>
      </c>
      <c r="H645" s="2">
        <v>0.76807630062103271</v>
      </c>
      <c r="I645" s="2">
        <v>0.14092782139778137</v>
      </c>
      <c r="J645" s="2">
        <v>0.79265224933624268</v>
      </c>
      <c r="K645" s="2">
        <v>0.62096738815307617</v>
      </c>
      <c r="L645" s="2">
        <v>0.27644315361976624</v>
      </c>
    </row>
    <row r="646" spans="1:12" x14ac:dyDescent="0.2">
      <c r="A646" t="str">
        <f t="shared" si="10"/>
        <v>New Zealand2017</v>
      </c>
      <c r="B646" t="s">
        <v>27</v>
      </c>
      <c r="C646" s="1">
        <v>2017</v>
      </c>
      <c r="D646" s="2">
        <v>7.3271827697753906</v>
      </c>
      <c r="E646" s="2">
        <v>10.650614738464355</v>
      </c>
      <c r="F646" s="2">
        <v>0.95492064952850342</v>
      </c>
      <c r="G646" s="2">
        <v>70.050003051757813</v>
      </c>
      <c r="H646" s="2">
        <v>0.94227945804595947</v>
      </c>
      <c r="I646" s="2">
        <v>0.28871700167655945</v>
      </c>
      <c r="J646" s="2">
        <v>0.22188748419284821</v>
      </c>
      <c r="K646" s="2">
        <v>0.76281815767288208</v>
      </c>
      <c r="L646" s="2">
        <v>0.17171657085418701</v>
      </c>
    </row>
    <row r="647" spans="1:12" x14ac:dyDescent="0.2">
      <c r="A647" t="str">
        <f t="shared" si="10"/>
        <v>Austria2017</v>
      </c>
      <c r="B647" t="s">
        <v>28</v>
      </c>
      <c r="C647" s="1">
        <v>2017</v>
      </c>
      <c r="D647" s="2">
        <v>7.2937278747558594</v>
      </c>
      <c r="E647" s="2">
        <v>10.899937629699707</v>
      </c>
      <c r="F647" s="2">
        <v>0.90621781349182129</v>
      </c>
      <c r="G647" s="2">
        <v>70.650001525878906</v>
      </c>
      <c r="H647" s="2">
        <v>0.89003056287765503</v>
      </c>
      <c r="I647" s="2">
        <v>0.12927733361721039</v>
      </c>
      <c r="J647" s="2">
        <v>0.51830381155014038</v>
      </c>
      <c r="K647" s="2">
        <v>0.69888937473297119</v>
      </c>
      <c r="L647" s="2">
        <v>0.18026871979236603</v>
      </c>
    </row>
    <row r="648" spans="1:12" x14ac:dyDescent="0.2">
      <c r="A648" t="str">
        <f t="shared" si="10"/>
        <v>Sweden2017</v>
      </c>
      <c r="B648" t="s">
        <v>23</v>
      </c>
      <c r="C648" s="1">
        <v>2017</v>
      </c>
      <c r="D648" s="2">
        <v>7.2868046760559082</v>
      </c>
      <c r="E648" s="2">
        <v>10.857997894287109</v>
      </c>
      <c r="F648" s="2">
        <v>0.91401678323745728</v>
      </c>
      <c r="G648" s="2">
        <v>71.650001525878906</v>
      </c>
      <c r="H648" s="2">
        <v>0.93458211421966553</v>
      </c>
      <c r="I648" s="2">
        <v>0.16699314117431641</v>
      </c>
      <c r="J648" s="2">
        <v>0.23936691880226135</v>
      </c>
      <c r="K648" s="2">
        <v>0.75617164373397827</v>
      </c>
      <c r="L648" s="2">
        <v>0.17506682872772217</v>
      </c>
    </row>
    <row r="649" spans="1:12" x14ac:dyDescent="0.2">
      <c r="A649" t="str">
        <f t="shared" si="10"/>
        <v>Australia2017</v>
      </c>
      <c r="B649" t="s">
        <v>29</v>
      </c>
      <c r="C649" s="1">
        <v>2017</v>
      </c>
      <c r="D649" s="2">
        <v>7.2570376396179199</v>
      </c>
      <c r="E649" s="2">
        <v>10.787260055541992</v>
      </c>
      <c r="F649" s="2">
        <v>0.94995784759521484</v>
      </c>
      <c r="G649" s="2">
        <v>70.75</v>
      </c>
      <c r="H649" s="2">
        <v>0.91055017709732056</v>
      </c>
      <c r="I649" s="2">
        <v>0.31377074122428894</v>
      </c>
      <c r="J649" s="2">
        <v>0.41134652495384216</v>
      </c>
      <c r="K649" s="2">
        <v>0.72814983129501343</v>
      </c>
      <c r="L649" s="2">
        <v>0.22536097466945648</v>
      </c>
    </row>
    <row r="650" spans="1:12" x14ac:dyDescent="0.2">
      <c r="A650" t="str">
        <f t="shared" si="10"/>
        <v>Costa Rica2017</v>
      </c>
      <c r="B650" t="s">
        <v>40</v>
      </c>
      <c r="C650" s="1">
        <v>2017</v>
      </c>
      <c r="D650" s="2">
        <v>7.2251815795898438</v>
      </c>
      <c r="E650" s="2">
        <v>9.9118633270263672</v>
      </c>
      <c r="F650" s="2">
        <v>0.92169713973999023</v>
      </c>
      <c r="G650" s="2">
        <v>70</v>
      </c>
      <c r="H650" s="2">
        <v>0.93561846017837524</v>
      </c>
      <c r="I650" s="2">
        <v>-8.3621278405189514E-2</v>
      </c>
      <c r="J650" s="2">
        <v>0.74235075712203979</v>
      </c>
      <c r="K650" s="2">
        <v>0.79062831401824951</v>
      </c>
      <c r="L650" s="2">
        <v>0.27544006705284119</v>
      </c>
    </row>
    <row r="651" spans="1:12" x14ac:dyDescent="0.2">
      <c r="A651" t="str">
        <f t="shared" si="10"/>
        <v>United Kingdom2017</v>
      </c>
      <c r="B651" t="s">
        <v>36</v>
      </c>
      <c r="C651" s="1">
        <v>2017</v>
      </c>
      <c r="D651" s="2">
        <v>7.1032733917236328</v>
      </c>
      <c r="E651" s="2">
        <v>10.74445915222168</v>
      </c>
      <c r="F651" s="2">
        <v>0.93749529123306274</v>
      </c>
      <c r="G651" s="2">
        <v>69.900001525878906</v>
      </c>
      <c r="H651" s="2">
        <v>0.81273329257965088</v>
      </c>
      <c r="I651" s="2">
        <v>0.286357581615448</v>
      </c>
      <c r="J651" s="2">
        <v>0.41861134767532349</v>
      </c>
      <c r="K651" s="2">
        <v>0.71240466833114624</v>
      </c>
      <c r="L651" s="2">
        <v>0.20957241952419281</v>
      </c>
    </row>
    <row r="652" spans="1:12" x14ac:dyDescent="0.2">
      <c r="A652" t="str">
        <f t="shared" si="10"/>
        <v>Germany2017</v>
      </c>
      <c r="B652" t="s">
        <v>33</v>
      </c>
      <c r="C652" s="1">
        <v>2017</v>
      </c>
      <c r="D652" s="2">
        <v>7.0743246078491211</v>
      </c>
      <c r="E652" s="2">
        <v>10.87939453125</v>
      </c>
      <c r="F652" s="2">
        <v>0.89216607809066772</v>
      </c>
      <c r="G652" s="2">
        <v>70.5</v>
      </c>
      <c r="H652" s="2">
        <v>0.84072786569595337</v>
      </c>
      <c r="I652" s="2">
        <v>0.140681192278862</v>
      </c>
      <c r="J652" s="2">
        <v>0.41402119398117065</v>
      </c>
      <c r="K652" s="2">
        <v>0.70711368322372437</v>
      </c>
      <c r="L652" s="2">
        <v>0.19643481075763702</v>
      </c>
    </row>
    <row r="653" spans="1:12" x14ac:dyDescent="0.2">
      <c r="A653" t="str">
        <f t="shared" si="10"/>
        <v>Luxembourg2017</v>
      </c>
      <c r="B653" t="s">
        <v>26</v>
      </c>
      <c r="C653" s="1">
        <v>2017</v>
      </c>
      <c r="D653" s="2">
        <v>7.0613808631896973</v>
      </c>
      <c r="E653" s="2">
        <v>11.65256404876709</v>
      </c>
      <c r="F653" s="2">
        <v>0.90543550252914429</v>
      </c>
      <c r="G653" s="2">
        <v>71.550003051757813</v>
      </c>
      <c r="H653" s="2">
        <v>0.90282171964645386</v>
      </c>
      <c r="I653" s="2">
        <v>3.7715721875429153E-2</v>
      </c>
      <c r="J653" s="2">
        <v>0.33017358183860779</v>
      </c>
      <c r="K653" s="2">
        <v>0.72573179006576538</v>
      </c>
      <c r="L653" s="2">
        <v>0.18446700274944305</v>
      </c>
    </row>
    <row r="654" spans="1:12" x14ac:dyDescent="0.2">
      <c r="A654" t="str">
        <f t="shared" si="10"/>
        <v>Ireland2017</v>
      </c>
      <c r="B654" t="s">
        <v>31</v>
      </c>
      <c r="C654" s="1">
        <v>2017</v>
      </c>
      <c r="D654" s="2">
        <v>7.0601553916931152</v>
      </c>
      <c r="E654" s="2">
        <v>11.26124382019043</v>
      </c>
      <c r="F654" s="2">
        <v>0.94348198175430298</v>
      </c>
      <c r="G654" s="2">
        <v>70.900001525878906</v>
      </c>
      <c r="H654" s="2">
        <v>0.90534114837646484</v>
      </c>
      <c r="I654" s="2">
        <v>0.21212026476860046</v>
      </c>
      <c r="J654" s="2">
        <v>0.33708474040031433</v>
      </c>
      <c r="K654" s="2">
        <v>0.77120810747146606</v>
      </c>
      <c r="L654" s="2">
        <v>0.21278412640094757</v>
      </c>
    </row>
    <row r="655" spans="1:12" x14ac:dyDescent="0.2">
      <c r="A655" t="str">
        <f t="shared" si="10"/>
        <v>United Arab Emirates2017</v>
      </c>
      <c r="B655" t="s">
        <v>43</v>
      </c>
      <c r="C655" s="1">
        <v>2017</v>
      </c>
      <c r="D655" s="2">
        <v>7.0394196510314941</v>
      </c>
      <c r="E655" s="2">
        <v>11.173000335693359</v>
      </c>
      <c r="F655" s="2">
        <v>0.83552736043930054</v>
      </c>
      <c r="G655" s="2">
        <v>65.699996948242188</v>
      </c>
      <c r="H655" s="2">
        <v>0.96201664209365845</v>
      </c>
      <c r="I655" s="2">
        <v>0.20708975195884705</v>
      </c>
      <c r="K655" s="2">
        <v>0.73734891414642334</v>
      </c>
      <c r="L655" s="2">
        <v>0.20759844779968262</v>
      </c>
    </row>
    <row r="656" spans="1:12" x14ac:dyDescent="0.2">
      <c r="A656" t="str">
        <f t="shared" si="10"/>
        <v>United States2017</v>
      </c>
      <c r="B656" t="s">
        <v>32</v>
      </c>
      <c r="C656" s="1">
        <v>2017</v>
      </c>
      <c r="D656" s="2">
        <v>6.9917593002319336</v>
      </c>
      <c r="E656" s="2">
        <v>11.000678062438965</v>
      </c>
      <c r="F656" s="2">
        <v>0.92100286483764648</v>
      </c>
      <c r="G656" s="2">
        <v>66.349998474121094</v>
      </c>
      <c r="H656" s="2">
        <v>0.86849671602249146</v>
      </c>
      <c r="I656" s="2">
        <v>0.19288758933544159</v>
      </c>
      <c r="J656" s="2">
        <v>0.68119126558303833</v>
      </c>
      <c r="K656" s="2">
        <v>0.75455820560455322</v>
      </c>
      <c r="L656" s="2">
        <v>0.26826906204223633</v>
      </c>
    </row>
    <row r="657" spans="1:12" x14ac:dyDescent="0.2">
      <c r="A657" t="str">
        <f t="shared" si="10"/>
        <v>Belgium2017</v>
      </c>
      <c r="B657" t="s">
        <v>34</v>
      </c>
      <c r="C657" s="1">
        <v>2017</v>
      </c>
      <c r="D657" s="2">
        <v>6.9283475875854492</v>
      </c>
      <c r="E657" s="2">
        <v>10.828584671020508</v>
      </c>
      <c r="F657" s="2">
        <v>0.921639084815979</v>
      </c>
      <c r="G657" s="2">
        <v>70.300003051757813</v>
      </c>
      <c r="H657" s="2">
        <v>0.85680198669433594</v>
      </c>
      <c r="I657" s="2">
        <v>5.0378169864416122E-2</v>
      </c>
      <c r="J657" s="2">
        <v>0.54304605722427368</v>
      </c>
      <c r="K657" s="2">
        <v>0.71340227127075195</v>
      </c>
      <c r="L657" s="2">
        <v>0.23359769582748413</v>
      </c>
    </row>
    <row r="658" spans="1:12" x14ac:dyDescent="0.2">
      <c r="A658" t="str">
        <f t="shared" si="10"/>
        <v>Czechia2017</v>
      </c>
      <c r="B658" t="s">
        <v>35</v>
      </c>
      <c r="C658" s="1">
        <v>2017</v>
      </c>
      <c r="D658" s="2">
        <v>6.7895679473876953</v>
      </c>
      <c r="E658" s="2">
        <v>10.566816329956055</v>
      </c>
      <c r="F658" s="2">
        <v>0.90096896886825562</v>
      </c>
      <c r="G658" s="2">
        <v>68.550003051757813</v>
      </c>
      <c r="H658" s="2">
        <v>0.83178550004959106</v>
      </c>
      <c r="I658" s="2">
        <v>-0.18125312030315399</v>
      </c>
      <c r="J658" s="2">
        <v>0.86652499437332153</v>
      </c>
      <c r="K658" s="2">
        <v>0.67227286100387573</v>
      </c>
      <c r="L658" s="2">
        <v>0.22664979100227356</v>
      </c>
    </row>
    <row r="659" spans="1:12" x14ac:dyDescent="0.2">
      <c r="A659" t="str">
        <f t="shared" si="10"/>
        <v>Malta2017</v>
      </c>
      <c r="B659" t="s">
        <v>54</v>
      </c>
      <c r="C659" s="1">
        <v>2017</v>
      </c>
      <c r="D659" s="2">
        <v>6.6756658554077148</v>
      </c>
      <c r="E659" s="2">
        <v>10.680896759033203</v>
      </c>
      <c r="F659" s="2">
        <v>0.93733179569244385</v>
      </c>
      <c r="G659" s="2">
        <v>71.400001525878906</v>
      </c>
      <c r="H659" s="2">
        <v>0.92364293336868286</v>
      </c>
      <c r="I659" s="2">
        <v>0.24532236158847809</v>
      </c>
      <c r="J659" s="2">
        <v>0.69049453735351563</v>
      </c>
      <c r="K659" s="2">
        <v>0.66594356298446655</v>
      </c>
      <c r="L659" s="2">
        <v>0.30244311690330505</v>
      </c>
    </row>
    <row r="660" spans="1:12" x14ac:dyDescent="0.2">
      <c r="A660" t="str">
        <f t="shared" si="10"/>
        <v>France2017</v>
      </c>
      <c r="B660" t="s">
        <v>38</v>
      </c>
      <c r="C660" s="1">
        <v>2017</v>
      </c>
      <c r="D660" s="2">
        <v>6.6352224349975586</v>
      </c>
      <c r="E660" s="2">
        <v>10.704975128173828</v>
      </c>
      <c r="F660" s="2">
        <v>0.93149459362030029</v>
      </c>
      <c r="G660" s="2">
        <v>71.900001525878906</v>
      </c>
      <c r="H660" s="2">
        <v>0.83389014005661011</v>
      </c>
      <c r="I660" s="2">
        <v>-0.1272655576467514</v>
      </c>
      <c r="J660" s="2">
        <v>0.60148602724075317</v>
      </c>
      <c r="K660" s="2">
        <v>0.71580630540847778</v>
      </c>
      <c r="L660" s="2">
        <v>0.24198393523693085</v>
      </c>
    </row>
    <row r="661" spans="1:12" x14ac:dyDescent="0.2">
      <c r="A661" t="str">
        <f t="shared" si="10"/>
        <v>Panama2017</v>
      </c>
      <c r="B661" t="s">
        <v>55</v>
      </c>
      <c r="C661" s="1">
        <v>2017</v>
      </c>
      <c r="D661" s="2">
        <v>6.5676589012145996</v>
      </c>
      <c r="E661" s="2">
        <v>10.326346397399902</v>
      </c>
      <c r="F661" s="2">
        <v>0.91190481185913086</v>
      </c>
      <c r="G661" s="2">
        <v>68.5</v>
      </c>
      <c r="H661" s="2">
        <v>0.89957350492477417</v>
      </c>
      <c r="I661" s="2">
        <v>-0.17364409565925598</v>
      </c>
      <c r="J661" s="2">
        <v>0.84077709913253784</v>
      </c>
      <c r="K661" s="2">
        <v>0.79536813497543335</v>
      </c>
      <c r="L661" s="2">
        <v>0.24231933057308197</v>
      </c>
    </row>
    <row r="662" spans="1:12" x14ac:dyDescent="0.2">
      <c r="A662" t="str">
        <f t="shared" si="10"/>
        <v>Nicaragua2017</v>
      </c>
      <c r="B662" t="s">
        <v>57</v>
      </c>
      <c r="C662" s="1">
        <v>2017</v>
      </c>
      <c r="D662" s="2">
        <v>6.4763565063476563</v>
      </c>
      <c r="E662" s="2">
        <v>8.6853103637695313</v>
      </c>
      <c r="F662" s="2">
        <v>0.8380436897277832</v>
      </c>
      <c r="G662" s="2">
        <v>65.349998474121094</v>
      </c>
      <c r="H662" s="2">
        <v>0.92216277122497559</v>
      </c>
      <c r="I662" s="2">
        <v>8.7118213996291161E-3</v>
      </c>
      <c r="J662" s="2">
        <v>0.67296332120895386</v>
      </c>
      <c r="K662" s="2">
        <v>0.79332119226455688</v>
      </c>
      <c r="L662" s="2">
        <v>0.30844789743423462</v>
      </c>
    </row>
    <row r="663" spans="1:12" x14ac:dyDescent="0.2">
      <c r="A663" t="str">
        <f t="shared" si="10"/>
        <v>Uzbekistan2017</v>
      </c>
      <c r="B663" t="s">
        <v>71</v>
      </c>
      <c r="C663" s="1">
        <v>2017</v>
      </c>
      <c r="D663" s="2">
        <v>6.42144775390625</v>
      </c>
      <c r="E663" s="2">
        <v>8.8306465148925781</v>
      </c>
      <c r="F663" s="2">
        <v>0.94213110208511353</v>
      </c>
      <c r="G663" s="2">
        <v>64.099998474121094</v>
      </c>
      <c r="H663" s="2">
        <v>0.98517775535583496</v>
      </c>
      <c r="I663" s="2">
        <v>0.11643914878368378</v>
      </c>
      <c r="J663" s="2">
        <v>0.46464160084724426</v>
      </c>
      <c r="K663" s="2">
        <v>0.74511009454727173</v>
      </c>
      <c r="L663" s="2">
        <v>0.20273749530315399</v>
      </c>
    </row>
    <row r="664" spans="1:12" x14ac:dyDescent="0.2">
      <c r="A664" t="str">
        <f t="shared" si="10"/>
        <v>Mexico2017</v>
      </c>
      <c r="B664" t="s">
        <v>53</v>
      </c>
      <c r="C664" s="1">
        <v>2017</v>
      </c>
      <c r="D664" s="2">
        <v>6.4102993011474609</v>
      </c>
      <c r="E664" s="2">
        <v>9.9051065444946289</v>
      </c>
      <c r="F664" s="2">
        <v>0.79983937740325928</v>
      </c>
      <c r="G664" s="2">
        <v>65.800003051757813</v>
      </c>
      <c r="H664" s="2">
        <v>0.8614051342010498</v>
      </c>
      <c r="I664" s="2">
        <v>-0.20597836375236511</v>
      </c>
      <c r="J664" s="2">
        <v>0.80089306831359863</v>
      </c>
      <c r="K664" s="2">
        <v>0.77528536319732666</v>
      </c>
      <c r="L664" s="2">
        <v>0.23099088668823242</v>
      </c>
    </row>
    <row r="665" spans="1:12" x14ac:dyDescent="0.2">
      <c r="A665" t="str">
        <f t="shared" si="10"/>
        <v>Singapore2017</v>
      </c>
      <c r="B665" t="s">
        <v>42</v>
      </c>
      <c r="C665" s="1">
        <v>2017</v>
      </c>
      <c r="D665" s="2">
        <v>6.3784379959106445</v>
      </c>
      <c r="E665" s="2">
        <v>11.464893341064453</v>
      </c>
      <c r="F665" s="2">
        <v>0.89734989404678345</v>
      </c>
      <c r="G665" s="2">
        <v>73.400001525878906</v>
      </c>
      <c r="H665" s="2">
        <v>0.9261278510093689</v>
      </c>
      <c r="I665" s="2">
        <v>0.13043121993541718</v>
      </c>
      <c r="J665" s="2">
        <v>0.16179068386554718</v>
      </c>
      <c r="K665" s="2">
        <v>0.74987441301345825</v>
      </c>
      <c r="L665" s="2">
        <v>0.17932455241680145</v>
      </c>
    </row>
    <row r="666" spans="1:12" x14ac:dyDescent="0.2">
      <c r="A666" t="str">
        <f t="shared" si="10"/>
        <v>Slovakia2017</v>
      </c>
      <c r="B666" t="s">
        <v>46</v>
      </c>
      <c r="C666" s="1">
        <v>2017</v>
      </c>
      <c r="D666" s="2">
        <v>6.365509033203125</v>
      </c>
      <c r="E666" s="2">
        <v>10.311001777648926</v>
      </c>
      <c r="F666" s="2">
        <v>0.91338664293289185</v>
      </c>
      <c r="G666" s="2">
        <v>68.050003051757813</v>
      </c>
      <c r="H666" s="2">
        <v>0.71422469615936279</v>
      </c>
      <c r="I666" s="2">
        <v>-5.6424431502819061E-2</v>
      </c>
      <c r="J666" s="2">
        <v>0.92042267322540283</v>
      </c>
      <c r="K666" s="2">
        <v>0.70938563346862793</v>
      </c>
      <c r="L666" s="2">
        <v>0.21272248029708862</v>
      </c>
    </row>
    <row r="667" spans="1:12" x14ac:dyDescent="0.2">
      <c r="A667" t="str">
        <f t="shared" si="10"/>
        <v>Taiwan Province of China2017</v>
      </c>
      <c r="B667" t="s">
        <v>44</v>
      </c>
      <c r="C667" s="1">
        <v>2017</v>
      </c>
      <c r="D667" s="2">
        <v>6.3594508171081543</v>
      </c>
      <c r="E667" s="2">
        <v>10.774065971374512</v>
      </c>
      <c r="F667" s="2">
        <v>0.89111912250518799</v>
      </c>
      <c r="H667" s="2">
        <v>0.75965476036071777</v>
      </c>
      <c r="I667" s="2">
        <v>-6.7864984273910522E-2</v>
      </c>
      <c r="J667" s="2">
        <v>0.74278008937835693</v>
      </c>
      <c r="K667" s="2">
        <v>0.71530318260192871</v>
      </c>
      <c r="L667" s="2">
        <v>0.1141231581568718</v>
      </c>
    </row>
    <row r="668" spans="1:12" x14ac:dyDescent="0.2">
      <c r="A668" t="str">
        <f t="shared" si="10"/>
        <v>El Salvador2017</v>
      </c>
      <c r="B668" t="s">
        <v>67</v>
      </c>
      <c r="C668" s="1">
        <v>2017</v>
      </c>
      <c r="D668" s="2">
        <v>6.3393182754516602</v>
      </c>
      <c r="E668" s="2">
        <v>9.0615987777709961</v>
      </c>
      <c r="F668" s="2">
        <v>0.8289526104927063</v>
      </c>
      <c r="G668" s="2">
        <v>64.199996948242188</v>
      </c>
      <c r="H668" s="2">
        <v>0.75782734155654907</v>
      </c>
      <c r="I668" s="2">
        <v>-0.1760941743850708</v>
      </c>
      <c r="J668" s="2">
        <v>0.77774858474731445</v>
      </c>
      <c r="K668" s="2">
        <v>0.80048942565917969</v>
      </c>
      <c r="L668" s="2">
        <v>0.2684483528137207</v>
      </c>
    </row>
    <row r="669" spans="1:12" x14ac:dyDescent="0.2">
      <c r="A669" t="str">
        <f t="shared" si="10"/>
        <v>Uruguay2017</v>
      </c>
      <c r="B669" t="s">
        <v>45</v>
      </c>
      <c r="C669" s="1">
        <v>2017</v>
      </c>
      <c r="D669" s="2">
        <v>6.3360099792480469</v>
      </c>
      <c r="E669" s="2">
        <v>10.047890663146973</v>
      </c>
      <c r="F669" s="2">
        <v>0.91380167007446289</v>
      </c>
      <c r="G669" s="2">
        <v>67.5</v>
      </c>
      <c r="H669" s="2">
        <v>0.89785164594650269</v>
      </c>
      <c r="I669" s="2">
        <v>-0.1007954403758049</v>
      </c>
      <c r="J669" s="2">
        <v>0.62658196687698364</v>
      </c>
      <c r="K669" s="2">
        <v>0.74227607250213623</v>
      </c>
      <c r="L669" s="2">
        <v>0.28032335638999939</v>
      </c>
    </row>
    <row r="670" spans="1:12" x14ac:dyDescent="0.2">
      <c r="A670" t="str">
        <f t="shared" si="10"/>
        <v>Brazil2017</v>
      </c>
      <c r="B670" t="s">
        <v>66</v>
      </c>
      <c r="C670" s="1">
        <v>2017</v>
      </c>
      <c r="D670" s="2">
        <v>6.3329291343688965</v>
      </c>
      <c r="E670" s="2">
        <v>9.5803756713867188</v>
      </c>
      <c r="F670" s="2">
        <v>0.90469425916671753</v>
      </c>
      <c r="G670" s="2">
        <v>65.050003051757813</v>
      </c>
      <c r="H670" s="2">
        <v>0.76479256153106689</v>
      </c>
      <c r="I670" s="2">
        <v>-0.17820051312446594</v>
      </c>
      <c r="J670" s="2">
        <v>0.79445737600326538</v>
      </c>
      <c r="K670" s="2">
        <v>0.66911715269088745</v>
      </c>
      <c r="L670" s="2">
        <v>0.30771690607070923</v>
      </c>
    </row>
    <row r="671" spans="1:12" x14ac:dyDescent="0.2">
      <c r="A671" t="str">
        <f t="shared" si="10"/>
        <v>Guatemala2017</v>
      </c>
      <c r="B671" t="s">
        <v>60</v>
      </c>
      <c r="C671" s="1">
        <v>2017</v>
      </c>
      <c r="D671" s="2">
        <v>6.3251185417175293</v>
      </c>
      <c r="E671" s="2">
        <v>9.0266838073730469</v>
      </c>
      <c r="F671" s="2">
        <v>0.8264920711517334</v>
      </c>
      <c r="G671" s="2">
        <v>61.900001525878906</v>
      </c>
      <c r="H671" s="2">
        <v>0.91452169418334961</v>
      </c>
      <c r="I671" s="2">
        <v>-6.1382822692394257E-2</v>
      </c>
      <c r="J671" s="2">
        <v>0.79974788427352905</v>
      </c>
      <c r="K671" s="2">
        <v>0.81883978843688965</v>
      </c>
      <c r="L671" s="2">
        <v>0.30808615684509277</v>
      </c>
    </row>
    <row r="672" spans="1:12" x14ac:dyDescent="0.2">
      <c r="A672" t="str">
        <f t="shared" si="10"/>
        <v>Chile2017</v>
      </c>
      <c r="B672" t="s">
        <v>52</v>
      </c>
      <c r="C672" s="1">
        <v>2017</v>
      </c>
      <c r="D672" s="2">
        <v>6.3201193809509277</v>
      </c>
      <c r="E672" s="2">
        <v>10.108341217041016</v>
      </c>
      <c r="F672" s="2">
        <v>0.87984079122543335</v>
      </c>
      <c r="G672" s="2">
        <v>69.699996948242188</v>
      </c>
      <c r="H672" s="2">
        <v>0.79011648893356323</v>
      </c>
      <c r="I672" s="2">
        <v>-2.638387493789196E-2</v>
      </c>
      <c r="J672" s="2">
        <v>0.83598750829696655</v>
      </c>
      <c r="K672" s="2">
        <v>0.76483988761901855</v>
      </c>
      <c r="L672" s="2">
        <v>0.29104208946228027</v>
      </c>
    </row>
    <row r="673" spans="1:12" x14ac:dyDescent="0.2">
      <c r="A673" t="str">
        <f t="shared" si="10"/>
        <v>Saudi Arabia2017</v>
      </c>
      <c r="B673" t="s">
        <v>47</v>
      </c>
      <c r="C673" s="1">
        <v>2017</v>
      </c>
      <c r="D673" s="2">
        <v>6.2942824363708496</v>
      </c>
      <c r="E673" s="2">
        <v>10.731941223144531</v>
      </c>
      <c r="F673" s="2">
        <v>0.84008628129959106</v>
      </c>
      <c r="G673" s="2">
        <v>63.599998474121094</v>
      </c>
      <c r="H673" s="2">
        <v>0.81414216756820679</v>
      </c>
      <c r="I673" s="2">
        <v>-0.13307435810565948</v>
      </c>
      <c r="K673" s="2">
        <v>0.70272481441497803</v>
      </c>
      <c r="L673" s="2">
        <v>0.30584189295768738</v>
      </c>
    </row>
    <row r="674" spans="1:12" x14ac:dyDescent="0.2">
      <c r="A674" t="str">
        <f t="shared" si="10"/>
        <v>Lithuania2017</v>
      </c>
      <c r="B674" t="s">
        <v>37</v>
      </c>
      <c r="C674" s="1">
        <v>2017</v>
      </c>
      <c r="D674" s="2">
        <v>6.2729406356811523</v>
      </c>
      <c r="E674" s="2">
        <v>10.427087783813477</v>
      </c>
      <c r="F674" s="2">
        <v>0.92631661891937256</v>
      </c>
      <c r="G674" s="2">
        <v>66</v>
      </c>
      <c r="H674" s="2">
        <v>0.74930733442306519</v>
      </c>
      <c r="I674" s="2">
        <v>-0.17743122577667236</v>
      </c>
      <c r="J674" s="2">
        <v>0.78970986604690552</v>
      </c>
      <c r="K674" s="2">
        <v>0.59011155366897583</v>
      </c>
      <c r="L674" s="2">
        <v>0.19511882960796356</v>
      </c>
    </row>
    <row r="675" spans="1:12" x14ac:dyDescent="0.2">
      <c r="A675" t="str">
        <f t="shared" si="10"/>
        <v>Spain2017</v>
      </c>
      <c r="B675" t="s">
        <v>49</v>
      </c>
      <c r="C675" s="1">
        <v>2017</v>
      </c>
      <c r="D675" s="2">
        <v>6.2301731109619141</v>
      </c>
      <c r="E675" s="2">
        <v>10.58478832244873</v>
      </c>
      <c r="F675" s="2">
        <v>0.90315818786621094</v>
      </c>
      <c r="G675" s="2">
        <v>71.849998474121094</v>
      </c>
      <c r="H675" s="2">
        <v>0.75556075572967529</v>
      </c>
      <c r="I675" s="2">
        <v>-3.610759973526001E-2</v>
      </c>
      <c r="J675" s="2">
        <v>0.79126876592636108</v>
      </c>
      <c r="K675" s="2">
        <v>0.60117852687835693</v>
      </c>
      <c r="L675" s="2">
        <v>0.30238765478134155</v>
      </c>
    </row>
    <row r="676" spans="1:12" x14ac:dyDescent="0.2">
      <c r="A676" t="str">
        <f t="shared" si="10"/>
        <v>Bahrain2017</v>
      </c>
      <c r="B676" t="s">
        <v>59</v>
      </c>
      <c r="C676" s="1">
        <v>2017</v>
      </c>
      <c r="D676" s="2">
        <v>6.227320671081543</v>
      </c>
      <c r="E676" s="2">
        <v>10.798134803771973</v>
      </c>
      <c r="F676" s="2">
        <v>0.87574714422225952</v>
      </c>
      <c r="G676" s="2">
        <v>66.050003051757813</v>
      </c>
      <c r="H676" s="2">
        <v>0.90585851669311523</v>
      </c>
      <c r="I676" s="2">
        <v>0.13010591268539429</v>
      </c>
      <c r="K676" s="2">
        <v>0.7543330192565918</v>
      </c>
      <c r="L676" s="2">
        <v>0.28975951671600342</v>
      </c>
    </row>
    <row r="677" spans="1:12" x14ac:dyDescent="0.2">
      <c r="A677" t="str">
        <f t="shared" si="10"/>
        <v>Poland2017</v>
      </c>
      <c r="B677" t="s">
        <v>56</v>
      </c>
      <c r="C677" s="1">
        <v>2017</v>
      </c>
      <c r="D677" s="2">
        <v>6.201268196105957</v>
      </c>
      <c r="E677" s="2">
        <v>10.30755615234375</v>
      </c>
      <c r="F677" s="2">
        <v>0.88185411691665649</v>
      </c>
      <c r="G677" s="2">
        <v>68.349998474121094</v>
      </c>
      <c r="H677" s="2">
        <v>0.83084261417388916</v>
      </c>
      <c r="I677" s="2">
        <v>-0.12519586086273193</v>
      </c>
      <c r="J677" s="2">
        <v>0.63947993516921997</v>
      </c>
      <c r="K677" s="2">
        <v>0.56585466861724854</v>
      </c>
      <c r="L677" s="2">
        <v>0.2033877968788147</v>
      </c>
    </row>
    <row r="678" spans="1:12" x14ac:dyDescent="0.2">
      <c r="A678" t="str">
        <f t="shared" si="10"/>
        <v>Italy2017</v>
      </c>
      <c r="B678" t="s">
        <v>50</v>
      </c>
      <c r="C678" s="1">
        <v>2017</v>
      </c>
      <c r="D678" s="2">
        <v>6.1988701820373535</v>
      </c>
      <c r="E678" s="2">
        <v>10.635401725769043</v>
      </c>
      <c r="F678" s="2">
        <v>0.91979122161865234</v>
      </c>
      <c r="G678" s="2">
        <v>71.75</v>
      </c>
      <c r="H678" s="2">
        <v>0.6328432559967041</v>
      </c>
      <c r="I678" s="2">
        <v>-3.8876455277204514E-2</v>
      </c>
      <c r="J678" s="2">
        <v>0.86666792631149292</v>
      </c>
      <c r="K678" s="2">
        <v>0.61283916234970093</v>
      </c>
      <c r="L678" s="2">
        <v>0.32284614443778992</v>
      </c>
    </row>
    <row r="679" spans="1:12" x14ac:dyDescent="0.2">
      <c r="A679" t="str">
        <f t="shared" si="10"/>
        <v>Trinidad and Tobago2017</v>
      </c>
      <c r="B679" t="s">
        <v>192</v>
      </c>
      <c r="C679" s="1">
        <v>2017</v>
      </c>
      <c r="D679" s="2">
        <v>6.1918597221374512</v>
      </c>
      <c r="E679" s="2">
        <v>10.174045562744141</v>
      </c>
      <c r="F679" s="2">
        <v>0.91602903604507446</v>
      </c>
      <c r="G679" s="2">
        <v>65.699996948242188</v>
      </c>
      <c r="H679" s="2">
        <v>0.85914045572280884</v>
      </c>
      <c r="I679" s="2">
        <v>1.1707630008459091E-2</v>
      </c>
      <c r="J679" s="2">
        <v>0.91133636236190796</v>
      </c>
      <c r="K679" s="2">
        <v>0.76302599906921387</v>
      </c>
      <c r="L679" s="2">
        <v>0.24809880554676056</v>
      </c>
    </row>
    <row r="680" spans="1:12" x14ac:dyDescent="0.2">
      <c r="A680" t="str">
        <f t="shared" si="10"/>
        <v>Mauritius2017</v>
      </c>
      <c r="B680" t="s">
        <v>76</v>
      </c>
      <c r="C680" s="1">
        <v>2017</v>
      </c>
      <c r="D680" s="2">
        <v>6.1741175651550293</v>
      </c>
      <c r="E680" s="2">
        <v>10.00553035736084</v>
      </c>
      <c r="F680" s="2">
        <v>0.91014224290847778</v>
      </c>
      <c r="G680" s="2">
        <v>63.950000762939453</v>
      </c>
      <c r="H680" s="2">
        <v>0.9123075008392334</v>
      </c>
      <c r="I680" s="2">
        <v>8.0713964998722076E-2</v>
      </c>
      <c r="J680" s="2">
        <v>0.8181799054145813</v>
      </c>
      <c r="K680" s="2">
        <v>0.68249392509460449</v>
      </c>
      <c r="L680" s="2">
        <v>0.16872118413448334</v>
      </c>
    </row>
    <row r="681" spans="1:12" x14ac:dyDescent="0.2">
      <c r="A681" t="str">
        <f t="shared" si="10"/>
        <v>Slovenia2017</v>
      </c>
      <c r="B681" t="s">
        <v>39</v>
      </c>
      <c r="C681" s="1">
        <v>2017</v>
      </c>
      <c r="D681" s="2">
        <v>6.1668376922607422</v>
      </c>
      <c r="E681" s="2">
        <v>10.505274772644043</v>
      </c>
      <c r="F681" s="2">
        <v>0.92818784713745117</v>
      </c>
      <c r="G681" s="2">
        <v>70.349998474121094</v>
      </c>
      <c r="H681" s="2">
        <v>0.92086267471313477</v>
      </c>
      <c r="I681" s="2">
        <v>-2.8787614777684212E-2</v>
      </c>
      <c r="J681" s="2">
        <v>0.82879471778869629</v>
      </c>
      <c r="K681" s="2">
        <v>0.58231079578399658</v>
      </c>
      <c r="L681" s="2">
        <v>0.28560143709182739</v>
      </c>
    </row>
    <row r="682" spans="1:12" x14ac:dyDescent="0.2">
      <c r="A682" t="str">
        <f t="shared" si="10"/>
        <v>Colombia2017</v>
      </c>
      <c r="B682" t="s">
        <v>89</v>
      </c>
      <c r="C682" s="1">
        <v>2017</v>
      </c>
      <c r="D682" s="2">
        <v>6.1573419570922852</v>
      </c>
      <c r="E682" s="2">
        <v>9.5704536437988281</v>
      </c>
      <c r="F682" s="2">
        <v>0.90924996137619019</v>
      </c>
      <c r="G682" s="2">
        <v>68.650001525878906</v>
      </c>
      <c r="H682" s="2">
        <v>0.83755463361740112</v>
      </c>
      <c r="I682" s="2">
        <v>-0.16049966216087341</v>
      </c>
      <c r="J682" s="2">
        <v>0.87501811981201172</v>
      </c>
      <c r="K682" s="2">
        <v>0.79025709629058838</v>
      </c>
      <c r="L682" s="2">
        <v>0.29930895566940308</v>
      </c>
    </row>
    <row r="683" spans="1:12" x14ac:dyDescent="0.2">
      <c r="A683" t="str">
        <f t="shared" si="10"/>
        <v>Kosovo2017</v>
      </c>
      <c r="B683" t="s">
        <v>51</v>
      </c>
      <c r="C683" s="1">
        <v>2017</v>
      </c>
      <c r="D683" s="2">
        <v>6.1491999626159668</v>
      </c>
      <c r="E683" s="2">
        <v>9.2530326843261719</v>
      </c>
      <c r="F683" s="2">
        <v>0.79208725690841675</v>
      </c>
      <c r="H683" s="2">
        <v>0.85767674446105957</v>
      </c>
      <c r="I683" s="2">
        <v>0.114815354347229</v>
      </c>
      <c r="J683" s="2">
        <v>0.92519181966781616</v>
      </c>
      <c r="K683" s="2">
        <v>0.61691218614578247</v>
      </c>
      <c r="L683" s="2">
        <v>0.18587909638881683</v>
      </c>
    </row>
    <row r="684" spans="1:12" x14ac:dyDescent="0.2">
      <c r="A684" t="str">
        <f t="shared" si="10"/>
        <v>Kuwait2017</v>
      </c>
      <c r="B684" t="s">
        <v>179</v>
      </c>
      <c r="C684" s="1">
        <v>2017</v>
      </c>
      <c r="D684" s="2">
        <v>6.0939054489135742</v>
      </c>
      <c r="E684" s="2">
        <v>10.819924354553223</v>
      </c>
      <c r="F684" s="2">
        <v>0.85349130630493164</v>
      </c>
      <c r="G684" s="2">
        <v>70.150001525878906</v>
      </c>
      <c r="H684" s="2">
        <v>0.88418161869049072</v>
      </c>
      <c r="I684" s="2">
        <v>-7.8043523244559765E-3</v>
      </c>
      <c r="K684" s="2">
        <v>0.64866763353347778</v>
      </c>
      <c r="L684" s="2">
        <v>0.30732080340385437</v>
      </c>
    </row>
    <row r="685" spans="1:12" x14ac:dyDescent="0.2">
      <c r="A685" t="str">
        <f t="shared" si="10"/>
        <v>Romania2017</v>
      </c>
      <c r="B685" t="s">
        <v>41</v>
      </c>
      <c r="C685" s="1">
        <v>2017</v>
      </c>
      <c r="D685" s="2">
        <v>6.08990478515625</v>
      </c>
      <c r="E685" s="2">
        <v>10.20167064666748</v>
      </c>
      <c r="F685" s="2">
        <v>0.81124013662338257</v>
      </c>
      <c r="G685" s="2">
        <v>66.550003051757813</v>
      </c>
      <c r="H685" s="2">
        <v>0.83858668804168701</v>
      </c>
      <c r="I685" s="2">
        <v>-0.16295257210731506</v>
      </c>
      <c r="J685" s="2">
        <v>0.92565804719924927</v>
      </c>
      <c r="K685" s="2">
        <v>0.63211065530776978</v>
      </c>
      <c r="L685" s="2">
        <v>0.23083619773387909</v>
      </c>
    </row>
    <row r="686" spans="1:12" x14ac:dyDescent="0.2">
      <c r="A686" t="str">
        <f t="shared" si="10"/>
        <v>Hungary2017</v>
      </c>
      <c r="B686" t="s">
        <v>68</v>
      </c>
      <c r="C686" s="1">
        <v>2017</v>
      </c>
      <c r="D686" s="2">
        <v>6.0650386810302734</v>
      </c>
      <c r="E686" s="2">
        <v>10.292183876037598</v>
      </c>
      <c r="F686" s="2">
        <v>0.87674754858016968</v>
      </c>
      <c r="G686" s="2">
        <v>66.900001525878906</v>
      </c>
      <c r="H686" s="2">
        <v>0.66116595268249512</v>
      </c>
      <c r="I686" s="2">
        <v>-0.14313136041164398</v>
      </c>
      <c r="J686" s="2">
        <v>0.88636130094528198</v>
      </c>
      <c r="K686" s="2">
        <v>0.64360547065734863</v>
      </c>
      <c r="L686" s="2">
        <v>0.180921271443367</v>
      </c>
    </row>
    <row r="687" spans="1:12" x14ac:dyDescent="0.2">
      <c r="A687" t="str">
        <f t="shared" si="10"/>
        <v>Cyprus2017</v>
      </c>
      <c r="B687" t="s">
        <v>63</v>
      </c>
      <c r="C687" s="1">
        <v>2017</v>
      </c>
      <c r="D687" s="2">
        <v>6.0620512962341309</v>
      </c>
      <c r="E687" s="2">
        <v>10.556385040283203</v>
      </c>
      <c r="F687" s="2">
        <v>0.81867104768753052</v>
      </c>
      <c r="G687" s="2">
        <v>72</v>
      </c>
      <c r="H687" s="2">
        <v>0.81167066097259521</v>
      </c>
      <c r="I687" s="2">
        <v>3.789110854268074E-2</v>
      </c>
      <c r="J687" s="2">
        <v>0.85120642185211182</v>
      </c>
      <c r="K687" s="2">
        <v>0.66973543167114258</v>
      </c>
      <c r="L687" s="2">
        <v>0.30051660537719727</v>
      </c>
    </row>
    <row r="688" spans="1:12" x14ac:dyDescent="0.2">
      <c r="A688" t="str">
        <f t="shared" si="10"/>
        <v>Argentina2017</v>
      </c>
      <c r="B688" t="s">
        <v>69</v>
      </c>
      <c r="C688" s="1">
        <v>2017</v>
      </c>
      <c r="D688" s="2">
        <v>6.039330005645752</v>
      </c>
      <c r="E688" s="2">
        <v>10.068880081176758</v>
      </c>
      <c r="F688" s="2">
        <v>0.90669912099838257</v>
      </c>
      <c r="G688" s="2">
        <v>67</v>
      </c>
      <c r="H688" s="2">
        <v>0.83196616172790527</v>
      </c>
      <c r="I688" s="2">
        <v>-0.18960064649581909</v>
      </c>
      <c r="J688" s="2">
        <v>0.84105247259140015</v>
      </c>
      <c r="K688" s="2">
        <v>0.71518236398696899</v>
      </c>
      <c r="L688" s="2">
        <v>0.29171726107597351</v>
      </c>
    </row>
    <row r="689" spans="1:12" x14ac:dyDescent="0.2">
      <c r="A689" t="str">
        <f t="shared" si="10"/>
        <v>Honduras2017</v>
      </c>
      <c r="B689" t="s">
        <v>70</v>
      </c>
      <c r="C689" s="1">
        <v>2017</v>
      </c>
      <c r="D689" s="2">
        <v>6.0199856758117676</v>
      </c>
      <c r="E689" s="2">
        <v>8.6029481887817383</v>
      </c>
      <c r="F689" s="2">
        <v>0.84335494041442871</v>
      </c>
      <c r="G689" s="2">
        <v>62.150001525878906</v>
      </c>
      <c r="H689" s="2">
        <v>0.89837741851806641</v>
      </c>
      <c r="I689" s="2">
        <v>7.1166403591632843E-2</v>
      </c>
      <c r="J689" s="2">
        <v>0.78342944383621216</v>
      </c>
      <c r="K689" s="2">
        <v>0.79615813493728638</v>
      </c>
      <c r="L689" s="2">
        <v>0.24838334321975708</v>
      </c>
    </row>
    <row r="690" spans="1:12" x14ac:dyDescent="0.2">
      <c r="A690" t="str">
        <f t="shared" si="10"/>
        <v>Latvia2017</v>
      </c>
      <c r="B690" t="s">
        <v>58</v>
      </c>
      <c r="C690" s="1">
        <v>2017</v>
      </c>
      <c r="D690" s="2">
        <v>5.9778175354003906</v>
      </c>
      <c r="E690" s="2">
        <v>10.263731002807617</v>
      </c>
      <c r="F690" s="2">
        <v>0.89509874582290649</v>
      </c>
      <c r="G690" s="2">
        <v>66</v>
      </c>
      <c r="H690" s="2">
        <v>0.69952011108398438</v>
      </c>
      <c r="I690" s="2">
        <v>-0.15877844393253326</v>
      </c>
      <c r="J690" s="2">
        <v>0.7983781099319458</v>
      </c>
      <c r="K690" s="2">
        <v>0.56485480070114136</v>
      </c>
      <c r="L690" s="2">
        <v>0.23175311088562012</v>
      </c>
    </row>
    <row r="691" spans="1:12" x14ac:dyDescent="0.2">
      <c r="A691" t="str">
        <f t="shared" si="10"/>
        <v>Thailand2017</v>
      </c>
      <c r="B691" t="s">
        <v>77</v>
      </c>
      <c r="C691" s="1">
        <v>2017</v>
      </c>
      <c r="D691" s="2">
        <v>5.9388952255249023</v>
      </c>
      <c r="E691" s="2">
        <v>9.7414417266845703</v>
      </c>
      <c r="F691" s="2">
        <v>0.87726873159408569</v>
      </c>
      <c r="G691" s="2">
        <v>68.150001525878906</v>
      </c>
      <c r="H691" s="2">
        <v>0.92289680242538452</v>
      </c>
      <c r="I691" s="2">
        <v>0.21078650653362274</v>
      </c>
      <c r="J691" s="2">
        <v>0.88381677865982056</v>
      </c>
      <c r="K691" s="2">
        <v>0.77589839696884155</v>
      </c>
      <c r="L691" s="2">
        <v>0.23159761726856232</v>
      </c>
    </row>
    <row r="692" spans="1:12" x14ac:dyDescent="0.2">
      <c r="A692" t="str">
        <f t="shared" si="10"/>
        <v>Estonia2017</v>
      </c>
      <c r="B692" t="s">
        <v>48</v>
      </c>
      <c r="C692" s="1">
        <v>2017</v>
      </c>
      <c r="D692" s="2">
        <v>5.9383959770202637</v>
      </c>
      <c r="E692" s="2">
        <v>10.428864479064941</v>
      </c>
      <c r="F692" s="2">
        <v>0.93568634986877441</v>
      </c>
      <c r="G692" s="2">
        <v>68.75</v>
      </c>
      <c r="H692" s="2">
        <v>0.86174923181533813</v>
      </c>
      <c r="I692" s="2">
        <v>-0.10462436825037003</v>
      </c>
      <c r="J692" s="2">
        <v>0.66840225458145142</v>
      </c>
      <c r="K692" s="2">
        <v>0.7400963306427002</v>
      </c>
      <c r="L692" s="2">
        <v>0.16016410291194916</v>
      </c>
    </row>
    <row r="693" spans="1:12" x14ac:dyDescent="0.2">
      <c r="A693" t="str">
        <f t="shared" si="10"/>
        <v>Japan2017</v>
      </c>
      <c r="B693" t="s">
        <v>64</v>
      </c>
      <c r="C693" s="1">
        <v>2017</v>
      </c>
      <c r="D693" s="2">
        <v>5.9106764793395996</v>
      </c>
      <c r="E693" s="2">
        <v>10.63210391998291</v>
      </c>
      <c r="F693" s="2">
        <v>0.88196128606796265</v>
      </c>
      <c r="G693" s="2">
        <v>73.849998474121094</v>
      </c>
      <c r="H693" s="2">
        <v>0.84939658641815186</v>
      </c>
      <c r="I693" s="2">
        <v>-0.21114183962345123</v>
      </c>
      <c r="J693" s="2">
        <v>0.65919864177703857</v>
      </c>
      <c r="K693" s="2">
        <v>0.69176256656646729</v>
      </c>
      <c r="L693" s="2">
        <v>0.17551217973232269</v>
      </c>
    </row>
    <row r="694" spans="1:12" x14ac:dyDescent="0.2">
      <c r="A694" t="str">
        <f t="shared" si="10"/>
        <v>Jamaica2017</v>
      </c>
      <c r="B694" t="s">
        <v>85</v>
      </c>
      <c r="C694" s="1">
        <v>2017</v>
      </c>
      <c r="D694" s="2">
        <v>5.8897590637207031</v>
      </c>
      <c r="E694" s="2">
        <v>9.208796501159668</v>
      </c>
      <c r="F694" s="2">
        <v>0.91302984952926636</v>
      </c>
      <c r="G694" s="2">
        <v>66.599998474121094</v>
      </c>
      <c r="H694" s="2">
        <v>0.8606763482093811</v>
      </c>
      <c r="I694" s="2">
        <v>-0.13535422086715698</v>
      </c>
      <c r="J694" s="2">
        <v>0.88279616832733154</v>
      </c>
      <c r="K694" s="2">
        <v>0.70002186298370361</v>
      </c>
      <c r="L694" s="2">
        <v>0.24339963495731354</v>
      </c>
    </row>
    <row r="695" spans="1:12" x14ac:dyDescent="0.2">
      <c r="A695" t="str">
        <f t="shared" si="10"/>
        <v>Kazakhstan2017</v>
      </c>
      <c r="B695" t="s">
        <v>61</v>
      </c>
      <c r="C695" s="1">
        <v>2017</v>
      </c>
      <c r="D695" s="2">
        <v>5.8823513984680176</v>
      </c>
      <c r="E695" s="2">
        <v>10.121134757995605</v>
      </c>
      <c r="F695" s="2">
        <v>0.91409319639205933</v>
      </c>
      <c r="G695" s="2">
        <v>64.199996948242188</v>
      </c>
      <c r="H695" s="2">
        <v>0.74524396657943726</v>
      </c>
      <c r="I695" s="2">
        <v>-3.856484591960907E-2</v>
      </c>
      <c r="J695" s="2">
        <v>0.75525069236755371</v>
      </c>
      <c r="K695" s="2">
        <v>0.69762492179870605</v>
      </c>
      <c r="L695" s="2">
        <v>0.17148640751838684</v>
      </c>
    </row>
    <row r="696" spans="1:12" x14ac:dyDescent="0.2">
      <c r="A696" t="str">
        <f t="shared" si="10"/>
        <v>South Korea2017</v>
      </c>
      <c r="B696" t="s">
        <v>74</v>
      </c>
      <c r="C696" s="1">
        <v>2017</v>
      </c>
      <c r="D696" s="2">
        <v>5.8738870620727539</v>
      </c>
      <c r="E696" s="2">
        <v>10.620287895202637</v>
      </c>
      <c r="F696" s="2">
        <v>0.80692994594573975</v>
      </c>
      <c r="G696" s="2">
        <v>72.550003051757813</v>
      </c>
      <c r="H696" s="2">
        <v>0.53811371326446533</v>
      </c>
      <c r="I696" s="2">
        <v>1.0287372395396233E-2</v>
      </c>
      <c r="J696" s="2">
        <v>0.85069042444229126</v>
      </c>
      <c r="K696" s="2">
        <v>0.54598814249038696</v>
      </c>
      <c r="L696" s="2">
        <v>0.23482562601566315</v>
      </c>
    </row>
    <row r="697" spans="1:12" x14ac:dyDescent="0.2">
      <c r="A697" t="str">
        <f t="shared" si="10"/>
        <v>Ecuador2017</v>
      </c>
      <c r="B697" t="s">
        <v>91</v>
      </c>
      <c r="C697" s="1">
        <v>2017</v>
      </c>
      <c r="D697" s="2">
        <v>5.8395185470581055</v>
      </c>
      <c r="E697" s="2">
        <v>9.3655843734741211</v>
      </c>
      <c r="F697" s="2">
        <v>0.84894174337387085</v>
      </c>
      <c r="G697" s="2">
        <v>68</v>
      </c>
      <c r="H697" s="2">
        <v>0.87912815809249878</v>
      </c>
      <c r="I697" s="2">
        <v>-0.17050974071025848</v>
      </c>
      <c r="J697" s="2">
        <v>0.73358875513076782</v>
      </c>
      <c r="K697" s="2">
        <v>0.79320120811462402</v>
      </c>
      <c r="L697" s="2">
        <v>0.31434348225593567</v>
      </c>
    </row>
    <row r="698" spans="1:12" x14ac:dyDescent="0.2">
      <c r="A698" t="str">
        <f t="shared" si="10"/>
        <v>Pakistan2017</v>
      </c>
      <c r="B698" t="s">
        <v>125</v>
      </c>
      <c r="C698" s="1">
        <v>2017</v>
      </c>
      <c r="D698" s="2">
        <v>5.8308706283569336</v>
      </c>
      <c r="E698" s="2">
        <v>8.4952993392944336</v>
      </c>
      <c r="F698" s="2">
        <v>0.69026356935501099</v>
      </c>
      <c r="G698" s="2">
        <v>56.349998474121094</v>
      </c>
      <c r="H698" s="2">
        <v>0.71265709400177002</v>
      </c>
      <c r="I698" s="2">
        <v>3.8073882460594177E-2</v>
      </c>
      <c r="J698" s="2">
        <v>0.71392822265625</v>
      </c>
      <c r="K698" s="2">
        <v>0.48885929584503174</v>
      </c>
      <c r="L698" s="2">
        <v>0.30834108591079712</v>
      </c>
    </row>
    <row r="699" spans="1:12" x14ac:dyDescent="0.2">
      <c r="A699" t="str">
        <f t="shared" si="10"/>
        <v>Tajikistan2017</v>
      </c>
      <c r="B699" t="s">
        <v>97</v>
      </c>
      <c r="C699" s="1">
        <v>2017</v>
      </c>
      <c r="D699" s="2">
        <v>5.8292341232299805</v>
      </c>
      <c r="E699" s="2">
        <v>8.0822286605834961</v>
      </c>
      <c r="F699" s="2">
        <v>0.6626933217048645</v>
      </c>
      <c r="G699" s="2">
        <v>61.700000762939453</v>
      </c>
      <c r="H699" s="2">
        <v>0.83200246095657349</v>
      </c>
      <c r="I699" s="2">
        <v>0.1189488098025322</v>
      </c>
      <c r="J699" s="2">
        <v>0.71833688020706177</v>
      </c>
      <c r="K699" s="2">
        <v>0.58061748743057251</v>
      </c>
      <c r="L699" s="2">
        <v>0.27772533893585205</v>
      </c>
    </row>
    <row r="700" spans="1:12" x14ac:dyDescent="0.2">
      <c r="A700" t="str">
        <f t="shared" si="10"/>
        <v>Paraguay2017</v>
      </c>
      <c r="B700" t="s">
        <v>83</v>
      </c>
      <c r="C700" s="1">
        <v>2017</v>
      </c>
      <c r="D700" s="2">
        <v>5.7132954597473145</v>
      </c>
      <c r="E700" s="2">
        <v>9.518132209777832</v>
      </c>
      <c r="F700" s="2">
        <v>0.90204250812530518</v>
      </c>
      <c r="G700" s="2">
        <v>65.699996948242188</v>
      </c>
      <c r="H700" s="2">
        <v>0.89117145538330078</v>
      </c>
      <c r="I700" s="2">
        <v>-5.6209834292531013E-3</v>
      </c>
      <c r="J700" s="2">
        <v>0.80990076065063477</v>
      </c>
      <c r="K700" s="2">
        <v>0.82032972574234009</v>
      </c>
      <c r="L700" s="2">
        <v>0.2317836731672287</v>
      </c>
    </row>
    <row r="701" spans="1:12" x14ac:dyDescent="0.2">
      <c r="A701" t="str">
        <f t="shared" si="10"/>
        <v>Portugal2017</v>
      </c>
      <c r="B701" t="s">
        <v>73</v>
      </c>
      <c r="C701" s="1">
        <v>2017</v>
      </c>
      <c r="D701" s="2">
        <v>5.7114992141723633</v>
      </c>
      <c r="E701" s="2">
        <v>10.405616760253906</v>
      </c>
      <c r="F701" s="2">
        <v>0.89998483657836914</v>
      </c>
      <c r="G701" s="2">
        <v>70.75</v>
      </c>
      <c r="H701" s="2">
        <v>0.90506565570831299</v>
      </c>
      <c r="I701" s="2">
        <v>-0.179761603474617</v>
      </c>
      <c r="J701" s="2">
        <v>0.8809705376625061</v>
      </c>
      <c r="K701" s="2">
        <v>0.60789322853088379</v>
      </c>
      <c r="L701" s="2">
        <v>0.29427257180213928</v>
      </c>
    </row>
    <row r="702" spans="1:12" x14ac:dyDescent="0.2">
      <c r="A702" t="str">
        <f t="shared" si="10"/>
        <v>Peru2017</v>
      </c>
      <c r="B702" t="s">
        <v>92</v>
      </c>
      <c r="C702" s="1">
        <v>2017</v>
      </c>
      <c r="D702" s="2">
        <v>5.7109365463256836</v>
      </c>
      <c r="E702" s="2">
        <v>9.4288930892944336</v>
      </c>
      <c r="F702" s="2">
        <v>0.83012336492538452</v>
      </c>
      <c r="G702" s="2">
        <v>69.150001525878906</v>
      </c>
      <c r="H702" s="2">
        <v>0.82655215263366699</v>
      </c>
      <c r="I702" s="2">
        <v>-0.157149538397789</v>
      </c>
      <c r="J702" s="2">
        <v>0.89538413286209106</v>
      </c>
      <c r="K702" s="2">
        <v>0.76776319742202759</v>
      </c>
      <c r="L702" s="2">
        <v>0.39387372136116028</v>
      </c>
    </row>
    <row r="703" spans="1:12" x14ac:dyDescent="0.2">
      <c r="A703" t="str">
        <f t="shared" si="10"/>
        <v>Bolivia2017</v>
      </c>
      <c r="B703" t="s">
        <v>86</v>
      </c>
      <c r="C703" s="1">
        <v>2017</v>
      </c>
      <c r="D703" s="2">
        <v>5.6505527496337891</v>
      </c>
      <c r="E703" s="2">
        <v>9.0173540115356445</v>
      </c>
      <c r="F703" s="2">
        <v>0.77866178750991821</v>
      </c>
      <c r="G703" s="2">
        <v>63</v>
      </c>
      <c r="H703" s="2">
        <v>0.88390493392944336</v>
      </c>
      <c r="I703" s="2">
        <v>-0.12165310233831406</v>
      </c>
      <c r="J703" s="2">
        <v>0.81926196813583374</v>
      </c>
      <c r="K703" s="2">
        <v>0.65521657466888428</v>
      </c>
      <c r="L703" s="2">
        <v>0.43394353985786438</v>
      </c>
    </row>
    <row r="704" spans="1:12" x14ac:dyDescent="0.2">
      <c r="A704" t="str">
        <f t="shared" si="10"/>
        <v>Libya2017</v>
      </c>
      <c r="B704" t="s">
        <v>181</v>
      </c>
      <c r="C704" s="1">
        <v>2017</v>
      </c>
      <c r="D704" s="2">
        <v>5.6468524932861328</v>
      </c>
      <c r="E704" s="2">
        <v>10.09464168548584</v>
      </c>
      <c r="F704" s="2">
        <v>0.82275879383087158</v>
      </c>
      <c r="G704" s="2">
        <v>64.75</v>
      </c>
      <c r="H704" s="2">
        <v>0.77869588136672974</v>
      </c>
      <c r="I704" s="2">
        <v>-6.6158145666122437E-2</v>
      </c>
      <c r="J704" s="2">
        <v>0.67306554317474365</v>
      </c>
      <c r="K704" s="2">
        <v>0.64304238557815552</v>
      </c>
      <c r="L704" s="2">
        <v>0.3793741762638092</v>
      </c>
    </row>
    <row r="705" spans="1:12" x14ac:dyDescent="0.2">
      <c r="A705" t="str">
        <f t="shared" si="10"/>
        <v>Kyrgyzstan2017</v>
      </c>
      <c r="B705" t="s">
        <v>79</v>
      </c>
      <c r="C705" s="1">
        <v>2017</v>
      </c>
      <c r="D705" s="2">
        <v>5.6295366287231445</v>
      </c>
      <c r="E705" s="2">
        <v>8.5264883041381836</v>
      </c>
      <c r="F705" s="2">
        <v>0.88258665800094604</v>
      </c>
      <c r="G705" s="2">
        <v>64.75</v>
      </c>
      <c r="H705" s="2">
        <v>0.8593897819519043</v>
      </c>
      <c r="I705" s="2">
        <v>0.14063690602779388</v>
      </c>
      <c r="J705" s="2">
        <v>0.87449449300765991</v>
      </c>
      <c r="K705" s="2">
        <v>0.64043319225311279</v>
      </c>
      <c r="L705" s="2">
        <v>0.16043831408023834</v>
      </c>
    </row>
    <row r="706" spans="1:12" x14ac:dyDescent="0.2">
      <c r="A706" t="str">
        <f t="shared" si="10"/>
        <v>Montenegro2017</v>
      </c>
      <c r="B706" t="s">
        <v>84</v>
      </c>
      <c r="C706" s="1">
        <v>2017</v>
      </c>
      <c r="D706" s="2">
        <v>5.6147985458374023</v>
      </c>
      <c r="E706" s="2">
        <v>9.8876533508300781</v>
      </c>
      <c r="F706" s="2">
        <v>0.88119983673095703</v>
      </c>
      <c r="G706" s="2">
        <v>66.800003051757813</v>
      </c>
      <c r="H706" s="2">
        <v>0.62590628862380981</v>
      </c>
      <c r="I706" s="2">
        <v>-8.6646661162376404E-2</v>
      </c>
      <c r="J706" s="2">
        <v>0.75568002462387085</v>
      </c>
      <c r="K706" s="2">
        <v>0.49310380220413208</v>
      </c>
      <c r="L706" s="2">
        <v>0.34978508949279785</v>
      </c>
    </row>
    <row r="707" spans="1:12" x14ac:dyDescent="0.2">
      <c r="A707" t="str">
        <f t="shared" ref="A707:A770" si="11">B707&amp;C707</f>
        <v>Turkiye2017</v>
      </c>
      <c r="B707" t="s">
        <v>123</v>
      </c>
      <c r="C707" s="1">
        <v>2017</v>
      </c>
      <c r="D707" s="2">
        <v>5.607262134552002</v>
      </c>
      <c r="E707" s="2">
        <v>10.224948883056641</v>
      </c>
      <c r="F707" s="2">
        <v>0.87646782398223877</v>
      </c>
      <c r="G707" s="2">
        <v>68.050003051757813</v>
      </c>
      <c r="H707" s="2">
        <v>0.64443421363830566</v>
      </c>
      <c r="I707" s="2">
        <v>-0.24013139307498932</v>
      </c>
      <c r="J707" s="2">
        <v>0.6709105372428894</v>
      </c>
      <c r="K707" s="2">
        <v>0.39316678047180176</v>
      </c>
      <c r="L707" s="2">
        <v>0.31284612417221069</v>
      </c>
    </row>
    <row r="708" spans="1:12" x14ac:dyDescent="0.2">
      <c r="A708" t="str">
        <f t="shared" si="11"/>
        <v>Dominican Republic2017</v>
      </c>
      <c r="B708" t="s">
        <v>90</v>
      </c>
      <c r="C708" s="1">
        <v>2017</v>
      </c>
      <c r="D708" s="2">
        <v>5.6052026748657227</v>
      </c>
      <c r="E708" s="2">
        <v>9.7126016616821289</v>
      </c>
      <c r="F708" s="2">
        <v>0.89436811208724976</v>
      </c>
      <c r="G708" s="2">
        <v>63.599998474121094</v>
      </c>
      <c r="H708" s="2">
        <v>0.85535901784896851</v>
      </c>
      <c r="I708" s="2">
        <v>-0.1239459440112114</v>
      </c>
      <c r="J708" s="2">
        <v>0.76048964262008667</v>
      </c>
      <c r="K708" s="2">
        <v>0.71000504493713379</v>
      </c>
      <c r="L708" s="2">
        <v>0.27474552392959595</v>
      </c>
    </row>
    <row r="709" spans="1:12" x14ac:dyDescent="0.2">
      <c r="A709" t="str">
        <f t="shared" si="11"/>
        <v>Philippines2017</v>
      </c>
      <c r="B709" t="s">
        <v>93</v>
      </c>
      <c r="C709" s="1">
        <v>2017</v>
      </c>
      <c r="D709" s="2">
        <v>5.5942702293395996</v>
      </c>
      <c r="E709" s="2">
        <v>8.9874162673950195</v>
      </c>
      <c r="F709" s="2">
        <v>0.85102856159210205</v>
      </c>
      <c r="G709" s="2">
        <v>61.950000762939453</v>
      </c>
      <c r="H709" s="2">
        <v>0.92570310831069946</v>
      </c>
      <c r="I709" s="2">
        <v>-0.14311616122722626</v>
      </c>
      <c r="J709" s="2">
        <v>0.71116554737091064</v>
      </c>
      <c r="K709" s="2">
        <v>0.75348371267318726</v>
      </c>
      <c r="L709" s="2">
        <v>0.34062150120735168</v>
      </c>
    </row>
    <row r="710" spans="1:12" x14ac:dyDescent="0.2">
      <c r="A710" t="str">
        <f t="shared" si="11"/>
        <v>Russia2017</v>
      </c>
      <c r="B710" t="s">
        <v>87</v>
      </c>
      <c r="C710" s="1">
        <v>2017</v>
      </c>
      <c r="D710" s="2">
        <v>5.5787429809570313</v>
      </c>
      <c r="E710" s="2">
        <v>10.163019180297852</v>
      </c>
      <c r="F710" s="2">
        <v>0.89615130424499512</v>
      </c>
      <c r="G710" s="2">
        <v>63.450000762939453</v>
      </c>
      <c r="H710" s="2">
        <v>0.73087424039840698</v>
      </c>
      <c r="I710" s="2">
        <v>-0.14851480722427368</v>
      </c>
      <c r="J710" s="2">
        <v>0.86159020662307739</v>
      </c>
      <c r="K710" s="2">
        <v>0.65056389570236206</v>
      </c>
      <c r="L710" s="2">
        <v>0.19456052780151367</v>
      </c>
    </row>
    <row r="711" spans="1:12" x14ac:dyDescent="0.2">
      <c r="A711" t="str">
        <f t="shared" si="11"/>
        <v>Belarus2017</v>
      </c>
      <c r="B711" t="s">
        <v>169</v>
      </c>
      <c r="C711" s="1">
        <v>2017</v>
      </c>
      <c r="D711" s="2">
        <v>5.552915096282959</v>
      </c>
      <c r="E711" s="2">
        <v>9.8177175521850586</v>
      </c>
      <c r="F711" s="2">
        <v>0.90025579929351807</v>
      </c>
      <c r="G711" s="2">
        <v>65.550003051757813</v>
      </c>
      <c r="H711" s="2">
        <v>0.62097924947738647</v>
      </c>
      <c r="I711" s="2">
        <v>-0.12532496452331543</v>
      </c>
      <c r="J711" s="2">
        <v>0.65411341190338135</v>
      </c>
      <c r="K711" s="2">
        <v>0.50173568725585938</v>
      </c>
      <c r="L711" s="2">
        <v>0.23276807367801666</v>
      </c>
    </row>
    <row r="712" spans="1:12" x14ac:dyDescent="0.2">
      <c r="A712" t="str">
        <f t="shared" si="11"/>
        <v>Ghana2017</v>
      </c>
      <c r="B712" t="s">
        <v>124</v>
      </c>
      <c r="C712" s="1">
        <v>2017</v>
      </c>
      <c r="D712" s="2">
        <v>5.4813108444213867</v>
      </c>
      <c r="E712" s="2">
        <v>8.5030069351196289</v>
      </c>
      <c r="F712" s="2">
        <v>0.66911107301712036</v>
      </c>
      <c r="G712" s="2">
        <v>57.25</v>
      </c>
      <c r="H712" s="2">
        <v>0.78304636478424072</v>
      </c>
      <c r="I712" s="2">
        <v>7.7304445207118988E-2</v>
      </c>
      <c r="J712" s="2">
        <v>0.83860999345779419</v>
      </c>
      <c r="K712" s="2">
        <v>0.71478927135467529</v>
      </c>
      <c r="L712" s="2">
        <v>0.24751894176006317</v>
      </c>
    </row>
    <row r="713" spans="1:12" x14ac:dyDescent="0.2">
      <c r="A713" t="str">
        <f t="shared" si="11"/>
        <v>Hong Kong S.A.R. of China2017</v>
      </c>
      <c r="B713" t="s">
        <v>99</v>
      </c>
      <c r="C713" s="1">
        <v>2017</v>
      </c>
      <c r="D713" s="2">
        <v>5.3624749183654785</v>
      </c>
      <c r="E713" s="2">
        <v>10.999466896057129</v>
      </c>
      <c r="F713" s="2">
        <v>0.8310663104057312</v>
      </c>
      <c r="H713" s="2">
        <v>0.8306572437286377</v>
      </c>
      <c r="I713" s="2">
        <v>0.13559229671955109</v>
      </c>
      <c r="J713" s="2">
        <v>0.41581019759178162</v>
      </c>
      <c r="K713" s="2">
        <v>0.53581178188323975</v>
      </c>
      <c r="L713" s="2">
        <v>0.20059341192245483</v>
      </c>
    </row>
    <row r="714" spans="1:12" x14ac:dyDescent="0.2">
      <c r="A714" t="str">
        <f t="shared" si="11"/>
        <v>Croatia2017</v>
      </c>
      <c r="B714" t="s">
        <v>65</v>
      </c>
      <c r="C714" s="1">
        <v>2017</v>
      </c>
      <c r="D714" s="2">
        <v>5.3431658744812012</v>
      </c>
      <c r="E714" s="2">
        <v>10.211406707763672</v>
      </c>
      <c r="F714" s="2">
        <v>0.7703096866607666</v>
      </c>
      <c r="G714" s="2">
        <v>68.25</v>
      </c>
      <c r="H714" s="2">
        <v>0.71582227945327759</v>
      </c>
      <c r="I714" s="2">
        <v>-0.1097911074757576</v>
      </c>
      <c r="J714" s="2">
        <v>0.89155972003936768</v>
      </c>
      <c r="K714" s="2">
        <v>0.61825644969940186</v>
      </c>
      <c r="L714" s="2">
        <v>0.31648823618888855</v>
      </c>
    </row>
    <row r="715" spans="1:12" x14ac:dyDescent="0.2">
      <c r="A715" t="str">
        <f t="shared" si="11"/>
        <v>Mongolia2017</v>
      </c>
      <c r="B715" t="s">
        <v>78</v>
      </c>
      <c r="C715" s="1">
        <v>2017</v>
      </c>
      <c r="D715" s="2">
        <v>5.3338503837585449</v>
      </c>
      <c r="E715" s="2">
        <v>9.3441276550292969</v>
      </c>
      <c r="F715" s="2">
        <v>0.92425078153610229</v>
      </c>
      <c r="G715" s="2">
        <v>60.099998474121094</v>
      </c>
      <c r="H715" s="2">
        <v>0.67462742328643799</v>
      </c>
      <c r="I715" s="2">
        <v>0.11482766270637512</v>
      </c>
      <c r="J715" s="2">
        <v>0.8649522066116333</v>
      </c>
      <c r="K715" s="2">
        <v>0.5516541600227356</v>
      </c>
      <c r="L715" s="2">
        <v>0.21359951794147491</v>
      </c>
    </row>
    <row r="716" spans="1:12" x14ac:dyDescent="0.2">
      <c r="A716" t="str">
        <f t="shared" si="11"/>
        <v>Moldova2017</v>
      </c>
      <c r="B716" t="s">
        <v>80</v>
      </c>
      <c r="C716" s="1">
        <v>2017</v>
      </c>
      <c r="D716" s="2">
        <v>5.3255305290222168</v>
      </c>
      <c r="E716" s="2">
        <v>9.3631629943847656</v>
      </c>
      <c r="F716" s="2">
        <v>0.8307679295539856</v>
      </c>
      <c r="G716" s="2">
        <v>63.700000762939453</v>
      </c>
      <c r="H716" s="2">
        <v>0.5528252124786377</v>
      </c>
      <c r="I716" s="2">
        <v>-5.6035574525594711E-2</v>
      </c>
      <c r="J716" s="2">
        <v>0.92633378505706787</v>
      </c>
      <c r="K716" s="2">
        <v>0.56259661912918091</v>
      </c>
      <c r="L716" s="2">
        <v>0.25947779417037964</v>
      </c>
    </row>
    <row r="717" spans="1:12" x14ac:dyDescent="0.2">
      <c r="A717" t="str">
        <f t="shared" si="11"/>
        <v>Nigeria2017</v>
      </c>
      <c r="B717" t="s">
        <v>112</v>
      </c>
      <c r="C717" s="1">
        <v>2017</v>
      </c>
      <c r="D717" s="2">
        <v>5.3219280242919922</v>
      </c>
      <c r="E717" s="2">
        <v>8.5409107208251953</v>
      </c>
      <c r="F717" s="2">
        <v>0.73346853256225586</v>
      </c>
      <c r="G717" s="2">
        <v>53.75</v>
      </c>
      <c r="H717" s="2">
        <v>0.82590556144714355</v>
      </c>
      <c r="I717" s="2">
        <v>0.1229131668806076</v>
      </c>
      <c r="J717" s="2">
        <v>0.83489197492599487</v>
      </c>
      <c r="K717" s="2">
        <v>0.68221110105514526</v>
      </c>
      <c r="L717" s="2">
        <v>0.23596876859664917</v>
      </c>
    </row>
    <row r="718" spans="1:12" x14ac:dyDescent="0.2">
      <c r="A718" t="str">
        <f t="shared" si="11"/>
        <v>Morocco2017</v>
      </c>
      <c r="B718" t="s">
        <v>117</v>
      </c>
      <c r="C718" s="1">
        <v>2017</v>
      </c>
      <c r="D718" s="2">
        <v>5.3124828338623047</v>
      </c>
      <c r="E718" s="2">
        <v>8.977351188659668</v>
      </c>
      <c r="F718" s="2">
        <v>0.64119309186935425</v>
      </c>
      <c r="G718" s="2">
        <v>63.5</v>
      </c>
      <c r="H718" s="2">
        <v>0.81425803899765015</v>
      </c>
      <c r="I718" s="2">
        <v>-0.22431014478206635</v>
      </c>
      <c r="J718" s="2">
        <v>0.84050244092941284</v>
      </c>
      <c r="K718" s="2">
        <v>0.50060904026031494</v>
      </c>
      <c r="L718" s="2">
        <v>0.32271590828895569</v>
      </c>
    </row>
    <row r="719" spans="1:12" x14ac:dyDescent="0.2">
      <c r="A719" t="str">
        <f t="shared" si="11"/>
        <v>Algeria2017</v>
      </c>
      <c r="B719" t="s">
        <v>98</v>
      </c>
      <c r="C719" s="1">
        <v>2017</v>
      </c>
      <c r="D719" s="2">
        <v>5.2489123344421387</v>
      </c>
      <c r="E719" s="2">
        <v>9.3766584396362305</v>
      </c>
      <c r="F719" s="2">
        <v>0.80675387382507324</v>
      </c>
      <c r="G719" s="2">
        <v>66.199996948242188</v>
      </c>
      <c r="H719" s="2">
        <v>0.43667048215866089</v>
      </c>
      <c r="I719" s="2">
        <v>-0.1714705228805542</v>
      </c>
      <c r="J719" s="2">
        <v>0.69977420568466187</v>
      </c>
      <c r="K719" s="2">
        <v>0.55452871322631836</v>
      </c>
      <c r="L719" s="2">
        <v>0.28871002793312073</v>
      </c>
    </row>
    <row r="720" spans="1:12" x14ac:dyDescent="0.2">
      <c r="A720" t="str">
        <f t="shared" si="11"/>
        <v>North Macedonia2017</v>
      </c>
      <c r="B720" t="s">
        <v>104</v>
      </c>
      <c r="C720" s="1">
        <v>2017</v>
      </c>
      <c r="D720" s="2">
        <v>5.2338666915893555</v>
      </c>
      <c r="E720" s="2">
        <v>9.6620073318481445</v>
      </c>
      <c r="F720" s="2">
        <v>0.79995512962341309</v>
      </c>
      <c r="G720" s="2">
        <v>65.699996948242188</v>
      </c>
      <c r="H720" s="2">
        <v>0.75210660696029663</v>
      </c>
      <c r="I720" s="2">
        <v>-6.297234445810318E-2</v>
      </c>
      <c r="J720" s="2">
        <v>0.85569727420806885</v>
      </c>
      <c r="K720" s="2">
        <v>0.44686999917030334</v>
      </c>
      <c r="L720" s="2">
        <v>0.29939058423042297</v>
      </c>
    </row>
    <row r="721" spans="1:12" x14ac:dyDescent="0.2">
      <c r="A721" t="str">
        <f t="shared" si="11"/>
        <v>Turkmenistan2017</v>
      </c>
      <c r="B721" t="s">
        <v>193</v>
      </c>
      <c r="C721" s="1">
        <v>2017</v>
      </c>
      <c r="D721" s="2">
        <v>5.2291488647460938</v>
      </c>
      <c r="E721" s="2">
        <v>9.5254077911376953</v>
      </c>
      <c r="F721" s="2">
        <v>0.90845489501953125</v>
      </c>
      <c r="G721" s="2">
        <v>61.900001525878906</v>
      </c>
      <c r="H721" s="2">
        <v>0.72039920091629028</v>
      </c>
      <c r="I721" s="2">
        <v>6.5373785793781281E-2</v>
      </c>
      <c r="K721" s="2">
        <v>0.48796513676643372</v>
      </c>
      <c r="L721" s="2">
        <v>0.34962767362594604</v>
      </c>
    </row>
    <row r="722" spans="1:12" x14ac:dyDescent="0.2">
      <c r="A722" t="str">
        <f t="shared" si="11"/>
        <v>Vietnam2017</v>
      </c>
      <c r="B722" t="s">
        <v>82</v>
      </c>
      <c r="C722" s="1">
        <v>2017</v>
      </c>
      <c r="D722" s="2">
        <v>5.1752786636352539</v>
      </c>
      <c r="E722" s="2">
        <v>9.110595703125</v>
      </c>
      <c r="G722" s="2">
        <v>65.099998474121094</v>
      </c>
    </row>
    <row r="723" spans="1:12" x14ac:dyDescent="0.2">
      <c r="A723" t="str">
        <f t="shared" si="11"/>
        <v>Lebanon2017</v>
      </c>
      <c r="B723" t="s">
        <v>153</v>
      </c>
      <c r="C723" s="1">
        <v>2017</v>
      </c>
      <c r="D723" s="2">
        <v>5.1539897918701172</v>
      </c>
      <c r="E723" s="2">
        <v>9.7874069213867188</v>
      </c>
      <c r="F723" s="2">
        <v>0.77658301591873169</v>
      </c>
      <c r="G723" s="2">
        <v>65.849998474121094</v>
      </c>
      <c r="H723" s="2">
        <v>0.60455417633056641</v>
      </c>
      <c r="I723" s="2">
        <v>-8.5262365639209747E-2</v>
      </c>
      <c r="J723" s="2">
        <v>0.91072726249694824</v>
      </c>
      <c r="K723" s="2">
        <v>0.46946874260902405</v>
      </c>
      <c r="L723" s="2">
        <v>0.24354921281337738</v>
      </c>
    </row>
    <row r="724" spans="1:12" x14ac:dyDescent="0.2">
      <c r="A724" t="str">
        <f t="shared" si="11"/>
        <v>Azerbaijan2017</v>
      </c>
      <c r="B724" t="s">
        <v>168</v>
      </c>
      <c r="C724" s="1">
        <v>2017</v>
      </c>
      <c r="D724" s="2">
        <v>5.1522793769836426</v>
      </c>
      <c r="E724" s="2">
        <v>9.5554475784301758</v>
      </c>
      <c r="F724" s="2">
        <v>0.78703939914703369</v>
      </c>
      <c r="G724" s="2">
        <v>63.349998474121094</v>
      </c>
      <c r="H724" s="2">
        <v>0.73103046417236328</v>
      </c>
      <c r="I724" s="2">
        <v>-0.22838704288005829</v>
      </c>
      <c r="J724" s="2">
        <v>0.65253901481628418</v>
      </c>
      <c r="K724" s="2">
        <v>0.51152688264846802</v>
      </c>
      <c r="L724" s="2">
        <v>0.19831866025924683</v>
      </c>
    </row>
    <row r="725" spans="1:12" x14ac:dyDescent="0.2">
      <c r="A725" t="str">
        <f t="shared" si="11"/>
        <v>Greece2017</v>
      </c>
      <c r="B725" t="s">
        <v>75</v>
      </c>
      <c r="C725" s="1">
        <v>2017</v>
      </c>
      <c r="D725" s="2">
        <v>5.1482415199279785</v>
      </c>
      <c r="E725" s="2">
        <v>10.261331558227539</v>
      </c>
      <c r="F725" s="2">
        <v>0.75289952754974365</v>
      </c>
      <c r="G725" s="2">
        <v>70.650001525878906</v>
      </c>
      <c r="H725" s="2">
        <v>0.43830001354217529</v>
      </c>
      <c r="I725" s="2">
        <v>-0.29271054267883301</v>
      </c>
      <c r="J725" s="2">
        <v>0.87223947048187256</v>
      </c>
      <c r="K725" s="2">
        <v>0.51590847969055176</v>
      </c>
      <c r="L725" s="2">
        <v>0.3328307569026947</v>
      </c>
    </row>
    <row r="726" spans="1:12" x14ac:dyDescent="0.2">
      <c r="A726" t="str">
        <f t="shared" si="11"/>
        <v>Serbia2017</v>
      </c>
      <c r="B726" t="s">
        <v>62</v>
      </c>
      <c r="C726" s="1">
        <v>2017</v>
      </c>
      <c r="D726" s="2">
        <v>5.1220312118530273</v>
      </c>
      <c r="E726" s="2">
        <v>9.7180013656616211</v>
      </c>
      <c r="F726" s="2">
        <v>0.8837704062461853</v>
      </c>
      <c r="G726" s="2">
        <v>66.650001525878906</v>
      </c>
      <c r="H726" s="2">
        <v>0.68484634160995483</v>
      </c>
      <c r="I726" s="2">
        <v>-8.1218309700489044E-2</v>
      </c>
      <c r="J726" s="2">
        <v>0.85145783424377441</v>
      </c>
      <c r="K726" s="2">
        <v>0.48464301228523254</v>
      </c>
      <c r="L726" s="2">
        <v>0.32640707492828369</v>
      </c>
    </row>
    <row r="727" spans="1:12" x14ac:dyDescent="0.2">
      <c r="A727" t="str">
        <f t="shared" si="11"/>
        <v>China2017</v>
      </c>
      <c r="B727" t="s">
        <v>81</v>
      </c>
      <c r="C727" s="1">
        <v>2017</v>
      </c>
      <c r="D727" s="2">
        <v>5.0990614891052246</v>
      </c>
      <c r="E727" s="2">
        <v>9.5640583038330078</v>
      </c>
      <c r="F727" s="2">
        <v>0.7720332145690918</v>
      </c>
      <c r="G727" s="2">
        <v>68.25</v>
      </c>
      <c r="H727" s="2">
        <v>0.87761759757995605</v>
      </c>
      <c r="I727" s="2">
        <v>-0.17759315669536591</v>
      </c>
      <c r="K727" s="2">
        <v>0.68166518211364746</v>
      </c>
      <c r="L727" s="2">
        <v>0.2140047550201416</v>
      </c>
    </row>
    <row r="728" spans="1:12" x14ac:dyDescent="0.2">
      <c r="A728" t="str">
        <f t="shared" si="11"/>
        <v>Indonesia2017</v>
      </c>
      <c r="B728" t="s">
        <v>101</v>
      </c>
      <c r="C728" s="1">
        <v>2017</v>
      </c>
      <c r="D728" s="2">
        <v>5.0984015464782715</v>
      </c>
      <c r="E728" s="2">
        <v>9.3003568649291992</v>
      </c>
      <c r="F728" s="2">
        <v>0.79558920860290527</v>
      </c>
      <c r="G728" s="2">
        <v>62.549999237060547</v>
      </c>
      <c r="H728" s="2">
        <v>0.86502629518508911</v>
      </c>
      <c r="I728" s="2">
        <v>0.48479163646697998</v>
      </c>
      <c r="J728" s="2">
        <v>0.90041643381118774</v>
      </c>
      <c r="K728" s="2">
        <v>0.78127783536911011</v>
      </c>
      <c r="L728" s="2">
        <v>0.31917157769203186</v>
      </c>
    </row>
    <row r="729" spans="1:12" x14ac:dyDescent="0.2">
      <c r="A729" t="str">
        <f t="shared" si="11"/>
        <v>Bulgaria2017</v>
      </c>
      <c r="B729" t="s">
        <v>94</v>
      </c>
      <c r="C729" s="1">
        <v>2017</v>
      </c>
      <c r="D729" s="2">
        <v>5.0969018936157227</v>
      </c>
      <c r="E729" s="2">
        <v>9.9745893478393555</v>
      </c>
      <c r="F729" s="2">
        <v>0.94175457954406738</v>
      </c>
      <c r="G729" s="2">
        <v>66.099998474121094</v>
      </c>
      <c r="H729" s="2">
        <v>0.68904703855514526</v>
      </c>
      <c r="I729" s="2">
        <v>-0.15812212228775024</v>
      </c>
      <c r="J729" s="2">
        <v>0.91079974174499512</v>
      </c>
      <c r="K729" s="2">
        <v>0.54195147752761841</v>
      </c>
      <c r="L729" s="2">
        <v>0.18863734602928162</v>
      </c>
    </row>
    <row r="730" spans="1:12" x14ac:dyDescent="0.2">
      <c r="A730" t="str">
        <f t="shared" si="11"/>
        <v>Bosnia and Herzegovina2017</v>
      </c>
      <c r="B730" t="s">
        <v>88</v>
      </c>
      <c r="C730" s="1">
        <v>2017</v>
      </c>
      <c r="D730" s="2">
        <v>5.089902400970459</v>
      </c>
      <c r="E730" s="2">
        <v>9.5031919479370117</v>
      </c>
      <c r="F730" s="2">
        <v>0.77529525756835938</v>
      </c>
      <c r="G730" s="2">
        <v>67.099998474121094</v>
      </c>
      <c r="H730" s="2">
        <v>0.56379866600036621</v>
      </c>
      <c r="I730" s="2">
        <v>9.0596310794353485E-2</v>
      </c>
      <c r="J730" s="2">
        <v>0.92334306240081787</v>
      </c>
      <c r="K730" s="2">
        <v>0.52663964033126831</v>
      </c>
      <c r="L730" s="2">
        <v>0.27074551582336426</v>
      </c>
    </row>
    <row r="731" spans="1:12" x14ac:dyDescent="0.2">
      <c r="A731" t="str">
        <f t="shared" si="11"/>
        <v>Cameroon2017</v>
      </c>
      <c r="B731" t="s">
        <v>113</v>
      </c>
      <c r="C731" s="1">
        <v>2017</v>
      </c>
      <c r="D731" s="2">
        <v>5.0740513801574707</v>
      </c>
      <c r="E731" s="2">
        <v>8.2136783599853516</v>
      </c>
      <c r="F731" s="2">
        <v>0.69459640979766846</v>
      </c>
      <c r="G731" s="2">
        <v>53.150001525878906</v>
      </c>
      <c r="H731" s="2">
        <v>0.7669450044631958</v>
      </c>
      <c r="I731" s="2">
        <v>-3.322780504822731E-2</v>
      </c>
      <c r="J731" s="2">
        <v>0.84358561038970947</v>
      </c>
      <c r="K731" s="2">
        <v>0.63224053382873535</v>
      </c>
      <c r="L731" s="2">
        <v>0.37749874591827393</v>
      </c>
    </row>
    <row r="732" spans="1:12" x14ac:dyDescent="0.2">
      <c r="A732" t="str">
        <f t="shared" si="11"/>
        <v>Venezuela2017</v>
      </c>
      <c r="B732" t="s">
        <v>105</v>
      </c>
      <c r="C732" s="1">
        <v>2017</v>
      </c>
      <c r="D732" s="2">
        <v>5.0707507133483887</v>
      </c>
      <c r="E732" s="2">
        <v>5.943209171295166</v>
      </c>
      <c r="F732" s="2">
        <v>0.89587932825088501</v>
      </c>
      <c r="G732" s="2">
        <v>64.75</v>
      </c>
      <c r="H732" s="2">
        <v>0.63550502061843872</v>
      </c>
      <c r="I732" s="2">
        <v>5.4433815181255341E-2</v>
      </c>
      <c r="J732" s="2">
        <v>0.84396922588348389</v>
      </c>
      <c r="K732" s="2">
        <v>0.69748616218566895</v>
      </c>
      <c r="L732" s="2">
        <v>0.36298486590385437</v>
      </c>
    </row>
    <row r="733" spans="1:12" x14ac:dyDescent="0.2">
      <c r="A733" t="str">
        <f t="shared" si="11"/>
        <v>Ivory Coast2017</v>
      </c>
      <c r="B733" t="s">
        <v>110</v>
      </c>
      <c r="C733" s="1">
        <v>2017</v>
      </c>
      <c r="D733" s="2">
        <v>5.0377349853515625</v>
      </c>
      <c r="E733" s="2">
        <v>8.4660968780517578</v>
      </c>
      <c r="F733" s="2">
        <v>0.66137534379959106</v>
      </c>
      <c r="G733" s="2">
        <v>53.650001525878906</v>
      </c>
      <c r="H733" s="2">
        <v>0.73209792375564575</v>
      </c>
      <c r="I733" s="2">
        <v>-0.11168560385704041</v>
      </c>
      <c r="J733" s="2">
        <v>0.77094024419784546</v>
      </c>
      <c r="K733" s="2">
        <v>0.66243618726730347</v>
      </c>
      <c r="L733" s="2">
        <v>0.3574557900428772</v>
      </c>
    </row>
    <row r="734" spans="1:12" x14ac:dyDescent="0.2">
      <c r="A734" t="str">
        <f t="shared" si="11"/>
        <v>Congo (Brazzaville)2017</v>
      </c>
      <c r="B734" t="s">
        <v>103</v>
      </c>
      <c r="C734" s="1">
        <v>2017</v>
      </c>
      <c r="D734" s="2">
        <v>4.8839912414550781</v>
      </c>
      <c r="E734" s="2">
        <v>8.3123626708984375</v>
      </c>
      <c r="F734" s="2">
        <v>0.65544050931930542</v>
      </c>
      <c r="G734" s="2">
        <v>55.549999237060547</v>
      </c>
      <c r="H734" s="2">
        <v>0.77778345346450806</v>
      </c>
      <c r="I734" s="2">
        <v>-0.14461866021156311</v>
      </c>
      <c r="J734" s="2">
        <v>0.76278311014175415</v>
      </c>
      <c r="K734" s="2">
        <v>0.57350665330886841</v>
      </c>
      <c r="L734" s="2">
        <v>0.38164055347442627</v>
      </c>
    </row>
    <row r="735" spans="1:12" x14ac:dyDescent="0.2">
      <c r="A735" t="str">
        <f t="shared" si="11"/>
        <v>Guinea2017</v>
      </c>
      <c r="B735" t="s">
        <v>108</v>
      </c>
      <c r="C735" s="1">
        <v>2017</v>
      </c>
      <c r="D735" s="2">
        <v>4.8737225532531738</v>
      </c>
      <c r="E735" s="2">
        <v>7.7763581275939941</v>
      </c>
      <c r="F735" s="2">
        <v>0.63402557373046875</v>
      </c>
      <c r="G735" s="2">
        <v>52.400001525878906</v>
      </c>
      <c r="H735" s="2">
        <v>0.73821282386779785</v>
      </c>
      <c r="I735" s="2">
        <v>3.7170898169279099E-2</v>
      </c>
      <c r="J735" s="2">
        <v>0.75002622604370117</v>
      </c>
      <c r="K735" s="2">
        <v>0.70178872346878052</v>
      </c>
      <c r="L735" s="2">
        <v>0.4224608838558197</v>
      </c>
    </row>
    <row r="736" spans="1:12" x14ac:dyDescent="0.2">
      <c r="A736" t="str">
        <f t="shared" si="11"/>
        <v>Benin2017</v>
      </c>
      <c r="B736" t="s">
        <v>133</v>
      </c>
      <c r="C736" s="1">
        <v>2017</v>
      </c>
      <c r="D736" s="2">
        <v>4.8531808853149414</v>
      </c>
      <c r="E736" s="2">
        <v>7.9840664863586426</v>
      </c>
      <c r="F736" s="2">
        <v>0.43587899208068848</v>
      </c>
      <c r="G736" s="2">
        <v>54.900001525878906</v>
      </c>
      <c r="H736" s="2">
        <v>0.72680824995040894</v>
      </c>
      <c r="I736" s="2">
        <v>-6.4271487295627594E-2</v>
      </c>
      <c r="J736" s="2">
        <v>0.76723462343215942</v>
      </c>
      <c r="K736" s="2">
        <v>0.59782958030700684</v>
      </c>
      <c r="L736" s="2">
        <v>0.45792034268379211</v>
      </c>
    </row>
    <row r="737" spans="1:12" x14ac:dyDescent="0.2">
      <c r="A737" t="str">
        <f t="shared" si="11"/>
        <v>Jordan2017</v>
      </c>
      <c r="B737" t="s">
        <v>140</v>
      </c>
      <c r="C737" s="1">
        <v>2017</v>
      </c>
      <c r="D737" s="2">
        <v>4.8080825805664063</v>
      </c>
      <c r="E737" s="2">
        <v>9.1725454330444336</v>
      </c>
      <c r="F737" s="2">
        <v>0.81466454267501831</v>
      </c>
      <c r="G737" s="2">
        <v>67.599998474121094</v>
      </c>
      <c r="H737" s="2">
        <v>0.7662624716758728</v>
      </c>
      <c r="I737" s="2">
        <v>-0.15346746146678925</v>
      </c>
      <c r="K737" s="2">
        <v>0.55443191528320313</v>
      </c>
      <c r="L737" s="2">
        <v>0.39150518178939819</v>
      </c>
    </row>
    <row r="738" spans="1:12" x14ac:dyDescent="0.2">
      <c r="A738" t="str">
        <f t="shared" si="11"/>
        <v>Gabon2017</v>
      </c>
      <c r="B738" t="s">
        <v>111</v>
      </c>
      <c r="C738" s="1">
        <v>2017</v>
      </c>
      <c r="D738" s="2">
        <v>4.7823829650878906</v>
      </c>
      <c r="E738" s="2">
        <v>9.5803947448730469</v>
      </c>
      <c r="F738" s="2">
        <v>0.80694115161895752</v>
      </c>
      <c r="G738" s="2">
        <v>56.950000762939453</v>
      </c>
      <c r="H738" s="2">
        <v>0.65235954523086548</v>
      </c>
      <c r="I738" s="2">
        <v>-0.22876083850860596</v>
      </c>
      <c r="J738" s="2">
        <v>0.868305504322052</v>
      </c>
      <c r="K738" s="2">
        <v>0.63797491788864136</v>
      </c>
      <c r="L738" s="2">
        <v>0.44612428545951843</v>
      </c>
    </row>
    <row r="739" spans="1:12" x14ac:dyDescent="0.2">
      <c r="A739" t="str">
        <f t="shared" si="11"/>
        <v>Mali2017</v>
      </c>
      <c r="B739" t="s">
        <v>137</v>
      </c>
      <c r="C739" s="1">
        <v>2017</v>
      </c>
      <c r="D739" s="2">
        <v>4.7418503761291504</v>
      </c>
      <c r="E739" s="2">
        <v>7.6750102043151855</v>
      </c>
      <c r="F739" s="2">
        <v>0.7413594126701355</v>
      </c>
      <c r="G739" s="2">
        <v>53.799999237060547</v>
      </c>
      <c r="H739" s="2">
        <v>0.75321334600448608</v>
      </c>
      <c r="I739" s="2">
        <v>-6.8083994090557098E-2</v>
      </c>
      <c r="J739" s="2">
        <v>0.8626551628112793</v>
      </c>
      <c r="K739" s="2">
        <v>0.66462123394012451</v>
      </c>
      <c r="L739" s="2">
        <v>0.39278414845466614</v>
      </c>
    </row>
    <row r="740" spans="1:12" x14ac:dyDescent="0.2">
      <c r="A740" t="str">
        <f t="shared" si="11"/>
        <v>Nepal2017</v>
      </c>
      <c r="B740" t="s">
        <v>95</v>
      </c>
      <c r="C740" s="1">
        <v>2017</v>
      </c>
      <c r="D740" s="2">
        <v>4.7366924285888672</v>
      </c>
      <c r="E740" s="2">
        <v>8.1592397689819336</v>
      </c>
      <c r="F740" s="2">
        <v>0.81638330221176147</v>
      </c>
      <c r="G740" s="2">
        <v>60.75</v>
      </c>
      <c r="H740" s="2">
        <v>0.84514760971069336</v>
      </c>
      <c r="I740" s="2">
        <v>0.12293391674757004</v>
      </c>
      <c r="J740" s="2">
        <v>0.77017712593078613</v>
      </c>
      <c r="K740" s="2">
        <v>0.46273040771484375</v>
      </c>
      <c r="L740" s="2">
        <v>0.37597793340682983</v>
      </c>
    </row>
    <row r="741" spans="1:12" x14ac:dyDescent="0.2">
      <c r="A741" t="str">
        <f t="shared" si="11"/>
        <v>Iran2017</v>
      </c>
      <c r="B741" t="s">
        <v>118</v>
      </c>
      <c r="C741" s="1">
        <v>2017</v>
      </c>
      <c r="D741" s="2">
        <v>4.7167830467224121</v>
      </c>
      <c r="E741" s="2">
        <v>9.6266326904296875</v>
      </c>
      <c r="F741" s="2">
        <v>0.7142329216003418</v>
      </c>
      <c r="G741" s="2">
        <v>66</v>
      </c>
      <c r="H741" s="2">
        <v>0.73063516616821289</v>
      </c>
      <c r="I741" s="2">
        <v>0.21214258670806885</v>
      </c>
      <c r="J741" s="2">
        <v>0.71494132280349731</v>
      </c>
      <c r="K741" s="2">
        <v>0.5898975133895874</v>
      </c>
      <c r="L741" s="2">
        <v>0.43853390216827393</v>
      </c>
    </row>
    <row r="742" spans="1:12" x14ac:dyDescent="0.2">
      <c r="A742" t="str">
        <f t="shared" si="11"/>
        <v>Senegal2017</v>
      </c>
      <c r="B742" t="s">
        <v>119</v>
      </c>
      <c r="C742" s="1">
        <v>2017</v>
      </c>
      <c r="D742" s="2">
        <v>4.6830248832702637</v>
      </c>
      <c r="E742" s="2">
        <v>8.0892343521118164</v>
      </c>
      <c r="F742" s="2">
        <v>0.74375933408737183</v>
      </c>
      <c r="G742" s="2">
        <v>58.799999237060547</v>
      </c>
      <c r="H742" s="2">
        <v>0.68693703413009644</v>
      </c>
      <c r="I742" s="2">
        <v>-4.6760536730289459E-2</v>
      </c>
      <c r="J742" s="2">
        <v>0.82524186372756958</v>
      </c>
      <c r="K742" s="2">
        <v>0.75147438049316406</v>
      </c>
      <c r="L742" s="2">
        <v>0.29083606600761414</v>
      </c>
    </row>
    <row r="743" spans="1:12" x14ac:dyDescent="0.2">
      <c r="A743" t="str">
        <f t="shared" si="11"/>
        <v>Mauritania2017</v>
      </c>
      <c r="B743" t="s">
        <v>120</v>
      </c>
      <c r="C743" s="1">
        <v>2017</v>
      </c>
      <c r="D743" s="2">
        <v>4.6781597137451172</v>
      </c>
      <c r="E743" s="2">
        <v>8.5677089691162109</v>
      </c>
      <c r="F743" s="2">
        <v>0.77922523021697998</v>
      </c>
      <c r="G743" s="2">
        <v>59.349998474121094</v>
      </c>
      <c r="H743" s="2">
        <v>0.52744680643081665</v>
      </c>
      <c r="I743" s="2">
        <v>-0.15791182219982147</v>
      </c>
      <c r="J743" s="2">
        <v>0.77731406688690186</v>
      </c>
      <c r="K743" s="2">
        <v>0.63086104393005371</v>
      </c>
      <c r="L743" s="2">
        <v>0.27232193946838379</v>
      </c>
    </row>
    <row r="744" spans="1:12" x14ac:dyDescent="0.2">
      <c r="A744" t="str">
        <f t="shared" si="11"/>
        <v>Burkina Faso2017</v>
      </c>
      <c r="B744" t="s">
        <v>121</v>
      </c>
      <c r="C744" s="1">
        <v>2017</v>
      </c>
      <c r="D744" s="2">
        <v>4.6468911170959473</v>
      </c>
      <c r="E744" s="2">
        <v>7.5899200439453125</v>
      </c>
      <c r="F744" s="2">
        <v>0.78476136922836304</v>
      </c>
      <c r="G744" s="2">
        <v>54.150001525878906</v>
      </c>
      <c r="H744" s="2">
        <v>0.61377471685409546</v>
      </c>
      <c r="I744" s="2">
        <v>-6.215856596827507E-2</v>
      </c>
      <c r="J744" s="2">
        <v>0.72745132446289063</v>
      </c>
      <c r="K744" s="2">
        <v>0.57984691858291626</v>
      </c>
      <c r="L744" s="2">
        <v>0.35382106900215149</v>
      </c>
    </row>
    <row r="745" spans="1:12" x14ac:dyDescent="0.2">
      <c r="A745" t="str">
        <f t="shared" si="11"/>
        <v>Albania2017</v>
      </c>
      <c r="B745" t="s">
        <v>100</v>
      </c>
      <c r="C745" s="1">
        <v>2017</v>
      </c>
      <c r="D745" s="2">
        <v>4.6395483016967773</v>
      </c>
      <c r="E745" s="2">
        <v>9.4551095962524414</v>
      </c>
      <c r="F745" s="2">
        <v>0.63769829273223877</v>
      </c>
      <c r="G745" s="2">
        <v>69.050003051757813</v>
      </c>
      <c r="H745" s="2">
        <v>0.7496110200881958</v>
      </c>
      <c r="I745" s="2">
        <v>-3.0505668371915817E-2</v>
      </c>
      <c r="J745" s="2">
        <v>0.87613463401794434</v>
      </c>
      <c r="K745" s="2">
        <v>0.54724043607711792</v>
      </c>
      <c r="L745" s="2">
        <v>0.33388411998748779</v>
      </c>
    </row>
    <row r="746" spans="1:12" x14ac:dyDescent="0.2">
      <c r="A746" t="str">
        <f t="shared" si="11"/>
        <v>State of Palestine2017</v>
      </c>
      <c r="B746" t="s">
        <v>116</v>
      </c>
      <c r="C746" s="1">
        <v>2017</v>
      </c>
      <c r="D746" s="2">
        <v>4.6281328201293945</v>
      </c>
      <c r="E746" s="2">
        <v>8.7336206436157227</v>
      </c>
      <c r="F746" s="2">
        <v>0.82434511184692383</v>
      </c>
      <c r="H746" s="2">
        <v>0.63161128759384155</v>
      </c>
      <c r="I746" s="2">
        <v>-0.18286268413066864</v>
      </c>
      <c r="J746" s="2">
        <v>0.8306463360786438</v>
      </c>
      <c r="K746" s="2">
        <v>0.53391832113265991</v>
      </c>
      <c r="L746" s="2">
        <v>0.41607204079627991</v>
      </c>
    </row>
    <row r="747" spans="1:12" x14ac:dyDescent="0.2">
      <c r="A747" t="str">
        <f t="shared" si="11"/>
        <v>Laos2017</v>
      </c>
      <c r="B747" t="s">
        <v>106</v>
      </c>
      <c r="C747" s="1">
        <v>2017</v>
      </c>
      <c r="D747" s="2">
        <v>4.623140811920166</v>
      </c>
      <c r="E747" s="2">
        <v>8.8833990097045898</v>
      </c>
      <c r="F747" s="2">
        <v>0.70733577013015747</v>
      </c>
      <c r="G747" s="2">
        <v>59.900001525878906</v>
      </c>
      <c r="H747" s="2">
        <v>0.89100074768066406</v>
      </c>
      <c r="I747" s="2">
        <v>7.0883318781852722E-2</v>
      </c>
      <c r="J747" s="2">
        <v>0.59161680936813354</v>
      </c>
      <c r="K747" s="2">
        <v>0.71230822801589966</v>
      </c>
      <c r="L747" s="2">
        <v>0.34422588348388672</v>
      </c>
    </row>
    <row r="748" spans="1:12" x14ac:dyDescent="0.2">
      <c r="A748" t="str">
        <f t="shared" si="11"/>
        <v>Niger2017</v>
      </c>
      <c r="B748" t="s">
        <v>126</v>
      </c>
      <c r="C748" s="1">
        <v>2017</v>
      </c>
      <c r="D748" s="2">
        <v>4.6156735420227051</v>
      </c>
      <c r="E748" s="2">
        <v>7.0526981353759766</v>
      </c>
      <c r="F748" s="2">
        <v>0.58210957050323486</v>
      </c>
      <c r="G748" s="2">
        <v>54.799999237060547</v>
      </c>
      <c r="H748" s="2">
        <v>0.68355756998062134</v>
      </c>
      <c r="I748" s="2">
        <v>-3.104180283844471E-2</v>
      </c>
      <c r="J748" s="2">
        <v>0.77766001224517822</v>
      </c>
      <c r="K748" s="2">
        <v>0.6985776424407959</v>
      </c>
      <c r="L748" s="2">
        <v>0.42652237415313721</v>
      </c>
    </row>
    <row r="749" spans="1:12" x14ac:dyDescent="0.2">
      <c r="A749" t="str">
        <f t="shared" si="11"/>
        <v>Cambodia2017</v>
      </c>
      <c r="B749" t="s">
        <v>132</v>
      </c>
      <c r="C749" s="1">
        <v>2017</v>
      </c>
      <c r="D749" s="2">
        <v>4.5858421325683594</v>
      </c>
      <c r="E749" s="2">
        <v>8.2872076034545898</v>
      </c>
      <c r="F749" s="2">
        <v>0.76509493589401245</v>
      </c>
      <c r="G749" s="2">
        <v>61.099998474121094</v>
      </c>
      <c r="H749" s="2">
        <v>0.96377468109130859</v>
      </c>
      <c r="I749" s="2">
        <v>8.4982983767986298E-2</v>
      </c>
      <c r="J749" s="2">
        <v>0.82102292776107788</v>
      </c>
      <c r="K749" s="2">
        <v>0.66883999109268188</v>
      </c>
      <c r="L749" s="2">
        <v>0.40828382968902588</v>
      </c>
    </row>
    <row r="750" spans="1:12" x14ac:dyDescent="0.2">
      <c r="A750" t="str">
        <f t="shared" si="11"/>
        <v>Chad2017</v>
      </c>
      <c r="B750" t="s">
        <v>131</v>
      </c>
      <c r="C750" s="1">
        <v>2017</v>
      </c>
      <c r="D750" s="2">
        <v>4.5589370727539063</v>
      </c>
      <c r="E750" s="2">
        <v>7.3650283813476563</v>
      </c>
      <c r="F750" s="2">
        <v>0.66061556339263916</v>
      </c>
      <c r="G750" s="2">
        <v>51.25</v>
      </c>
      <c r="H750" s="2">
        <v>0.61484968662261963</v>
      </c>
      <c r="I750" s="2">
        <v>6.7982613109052181E-3</v>
      </c>
      <c r="J750" s="2">
        <v>0.79238992929458618</v>
      </c>
      <c r="K750" s="2">
        <v>0.58431541919708252</v>
      </c>
      <c r="L750" s="2">
        <v>0.53824543952941895</v>
      </c>
    </row>
    <row r="751" spans="1:12" x14ac:dyDescent="0.2">
      <c r="A751" t="str">
        <f t="shared" si="11"/>
        <v>South Africa2017</v>
      </c>
      <c r="B751" t="s">
        <v>102</v>
      </c>
      <c r="C751" s="1">
        <v>2017</v>
      </c>
      <c r="D751" s="2">
        <v>4.5136551856994629</v>
      </c>
      <c r="E751" s="2">
        <v>9.5432672500610352</v>
      </c>
      <c r="F751" s="2">
        <v>0.87031328678131104</v>
      </c>
      <c r="G751" s="2">
        <v>55.150001525878906</v>
      </c>
      <c r="H751" s="2">
        <v>0.78742790222167969</v>
      </c>
      <c r="I751" s="2">
        <v>-0.13854943215847015</v>
      </c>
      <c r="J751" s="2">
        <v>0.86478191614151001</v>
      </c>
      <c r="K751" s="2">
        <v>0.70870345830917358</v>
      </c>
      <c r="L751" s="2">
        <v>0.26817524433135986</v>
      </c>
    </row>
    <row r="752" spans="1:12" x14ac:dyDescent="0.2">
      <c r="A752" t="str">
        <f t="shared" si="11"/>
        <v>Kenya2017</v>
      </c>
      <c r="B752" t="s">
        <v>128</v>
      </c>
      <c r="C752" s="1">
        <v>2017</v>
      </c>
      <c r="D752" s="2">
        <v>4.475654125213623</v>
      </c>
      <c r="E752" s="2">
        <v>8.3693675994873047</v>
      </c>
      <c r="F752" s="2">
        <v>0.71460431814193726</v>
      </c>
      <c r="G752" s="2">
        <v>56.900001525878906</v>
      </c>
      <c r="H752" s="2">
        <v>0.85339438915252686</v>
      </c>
      <c r="I752" s="2">
        <v>0.22761167585849762</v>
      </c>
      <c r="J752" s="2">
        <v>0.85400038957595825</v>
      </c>
      <c r="K752" s="2">
        <v>0.75386041402816772</v>
      </c>
      <c r="L752" s="2">
        <v>0.23021030426025391</v>
      </c>
    </row>
    <row r="753" spans="1:12" x14ac:dyDescent="0.2">
      <c r="A753" t="str">
        <f t="shared" si="11"/>
        <v>Iraq2017</v>
      </c>
      <c r="B753" t="s">
        <v>115</v>
      </c>
      <c r="C753" s="1">
        <v>2017</v>
      </c>
      <c r="D753" s="2">
        <v>4.4623990058898926</v>
      </c>
      <c r="E753" s="2">
        <v>9.2080230712890625</v>
      </c>
      <c r="F753" s="2">
        <v>0.69510936737060547</v>
      </c>
      <c r="G753" s="2">
        <v>61.75</v>
      </c>
      <c r="H753" s="2">
        <v>0.62772202491760254</v>
      </c>
      <c r="I753" s="2">
        <v>3.3380032982677221E-3</v>
      </c>
      <c r="J753" s="2">
        <v>0.75710880756378174</v>
      </c>
      <c r="K753" s="2">
        <v>0.4870179295539856</v>
      </c>
      <c r="L753" s="2">
        <v>0.59053874015808105</v>
      </c>
    </row>
    <row r="754" spans="1:12" x14ac:dyDescent="0.2">
      <c r="A754" t="str">
        <f t="shared" si="11"/>
        <v>Georgia2017</v>
      </c>
      <c r="B754" t="s">
        <v>107</v>
      </c>
      <c r="C754" s="1">
        <v>2017</v>
      </c>
      <c r="D754" s="2">
        <v>4.4507746696472168</v>
      </c>
      <c r="E754" s="2">
        <v>9.5170679092407227</v>
      </c>
      <c r="F754" s="2">
        <v>0.59049516916275024</v>
      </c>
      <c r="G754" s="2">
        <v>64.449996948242188</v>
      </c>
      <c r="H754" s="2">
        <v>0.82090878486633301</v>
      </c>
      <c r="I754" s="2">
        <v>-0.24711251258850098</v>
      </c>
      <c r="J754" s="2">
        <v>0.58963197469711304</v>
      </c>
      <c r="K754" s="2">
        <v>0.49581947922706604</v>
      </c>
      <c r="L754" s="2">
        <v>0.20963960886001587</v>
      </c>
    </row>
    <row r="755" spans="1:12" x14ac:dyDescent="0.2">
      <c r="A755" t="str">
        <f t="shared" si="11"/>
        <v>Namibia2017</v>
      </c>
      <c r="B755" t="s">
        <v>122</v>
      </c>
      <c r="C755" s="1">
        <v>2017</v>
      </c>
      <c r="D755" s="2">
        <v>4.4413061141967773</v>
      </c>
      <c r="E755" s="2">
        <v>9.2433176040649414</v>
      </c>
      <c r="F755" s="2">
        <v>0.82833904027938843</v>
      </c>
      <c r="G755" s="2">
        <v>55.349998474121094</v>
      </c>
      <c r="H755" s="2">
        <v>0.81040185689926147</v>
      </c>
      <c r="I755" s="2">
        <v>-0.19503137469291687</v>
      </c>
      <c r="J755" s="2">
        <v>0.83130288124084473</v>
      </c>
      <c r="K755" s="2">
        <v>0.69747960567474365</v>
      </c>
      <c r="L755" s="2">
        <v>0.27725216746330261</v>
      </c>
    </row>
    <row r="756" spans="1:12" x14ac:dyDescent="0.2">
      <c r="A756" t="str">
        <f t="shared" si="11"/>
        <v>Liberia2017</v>
      </c>
      <c r="B756" t="s">
        <v>142</v>
      </c>
      <c r="C756" s="1">
        <v>2017</v>
      </c>
      <c r="D756" s="2">
        <v>4.4244909286499023</v>
      </c>
      <c r="E756" s="2">
        <v>7.3352499008178711</v>
      </c>
      <c r="F756" s="2">
        <v>0.68486684560775757</v>
      </c>
      <c r="G756" s="2">
        <v>53.700000762939453</v>
      </c>
      <c r="H756" s="2">
        <v>0.73338991403579712</v>
      </c>
      <c r="I756" s="2">
        <v>-1.4267507009208202E-2</v>
      </c>
      <c r="J756" s="2">
        <v>0.86680638790130615</v>
      </c>
      <c r="K756" s="2">
        <v>0.67380189895629883</v>
      </c>
      <c r="L756" s="2">
        <v>0.3913305401802063</v>
      </c>
    </row>
    <row r="757" spans="1:12" x14ac:dyDescent="0.2">
      <c r="A757" t="str">
        <f t="shared" si="11"/>
        <v>Togo2017</v>
      </c>
      <c r="B757" t="s">
        <v>139</v>
      </c>
      <c r="C757" s="1">
        <v>2017</v>
      </c>
      <c r="D757" s="2">
        <v>4.3608050346374512</v>
      </c>
      <c r="E757" s="2">
        <v>7.5871567726135254</v>
      </c>
      <c r="F757" s="2">
        <v>0.5078052282333374</v>
      </c>
      <c r="G757" s="2">
        <v>55.200000762939453</v>
      </c>
      <c r="H757" s="2">
        <v>0.7166944146156311</v>
      </c>
      <c r="I757" s="2">
        <v>-6.2541231513023376E-2</v>
      </c>
      <c r="J757" s="2">
        <v>0.72551959753036499</v>
      </c>
      <c r="K757" s="2">
        <v>0.61438757181167603</v>
      </c>
      <c r="L757" s="2">
        <v>0.42582425475120544</v>
      </c>
    </row>
    <row r="758" spans="1:12" x14ac:dyDescent="0.2">
      <c r="A758" t="str">
        <f t="shared" si="11"/>
        <v>Sri Lanka2017</v>
      </c>
      <c r="B758" t="s">
        <v>129</v>
      </c>
      <c r="C758" s="1">
        <v>2017</v>
      </c>
      <c r="D758" s="2">
        <v>4.3309454917907715</v>
      </c>
      <c r="E758" s="2">
        <v>9.51666259765625</v>
      </c>
      <c r="F758" s="2">
        <v>0.82277059555053711</v>
      </c>
      <c r="G758" s="2">
        <v>66.800003051757813</v>
      </c>
      <c r="H758" s="2">
        <v>0.82707738876342773</v>
      </c>
      <c r="I758" s="2">
        <v>8.5094735026359558E-2</v>
      </c>
      <c r="J758" s="2">
        <v>0.84421002864837646</v>
      </c>
      <c r="K758" s="2">
        <v>0.72868126630783081</v>
      </c>
      <c r="L758" s="2">
        <v>0.26972752809524536</v>
      </c>
    </row>
    <row r="759" spans="1:12" x14ac:dyDescent="0.2">
      <c r="A759" t="str">
        <f t="shared" si="11"/>
        <v>Ukraine2017</v>
      </c>
      <c r="B759" t="s">
        <v>109</v>
      </c>
      <c r="C759" s="1">
        <v>2017</v>
      </c>
      <c r="D759" s="2">
        <v>4.3110671043395996</v>
      </c>
      <c r="E759" s="2">
        <v>9.3809738159179688</v>
      </c>
      <c r="F759" s="2">
        <v>0.85832488536834717</v>
      </c>
      <c r="G759" s="2">
        <v>64.050003051757813</v>
      </c>
      <c r="H759" s="2">
        <v>0.59887552261352539</v>
      </c>
      <c r="I759" s="2">
        <v>-5.3242240101099014E-3</v>
      </c>
      <c r="J759" s="2">
        <v>0.93676400184631348</v>
      </c>
      <c r="K759" s="2">
        <v>0.52804827690124512</v>
      </c>
      <c r="L759" s="2">
        <v>0.23476383090019226</v>
      </c>
    </row>
    <row r="760" spans="1:12" x14ac:dyDescent="0.2">
      <c r="A760" t="str">
        <f t="shared" si="11"/>
        <v>Congo (Kinshasa)2017</v>
      </c>
      <c r="B760" t="s">
        <v>150</v>
      </c>
      <c r="C760" s="1">
        <v>2017</v>
      </c>
      <c r="D760" s="2">
        <v>4.3110332489013672</v>
      </c>
      <c r="E760" s="2">
        <v>6.9310221672058105</v>
      </c>
      <c r="F760" s="2">
        <v>0.66968840360641479</v>
      </c>
      <c r="G760" s="2">
        <v>53.25</v>
      </c>
      <c r="H760" s="2">
        <v>0.70423954725265503</v>
      </c>
      <c r="I760" s="2">
        <v>6.9826051592826843E-2</v>
      </c>
      <c r="J760" s="2">
        <v>0.80918186902999878</v>
      </c>
      <c r="K760" s="2">
        <v>0.54064720869064331</v>
      </c>
      <c r="L760" s="2">
        <v>0.40426206588745117</v>
      </c>
    </row>
    <row r="761" spans="1:12" x14ac:dyDescent="0.2">
      <c r="A761" t="str">
        <f t="shared" si="11"/>
        <v>Bangladesh2017</v>
      </c>
      <c r="B761" t="s">
        <v>135</v>
      </c>
      <c r="C761" s="1">
        <v>2017</v>
      </c>
      <c r="D761" s="2">
        <v>4.3097710609436035</v>
      </c>
      <c r="E761" s="2">
        <v>8.482762336730957</v>
      </c>
      <c r="F761" s="2">
        <v>0.71255278587341309</v>
      </c>
      <c r="G761" s="2">
        <v>64.050003051757813</v>
      </c>
      <c r="H761" s="2">
        <v>0.89621716737747192</v>
      </c>
      <c r="I761" s="2">
        <v>-1.3818783918395638E-3</v>
      </c>
      <c r="J761" s="2">
        <v>0.63501447439193726</v>
      </c>
      <c r="K761" s="2">
        <v>0.4364970326423645</v>
      </c>
      <c r="L761" s="2">
        <v>0.21350575983524323</v>
      </c>
    </row>
    <row r="762" spans="1:12" x14ac:dyDescent="0.2">
      <c r="A762" t="str">
        <f t="shared" si="11"/>
        <v>Armenia2017</v>
      </c>
      <c r="B762" t="s">
        <v>96</v>
      </c>
      <c r="C762" s="1">
        <v>2017</v>
      </c>
      <c r="D762" s="2">
        <v>4.2877364158630371</v>
      </c>
      <c r="E762" s="2">
        <v>9.4342546463012695</v>
      </c>
      <c r="F762" s="2">
        <v>0.6979249119758606</v>
      </c>
      <c r="G762" s="2">
        <v>66.550003051757813</v>
      </c>
      <c r="H762" s="2">
        <v>0.61369705200195313</v>
      </c>
      <c r="I762" s="2">
        <v>-0.15228497982025146</v>
      </c>
      <c r="J762" s="2">
        <v>0.86468333005905151</v>
      </c>
      <c r="K762" s="2">
        <v>0.55240672826766968</v>
      </c>
      <c r="L762" s="2">
        <v>0.43714874982833862</v>
      </c>
    </row>
    <row r="763" spans="1:12" x14ac:dyDescent="0.2">
      <c r="A763" t="str">
        <f t="shared" si="11"/>
        <v>Mozambique2017</v>
      </c>
      <c r="B763" t="s">
        <v>114</v>
      </c>
      <c r="C763" s="1">
        <v>2017</v>
      </c>
      <c r="D763" s="2">
        <v>4.2798633575439453</v>
      </c>
      <c r="E763" s="2">
        <v>7.1602516174316406</v>
      </c>
      <c r="F763" s="2">
        <v>0.67846369743347168</v>
      </c>
      <c r="G763" s="2">
        <v>49.5</v>
      </c>
      <c r="H763" s="2">
        <v>0.82267051935195923</v>
      </c>
      <c r="I763" s="2">
        <v>-3.1394843012094498E-2</v>
      </c>
      <c r="J763" s="2">
        <v>0.68210893869400024</v>
      </c>
      <c r="K763" s="2">
        <v>0.64199990034103394</v>
      </c>
      <c r="L763" s="2">
        <v>0.35317650437355042</v>
      </c>
    </row>
    <row r="764" spans="1:12" x14ac:dyDescent="0.2">
      <c r="A764" t="str">
        <f t="shared" si="11"/>
        <v>Ethiopia2017</v>
      </c>
      <c r="B764" t="s">
        <v>141</v>
      </c>
      <c r="C764" s="1">
        <v>2017</v>
      </c>
      <c r="D764" s="2">
        <v>4.1803154945373535</v>
      </c>
      <c r="E764" s="2">
        <v>7.5948686599731445</v>
      </c>
      <c r="F764" s="2">
        <v>0.73353976011276245</v>
      </c>
      <c r="G764" s="2">
        <v>59.099998474121094</v>
      </c>
      <c r="H764" s="2">
        <v>0.71710121631622314</v>
      </c>
      <c r="I764" s="2">
        <v>1.0100428480654955E-3</v>
      </c>
      <c r="J764" s="2">
        <v>0.75689893960952759</v>
      </c>
      <c r="K764" s="2">
        <v>0.51432842016220093</v>
      </c>
      <c r="L764" s="2">
        <v>0.30443617701530457</v>
      </c>
    </row>
    <row r="765" spans="1:12" x14ac:dyDescent="0.2">
      <c r="A765" t="str">
        <f t="shared" si="11"/>
        <v>Myanmar2017</v>
      </c>
      <c r="B765" t="s">
        <v>134</v>
      </c>
      <c r="C765" s="1">
        <v>2017</v>
      </c>
      <c r="D765" s="2">
        <v>4.1543416976928711</v>
      </c>
      <c r="E765" s="2">
        <v>8.3693771362304688</v>
      </c>
      <c r="F765" s="2">
        <v>0.79518383741378784</v>
      </c>
      <c r="G765" s="2">
        <v>60.25</v>
      </c>
      <c r="H765" s="2">
        <v>0.88601183891296387</v>
      </c>
      <c r="I765" s="2">
        <v>0.6544920802116394</v>
      </c>
      <c r="J765" s="2">
        <v>0.61882150173187256</v>
      </c>
      <c r="K765" s="2">
        <v>0.61675721406936646</v>
      </c>
      <c r="L765" s="2">
        <v>0.28228554129600525</v>
      </c>
    </row>
    <row r="766" spans="1:12" x14ac:dyDescent="0.2">
      <c r="A766" t="str">
        <f t="shared" si="11"/>
        <v>Tunisia2017</v>
      </c>
      <c r="B766" t="s">
        <v>127</v>
      </c>
      <c r="C766" s="1">
        <v>2017</v>
      </c>
      <c r="D766" s="2">
        <v>4.1243429183959961</v>
      </c>
      <c r="E766" s="2">
        <v>9.2942171096801758</v>
      </c>
      <c r="F766" s="2">
        <v>0.71738159656524658</v>
      </c>
      <c r="G766" s="2">
        <v>66.800003051757813</v>
      </c>
      <c r="H766" s="2">
        <v>0.47795665264129639</v>
      </c>
      <c r="I766" s="2">
        <v>-0.22342945635318756</v>
      </c>
      <c r="J766" s="2">
        <v>0.86882674694061279</v>
      </c>
      <c r="K766" s="2">
        <v>0.36664140224456787</v>
      </c>
      <c r="L766" s="2">
        <v>0.37719684839248657</v>
      </c>
    </row>
    <row r="767" spans="1:12" x14ac:dyDescent="0.2">
      <c r="A767" t="str">
        <f t="shared" si="11"/>
        <v>Gambia2017</v>
      </c>
      <c r="B767" t="s">
        <v>136</v>
      </c>
      <c r="C767" s="1">
        <v>2017</v>
      </c>
      <c r="D767" s="2">
        <v>4.1179389953613281</v>
      </c>
      <c r="E767" s="2">
        <v>7.5637402534484863</v>
      </c>
      <c r="F767" s="2">
        <v>0.69700151681900024</v>
      </c>
      <c r="G767" s="2">
        <v>56.400001525878906</v>
      </c>
      <c r="H767" s="2">
        <v>0.81232583522796631</v>
      </c>
      <c r="I767" s="2">
        <v>0.11450434476137161</v>
      </c>
      <c r="J767" s="2">
        <v>0.57161557674407959</v>
      </c>
      <c r="K767" s="2">
        <v>0.77029412984848022</v>
      </c>
      <c r="L767" s="2">
        <v>0.27724719047546387</v>
      </c>
    </row>
    <row r="768" spans="1:12" x14ac:dyDescent="0.2">
      <c r="A768" t="str">
        <f t="shared" si="11"/>
        <v>Sierra Leone2017</v>
      </c>
      <c r="B768" t="s">
        <v>152</v>
      </c>
      <c r="C768" s="1">
        <v>2017</v>
      </c>
      <c r="D768" s="2">
        <v>4.0895624160766602</v>
      </c>
      <c r="E768" s="2">
        <v>7.3736777305603027</v>
      </c>
      <c r="F768" s="2">
        <v>0.65228712558746338</v>
      </c>
      <c r="G768" s="2">
        <v>51.299999237060547</v>
      </c>
      <c r="H768" s="2">
        <v>0.71061354875564575</v>
      </c>
      <c r="I768" s="2">
        <v>7.9910822212696075E-2</v>
      </c>
      <c r="J768" s="2">
        <v>0.84839832782745361</v>
      </c>
      <c r="K768" s="2">
        <v>0.60689449310302734</v>
      </c>
      <c r="L768" s="2">
        <v>0.49504002928733826</v>
      </c>
    </row>
    <row r="769" spans="1:12" x14ac:dyDescent="0.2">
      <c r="A769" t="str">
        <f t="shared" si="11"/>
        <v>Madagascar2017</v>
      </c>
      <c r="B769" t="s">
        <v>144</v>
      </c>
      <c r="C769" s="1">
        <v>2017</v>
      </c>
      <c r="D769" s="2">
        <v>4.078620433807373</v>
      </c>
      <c r="E769" s="2">
        <v>7.3448200225830078</v>
      </c>
      <c r="F769" s="2">
        <v>0.62633198499679565</v>
      </c>
      <c r="G769" s="2">
        <v>56.799999237060547</v>
      </c>
      <c r="H769" s="2">
        <v>0.57034790515899658</v>
      </c>
      <c r="I769" s="2">
        <v>-3.303031250834465E-2</v>
      </c>
      <c r="J769" s="2">
        <v>0.84726077318191528</v>
      </c>
      <c r="K769" s="2">
        <v>0.70116180181503296</v>
      </c>
      <c r="L769" s="2">
        <v>0.37483802437782288</v>
      </c>
    </row>
    <row r="770" spans="1:12" x14ac:dyDescent="0.2">
      <c r="A770" t="str">
        <f t="shared" si="11"/>
        <v>India2017</v>
      </c>
      <c r="B770" t="s">
        <v>143</v>
      </c>
      <c r="C770" s="1">
        <v>2017</v>
      </c>
      <c r="D770" s="2">
        <v>4.0461111068725586</v>
      </c>
      <c r="E770" s="2">
        <v>8.7180204391479492</v>
      </c>
      <c r="F770" s="2">
        <v>0.60676747560501099</v>
      </c>
      <c r="G770" s="2">
        <v>59.700000762939453</v>
      </c>
      <c r="H770" s="2">
        <v>0.88585042953491211</v>
      </c>
      <c r="I770" s="2">
        <v>-4.3519437313079834E-2</v>
      </c>
      <c r="J770" s="2">
        <v>0.78080278635025024</v>
      </c>
      <c r="K770" s="2">
        <v>0.57883107662200928</v>
      </c>
      <c r="L770" s="2">
        <v>0.31793677806854248</v>
      </c>
    </row>
    <row r="771" spans="1:12" x14ac:dyDescent="0.2">
      <c r="A771" t="str">
        <f t="shared" ref="A771:A834" si="12">B771&amp;C771</f>
        <v>Uganda2017</v>
      </c>
      <c r="B771" t="s">
        <v>130</v>
      </c>
      <c r="C771" s="1">
        <v>2017</v>
      </c>
      <c r="D771" s="2">
        <v>4.0005168914794922</v>
      </c>
      <c r="E771" s="2">
        <v>7.6631245613098145</v>
      </c>
      <c r="F771" s="2">
        <v>0.73995614051818848</v>
      </c>
      <c r="G771" s="2">
        <v>57.25</v>
      </c>
      <c r="H771" s="2">
        <v>0.77234411239624023</v>
      </c>
      <c r="I771" s="2">
        <v>5.6213587522506714E-2</v>
      </c>
      <c r="J771" s="2">
        <v>0.81577003002166748</v>
      </c>
      <c r="K771" s="2">
        <v>0.68860435485839844</v>
      </c>
      <c r="L771" s="2">
        <v>0.40002572536468506</v>
      </c>
    </row>
    <row r="772" spans="1:12" x14ac:dyDescent="0.2">
      <c r="A772" t="str">
        <f t="shared" si="12"/>
        <v>Zambia2017</v>
      </c>
      <c r="B772" t="s">
        <v>145</v>
      </c>
      <c r="C772" s="1">
        <v>2017</v>
      </c>
      <c r="D772" s="2">
        <v>3.9327774047851563</v>
      </c>
      <c r="E772" s="2">
        <v>8.1302003860473633</v>
      </c>
      <c r="F772" s="2">
        <v>0.74375391006469727</v>
      </c>
      <c r="G772" s="2">
        <v>53.549999237060547</v>
      </c>
      <c r="H772" s="2">
        <v>0.82316857576370239</v>
      </c>
      <c r="I772" s="2">
        <v>0.14012825489044189</v>
      </c>
      <c r="J772" s="2">
        <v>0.73954063653945923</v>
      </c>
      <c r="K772" s="2">
        <v>0.66032010316848755</v>
      </c>
      <c r="L772" s="2">
        <v>0.38718888163566589</v>
      </c>
    </row>
    <row r="773" spans="1:12" x14ac:dyDescent="0.2">
      <c r="A773" t="str">
        <f t="shared" si="12"/>
        <v>Egypt2017</v>
      </c>
      <c r="B773" t="s">
        <v>138</v>
      </c>
      <c r="C773" s="1">
        <v>2017</v>
      </c>
      <c r="D773" s="2">
        <v>3.9293441772460938</v>
      </c>
      <c r="E773" s="2">
        <v>9.2530088424682617</v>
      </c>
      <c r="F773" s="2">
        <v>0.63822638988494873</v>
      </c>
      <c r="G773" s="2">
        <v>62.5</v>
      </c>
      <c r="H773" s="2">
        <v>0.59250479936599731</v>
      </c>
      <c r="I773" s="2">
        <v>-0.15150570869445801</v>
      </c>
      <c r="K773" s="2">
        <v>0.45841041207313538</v>
      </c>
      <c r="L773" s="2">
        <v>0.41449379920959473</v>
      </c>
    </row>
    <row r="774" spans="1:12" x14ac:dyDescent="0.2">
      <c r="A774" t="str">
        <f t="shared" si="12"/>
        <v>Haiti2017</v>
      </c>
      <c r="B774" t="s">
        <v>178</v>
      </c>
      <c r="C774" s="1">
        <v>2017</v>
      </c>
      <c r="D774" s="2">
        <v>3.8238656520843506</v>
      </c>
      <c r="E774" s="2">
        <v>8.0670833587646484</v>
      </c>
      <c r="F774" s="2">
        <v>0.64698499441146851</v>
      </c>
      <c r="G774" s="2">
        <v>55.200000762939453</v>
      </c>
      <c r="H774" s="2">
        <v>0.48442915081977844</v>
      </c>
      <c r="I774" s="2">
        <v>0.33674907684326172</v>
      </c>
      <c r="J774" s="2">
        <v>0.64719158411026001</v>
      </c>
      <c r="K774" s="2">
        <v>0.57010656595230103</v>
      </c>
      <c r="L774" s="2">
        <v>0.32169276475906372</v>
      </c>
    </row>
    <row r="775" spans="1:12" x14ac:dyDescent="0.2">
      <c r="A775" t="str">
        <f t="shared" si="12"/>
        <v>Lesotho2017</v>
      </c>
      <c r="B775" t="s">
        <v>180</v>
      </c>
      <c r="C775" s="1">
        <v>2017</v>
      </c>
      <c r="D775" s="2">
        <v>3.7953007221221924</v>
      </c>
      <c r="E775" s="2">
        <v>7.8523201942443848</v>
      </c>
      <c r="F775" s="2">
        <v>0.76855164766311646</v>
      </c>
      <c r="G775" s="2">
        <v>42.900001525878906</v>
      </c>
      <c r="H775" s="2">
        <v>0.75650519132614136</v>
      </c>
      <c r="I775" s="2">
        <v>-0.14102979004383087</v>
      </c>
      <c r="J775" s="2">
        <v>0.79685944318771362</v>
      </c>
      <c r="K775" s="2">
        <v>0.70603674650192261</v>
      </c>
      <c r="L775" s="2">
        <v>0.25530308485031128</v>
      </c>
    </row>
    <row r="776" spans="1:12" x14ac:dyDescent="0.2">
      <c r="A776" t="str">
        <f t="shared" si="12"/>
        <v>Zimbabwe2017</v>
      </c>
      <c r="B776" t="s">
        <v>151</v>
      </c>
      <c r="C776" s="1">
        <v>2017</v>
      </c>
      <c r="D776" s="2">
        <v>3.6383001804351807</v>
      </c>
      <c r="E776" s="2">
        <v>7.754387378692627</v>
      </c>
      <c r="F776" s="2">
        <v>0.75414705276489258</v>
      </c>
      <c r="G776" s="2">
        <v>52.150001525878906</v>
      </c>
      <c r="H776" s="2">
        <v>0.75282609462738037</v>
      </c>
      <c r="I776" s="2">
        <v>-8.0725066363811493E-2</v>
      </c>
      <c r="J776" s="2">
        <v>0.75120800733566284</v>
      </c>
      <c r="K776" s="2">
        <v>0.73364144563674927</v>
      </c>
      <c r="L776" s="2">
        <v>0.2240513414144516</v>
      </c>
    </row>
    <row r="777" spans="1:12" x14ac:dyDescent="0.2">
      <c r="A777" t="str">
        <f t="shared" si="12"/>
        <v>Botswana2017</v>
      </c>
      <c r="B777" t="s">
        <v>149</v>
      </c>
      <c r="C777" s="1">
        <v>2017</v>
      </c>
      <c r="D777" s="2">
        <v>3.5048811435699463</v>
      </c>
      <c r="E777" s="2">
        <v>9.5926580429077148</v>
      </c>
      <c r="F777" s="2">
        <v>0.76825863122940063</v>
      </c>
      <c r="G777" s="2">
        <v>53.349998474121094</v>
      </c>
      <c r="H777" s="2">
        <v>0.81730800867080688</v>
      </c>
      <c r="I777" s="2">
        <v>-0.23954017460346222</v>
      </c>
      <c r="J777" s="2">
        <v>0.73144149780273438</v>
      </c>
      <c r="K777" s="2">
        <v>0.61218923330307007</v>
      </c>
      <c r="L777" s="2">
        <v>0.27625250816345215</v>
      </c>
    </row>
    <row r="778" spans="1:12" x14ac:dyDescent="0.2">
      <c r="A778" t="str">
        <f t="shared" si="12"/>
        <v>Central African Republic2017</v>
      </c>
      <c r="B778" t="s">
        <v>173</v>
      </c>
      <c r="C778" s="1">
        <v>2017</v>
      </c>
      <c r="D778" s="2">
        <v>3.4758620262145996</v>
      </c>
      <c r="E778" s="2">
        <v>6.7329254150390625</v>
      </c>
      <c r="F778" s="2">
        <v>0.31958913803100586</v>
      </c>
      <c r="G778" s="2">
        <v>45.299999237060547</v>
      </c>
      <c r="H778" s="2">
        <v>0.64525234699249268</v>
      </c>
      <c r="I778" s="2">
        <v>7.788250595331192E-2</v>
      </c>
      <c r="J778" s="2">
        <v>0.88956600427627563</v>
      </c>
      <c r="K778" s="2">
        <v>0.60220545530319214</v>
      </c>
      <c r="L778" s="2">
        <v>0.59933549165725708</v>
      </c>
    </row>
    <row r="779" spans="1:12" x14ac:dyDescent="0.2">
      <c r="A779" t="str">
        <f t="shared" si="12"/>
        <v>Malawi2017</v>
      </c>
      <c r="B779" t="s">
        <v>148</v>
      </c>
      <c r="C779" s="1">
        <v>2017</v>
      </c>
      <c r="D779" s="2">
        <v>3.416862964630127</v>
      </c>
      <c r="E779" s="2">
        <v>7.2826080322265625</v>
      </c>
      <c r="F779" s="2">
        <v>0.55542272329330444</v>
      </c>
      <c r="G779" s="2">
        <v>56</v>
      </c>
      <c r="H779" s="2">
        <v>0.84792077541351318</v>
      </c>
      <c r="I779" s="2">
        <v>-5.6727748597040772E-4</v>
      </c>
      <c r="J779" s="2">
        <v>0.73463660478591919</v>
      </c>
      <c r="K779" s="2">
        <v>0.5916789174079895</v>
      </c>
      <c r="L779" s="2">
        <v>0.31208834052085876</v>
      </c>
    </row>
    <row r="780" spans="1:12" x14ac:dyDescent="0.2">
      <c r="A780" t="str">
        <f t="shared" si="12"/>
        <v>Tanzania2017</v>
      </c>
      <c r="B780" t="s">
        <v>146</v>
      </c>
      <c r="C780" s="1">
        <v>2017</v>
      </c>
      <c r="D780" s="2">
        <v>3.3471212387084961</v>
      </c>
      <c r="E780" s="2">
        <v>7.8072428703308105</v>
      </c>
      <c r="F780" s="2">
        <v>0.70501029491424561</v>
      </c>
      <c r="G780" s="2">
        <v>57.599998474121094</v>
      </c>
      <c r="H780" s="2">
        <v>0.80049550533294678</v>
      </c>
      <c r="I780" s="2">
        <v>0.11580196022987366</v>
      </c>
      <c r="J780" s="2">
        <v>0.65360605716705322</v>
      </c>
      <c r="K780" s="2">
        <v>0.66231787204742432</v>
      </c>
      <c r="L780" s="2">
        <v>0.25533568859100342</v>
      </c>
    </row>
    <row r="781" spans="1:12" x14ac:dyDescent="0.2">
      <c r="A781" t="str">
        <f t="shared" si="12"/>
        <v>Yemen2017</v>
      </c>
      <c r="B781" t="s">
        <v>194</v>
      </c>
      <c r="C781" s="1">
        <v>2017</v>
      </c>
      <c r="D781" s="2">
        <v>3.2535600662231445</v>
      </c>
      <c r="E781" s="2">
        <v>7.2434773445129395</v>
      </c>
      <c r="F781" s="2">
        <v>0.78955501317977905</v>
      </c>
      <c r="G781" s="2">
        <v>57.950000762939453</v>
      </c>
      <c r="H781" s="2">
        <v>0.59519076347351074</v>
      </c>
      <c r="I781" s="2">
        <v>-0.12410679459571838</v>
      </c>
      <c r="K781" s="2">
        <v>0.36810630559921265</v>
      </c>
      <c r="L781" s="2">
        <v>0.29506358504295349</v>
      </c>
    </row>
    <row r="782" spans="1:12" x14ac:dyDescent="0.2">
      <c r="A782" t="str">
        <f t="shared" si="12"/>
        <v>Rwanda2017</v>
      </c>
      <c r="B782" t="s">
        <v>185</v>
      </c>
      <c r="C782" s="1">
        <v>2017</v>
      </c>
      <c r="D782" s="2">
        <v>3.1083738803863525</v>
      </c>
      <c r="E782" s="2">
        <v>7.5678486824035645</v>
      </c>
      <c r="F782" s="2">
        <v>0.51655000448226929</v>
      </c>
      <c r="G782" s="2">
        <v>59.549999237060547</v>
      </c>
      <c r="H782" s="2">
        <v>0.90811485052108765</v>
      </c>
      <c r="I782" s="2">
        <v>5.1283698529005051E-2</v>
      </c>
      <c r="J782" s="2">
        <v>0.2137572169303894</v>
      </c>
      <c r="K782" s="2">
        <v>0.72403967380523682</v>
      </c>
      <c r="L782" s="2">
        <v>0.35830962657928467</v>
      </c>
    </row>
    <row r="783" spans="1:12" x14ac:dyDescent="0.2">
      <c r="A783" t="str">
        <f t="shared" si="12"/>
        <v>South Sudan2017</v>
      </c>
      <c r="B783" t="s">
        <v>188</v>
      </c>
      <c r="C783" s="1">
        <v>2017</v>
      </c>
      <c r="D783" s="2">
        <v>2.8166224956512451</v>
      </c>
      <c r="F783" s="2">
        <v>0.55682265758514404</v>
      </c>
      <c r="G783" s="2">
        <v>53.349998474121094</v>
      </c>
      <c r="H783" s="2">
        <v>0.4560110867023468</v>
      </c>
      <c r="J783" s="2">
        <v>0.76126962900161743</v>
      </c>
      <c r="K783" s="2">
        <v>0.5649992823600769</v>
      </c>
      <c r="L783" s="2">
        <v>0.5173637866973877</v>
      </c>
    </row>
    <row r="784" spans="1:12" x14ac:dyDescent="0.2">
      <c r="A784" t="str">
        <f t="shared" si="12"/>
        <v>Afghanistan2017</v>
      </c>
      <c r="B784" t="s">
        <v>154</v>
      </c>
      <c r="C784" s="1">
        <v>2017</v>
      </c>
      <c r="D784" s="2">
        <v>2.6617181301116943</v>
      </c>
      <c r="E784" s="2">
        <v>7.6478304862976074</v>
      </c>
      <c r="F784" s="2">
        <v>0.49088007211685181</v>
      </c>
      <c r="G784" s="2">
        <v>53.25</v>
      </c>
      <c r="H784" s="2">
        <v>0.42701086401939392</v>
      </c>
      <c r="I784" s="2">
        <v>-0.11941047012805939</v>
      </c>
      <c r="J784" s="2">
        <v>0.95439255237579346</v>
      </c>
      <c r="K784" s="2">
        <v>0.43526995182037354</v>
      </c>
      <c r="L784" s="2">
        <v>0.37132617831230164</v>
      </c>
    </row>
    <row r="785" spans="1:12" x14ac:dyDescent="0.2">
      <c r="A785" t="str">
        <f t="shared" si="12"/>
        <v>Finland2016</v>
      </c>
      <c r="B785" t="s">
        <v>18</v>
      </c>
      <c r="C785" s="1">
        <v>2016</v>
      </c>
      <c r="D785" s="2">
        <v>7.6598434448242188</v>
      </c>
      <c r="E785" s="2">
        <v>10.74088191986084</v>
      </c>
      <c r="F785" s="2">
        <v>0.95394045114517212</v>
      </c>
      <c r="G785" s="2">
        <v>70.775001525878906</v>
      </c>
      <c r="H785" s="2">
        <v>0.94837218523025513</v>
      </c>
      <c r="I785" s="2">
        <v>-3.1104423105716705E-2</v>
      </c>
      <c r="J785" s="2">
        <v>0.24965956807136536</v>
      </c>
      <c r="K785" s="2">
        <v>0.76880568265914917</v>
      </c>
      <c r="L785" s="2">
        <v>0.18199844658374786</v>
      </c>
    </row>
    <row r="786" spans="1:12" x14ac:dyDescent="0.2">
      <c r="A786" t="str">
        <f t="shared" si="12"/>
        <v>Norway2016</v>
      </c>
      <c r="B786" t="s">
        <v>24</v>
      </c>
      <c r="C786" s="1">
        <v>2016</v>
      </c>
      <c r="D786" s="2">
        <v>7.5963315963745117</v>
      </c>
      <c r="E786" s="2">
        <v>11.05254077911377</v>
      </c>
      <c r="F786" s="2">
        <v>0.95974284410476685</v>
      </c>
      <c r="G786" s="2">
        <v>71.25</v>
      </c>
      <c r="H786" s="2">
        <v>0.95435231924057007</v>
      </c>
      <c r="I786" s="2">
        <v>0.12709034979343414</v>
      </c>
      <c r="J786" s="2">
        <v>0.40966612100601196</v>
      </c>
      <c r="K786" s="2">
        <v>0.80943018198013306</v>
      </c>
      <c r="L786" s="2">
        <v>0.2092621922492981</v>
      </c>
    </row>
    <row r="787" spans="1:12" x14ac:dyDescent="0.2">
      <c r="A787" t="str">
        <f t="shared" si="12"/>
        <v>Denmark2016</v>
      </c>
      <c r="B787" t="s">
        <v>19</v>
      </c>
      <c r="C787" s="1">
        <v>2016</v>
      </c>
      <c r="D787" s="2">
        <v>7.5577826499938965</v>
      </c>
      <c r="E787" s="2">
        <v>10.90015983581543</v>
      </c>
      <c r="F787" s="2">
        <v>0.95445150136947632</v>
      </c>
      <c r="G787" s="2">
        <v>70.625</v>
      </c>
      <c r="H787" s="2">
        <v>0.9482305645942688</v>
      </c>
      <c r="I787" s="2">
        <v>0.13358208537101746</v>
      </c>
      <c r="J787" s="2">
        <v>0.20989337563514709</v>
      </c>
      <c r="K787" s="2">
        <v>0.78600764274597168</v>
      </c>
      <c r="L787" s="2">
        <v>0.20758342742919922</v>
      </c>
    </row>
    <row r="788" spans="1:12" x14ac:dyDescent="0.2">
      <c r="A788" t="str">
        <f t="shared" si="12"/>
        <v>Netherlands2016</v>
      </c>
      <c r="B788" t="s">
        <v>22</v>
      </c>
      <c r="C788" s="1">
        <v>2016</v>
      </c>
      <c r="D788" s="2">
        <v>7.5408773422241211</v>
      </c>
      <c r="E788" s="2">
        <v>10.893917083740234</v>
      </c>
      <c r="F788" s="2">
        <v>0.92594420909881592</v>
      </c>
      <c r="G788" s="2">
        <v>71.175003051757813</v>
      </c>
      <c r="H788" s="2">
        <v>0.90731000900268555</v>
      </c>
      <c r="I788" s="2">
        <v>0.2346092164516449</v>
      </c>
      <c r="J788" s="2">
        <v>0.43330425024032593</v>
      </c>
      <c r="K788" s="2">
        <v>0.73700737953186035</v>
      </c>
      <c r="L788" s="2">
        <v>0.21485073864459991</v>
      </c>
    </row>
    <row r="789" spans="1:12" x14ac:dyDescent="0.2">
      <c r="A789" t="str">
        <f t="shared" si="12"/>
        <v>Iceland2016</v>
      </c>
      <c r="B789" t="s">
        <v>20</v>
      </c>
      <c r="C789" s="1">
        <v>2016</v>
      </c>
      <c r="D789" s="2">
        <v>7.5100345611572266</v>
      </c>
      <c r="E789" s="2">
        <v>10.908992767333984</v>
      </c>
      <c r="F789" s="2">
        <v>0.9849400520324707</v>
      </c>
      <c r="G789" s="2">
        <v>71.925003051757813</v>
      </c>
      <c r="H789" s="2">
        <v>0.95160955190658569</v>
      </c>
      <c r="I789" s="2">
        <v>0.27607113122940063</v>
      </c>
      <c r="J789" s="2">
        <v>0.7192995548248291</v>
      </c>
      <c r="K789" s="2">
        <v>0.80785787105560303</v>
      </c>
      <c r="L789" s="2">
        <v>0.15816916525363922</v>
      </c>
    </row>
    <row r="790" spans="1:12" x14ac:dyDescent="0.2">
      <c r="A790" t="str">
        <f t="shared" si="12"/>
        <v>Switzerland2016</v>
      </c>
      <c r="B790" t="s">
        <v>25</v>
      </c>
      <c r="C790" s="1">
        <v>2016</v>
      </c>
      <c r="D790" s="2">
        <v>7.4585199356079102</v>
      </c>
      <c r="E790" s="2">
        <v>11.139157295227051</v>
      </c>
      <c r="F790" s="2">
        <v>0.9276282787322998</v>
      </c>
      <c r="G790" s="2">
        <v>71.900001525878906</v>
      </c>
      <c r="H790" s="2">
        <v>0.93394708633422852</v>
      </c>
      <c r="I790" s="2">
        <v>8.1479638814926147E-2</v>
      </c>
      <c r="J790" s="2">
        <v>0.30156296491622925</v>
      </c>
      <c r="K790" s="2">
        <v>0.75831729173660278</v>
      </c>
      <c r="L790" s="2">
        <v>0.20631672441959381</v>
      </c>
    </row>
    <row r="791" spans="1:12" x14ac:dyDescent="0.2">
      <c r="A791" t="str">
        <f t="shared" si="12"/>
        <v>Sweden2016</v>
      </c>
      <c r="B791" t="s">
        <v>23</v>
      </c>
      <c r="C791" s="1">
        <v>2016</v>
      </c>
      <c r="D791" s="2">
        <v>7.3687443733215332</v>
      </c>
      <c r="E791" s="2">
        <v>10.84611701965332</v>
      </c>
      <c r="F791" s="2">
        <v>0.91206067800521851</v>
      </c>
      <c r="G791" s="2">
        <v>71.525001525878906</v>
      </c>
      <c r="H791" s="2">
        <v>0.91803640127182007</v>
      </c>
      <c r="I791" s="2">
        <v>0.14246329665184021</v>
      </c>
      <c r="J791" s="2">
        <v>0.24618244171142578</v>
      </c>
      <c r="K791" s="2">
        <v>0.75216245651245117</v>
      </c>
      <c r="L791" s="2">
        <v>0.20060691237449646</v>
      </c>
    </row>
    <row r="792" spans="1:12" x14ac:dyDescent="0.2">
      <c r="A792" t="str">
        <f t="shared" si="12"/>
        <v>Australia2016</v>
      </c>
      <c r="B792" t="s">
        <v>29</v>
      </c>
      <c r="C792" s="1">
        <v>2016</v>
      </c>
      <c r="D792" s="2">
        <v>7.2500801086425781</v>
      </c>
      <c r="E792" s="2">
        <v>10.781229019165039</v>
      </c>
      <c r="F792" s="2">
        <v>0.94233423471450806</v>
      </c>
      <c r="G792" s="2">
        <v>70.675003051757813</v>
      </c>
      <c r="H792" s="2">
        <v>0.92231571674346924</v>
      </c>
      <c r="I792" s="2">
        <v>0.23496674001216888</v>
      </c>
      <c r="J792" s="2">
        <v>0.39854511618614197</v>
      </c>
      <c r="K792" s="2">
        <v>0.73589551448822021</v>
      </c>
      <c r="L792" s="2">
        <v>0.23608578741550446</v>
      </c>
    </row>
    <row r="793" spans="1:12" x14ac:dyDescent="0.2">
      <c r="A793" t="str">
        <f t="shared" si="12"/>
        <v>Canada2016</v>
      </c>
      <c r="B793" t="s">
        <v>30</v>
      </c>
      <c r="C793" s="1">
        <v>2016</v>
      </c>
      <c r="D793" s="2">
        <v>7.2448458671569824</v>
      </c>
      <c r="E793" s="2">
        <v>10.76759147644043</v>
      </c>
      <c r="F793" s="2">
        <v>0.92439252138137817</v>
      </c>
      <c r="G793" s="2">
        <v>71.150001525878906</v>
      </c>
      <c r="H793" s="2">
        <v>0.91242390871047974</v>
      </c>
      <c r="I793" s="2">
        <v>0.20725075900554657</v>
      </c>
      <c r="J793" s="2">
        <v>0.38509044051170349</v>
      </c>
      <c r="K793" s="2">
        <v>0.76776468753814697</v>
      </c>
      <c r="L793" s="2">
        <v>0.23742286860942841</v>
      </c>
    </row>
    <row r="794" spans="1:12" x14ac:dyDescent="0.2">
      <c r="A794" t="str">
        <f t="shared" si="12"/>
        <v>New Zealand2016</v>
      </c>
      <c r="B794" t="s">
        <v>27</v>
      </c>
      <c r="C794" s="1">
        <v>2016</v>
      </c>
      <c r="D794" s="2">
        <v>7.2256879806518555</v>
      </c>
      <c r="E794" s="2">
        <v>10.636344909667969</v>
      </c>
      <c r="F794" s="2">
        <v>0.9366028904914856</v>
      </c>
      <c r="G794" s="2">
        <v>69.974998474121094</v>
      </c>
      <c r="H794" s="2">
        <v>0.92657601833343506</v>
      </c>
      <c r="I794" s="2">
        <v>0.26053103804588318</v>
      </c>
      <c r="J794" s="2">
        <v>0.27827078104019165</v>
      </c>
      <c r="K794" s="2">
        <v>0.7765313982963562</v>
      </c>
      <c r="L794" s="2">
        <v>0.20741362869739532</v>
      </c>
    </row>
    <row r="795" spans="1:12" x14ac:dyDescent="0.2">
      <c r="A795" t="str">
        <f t="shared" si="12"/>
        <v>Israel2016</v>
      </c>
      <c r="B795" t="s">
        <v>21</v>
      </c>
      <c r="C795" s="1">
        <v>2016</v>
      </c>
      <c r="D795" s="2">
        <v>7.1590108871459961</v>
      </c>
      <c r="E795" s="2">
        <v>10.551932334899902</v>
      </c>
      <c r="F795" s="2">
        <v>0.88966077566146851</v>
      </c>
      <c r="G795" s="2">
        <v>71.949996948242188</v>
      </c>
      <c r="H795" s="2">
        <v>0.77229732275009155</v>
      </c>
      <c r="I795" s="2">
        <v>0.14928489923477173</v>
      </c>
      <c r="J795" s="2">
        <v>0.80405658483505249</v>
      </c>
      <c r="K795" s="2">
        <v>0.60182732343673706</v>
      </c>
      <c r="L795" s="2">
        <v>0.26309022307395935</v>
      </c>
    </row>
    <row r="796" spans="1:12" x14ac:dyDescent="0.2">
      <c r="A796" t="str">
        <f t="shared" si="12"/>
        <v>Costa Rica2016</v>
      </c>
      <c r="B796" t="s">
        <v>40</v>
      </c>
      <c r="C796" s="1">
        <v>2016</v>
      </c>
      <c r="D796" s="2">
        <v>7.135617733001709</v>
      </c>
      <c r="E796" s="2">
        <v>9.8809146881103516</v>
      </c>
      <c r="F796" s="2">
        <v>0.90070128440856934</v>
      </c>
      <c r="G796" s="2">
        <v>70</v>
      </c>
      <c r="H796" s="2">
        <v>0.87297195196151733</v>
      </c>
      <c r="I796" s="2">
        <v>-3.9575003087520599E-2</v>
      </c>
      <c r="J796" s="2">
        <v>0.78056204319000244</v>
      </c>
      <c r="K796" s="2">
        <v>0.83001309633255005</v>
      </c>
      <c r="L796" s="2">
        <v>0.28142228722572327</v>
      </c>
    </row>
    <row r="797" spans="1:12" x14ac:dyDescent="0.2">
      <c r="A797" t="str">
        <f t="shared" si="12"/>
        <v>Austria2016</v>
      </c>
      <c r="B797" t="s">
        <v>28</v>
      </c>
      <c r="C797" s="1">
        <v>2016</v>
      </c>
      <c r="D797" s="2">
        <v>7.0480718612670898</v>
      </c>
      <c r="E797" s="2">
        <v>10.884549140930176</v>
      </c>
      <c r="F797" s="2">
        <v>0.92631858587265015</v>
      </c>
      <c r="G797" s="2">
        <v>70.525001525878906</v>
      </c>
      <c r="H797" s="2">
        <v>0.88851398229598999</v>
      </c>
      <c r="I797" s="2">
        <v>7.5823403894901276E-2</v>
      </c>
      <c r="J797" s="2">
        <v>0.52364099025726318</v>
      </c>
      <c r="K797" s="2">
        <v>0.7134508490562439</v>
      </c>
      <c r="L797" s="2">
        <v>0.19742384552955627</v>
      </c>
    </row>
    <row r="798" spans="1:12" x14ac:dyDescent="0.2">
      <c r="A798" t="str">
        <f t="shared" si="12"/>
        <v>Ireland2016</v>
      </c>
      <c r="B798" t="s">
        <v>31</v>
      </c>
      <c r="C798" s="1">
        <v>2016</v>
      </c>
      <c r="D798" s="2">
        <v>7.0407314300537109</v>
      </c>
      <c r="E798" s="2">
        <v>11.185903549194336</v>
      </c>
      <c r="F798" s="2">
        <v>0.95814400911331177</v>
      </c>
      <c r="G798" s="2">
        <v>70.800003051757813</v>
      </c>
      <c r="H798" s="2">
        <v>0.87458914518356323</v>
      </c>
      <c r="I798" s="2">
        <v>0.17054513096809387</v>
      </c>
      <c r="J798" s="2">
        <v>0.3985443115234375</v>
      </c>
      <c r="K798" s="2">
        <v>0.74425792694091797</v>
      </c>
      <c r="L798" s="2">
        <v>0.21106331050395966</v>
      </c>
    </row>
    <row r="799" spans="1:12" x14ac:dyDescent="0.2">
      <c r="A799" t="str">
        <f t="shared" si="12"/>
        <v>Luxembourg2016</v>
      </c>
      <c r="B799" t="s">
        <v>26</v>
      </c>
      <c r="C799" s="1">
        <v>2016</v>
      </c>
      <c r="D799" s="2">
        <v>6.9673409461975098</v>
      </c>
      <c r="E799" s="2">
        <v>11.663787841796875</v>
      </c>
      <c r="F799" s="2">
        <v>0.94126057624816895</v>
      </c>
      <c r="G799" s="2">
        <v>71.525001525878906</v>
      </c>
      <c r="H799" s="2">
        <v>0.88236534595489502</v>
      </c>
      <c r="I799" s="2">
        <v>1.196074765175581E-2</v>
      </c>
      <c r="J799" s="2">
        <v>0.3563363254070282</v>
      </c>
      <c r="K799" s="2">
        <v>0.70649874210357666</v>
      </c>
      <c r="L799" s="2">
        <v>0.1923007071018219</v>
      </c>
    </row>
    <row r="800" spans="1:12" x14ac:dyDescent="0.2">
      <c r="A800" t="str">
        <f t="shared" si="12"/>
        <v>Belgium2016</v>
      </c>
      <c r="B800" t="s">
        <v>34</v>
      </c>
      <c r="C800" s="1">
        <v>2016</v>
      </c>
      <c r="D800" s="2">
        <v>6.9489364624023438</v>
      </c>
      <c r="E800" s="2">
        <v>10.816370964050293</v>
      </c>
      <c r="F800" s="2">
        <v>0.92896407842636108</v>
      </c>
      <c r="G800" s="2">
        <v>70.150001525878906</v>
      </c>
      <c r="H800" s="2">
        <v>0.86575901508331299</v>
      </c>
      <c r="I800" s="2">
        <v>-5.9950787574052811E-2</v>
      </c>
      <c r="J800" s="2">
        <v>0.49665910005569458</v>
      </c>
      <c r="K800" s="2">
        <v>0.70109337568283081</v>
      </c>
      <c r="L800" s="2">
        <v>0.25965338945388794</v>
      </c>
    </row>
    <row r="801" spans="1:12" x14ac:dyDescent="0.2">
      <c r="A801" t="str">
        <f t="shared" si="12"/>
        <v>Germany2016</v>
      </c>
      <c r="B801" t="s">
        <v>33</v>
      </c>
      <c r="C801" s="1">
        <v>2016</v>
      </c>
      <c r="D801" s="2">
        <v>6.8737630844116211</v>
      </c>
      <c r="E801" s="2">
        <v>10.856682777404785</v>
      </c>
      <c r="F801" s="2">
        <v>0.90602928400039673</v>
      </c>
      <c r="G801" s="2">
        <v>70.300003051757813</v>
      </c>
      <c r="H801" s="2">
        <v>0.87051504850387573</v>
      </c>
      <c r="I801" s="2">
        <v>0.1439991295337677</v>
      </c>
      <c r="J801" s="2">
        <v>0.4459221363067627</v>
      </c>
      <c r="K801" s="2">
        <v>0.70937615633010864</v>
      </c>
      <c r="L801" s="2">
        <v>0.18725493550300598</v>
      </c>
    </row>
    <row r="802" spans="1:12" x14ac:dyDescent="0.2">
      <c r="A802" t="str">
        <f t="shared" si="12"/>
        <v>United Arab Emirates2016</v>
      </c>
      <c r="B802" t="s">
        <v>43</v>
      </c>
      <c r="C802" s="1">
        <v>2016</v>
      </c>
      <c r="D802" s="2">
        <v>6.8309502601623535</v>
      </c>
      <c r="E802" s="2">
        <v>11.173873901367188</v>
      </c>
      <c r="F802" s="2">
        <v>0.84937983751296997</v>
      </c>
      <c r="G802" s="2">
        <v>65.550003051757813</v>
      </c>
      <c r="H802" s="2">
        <v>0.94911950826644897</v>
      </c>
      <c r="I802" s="2">
        <v>0.121524877846241</v>
      </c>
      <c r="K802" s="2">
        <v>0.73908066749572754</v>
      </c>
      <c r="L802" s="2">
        <v>0.2446679025888443</v>
      </c>
    </row>
    <row r="803" spans="1:12" x14ac:dyDescent="0.2">
      <c r="A803" t="str">
        <f t="shared" si="12"/>
        <v>United Kingdom2016</v>
      </c>
      <c r="B803" t="s">
        <v>36</v>
      </c>
      <c r="C803" s="1">
        <v>2016</v>
      </c>
      <c r="D803" s="2">
        <v>6.8242835998535156</v>
      </c>
      <c r="E803" s="2">
        <v>10.727110862731934</v>
      </c>
      <c r="F803" s="2">
        <v>0.95406818389892578</v>
      </c>
      <c r="G803" s="2">
        <v>69.800003051757813</v>
      </c>
      <c r="H803" s="2">
        <v>0.82119214534759521</v>
      </c>
      <c r="I803" s="2">
        <v>0.24582952260971069</v>
      </c>
      <c r="J803" s="2">
        <v>0.45831328630447388</v>
      </c>
      <c r="K803" s="2">
        <v>0.73242121934890747</v>
      </c>
      <c r="L803" s="2">
        <v>0.22958678007125854</v>
      </c>
    </row>
    <row r="804" spans="1:12" x14ac:dyDescent="0.2">
      <c r="A804" t="str">
        <f t="shared" si="12"/>
        <v>Mexico2016</v>
      </c>
      <c r="B804" t="s">
        <v>53</v>
      </c>
      <c r="C804" s="1">
        <v>2016</v>
      </c>
      <c r="D804" s="2">
        <v>6.8241729736328125</v>
      </c>
      <c r="E804" s="2">
        <v>9.8949995040893555</v>
      </c>
      <c r="F804" s="2">
        <v>0.89349257946014404</v>
      </c>
      <c r="G804" s="2">
        <v>65.800003051757813</v>
      </c>
      <c r="H804" s="2">
        <v>0.7516130805015564</v>
      </c>
      <c r="I804" s="2">
        <v>-0.15743666887283325</v>
      </c>
      <c r="J804" s="2">
        <v>0.80857944488525391</v>
      </c>
      <c r="K804" s="2">
        <v>0.80195868015289307</v>
      </c>
      <c r="L804" s="2">
        <v>0.21957148611545563</v>
      </c>
    </row>
    <row r="805" spans="1:12" x14ac:dyDescent="0.2">
      <c r="A805" t="str">
        <f t="shared" si="12"/>
        <v>United States2016</v>
      </c>
      <c r="B805" t="s">
        <v>32</v>
      </c>
      <c r="C805" s="1">
        <v>2016</v>
      </c>
      <c r="D805" s="2">
        <v>6.8035998344421387</v>
      </c>
      <c r="E805" s="2">
        <v>10.984833717346191</v>
      </c>
      <c r="F805" s="2">
        <v>0.8967512845993042</v>
      </c>
      <c r="G805" s="2">
        <v>66.474998474121094</v>
      </c>
      <c r="H805" s="2">
        <v>0.75789308547973633</v>
      </c>
      <c r="I805" s="2">
        <v>0.13964816927909851</v>
      </c>
      <c r="J805" s="2">
        <v>0.73891955614089966</v>
      </c>
      <c r="K805" s="2">
        <v>0.73657393455505371</v>
      </c>
      <c r="L805" s="2">
        <v>0.26420381665229797</v>
      </c>
    </row>
    <row r="806" spans="1:12" x14ac:dyDescent="0.2">
      <c r="A806" t="str">
        <f t="shared" si="12"/>
        <v>Czechia2016</v>
      </c>
      <c r="B806" t="s">
        <v>35</v>
      </c>
      <c r="C806" s="1">
        <v>2016</v>
      </c>
      <c r="D806" s="2">
        <v>6.7356271743774414</v>
      </c>
      <c r="E806" s="2">
        <v>10.519077301025391</v>
      </c>
      <c r="F806" s="2">
        <v>0.93059289455413818</v>
      </c>
      <c r="G806" s="2">
        <v>68.425003051757813</v>
      </c>
      <c r="H806" s="2">
        <v>0.85032826662063599</v>
      </c>
      <c r="I806" s="2">
        <v>-0.20161159336566925</v>
      </c>
      <c r="J806" s="2">
        <v>0.90043073892593384</v>
      </c>
      <c r="K806" s="2">
        <v>0.71022748947143555</v>
      </c>
      <c r="L806" s="2">
        <v>0.20104163885116577</v>
      </c>
    </row>
    <row r="807" spans="1:12" x14ac:dyDescent="0.2">
      <c r="A807" t="str">
        <f t="shared" si="12"/>
        <v>Malta2016</v>
      </c>
      <c r="B807" t="s">
        <v>54</v>
      </c>
      <c r="C807" s="1">
        <v>2016</v>
      </c>
      <c r="D807" s="2">
        <v>6.5908422470092773</v>
      </c>
      <c r="E807" s="2">
        <v>10.604596138000488</v>
      </c>
      <c r="F807" s="2">
        <v>0.93036937713623047</v>
      </c>
      <c r="G807" s="2">
        <v>71.349998474121094</v>
      </c>
      <c r="H807" s="2">
        <v>0.9160236120223999</v>
      </c>
      <c r="I807" s="2">
        <v>0.3408845067024231</v>
      </c>
      <c r="J807" s="2">
        <v>0.69649463891983032</v>
      </c>
      <c r="K807" s="2">
        <v>0.64483189582824707</v>
      </c>
      <c r="L807" s="2">
        <v>0.35544377565383911</v>
      </c>
    </row>
    <row r="808" spans="1:12" x14ac:dyDescent="0.2">
      <c r="A808" t="str">
        <f t="shared" si="12"/>
        <v>Chile2016</v>
      </c>
      <c r="B808" t="s">
        <v>52</v>
      </c>
      <c r="C808" s="1">
        <v>2016</v>
      </c>
      <c r="D808" s="2">
        <v>6.5790562629699707</v>
      </c>
      <c r="E808" s="2">
        <v>10.110476493835449</v>
      </c>
      <c r="F808" s="2">
        <v>0.84138816595077515</v>
      </c>
      <c r="G808" s="2">
        <v>69.550003051757813</v>
      </c>
      <c r="H808" s="2">
        <v>0.6522897481918335</v>
      </c>
      <c r="I808" s="2">
        <v>9.6122018992900848E-2</v>
      </c>
      <c r="J808" s="2">
        <v>0.85812497138977051</v>
      </c>
      <c r="K808" s="2">
        <v>0.79172515869140625</v>
      </c>
      <c r="L808" s="2">
        <v>0.28304210305213928</v>
      </c>
    </row>
    <row r="809" spans="1:12" x14ac:dyDescent="0.2">
      <c r="A809" t="str">
        <f t="shared" si="12"/>
        <v>Taiwan Province of China2016</v>
      </c>
      <c r="B809" t="s">
        <v>44</v>
      </c>
      <c r="C809" s="1">
        <v>2016</v>
      </c>
      <c r="D809" s="2">
        <v>6.5128507614135742</v>
      </c>
      <c r="E809" s="2">
        <v>10.768047332763672</v>
      </c>
      <c r="F809" s="2">
        <v>0.8949892520904541</v>
      </c>
      <c r="H809" s="2">
        <v>0.71892517805099487</v>
      </c>
      <c r="I809" s="2">
        <v>-4.6887252479791641E-2</v>
      </c>
      <c r="J809" s="2">
        <v>0.81052100658416748</v>
      </c>
      <c r="K809" s="2">
        <v>0.74268001317977905</v>
      </c>
      <c r="L809" s="2">
        <v>0.10830541700124741</v>
      </c>
    </row>
    <row r="810" spans="1:12" x14ac:dyDescent="0.2">
      <c r="A810" t="str">
        <f t="shared" si="12"/>
        <v>France2016</v>
      </c>
      <c r="B810" t="s">
        <v>38</v>
      </c>
      <c r="C810" s="1">
        <v>2016</v>
      </c>
      <c r="D810" s="2">
        <v>6.4752087593078613</v>
      </c>
      <c r="E810" s="2">
        <v>10.685220718383789</v>
      </c>
      <c r="F810" s="2">
        <v>0.88492292165756226</v>
      </c>
      <c r="G810" s="2">
        <v>71.800003051757813</v>
      </c>
      <c r="H810" s="2">
        <v>0.78678047657012939</v>
      </c>
      <c r="I810" s="2">
        <v>-9.5159575343132019E-2</v>
      </c>
      <c r="J810" s="2">
        <v>0.62269705533981323</v>
      </c>
      <c r="K810" s="2">
        <v>0.71493607759475708</v>
      </c>
      <c r="L810" s="2">
        <v>0.2700362503528595</v>
      </c>
    </row>
    <row r="811" spans="1:12" x14ac:dyDescent="0.2">
      <c r="A811" t="str">
        <f t="shared" si="12"/>
        <v>Saudi Arabia2016</v>
      </c>
      <c r="B811" t="s">
        <v>47</v>
      </c>
      <c r="C811" s="1">
        <v>2016</v>
      </c>
      <c r="D811" s="2">
        <v>6.4739212989807129</v>
      </c>
      <c r="E811" s="2">
        <v>10.76236629486084</v>
      </c>
      <c r="F811" s="2">
        <v>0.88993233442306519</v>
      </c>
      <c r="G811" s="2">
        <v>63.400001525878906</v>
      </c>
      <c r="H811" s="2">
        <v>0.77426773309707642</v>
      </c>
      <c r="I811" s="2">
        <v>-0.13448451459407806</v>
      </c>
      <c r="K811" s="2">
        <v>0.72494626045227051</v>
      </c>
      <c r="L811" s="2">
        <v>0.26629266142845154</v>
      </c>
    </row>
    <row r="812" spans="1:12" x14ac:dyDescent="0.2">
      <c r="A812" t="str">
        <f t="shared" si="12"/>
        <v>Argentina2016</v>
      </c>
      <c r="B812" t="s">
        <v>69</v>
      </c>
      <c r="C812" s="1">
        <v>2016</v>
      </c>
      <c r="D812" s="2">
        <v>6.4272212982177734</v>
      </c>
      <c r="E812" s="2">
        <v>10.051456451416016</v>
      </c>
      <c r="F812" s="2">
        <v>0.88281911611557007</v>
      </c>
      <c r="G812" s="2">
        <v>66.949996948242188</v>
      </c>
      <c r="H812" s="2">
        <v>0.84770220518112183</v>
      </c>
      <c r="I812" s="2">
        <v>-0.19543281197547913</v>
      </c>
      <c r="J812" s="2">
        <v>0.85092449188232422</v>
      </c>
      <c r="K812" s="2">
        <v>0.73173516988754272</v>
      </c>
      <c r="L812" s="2">
        <v>0.31164646148681641</v>
      </c>
    </row>
    <row r="813" spans="1:12" x14ac:dyDescent="0.2">
      <c r="A813" t="str">
        <f t="shared" si="12"/>
        <v>Brazil2016</v>
      </c>
      <c r="B813" t="s">
        <v>66</v>
      </c>
      <c r="C813" s="1">
        <v>2016</v>
      </c>
      <c r="D813" s="2">
        <v>6.3748173713684082</v>
      </c>
      <c r="E813" s="2">
        <v>9.5751562118530273</v>
      </c>
      <c r="F813" s="2">
        <v>0.91245514154434204</v>
      </c>
      <c r="G813" s="2">
        <v>64.875</v>
      </c>
      <c r="H813" s="2">
        <v>0.80657154321670532</v>
      </c>
      <c r="I813" s="2">
        <v>-0.10337315499782562</v>
      </c>
      <c r="J813" s="2">
        <v>0.78109276294708252</v>
      </c>
      <c r="K813" s="2">
        <v>0.71128624677658081</v>
      </c>
      <c r="L813" s="2">
        <v>0.302083820104599</v>
      </c>
    </row>
    <row r="814" spans="1:12" x14ac:dyDescent="0.2">
      <c r="A814" t="str">
        <f t="shared" si="12"/>
        <v>Guatemala2016</v>
      </c>
      <c r="B814" t="s">
        <v>60</v>
      </c>
      <c r="C814" s="1">
        <v>2016</v>
      </c>
      <c r="D814" s="2">
        <v>6.3589162826538086</v>
      </c>
      <c r="E814" s="2">
        <v>9.0126266479492188</v>
      </c>
      <c r="F814" s="2">
        <v>0.81123548746109009</v>
      </c>
      <c r="G814" s="2">
        <v>61.700000762939453</v>
      </c>
      <c r="H814" s="2">
        <v>0.86267572641372681</v>
      </c>
      <c r="I814" s="2">
        <v>8.6616119369864464E-3</v>
      </c>
      <c r="J814" s="2">
        <v>0.81203001737594604</v>
      </c>
      <c r="K814" s="2">
        <v>0.81547671556472778</v>
      </c>
      <c r="L814" s="2">
        <v>0.32135719060897827</v>
      </c>
    </row>
    <row r="815" spans="1:12" x14ac:dyDescent="0.2">
      <c r="A815" t="str">
        <f t="shared" si="12"/>
        <v>Spain2016</v>
      </c>
      <c r="B815" t="s">
        <v>49</v>
      </c>
      <c r="C815" s="1">
        <v>2016</v>
      </c>
      <c r="D815" s="2">
        <v>6.3186120986938477</v>
      </c>
      <c r="E815" s="2">
        <v>10.55781078338623</v>
      </c>
      <c r="F815" s="2">
        <v>0.94173681735992432</v>
      </c>
      <c r="G815" s="2">
        <v>71.724998474121094</v>
      </c>
      <c r="H815" s="2">
        <v>0.76817375421524048</v>
      </c>
      <c r="I815" s="2">
        <v>-5.2054416388273239E-2</v>
      </c>
      <c r="J815" s="2">
        <v>0.81855857372283936</v>
      </c>
      <c r="K815" s="2">
        <v>0.62993359565734863</v>
      </c>
      <c r="L815" s="2">
        <v>0.30082935094833374</v>
      </c>
    </row>
    <row r="816" spans="1:12" x14ac:dyDescent="0.2">
      <c r="A816" t="str">
        <f t="shared" si="12"/>
        <v>Colombia2016</v>
      </c>
      <c r="B816" t="s">
        <v>89</v>
      </c>
      <c r="C816" s="1">
        <v>2016</v>
      </c>
      <c r="D816" s="2">
        <v>6.2337150573730469</v>
      </c>
      <c r="E816" s="2">
        <v>9.5720739364624023</v>
      </c>
      <c r="F816" s="2">
        <v>0.8819003701210022</v>
      </c>
      <c r="G816" s="2">
        <v>68.474998474121094</v>
      </c>
      <c r="H816" s="2">
        <v>0.83496612310409546</v>
      </c>
      <c r="I816" s="2">
        <v>-0.10371176153421402</v>
      </c>
      <c r="J816" s="2">
        <v>0.89755386114120483</v>
      </c>
      <c r="K816" s="2">
        <v>0.77046942710876465</v>
      </c>
      <c r="L816" s="2">
        <v>0.29422277212142944</v>
      </c>
    </row>
    <row r="817" spans="1:12" x14ac:dyDescent="0.2">
      <c r="A817" t="str">
        <f t="shared" si="12"/>
        <v>Uruguay2016</v>
      </c>
      <c r="B817" t="s">
        <v>45</v>
      </c>
      <c r="C817" s="1">
        <v>2016</v>
      </c>
      <c r="D817" s="2">
        <v>6.171485424041748</v>
      </c>
      <c r="E817" s="2">
        <v>10.034212112426758</v>
      </c>
      <c r="F817" s="2">
        <v>0.90038090944290161</v>
      </c>
      <c r="G817" s="2">
        <v>67.5</v>
      </c>
      <c r="H817" s="2">
        <v>0.886371910572052</v>
      </c>
      <c r="I817" s="2">
        <v>-8.1924766302108765E-2</v>
      </c>
      <c r="J817" s="2">
        <v>0.67621278762817383</v>
      </c>
      <c r="K817" s="2">
        <v>0.73473274707794189</v>
      </c>
      <c r="L817" s="2">
        <v>0.28318026661872864</v>
      </c>
    </row>
    <row r="818" spans="1:12" x14ac:dyDescent="0.2">
      <c r="A818" t="str">
        <f t="shared" si="12"/>
        <v>Bahrain2016</v>
      </c>
      <c r="B818" t="s">
        <v>59</v>
      </c>
      <c r="C818" s="1">
        <v>2016</v>
      </c>
      <c r="D818" s="2">
        <v>6.1696734428405762</v>
      </c>
      <c r="E818" s="2">
        <v>10.789036750793457</v>
      </c>
      <c r="F818" s="2">
        <v>0.86270010471343994</v>
      </c>
      <c r="G818" s="2">
        <v>66.125</v>
      </c>
      <c r="H818" s="2">
        <v>0.88869106769561768</v>
      </c>
      <c r="I818" s="2">
        <v>8.330170065164566E-2</v>
      </c>
      <c r="K818" s="2">
        <v>0.73621988296508789</v>
      </c>
      <c r="L818" s="2">
        <v>0.28346633911132813</v>
      </c>
    </row>
    <row r="819" spans="1:12" x14ac:dyDescent="0.2">
      <c r="A819" t="str">
        <f t="shared" si="12"/>
        <v>Poland2016</v>
      </c>
      <c r="B819" t="s">
        <v>56</v>
      </c>
      <c r="C819" s="1">
        <v>2016</v>
      </c>
      <c r="D819" s="2">
        <v>6.162076473236084</v>
      </c>
      <c r="E819" s="2">
        <v>10.25755786895752</v>
      </c>
      <c r="F819" s="2">
        <v>0.91739881038665771</v>
      </c>
      <c r="G819" s="2">
        <v>68.175003051757813</v>
      </c>
      <c r="H819" s="2">
        <v>0.87070751190185547</v>
      </c>
      <c r="I819" s="2">
        <v>-9.4189800322055817E-2</v>
      </c>
      <c r="J819" s="2">
        <v>0.84775394201278687</v>
      </c>
      <c r="K819" s="2">
        <v>0.66553801298141479</v>
      </c>
      <c r="L819" s="2">
        <v>0.22353604435920715</v>
      </c>
    </row>
    <row r="820" spans="1:12" x14ac:dyDescent="0.2">
      <c r="A820" t="str">
        <f t="shared" si="12"/>
        <v>El Salvador2016</v>
      </c>
      <c r="B820" t="s">
        <v>67</v>
      </c>
      <c r="C820" s="1">
        <v>2016</v>
      </c>
      <c r="D820" s="2">
        <v>6.1398248672485352</v>
      </c>
      <c r="E820" s="2">
        <v>9.0419511795043945</v>
      </c>
      <c r="F820" s="2">
        <v>0.79365998506546021</v>
      </c>
      <c r="G820" s="2">
        <v>63.849998474121094</v>
      </c>
      <c r="H820" s="2">
        <v>0.79984700679779053</v>
      </c>
      <c r="I820" s="2">
        <v>-0.18890352547168732</v>
      </c>
      <c r="J820" s="2">
        <v>0.79731202125549316</v>
      </c>
      <c r="K820" s="2">
        <v>0.74240821599960327</v>
      </c>
      <c r="L820" s="2">
        <v>0.34573647379875183</v>
      </c>
    </row>
    <row r="821" spans="1:12" x14ac:dyDescent="0.2">
      <c r="A821" t="str">
        <f t="shared" si="12"/>
        <v>Panama2016</v>
      </c>
      <c r="B821" t="s">
        <v>55</v>
      </c>
      <c r="C821" s="1">
        <v>2016</v>
      </c>
      <c r="D821" s="2">
        <v>6.117638111114502</v>
      </c>
      <c r="E821" s="2">
        <v>10.289112091064453</v>
      </c>
      <c r="F821" s="2">
        <v>0.88246023654937744</v>
      </c>
      <c r="G821" s="2">
        <v>68.400001525878906</v>
      </c>
      <c r="H821" s="2">
        <v>0.88447976112365723</v>
      </c>
      <c r="I821" s="2">
        <v>-0.10650937259197235</v>
      </c>
      <c r="J821" s="2">
        <v>0.83697676658630371</v>
      </c>
      <c r="K821" s="2">
        <v>0.81274473667144775</v>
      </c>
      <c r="L821" s="2">
        <v>0.24413178861141205</v>
      </c>
    </row>
    <row r="822" spans="1:12" x14ac:dyDescent="0.2">
      <c r="A822" t="str">
        <f t="shared" si="12"/>
        <v>Ecuador2016</v>
      </c>
      <c r="B822" t="s">
        <v>91</v>
      </c>
      <c r="C822" s="1">
        <v>2016</v>
      </c>
      <c r="D822" s="2">
        <v>6.1154375076293945</v>
      </c>
      <c r="E822" s="2">
        <v>9.3577098846435547</v>
      </c>
      <c r="F822" s="2">
        <v>0.84235209226608276</v>
      </c>
      <c r="G822" s="2">
        <v>67.75</v>
      </c>
      <c r="H822" s="2">
        <v>0.84633630514144897</v>
      </c>
      <c r="I822" s="2">
        <v>-1.8545445054769516E-2</v>
      </c>
      <c r="J822" s="2">
        <v>0.77408415079116821</v>
      </c>
      <c r="K822" s="2">
        <v>0.80685192346572876</v>
      </c>
      <c r="L822" s="2">
        <v>0.36524659395217896</v>
      </c>
    </row>
    <row r="823" spans="1:12" x14ac:dyDescent="0.2">
      <c r="A823" t="str">
        <f t="shared" si="12"/>
        <v>Thailand2016</v>
      </c>
      <c r="B823" t="s">
        <v>77</v>
      </c>
      <c r="C823" s="1">
        <v>2016</v>
      </c>
      <c r="D823" s="2">
        <v>6.0736398696899414</v>
      </c>
      <c r="E823" s="2">
        <v>9.7046289443969727</v>
      </c>
      <c r="F823" s="2">
        <v>0.90754365921020508</v>
      </c>
      <c r="G823" s="2">
        <v>68.074996948242188</v>
      </c>
      <c r="H823" s="2">
        <v>0.92414569854736328</v>
      </c>
      <c r="I823" s="2">
        <v>0.35407477617263794</v>
      </c>
      <c r="J823" s="2">
        <v>0.87797838449478149</v>
      </c>
      <c r="K823" s="2">
        <v>0.81085610389709473</v>
      </c>
      <c r="L823" s="2">
        <v>0.21787966787815094</v>
      </c>
    </row>
    <row r="824" spans="1:12" x14ac:dyDescent="0.2">
      <c r="A824" t="str">
        <f t="shared" si="12"/>
        <v>Singapore2016</v>
      </c>
      <c r="B824" t="s">
        <v>42</v>
      </c>
      <c r="C824" s="1">
        <v>2016</v>
      </c>
      <c r="D824" s="2">
        <v>6.0334806442260742</v>
      </c>
      <c r="E824" s="2">
        <v>11.420218467712402</v>
      </c>
      <c r="F824" s="2">
        <v>0.92512822151184082</v>
      </c>
      <c r="G824" s="2">
        <v>73.300003051757813</v>
      </c>
      <c r="H824" s="2">
        <v>0.90373563766479492</v>
      </c>
      <c r="I824" s="2">
        <v>0.13801676034927368</v>
      </c>
      <c r="J824" s="2">
        <v>4.7311153262853622E-2</v>
      </c>
      <c r="K824" s="2">
        <v>0.74538689851760864</v>
      </c>
      <c r="L824" s="2">
        <v>0.11094246804714203</v>
      </c>
    </row>
    <row r="825" spans="1:12" x14ac:dyDescent="0.2">
      <c r="A825" t="str">
        <f t="shared" si="12"/>
        <v>Nicaragua2016</v>
      </c>
      <c r="B825" t="s">
        <v>57</v>
      </c>
      <c r="C825" s="1">
        <v>2016</v>
      </c>
      <c r="D825" s="2">
        <v>6.0127396583557129</v>
      </c>
      <c r="E825" s="2">
        <v>8.6542301177978516</v>
      </c>
      <c r="F825" s="2">
        <v>0.85270243883132935</v>
      </c>
      <c r="G825" s="2">
        <v>65.275001525878906</v>
      </c>
      <c r="H825" s="2">
        <v>0.71653425693511963</v>
      </c>
      <c r="I825" s="2">
        <v>3.7869926542043686E-2</v>
      </c>
      <c r="J825" s="2">
        <v>0.7314649224281311</v>
      </c>
      <c r="K825" s="2">
        <v>0.78697192668914795</v>
      </c>
      <c r="L825" s="2">
        <v>0.38034728169441223</v>
      </c>
    </row>
    <row r="826" spans="1:12" x14ac:dyDescent="0.2">
      <c r="A826" t="str">
        <f t="shared" si="12"/>
        <v>Slovakia2016</v>
      </c>
      <c r="B826" t="s">
        <v>46</v>
      </c>
      <c r="C826" s="1">
        <v>2016</v>
      </c>
      <c r="D826" s="2">
        <v>5.9931631088256836</v>
      </c>
      <c r="E826" s="2">
        <v>10.283596992492676</v>
      </c>
      <c r="F826" s="2">
        <v>0.94517910480499268</v>
      </c>
      <c r="G826" s="2">
        <v>67.824996948242188</v>
      </c>
      <c r="H826" s="2">
        <v>0.70009851455688477</v>
      </c>
      <c r="I826" s="2">
        <v>-6.2600098550319672E-2</v>
      </c>
      <c r="J826" s="2">
        <v>0.91660916805267334</v>
      </c>
      <c r="K826" s="2">
        <v>0.68829625844955444</v>
      </c>
      <c r="L826" s="2">
        <v>0.23209157586097717</v>
      </c>
    </row>
    <row r="827" spans="1:12" x14ac:dyDescent="0.2">
      <c r="A827" t="str">
        <f t="shared" si="12"/>
        <v>South Korea2016</v>
      </c>
      <c r="B827" t="s">
        <v>74</v>
      </c>
      <c r="C827" s="1">
        <v>2016</v>
      </c>
      <c r="D827" s="2">
        <v>5.9705643653869629</v>
      </c>
      <c r="E827" s="2">
        <v>10.59199047088623</v>
      </c>
      <c r="F827" s="2">
        <v>0.81116348505020142</v>
      </c>
      <c r="G827" s="2">
        <v>72.275001525878906</v>
      </c>
      <c r="H827" s="2">
        <v>0.59095603227615356</v>
      </c>
      <c r="I827" s="2">
        <v>2.2317171096801758E-2</v>
      </c>
      <c r="J827" s="2">
        <v>0.86181634664535522</v>
      </c>
      <c r="K827" s="2">
        <v>0.58313143253326416</v>
      </c>
      <c r="L827" s="2">
        <v>0.23273268342018127</v>
      </c>
    </row>
    <row r="828" spans="1:12" x14ac:dyDescent="0.2">
      <c r="A828" t="str">
        <f t="shared" si="12"/>
        <v>Romania2016</v>
      </c>
      <c r="B828" t="s">
        <v>41</v>
      </c>
      <c r="C828" s="1">
        <v>2016</v>
      </c>
      <c r="D828" s="2">
        <v>5.9688706398010254</v>
      </c>
      <c r="E828" s="2">
        <v>10.117111206054688</v>
      </c>
      <c r="F828" s="2">
        <v>0.80922919511795044</v>
      </c>
      <c r="G828" s="2">
        <v>66.425003051757813</v>
      </c>
      <c r="H828" s="2">
        <v>0.82172060012817383</v>
      </c>
      <c r="I828" s="2">
        <v>-0.11766441911458969</v>
      </c>
      <c r="J828" s="2">
        <v>0.94904452562332153</v>
      </c>
      <c r="K828" s="2">
        <v>0.60743975639343262</v>
      </c>
      <c r="L828" s="2">
        <v>0.25776350498199463</v>
      </c>
    </row>
    <row r="829" spans="1:12" x14ac:dyDescent="0.2">
      <c r="A829" t="str">
        <f t="shared" si="12"/>
        <v>Japan2016</v>
      </c>
      <c r="B829" t="s">
        <v>64</v>
      </c>
      <c r="C829" s="1">
        <v>2016</v>
      </c>
      <c r="D829" s="2">
        <v>5.95465087890625</v>
      </c>
      <c r="E829" s="2">
        <v>10.614670753479004</v>
      </c>
      <c r="F829" s="2">
        <v>0.89977383613586426</v>
      </c>
      <c r="G829" s="2">
        <v>73.724998474121094</v>
      </c>
      <c r="H829" s="2">
        <v>0.83606463670730591</v>
      </c>
      <c r="I829" s="2">
        <v>-6.7612826824188232E-2</v>
      </c>
      <c r="J829" s="2">
        <v>0.6976393461227417</v>
      </c>
      <c r="K829" s="2">
        <v>0.68958330154418945</v>
      </c>
      <c r="L829" s="2">
        <v>0.19240264594554901</v>
      </c>
    </row>
    <row r="830" spans="1:12" x14ac:dyDescent="0.2">
      <c r="A830" t="str">
        <f t="shared" si="12"/>
        <v>Italy2016</v>
      </c>
      <c r="B830" t="s">
        <v>50</v>
      </c>
      <c r="C830" s="1">
        <v>2016</v>
      </c>
      <c r="D830" s="2">
        <v>5.954524040222168</v>
      </c>
      <c r="E830" s="2">
        <v>10.617362022399902</v>
      </c>
      <c r="F830" s="2">
        <v>0.92721283435821533</v>
      </c>
      <c r="G830" s="2">
        <v>71.675003051757813</v>
      </c>
      <c r="H830" s="2">
        <v>0.62374162673950195</v>
      </c>
      <c r="I830" s="2">
        <v>-8.4348760545253754E-2</v>
      </c>
      <c r="J830" s="2">
        <v>0.90280121564865112</v>
      </c>
      <c r="K830" s="2">
        <v>0.63248133659362793</v>
      </c>
      <c r="L830" s="2">
        <v>0.3391735851764679</v>
      </c>
    </row>
    <row r="831" spans="1:12" x14ac:dyDescent="0.2">
      <c r="A831" t="str">
        <f t="shared" si="12"/>
        <v>Kuwait2016</v>
      </c>
      <c r="B831" t="s">
        <v>179</v>
      </c>
      <c r="C831" s="1">
        <v>2016</v>
      </c>
      <c r="D831" s="2">
        <v>5.9471945762634277</v>
      </c>
      <c r="E831" s="2">
        <v>10.886990547180176</v>
      </c>
      <c r="F831" s="2">
        <v>0.84522205591201782</v>
      </c>
      <c r="G831" s="2">
        <v>70.175003051757813</v>
      </c>
      <c r="H831" s="2">
        <v>0.84096717834472656</v>
      </c>
      <c r="I831" s="2">
        <v>-7.7913790941238403E-2</v>
      </c>
      <c r="K831" s="2">
        <v>0.64274001121520996</v>
      </c>
      <c r="L831" s="2">
        <v>0.3149229884147644</v>
      </c>
    </row>
    <row r="832" spans="1:12" x14ac:dyDescent="0.2">
      <c r="A832" t="str">
        <f t="shared" si="12"/>
        <v>Latvia2016</v>
      </c>
      <c r="B832" t="s">
        <v>58</v>
      </c>
      <c r="C832" s="1">
        <v>2016</v>
      </c>
      <c r="D832" s="2">
        <v>5.9404463768005371</v>
      </c>
      <c r="E832" s="2">
        <v>10.222280502319336</v>
      </c>
      <c r="F832" s="2">
        <v>0.91707396507263184</v>
      </c>
      <c r="G832" s="2">
        <v>65.900001525878906</v>
      </c>
      <c r="H832" s="2">
        <v>0.68529927730560303</v>
      </c>
      <c r="I832" s="2">
        <v>-0.1609824150800705</v>
      </c>
      <c r="J832" s="2">
        <v>0.86763960123062134</v>
      </c>
      <c r="K832" s="2">
        <v>0.58328855037689209</v>
      </c>
      <c r="L832" s="2">
        <v>0.23138353228569031</v>
      </c>
    </row>
    <row r="833" spans="1:12" x14ac:dyDescent="0.2">
      <c r="A833" t="str">
        <f t="shared" si="12"/>
        <v>Slovenia2016</v>
      </c>
      <c r="B833" t="s">
        <v>39</v>
      </c>
      <c r="C833" s="1">
        <v>2016</v>
      </c>
      <c r="D833" s="2">
        <v>5.936821460723877</v>
      </c>
      <c r="E833" s="2">
        <v>10.458895683288574</v>
      </c>
      <c r="F833" s="2">
        <v>0.93448734283447266</v>
      </c>
      <c r="G833" s="2">
        <v>70.175003051757813</v>
      </c>
      <c r="H833" s="2">
        <v>0.90355110168457031</v>
      </c>
      <c r="I833" s="2">
        <v>-5.8468960225582123E-2</v>
      </c>
      <c r="J833" s="2">
        <v>0.83847439289093018</v>
      </c>
      <c r="K833" s="2">
        <v>0.59717243909835815</v>
      </c>
      <c r="L833" s="2">
        <v>0.27162417769432068</v>
      </c>
    </row>
    <row r="834" spans="1:12" x14ac:dyDescent="0.2">
      <c r="A834" t="str">
        <f t="shared" si="12"/>
        <v>Uzbekistan2016</v>
      </c>
      <c r="B834" t="s">
        <v>71</v>
      </c>
      <c r="C834" s="1">
        <v>2016</v>
      </c>
      <c r="D834" s="2">
        <v>5.8925390243530273</v>
      </c>
      <c r="E834" s="2">
        <v>8.8044672012329102</v>
      </c>
      <c r="F834" s="2">
        <v>0.94510215520858765</v>
      </c>
      <c r="G834" s="2">
        <v>63.799999237060547</v>
      </c>
      <c r="H834" s="2">
        <v>0.98380303382873535</v>
      </c>
      <c r="I834" s="2">
        <v>0.20208479464054108</v>
      </c>
      <c r="K834" s="2">
        <v>0.77125746011734009</v>
      </c>
      <c r="L834" s="2">
        <v>0.14689765870571136</v>
      </c>
    </row>
    <row r="835" spans="1:12" x14ac:dyDescent="0.2">
      <c r="A835" t="str">
        <f t="shared" ref="A835:A898" si="13">B835&amp;C835</f>
        <v>Turkmenistan2016</v>
      </c>
      <c r="B835" t="s">
        <v>193</v>
      </c>
      <c r="C835" s="1">
        <v>2016</v>
      </c>
      <c r="D835" s="2">
        <v>5.8870515823364258</v>
      </c>
      <c r="E835" s="2">
        <v>9.4792995452880859</v>
      </c>
      <c r="F835" s="2">
        <v>0.92903226613998413</v>
      </c>
      <c r="G835" s="2">
        <v>61.799999237060547</v>
      </c>
      <c r="H835" s="2">
        <v>0.7485044002532959</v>
      </c>
      <c r="I835" s="2">
        <v>3.9837118238210678E-3</v>
      </c>
      <c r="K835" s="2">
        <v>0.55969738960266113</v>
      </c>
      <c r="L835" s="2">
        <v>0.25549924373626709</v>
      </c>
    </row>
    <row r="836" spans="1:12" x14ac:dyDescent="0.2">
      <c r="A836" t="str">
        <f t="shared" si="13"/>
        <v>Lithuania2016</v>
      </c>
      <c r="B836" t="s">
        <v>37</v>
      </c>
      <c r="C836" s="1">
        <v>2016</v>
      </c>
      <c r="D836" s="2">
        <v>5.8655524253845215</v>
      </c>
      <c r="E836" s="2">
        <v>10.371170043945313</v>
      </c>
      <c r="F836" s="2">
        <v>0.93787336349487305</v>
      </c>
      <c r="G836" s="2">
        <v>65.650001525878906</v>
      </c>
      <c r="H836" s="2">
        <v>0.61423933506011963</v>
      </c>
      <c r="I836" s="2">
        <v>-0.27012518048286438</v>
      </c>
      <c r="J836" s="2">
        <v>0.94939267635345459</v>
      </c>
      <c r="K836" s="2">
        <v>0.55262821912765503</v>
      </c>
      <c r="L836" s="2">
        <v>0.24985574185848236</v>
      </c>
    </row>
    <row r="837" spans="1:12" x14ac:dyDescent="0.2">
      <c r="A837" t="str">
        <f t="shared" si="13"/>
        <v>Russia2016</v>
      </c>
      <c r="B837" t="s">
        <v>87</v>
      </c>
      <c r="C837" s="1">
        <v>2016</v>
      </c>
      <c r="D837" s="2">
        <v>5.8549456596374512</v>
      </c>
      <c r="E837" s="2">
        <v>10.146069526672363</v>
      </c>
      <c r="F837" s="2">
        <v>0.91092735528945923</v>
      </c>
      <c r="G837" s="2">
        <v>63.075000762939453</v>
      </c>
      <c r="H837" s="2">
        <v>0.71360629796981812</v>
      </c>
      <c r="I837" s="2">
        <v>-0.18478637933731079</v>
      </c>
      <c r="J837" s="2">
        <v>0.92546272277832031</v>
      </c>
      <c r="K837" s="2">
        <v>0.58674085140228271</v>
      </c>
      <c r="L837" s="2">
        <v>0.1424972265958786</v>
      </c>
    </row>
    <row r="838" spans="1:12" x14ac:dyDescent="0.2">
      <c r="A838" t="str">
        <f t="shared" si="13"/>
        <v>Paraguay2016</v>
      </c>
      <c r="B838" t="s">
        <v>83</v>
      </c>
      <c r="C838" s="1">
        <v>2016</v>
      </c>
      <c r="D838" s="2">
        <v>5.8013801574707031</v>
      </c>
      <c r="E838" s="2">
        <v>9.4852209091186523</v>
      </c>
      <c r="F838" s="2">
        <v>0.93986696004867554</v>
      </c>
      <c r="G838" s="2">
        <v>65.650001525878906</v>
      </c>
      <c r="H838" s="2">
        <v>0.8535342812538147</v>
      </c>
      <c r="I838" s="2">
        <v>-7.9839840531349182E-2</v>
      </c>
      <c r="J838" s="2">
        <v>0.75611627101898193</v>
      </c>
      <c r="K838" s="2">
        <v>0.83323198556900024</v>
      </c>
      <c r="L838" s="2">
        <v>0.19717618823051453</v>
      </c>
    </row>
    <row r="839" spans="1:12" x14ac:dyDescent="0.2">
      <c r="A839" t="str">
        <f t="shared" si="13"/>
        <v>Cyprus2016</v>
      </c>
      <c r="B839" t="s">
        <v>63</v>
      </c>
      <c r="C839" s="1">
        <v>2016</v>
      </c>
      <c r="D839" s="2">
        <v>5.7946186065673828</v>
      </c>
      <c r="E839" s="2">
        <v>10.50993537902832</v>
      </c>
      <c r="F839" s="2">
        <v>0.7864384651184082</v>
      </c>
      <c r="G839" s="2">
        <v>71.800003051757813</v>
      </c>
      <c r="H839" s="2">
        <v>0.75622099637985229</v>
      </c>
      <c r="I839" s="2">
        <v>-3.4594569355249405E-2</v>
      </c>
      <c r="J839" s="2">
        <v>0.89763951301574707</v>
      </c>
      <c r="K839" s="2">
        <v>0.63104879856109619</v>
      </c>
      <c r="L839" s="2">
        <v>0.33634468913078308</v>
      </c>
    </row>
    <row r="840" spans="1:12" x14ac:dyDescent="0.2">
      <c r="A840" t="str">
        <f t="shared" si="13"/>
        <v>Bolivia2016</v>
      </c>
      <c r="B840" t="s">
        <v>86</v>
      </c>
      <c r="C840" s="1">
        <v>2016</v>
      </c>
      <c r="D840" s="2">
        <v>5.7697234153747559</v>
      </c>
      <c r="E840" s="2">
        <v>8.9914588928222656</v>
      </c>
      <c r="F840" s="2">
        <v>0.7959587574005127</v>
      </c>
      <c r="G840" s="2">
        <v>62.849998474121094</v>
      </c>
      <c r="H840" s="2">
        <v>0.8817487359046936</v>
      </c>
      <c r="I840" s="2">
        <v>-4.8049993813037872E-2</v>
      </c>
      <c r="J840" s="2">
        <v>0.85259294509887695</v>
      </c>
      <c r="K840" s="2">
        <v>0.7357291579246521</v>
      </c>
      <c r="L840" s="2">
        <v>0.37641224265098572</v>
      </c>
    </row>
    <row r="841" spans="1:12" x14ac:dyDescent="0.2">
      <c r="A841" t="str">
        <f t="shared" si="13"/>
        <v>Kosovo2016</v>
      </c>
      <c r="B841" t="s">
        <v>51</v>
      </c>
      <c r="C841" s="1">
        <v>2016</v>
      </c>
      <c r="D841" s="2">
        <v>5.7594122886657715</v>
      </c>
      <c r="E841" s="2">
        <v>9.21343994140625</v>
      </c>
      <c r="F841" s="2">
        <v>0.82380270957946777</v>
      </c>
      <c r="H841" s="2">
        <v>0.82739859819412231</v>
      </c>
      <c r="I841" s="2">
        <v>0.12295219302177429</v>
      </c>
      <c r="J841" s="2">
        <v>0.94089794158935547</v>
      </c>
      <c r="K841" s="2">
        <v>0.5884125828742981</v>
      </c>
      <c r="L841" s="2">
        <v>0.14960671961307526</v>
      </c>
    </row>
    <row r="842" spans="1:12" x14ac:dyDescent="0.2">
      <c r="A842" t="str">
        <f t="shared" si="13"/>
        <v>Serbia2016</v>
      </c>
      <c r="B842" t="s">
        <v>62</v>
      </c>
      <c r="C842" s="1">
        <v>2016</v>
      </c>
      <c r="D842" s="2">
        <v>5.7527546882629395</v>
      </c>
      <c r="E842" s="2">
        <v>9.6918859481811523</v>
      </c>
      <c r="F842" s="2">
        <v>0.89489495754241943</v>
      </c>
      <c r="G842" s="2">
        <v>66.525001525878906</v>
      </c>
      <c r="H842" s="2">
        <v>0.61437082290649414</v>
      </c>
      <c r="I842" s="2">
        <v>-7.1555763483047485E-2</v>
      </c>
      <c r="J842" s="2">
        <v>0.88976520299911499</v>
      </c>
      <c r="K842" s="2">
        <v>0.49226796627044678</v>
      </c>
      <c r="L842" s="2">
        <v>0.29812660813331604</v>
      </c>
    </row>
    <row r="843" spans="1:12" x14ac:dyDescent="0.2">
      <c r="A843" t="str">
        <f t="shared" si="13"/>
        <v>Peru2016</v>
      </c>
      <c r="B843" t="s">
        <v>92</v>
      </c>
      <c r="C843" s="1">
        <v>2016</v>
      </c>
      <c r="D843" s="2">
        <v>5.7006287574768066</v>
      </c>
      <c r="E843" s="2">
        <v>9.4190864562988281</v>
      </c>
      <c r="F843" s="2">
        <v>0.8028564453125</v>
      </c>
      <c r="G843" s="2">
        <v>68.974998474121094</v>
      </c>
      <c r="H843" s="2">
        <v>0.82984387874603271</v>
      </c>
      <c r="I843" s="2">
        <v>-0.13672325015068054</v>
      </c>
      <c r="J843" s="2">
        <v>0.86591958999633789</v>
      </c>
      <c r="K843" s="2">
        <v>0.79109680652618408</v>
      </c>
      <c r="L843" s="2">
        <v>0.33800685405731201</v>
      </c>
    </row>
    <row r="844" spans="1:12" x14ac:dyDescent="0.2">
      <c r="A844" t="str">
        <f t="shared" si="13"/>
        <v>Estonia2016</v>
      </c>
      <c r="B844" t="s">
        <v>48</v>
      </c>
      <c r="C844" s="1">
        <v>2016</v>
      </c>
      <c r="D844" s="2">
        <v>5.6496753692626953</v>
      </c>
      <c r="E844" s="2">
        <v>10.373770713806152</v>
      </c>
      <c r="F844" s="2">
        <v>0.93771511316299438</v>
      </c>
      <c r="G844" s="2">
        <v>68.525001525878906</v>
      </c>
      <c r="H844" s="2">
        <v>0.84277069568634033</v>
      </c>
      <c r="I844" s="2">
        <v>-0.15297219157218933</v>
      </c>
      <c r="J844" s="2">
        <v>0.63908529281616211</v>
      </c>
      <c r="K844" s="2">
        <v>0.6568225622177124</v>
      </c>
      <c r="L844" s="2">
        <v>0.17686925828456879</v>
      </c>
    </row>
    <row r="845" spans="1:12" x14ac:dyDescent="0.2">
      <c r="A845" t="str">
        <f t="shared" si="13"/>
        <v>Honduras2016</v>
      </c>
      <c r="B845" t="s">
        <v>70</v>
      </c>
      <c r="C845" s="1">
        <v>2016</v>
      </c>
      <c r="D845" s="2">
        <v>5.6481547355651855</v>
      </c>
      <c r="E845" s="2">
        <v>8.573054313659668</v>
      </c>
      <c r="F845" s="2">
        <v>0.77390998601913452</v>
      </c>
      <c r="G845" s="2">
        <v>61.724998474121094</v>
      </c>
      <c r="H845" s="2">
        <v>0.85004669427871704</v>
      </c>
      <c r="I845" s="2">
        <v>7.9038411378860474E-2</v>
      </c>
      <c r="J845" s="2">
        <v>0.79287517070770264</v>
      </c>
      <c r="K845" s="2">
        <v>0.79004108905792236</v>
      </c>
      <c r="L845" s="2">
        <v>0.29684668779373169</v>
      </c>
    </row>
    <row r="846" spans="1:12" x14ac:dyDescent="0.2">
      <c r="A846" t="str">
        <f t="shared" si="13"/>
        <v>Mauritius2016</v>
      </c>
      <c r="B846" t="s">
        <v>76</v>
      </c>
      <c r="C846" s="1">
        <v>2016</v>
      </c>
      <c r="D846" s="2">
        <v>5.6100034713745117</v>
      </c>
      <c r="E846" s="2">
        <v>9.967808723449707</v>
      </c>
      <c r="F846" s="2">
        <v>0.83603215217590332</v>
      </c>
      <c r="G846" s="2">
        <v>63.974998474121094</v>
      </c>
      <c r="H846" s="2">
        <v>0.81917566061019897</v>
      </c>
      <c r="I846" s="2">
        <v>0.13353890180587769</v>
      </c>
      <c r="J846" s="2">
        <v>0.89066135883331299</v>
      </c>
      <c r="K846" s="2">
        <v>0.70552301406860352</v>
      </c>
      <c r="L846" s="2">
        <v>0.24571189284324646</v>
      </c>
    </row>
    <row r="847" spans="1:12" x14ac:dyDescent="0.2">
      <c r="A847" t="str">
        <f t="shared" si="13"/>
        <v>Moldova2016</v>
      </c>
      <c r="B847" t="s">
        <v>80</v>
      </c>
      <c r="C847" s="1">
        <v>2016</v>
      </c>
      <c r="D847" s="2">
        <v>5.5777840614318848</v>
      </c>
      <c r="E847" s="2">
        <v>9.3000516891479492</v>
      </c>
      <c r="F847" s="2">
        <v>0.83732146024703979</v>
      </c>
      <c r="G847" s="2">
        <v>63.299999237060547</v>
      </c>
      <c r="H847" s="2">
        <v>0.55736947059631348</v>
      </c>
      <c r="I847" s="2">
        <v>-5.0467055290937424E-2</v>
      </c>
      <c r="J847" s="2">
        <v>0.96948295831680298</v>
      </c>
      <c r="K847" s="2">
        <v>0.58627372980117798</v>
      </c>
      <c r="L847" s="2">
        <v>0.27455112338066101</v>
      </c>
    </row>
    <row r="848" spans="1:12" x14ac:dyDescent="0.2">
      <c r="A848" t="str">
        <f t="shared" si="13"/>
        <v>Pakistan2016</v>
      </c>
      <c r="B848" t="s">
        <v>125</v>
      </c>
      <c r="C848" s="1">
        <v>2016</v>
      </c>
      <c r="D848" s="2">
        <v>5.5485081672668457</v>
      </c>
      <c r="E848" s="2">
        <v>8.4652090072631836</v>
      </c>
      <c r="F848" s="2">
        <v>0.62692129611968994</v>
      </c>
      <c r="G848" s="2">
        <v>56.075000762939453</v>
      </c>
      <c r="H848" s="2">
        <v>0.63418281078338623</v>
      </c>
      <c r="I848" s="2">
        <v>8.7437428534030914E-2</v>
      </c>
      <c r="J848" s="2">
        <v>0.79253005981445313</v>
      </c>
      <c r="K848" s="2">
        <v>0.50284099578857422</v>
      </c>
      <c r="L848" s="2">
        <v>0.33161666989326477</v>
      </c>
    </row>
    <row r="849" spans="1:12" x14ac:dyDescent="0.2">
      <c r="A849" t="str">
        <f t="shared" si="13"/>
        <v>Kazakhstan2016</v>
      </c>
      <c r="B849" t="s">
        <v>61</v>
      </c>
      <c r="C849" s="1">
        <v>2016</v>
      </c>
      <c r="D849" s="2">
        <v>5.5335516929626465</v>
      </c>
      <c r="E849" s="2">
        <v>10.09455680847168</v>
      </c>
      <c r="F849" s="2">
        <v>0.9278106689453125</v>
      </c>
      <c r="G849" s="2">
        <v>63.799999237060547</v>
      </c>
      <c r="H849" s="2">
        <v>0.78280556201934814</v>
      </c>
      <c r="I849" s="2">
        <v>-3.9769776165485382E-2</v>
      </c>
      <c r="J849" s="2">
        <v>0.70201665163040161</v>
      </c>
      <c r="K849" s="2">
        <v>0.64065849781036377</v>
      </c>
      <c r="L849" s="2">
        <v>0.15541473031044006</v>
      </c>
    </row>
    <row r="850" spans="1:12" x14ac:dyDescent="0.2">
      <c r="A850" t="str">
        <f t="shared" si="13"/>
        <v>Hong Kong S.A.R. of China2016</v>
      </c>
      <c r="B850" t="s">
        <v>99</v>
      </c>
      <c r="C850" s="1">
        <v>2016</v>
      </c>
      <c r="D850" s="2">
        <v>5.4984207153320313</v>
      </c>
      <c r="E850" s="2">
        <v>10.969893455505371</v>
      </c>
      <c r="F850" s="2">
        <v>0.83207792043685913</v>
      </c>
      <c r="H850" s="2">
        <v>0.7997434139251709</v>
      </c>
      <c r="I850" s="2">
        <v>9.5778100192546844E-2</v>
      </c>
      <c r="J850" s="2">
        <v>0.40281257033348083</v>
      </c>
      <c r="K850" s="2">
        <v>0.56855452060699463</v>
      </c>
      <c r="L850" s="2">
        <v>0.21311458945274353</v>
      </c>
    </row>
    <row r="851" spans="1:12" x14ac:dyDescent="0.2">
      <c r="A851" t="str">
        <f t="shared" si="13"/>
        <v>Hungary2016</v>
      </c>
      <c r="B851" t="s">
        <v>68</v>
      </c>
      <c r="C851" s="1">
        <v>2016</v>
      </c>
      <c r="D851" s="2">
        <v>5.4489016532897949</v>
      </c>
      <c r="E851" s="2">
        <v>10.247692108154297</v>
      </c>
      <c r="F851" s="2">
        <v>0.89951157569885254</v>
      </c>
      <c r="G851" s="2">
        <v>66.75</v>
      </c>
      <c r="H851" s="2">
        <v>0.55395174026489258</v>
      </c>
      <c r="I851" s="2">
        <v>-0.19067865610122681</v>
      </c>
      <c r="J851" s="2">
        <v>0.92418581247329712</v>
      </c>
      <c r="K851" s="2">
        <v>0.5899617075920105</v>
      </c>
      <c r="L851" s="2">
        <v>0.24332576990127563</v>
      </c>
    </row>
    <row r="852" spans="1:12" x14ac:dyDescent="0.2">
      <c r="A852" t="str">
        <f t="shared" si="13"/>
        <v>Portugal2016</v>
      </c>
      <c r="B852" t="s">
        <v>73</v>
      </c>
      <c r="C852" s="1">
        <v>2016</v>
      </c>
      <c r="D852" s="2">
        <v>5.4466371536254883</v>
      </c>
      <c r="E852" s="2">
        <v>10.368715286254883</v>
      </c>
      <c r="F852" s="2">
        <v>0.90463536977767944</v>
      </c>
      <c r="G852" s="2">
        <v>70.625</v>
      </c>
      <c r="H852" s="2">
        <v>0.83806931972503662</v>
      </c>
      <c r="I852" s="2">
        <v>-0.22914277017116547</v>
      </c>
      <c r="J852" s="2">
        <v>0.92219239473342896</v>
      </c>
      <c r="K852" s="2">
        <v>0.65914857387542725</v>
      </c>
      <c r="L852" s="2">
        <v>0.32625272870063782</v>
      </c>
    </row>
    <row r="853" spans="1:12" x14ac:dyDescent="0.2">
      <c r="A853" t="str">
        <f t="shared" si="13"/>
        <v>Libya2016</v>
      </c>
      <c r="B853" t="s">
        <v>181</v>
      </c>
      <c r="C853" s="1">
        <v>2016</v>
      </c>
      <c r="D853" s="2">
        <v>5.4335832595825195</v>
      </c>
      <c r="E853" s="2">
        <v>9.8284664154052734</v>
      </c>
      <c r="F853" s="2">
        <v>0.87606585025787354</v>
      </c>
      <c r="G853" s="2">
        <v>64.525001525878906</v>
      </c>
      <c r="H853" s="2">
        <v>0.82238483428955078</v>
      </c>
      <c r="I853" s="2">
        <v>-0.13296695053577423</v>
      </c>
      <c r="K853" s="2">
        <v>0.64493364095687866</v>
      </c>
      <c r="L853" s="2">
        <v>0.38307374715805054</v>
      </c>
    </row>
    <row r="854" spans="1:12" x14ac:dyDescent="0.2">
      <c r="A854" t="str">
        <f t="shared" si="13"/>
        <v>Philippines2016</v>
      </c>
      <c r="B854" t="s">
        <v>93</v>
      </c>
      <c r="C854" s="1">
        <v>2016</v>
      </c>
      <c r="D854" s="2">
        <v>5.4308328628540039</v>
      </c>
      <c r="E854" s="2">
        <v>8.9380130767822266</v>
      </c>
      <c r="F854" s="2">
        <v>0.82129871845245361</v>
      </c>
      <c r="G854" s="2">
        <v>61.924999237060547</v>
      </c>
      <c r="H854" s="2">
        <v>0.90759575366973877</v>
      </c>
      <c r="I854" s="2">
        <v>-7.3148958384990692E-2</v>
      </c>
      <c r="J854" s="2">
        <v>0.79196220636367798</v>
      </c>
      <c r="K854" s="2">
        <v>0.80743366479873657</v>
      </c>
      <c r="L854" s="2">
        <v>0.29023271799087524</v>
      </c>
    </row>
    <row r="855" spans="1:12" x14ac:dyDescent="0.2">
      <c r="A855" t="str">
        <f t="shared" si="13"/>
        <v>Croatia2016</v>
      </c>
      <c r="B855" t="s">
        <v>65</v>
      </c>
      <c r="C855" s="1">
        <v>2016</v>
      </c>
      <c r="D855" s="2">
        <v>5.4168753623962402</v>
      </c>
      <c r="E855" s="2">
        <v>10.16584587097168</v>
      </c>
      <c r="F855" s="2">
        <v>0.79833215475082397</v>
      </c>
      <c r="G855" s="2">
        <v>68.074996948242188</v>
      </c>
      <c r="H855" s="2">
        <v>0.67197054624557495</v>
      </c>
      <c r="I855" s="2">
        <v>-6.9831900298595428E-2</v>
      </c>
      <c r="J855" s="2">
        <v>0.88405978679656982</v>
      </c>
      <c r="K855" s="2">
        <v>0.56896138191223145</v>
      </c>
      <c r="L855" s="2">
        <v>0.33654126524925232</v>
      </c>
    </row>
    <row r="856" spans="1:12" x14ac:dyDescent="0.2">
      <c r="A856" t="str">
        <f t="shared" si="13"/>
        <v>Morocco2016</v>
      </c>
      <c r="B856" t="s">
        <v>117</v>
      </c>
      <c r="C856" s="1">
        <v>2016</v>
      </c>
      <c r="D856" s="2">
        <v>5.3863072395324707</v>
      </c>
      <c r="E856" s="2">
        <v>8.940129280090332</v>
      </c>
      <c r="F856" s="2">
        <v>0.65540933609008789</v>
      </c>
      <c r="G856" s="2">
        <v>63.400001525878906</v>
      </c>
      <c r="H856" s="2">
        <v>0.81655609607696533</v>
      </c>
      <c r="I856" s="2">
        <v>-0.24528156220912933</v>
      </c>
      <c r="J856" s="2">
        <v>0.71735614538192749</v>
      </c>
      <c r="K856" s="2">
        <v>0.65813553333282471</v>
      </c>
      <c r="L856" s="2">
        <v>0.20541314780712128</v>
      </c>
    </row>
    <row r="857" spans="1:12" x14ac:dyDescent="0.2">
      <c r="A857" t="str">
        <f t="shared" si="13"/>
        <v>North Macedonia2016</v>
      </c>
      <c r="B857" t="s">
        <v>104</v>
      </c>
      <c r="C857" s="1">
        <v>2016</v>
      </c>
      <c r="D857" s="2">
        <v>5.3457460403442383</v>
      </c>
      <c r="E857" s="2">
        <v>9.6522178649902344</v>
      </c>
      <c r="F857" s="2">
        <v>0.87121224403381348</v>
      </c>
      <c r="G857" s="2">
        <v>65.5</v>
      </c>
      <c r="H857" s="2">
        <v>0.70617932081222534</v>
      </c>
      <c r="I857" s="2">
        <v>7.5623147189617157E-2</v>
      </c>
      <c r="J857" s="2">
        <v>0.86971902847290039</v>
      </c>
      <c r="K857" s="2">
        <v>0.58732980489730835</v>
      </c>
      <c r="L857" s="2">
        <v>0.29229468107223511</v>
      </c>
    </row>
    <row r="858" spans="1:12" x14ac:dyDescent="0.2">
      <c r="A858" t="str">
        <f t="shared" si="13"/>
        <v>Algeria2016</v>
      </c>
      <c r="B858" t="s">
        <v>98</v>
      </c>
      <c r="C858" s="1">
        <v>2016</v>
      </c>
      <c r="D858" s="2">
        <v>5.3408536911010742</v>
      </c>
      <c r="E858" s="2">
        <v>9.3833122253417969</v>
      </c>
      <c r="F858" s="2">
        <v>0.74858826398849487</v>
      </c>
      <c r="G858" s="2">
        <v>66.099998474121094</v>
      </c>
      <c r="K858" s="2">
        <v>0.5650259256362915</v>
      </c>
      <c r="L858" s="2">
        <v>0.37711197137832642</v>
      </c>
    </row>
    <row r="859" spans="1:12" x14ac:dyDescent="0.2">
      <c r="A859" t="str">
        <f t="shared" si="13"/>
        <v>Turkiye2016</v>
      </c>
      <c r="B859" t="s">
        <v>123</v>
      </c>
      <c r="C859" s="1">
        <v>2016</v>
      </c>
      <c r="D859" s="2">
        <v>5.3262219429016113</v>
      </c>
      <c r="E859" s="2">
        <v>10.165735244750977</v>
      </c>
      <c r="F859" s="2">
        <v>0.87999463081359863</v>
      </c>
      <c r="G859" s="2">
        <v>67.875</v>
      </c>
      <c r="H859" s="2">
        <v>0.64414674043655396</v>
      </c>
      <c r="I859" s="2">
        <v>-6.7680291831493378E-2</v>
      </c>
      <c r="J859" s="2">
        <v>0.76370656490325928</v>
      </c>
      <c r="K859" s="2">
        <v>0.41358664631843567</v>
      </c>
      <c r="L859" s="2">
        <v>0.38996294140815735</v>
      </c>
    </row>
    <row r="860" spans="1:12" x14ac:dyDescent="0.2">
      <c r="A860" t="str">
        <f t="shared" si="13"/>
        <v>China2016</v>
      </c>
      <c r="B860" t="s">
        <v>81</v>
      </c>
      <c r="C860" s="1">
        <v>2016</v>
      </c>
      <c r="D860" s="2">
        <v>5.324955940246582</v>
      </c>
      <c r="E860" s="2">
        <v>9.5029458999633789</v>
      </c>
      <c r="F860" s="2">
        <v>0.74170303344726563</v>
      </c>
      <c r="G860" s="2">
        <v>68.125</v>
      </c>
      <c r="I860" s="2">
        <v>-0.23026363551616669</v>
      </c>
      <c r="K860" s="2">
        <v>0.68325591087341309</v>
      </c>
      <c r="L860" s="2">
        <v>0.14562515914440155</v>
      </c>
    </row>
    <row r="861" spans="1:12" x14ac:dyDescent="0.2">
      <c r="A861" t="str">
        <f t="shared" si="13"/>
        <v>Montenegro2016</v>
      </c>
      <c r="B861" t="s">
        <v>84</v>
      </c>
      <c r="C861" s="1">
        <v>2016</v>
      </c>
      <c r="D861" s="2">
        <v>5.3040661811828613</v>
      </c>
      <c r="E861" s="2">
        <v>9.841679573059082</v>
      </c>
      <c r="F861" s="2">
        <v>0.86574369668960571</v>
      </c>
      <c r="G861" s="2">
        <v>66.699996948242188</v>
      </c>
      <c r="H861" s="2">
        <v>0.56863367557525635</v>
      </c>
      <c r="I861" s="2">
        <v>-9.1130360960960388E-2</v>
      </c>
      <c r="J861" s="2">
        <v>0.84896659851074219</v>
      </c>
      <c r="K861" s="2">
        <v>0.54731535911560059</v>
      </c>
      <c r="L861" s="2">
        <v>0.33667546510696411</v>
      </c>
    </row>
    <row r="862" spans="1:12" x14ac:dyDescent="0.2">
      <c r="A862" t="str">
        <f t="shared" si="13"/>
        <v>Azerbaijan2016</v>
      </c>
      <c r="B862" t="s">
        <v>168</v>
      </c>
      <c r="C862" s="1">
        <v>2016</v>
      </c>
      <c r="D862" s="2">
        <v>5.3038949966430664</v>
      </c>
      <c r="E862" s="2">
        <v>9.5632619857788086</v>
      </c>
      <c r="F862" s="2">
        <v>0.77727103233337402</v>
      </c>
      <c r="G862" s="2">
        <v>63.224998474121094</v>
      </c>
      <c r="H862" s="2">
        <v>0.71257317066192627</v>
      </c>
      <c r="I862" s="2">
        <v>-0.20739381015300751</v>
      </c>
      <c r="J862" s="2">
        <v>0.60677081346511841</v>
      </c>
      <c r="K862" s="2">
        <v>0.50883650779724121</v>
      </c>
      <c r="L862" s="2">
        <v>0.19111719727516174</v>
      </c>
    </row>
    <row r="863" spans="1:12" x14ac:dyDescent="0.2">
      <c r="A863" t="str">
        <f t="shared" si="13"/>
        <v>Greece2016</v>
      </c>
      <c r="B863" t="s">
        <v>75</v>
      </c>
      <c r="C863" s="1">
        <v>2016</v>
      </c>
      <c r="D863" s="2">
        <v>5.302619457244873</v>
      </c>
      <c r="E863" s="2">
        <v>10.248492240905762</v>
      </c>
      <c r="F863" s="2">
        <v>0.80260586738586426</v>
      </c>
      <c r="G863" s="2">
        <v>70.525001525878906</v>
      </c>
      <c r="H863" s="2">
        <v>0.48161685466766357</v>
      </c>
      <c r="I863" s="2">
        <v>-0.26309680938720703</v>
      </c>
      <c r="J863" s="2">
        <v>0.89847081899642944</v>
      </c>
      <c r="K863" s="2">
        <v>0.59382784366607666</v>
      </c>
      <c r="L863" s="2">
        <v>0.33620750904083252</v>
      </c>
    </row>
    <row r="864" spans="1:12" x14ac:dyDescent="0.2">
      <c r="A864" t="str">
        <f t="shared" si="13"/>
        <v>Jordan2016</v>
      </c>
      <c r="B864" t="s">
        <v>140</v>
      </c>
      <c r="C864" s="1">
        <v>2016</v>
      </c>
      <c r="D864" s="2">
        <v>5.2712845802307129</v>
      </c>
      <c r="E864" s="2">
        <v>9.1729602813720703</v>
      </c>
      <c r="F864" s="2">
        <v>0.81994473934173584</v>
      </c>
      <c r="G864" s="2">
        <v>67.599998474121094</v>
      </c>
      <c r="H864" s="2">
        <v>0.77135062217712402</v>
      </c>
      <c r="I864" s="2">
        <v>-3.9396438747644424E-2</v>
      </c>
      <c r="K864" s="2">
        <v>0.5977168083190918</v>
      </c>
      <c r="L864" s="2">
        <v>0.31191337108612061</v>
      </c>
    </row>
    <row r="865" spans="1:12" x14ac:dyDescent="0.2">
      <c r="A865" t="str">
        <f t="shared" si="13"/>
        <v>Lebanon2016</v>
      </c>
      <c r="B865" t="s">
        <v>153</v>
      </c>
      <c r="C865" s="1">
        <v>2016</v>
      </c>
      <c r="D865" s="2">
        <v>5.270723819732666</v>
      </c>
      <c r="E865" s="2">
        <v>9.755462646484375</v>
      </c>
      <c r="F865" s="2">
        <v>0.82788592576980591</v>
      </c>
      <c r="G865" s="2">
        <v>65.775001525878906</v>
      </c>
      <c r="H865" s="2">
        <v>0.65735745429992676</v>
      </c>
      <c r="I865" s="2">
        <v>2.3057812824845314E-2</v>
      </c>
      <c r="J865" s="2">
        <v>0.85311448574066162</v>
      </c>
      <c r="K865" s="2">
        <v>0.51274728775024414</v>
      </c>
      <c r="L865" s="2">
        <v>0.26344561576843262</v>
      </c>
    </row>
    <row r="866" spans="1:12" x14ac:dyDescent="0.2">
      <c r="A866" t="str">
        <f t="shared" si="13"/>
        <v>Dominican Republic2016</v>
      </c>
      <c r="B866" t="s">
        <v>90</v>
      </c>
      <c r="C866" s="1">
        <v>2016</v>
      </c>
      <c r="D866" s="2">
        <v>5.2386984825134277</v>
      </c>
      <c r="E866" s="2">
        <v>9.6782922744750977</v>
      </c>
      <c r="F866" s="2">
        <v>0.89475345611572266</v>
      </c>
      <c r="G866" s="2">
        <v>63.400001525878906</v>
      </c>
      <c r="H866" s="2">
        <v>0.87271243333816528</v>
      </c>
      <c r="I866" s="2">
        <v>-8.2611203193664551E-2</v>
      </c>
      <c r="J866" s="2">
        <v>0.73718297481536865</v>
      </c>
      <c r="K866" s="2">
        <v>0.7252313494682312</v>
      </c>
      <c r="L866" s="2">
        <v>0.27809512615203857</v>
      </c>
    </row>
    <row r="867" spans="1:12" x14ac:dyDescent="0.2">
      <c r="A867" t="str">
        <f t="shared" si="13"/>
        <v>Nigeria2016</v>
      </c>
      <c r="B867" t="s">
        <v>112</v>
      </c>
      <c r="C867" s="1">
        <v>2016</v>
      </c>
      <c r="D867" s="2">
        <v>5.2195677757263184</v>
      </c>
      <c r="E867" s="2">
        <v>8.5581569671630859</v>
      </c>
      <c r="F867" s="2">
        <v>0.8047669529914856</v>
      </c>
      <c r="G867" s="2">
        <v>53.424999237060547</v>
      </c>
      <c r="H867" s="2">
        <v>0.79769051074981689</v>
      </c>
      <c r="I867" s="2">
        <v>4.1710130870342255E-2</v>
      </c>
      <c r="J867" s="2">
        <v>0.90470683574676514</v>
      </c>
      <c r="K867" s="2">
        <v>0.74524605274200439</v>
      </c>
      <c r="L867" s="2">
        <v>0.25183629989624023</v>
      </c>
    </row>
    <row r="868" spans="1:12" x14ac:dyDescent="0.2">
      <c r="A868" t="str">
        <f t="shared" si="13"/>
        <v>Bosnia and Herzegovina2016</v>
      </c>
      <c r="B868" t="s">
        <v>88</v>
      </c>
      <c r="C868" s="1">
        <v>2016</v>
      </c>
      <c r="D868" s="2">
        <v>5.1808652877807617</v>
      </c>
      <c r="E868" s="2">
        <v>9.4601335525512695</v>
      </c>
      <c r="F868" s="2">
        <v>0.8077051043510437</v>
      </c>
      <c r="G868" s="2">
        <v>67.050003051757813</v>
      </c>
      <c r="H868" s="2">
        <v>0.63345372676849365</v>
      </c>
      <c r="I868" s="2">
        <v>0.13355639576911926</v>
      </c>
      <c r="J868" s="2">
        <v>0.95731198787689209</v>
      </c>
      <c r="K868" s="2">
        <v>0.56598037481307983</v>
      </c>
      <c r="L868" s="2">
        <v>0.30408027768135071</v>
      </c>
    </row>
    <row r="869" spans="1:12" x14ac:dyDescent="0.2">
      <c r="A869" t="str">
        <f t="shared" si="13"/>
        <v>Belarus2016</v>
      </c>
      <c r="B869" t="s">
        <v>169</v>
      </c>
      <c r="C869" s="1">
        <v>2016</v>
      </c>
      <c r="D869" s="2">
        <v>5.1778993606567383</v>
      </c>
      <c r="E869" s="2">
        <v>9.7916126251220703</v>
      </c>
      <c r="F869" s="2">
        <v>0.92655110359191895</v>
      </c>
      <c r="G869" s="2">
        <v>65.324996948242188</v>
      </c>
      <c r="H869" s="2">
        <v>0.65822881460189819</v>
      </c>
      <c r="I869" s="2">
        <v>-0.12918689846992493</v>
      </c>
      <c r="J869" s="2">
        <v>0.66405516862869263</v>
      </c>
      <c r="K869" s="2">
        <v>0.5026974081993103</v>
      </c>
      <c r="L869" s="2">
        <v>0.18210612237453461</v>
      </c>
    </row>
    <row r="870" spans="1:12" x14ac:dyDescent="0.2">
      <c r="A870" t="str">
        <f t="shared" si="13"/>
        <v>Indonesia2016</v>
      </c>
      <c r="B870" t="s">
        <v>101</v>
      </c>
      <c r="C870" s="1">
        <v>2016</v>
      </c>
      <c r="D870" s="2">
        <v>5.1363253593444824</v>
      </c>
      <c r="E870" s="2">
        <v>9.2609663009643555</v>
      </c>
      <c r="F870" s="2">
        <v>0.79183059930801392</v>
      </c>
      <c r="G870" s="2">
        <v>62.424999237060547</v>
      </c>
      <c r="H870" s="2">
        <v>0.82994163036346436</v>
      </c>
      <c r="I870" s="2">
        <v>0.49685224890708923</v>
      </c>
      <c r="J870" s="2">
        <v>0.88967740535736084</v>
      </c>
      <c r="K870" s="2">
        <v>0.74775445461273193</v>
      </c>
      <c r="L870" s="2">
        <v>0.34157359600067139</v>
      </c>
    </row>
    <row r="871" spans="1:12" x14ac:dyDescent="0.2">
      <c r="A871" t="str">
        <f t="shared" si="13"/>
        <v>Tajikistan2016</v>
      </c>
      <c r="B871" t="s">
        <v>97</v>
      </c>
      <c r="C871" s="1">
        <v>2016</v>
      </c>
      <c r="D871" s="2">
        <v>5.1037211418151855</v>
      </c>
      <c r="E871" s="2">
        <v>8.0363235473632813</v>
      </c>
      <c r="F871" s="2">
        <v>0.85665696859359741</v>
      </c>
      <c r="G871" s="2">
        <v>61.549999237060547</v>
      </c>
      <c r="H871" s="2">
        <v>0.70302689075469971</v>
      </c>
      <c r="I871" s="2">
        <v>4.1775815188884735E-3</v>
      </c>
      <c r="J871" s="2">
        <v>0.63188785314559937</v>
      </c>
      <c r="K871" s="2">
        <v>0.58744752407073975</v>
      </c>
      <c r="L871" s="2">
        <v>0.21979966759681702</v>
      </c>
    </row>
    <row r="872" spans="1:12" x14ac:dyDescent="0.2">
      <c r="A872" t="str">
        <f t="shared" si="13"/>
        <v>Nepal2016</v>
      </c>
      <c r="B872" t="s">
        <v>95</v>
      </c>
      <c r="C872" s="1">
        <v>2016</v>
      </c>
      <c r="D872" s="2">
        <v>5.0995397567749023</v>
      </c>
      <c r="E872" s="2">
        <v>8.0847702026367188</v>
      </c>
      <c r="F872" s="2">
        <v>0.8370436429977417</v>
      </c>
      <c r="G872" s="2">
        <v>60.474998474121094</v>
      </c>
      <c r="H872" s="2">
        <v>0.8394884467124939</v>
      </c>
      <c r="I872" s="2">
        <v>0.1583484560251236</v>
      </c>
      <c r="J872" s="2">
        <v>0.81711488962173462</v>
      </c>
      <c r="K872" s="2">
        <v>0.52347612380981445</v>
      </c>
      <c r="L872" s="2">
        <v>0.36966174840927124</v>
      </c>
    </row>
    <row r="873" spans="1:12" x14ac:dyDescent="0.2">
      <c r="A873" t="str">
        <f t="shared" si="13"/>
        <v>Vietnam2016</v>
      </c>
      <c r="B873" t="s">
        <v>82</v>
      </c>
      <c r="C873" s="1">
        <v>2016</v>
      </c>
      <c r="D873" s="2">
        <v>5.0622673034667969</v>
      </c>
      <c r="E873" s="2">
        <v>9.0531835556030273</v>
      </c>
      <c r="F873" s="2">
        <v>0.87632358074188232</v>
      </c>
      <c r="G873" s="2">
        <v>65</v>
      </c>
      <c r="H873" s="2">
        <v>0.89435112476348877</v>
      </c>
      <c r="I873" s="2">
        <v>-0.10929402709007263</v>
      </c>
      <c r="J873" s="2">
        <v>0.79924017190933228</v>
      </c>
      <c r="K873" s="2">
        <v>0.48725718259811401</v>
      </c>
      <c r="L873" s="2">
        <v>0.22255019843578339</v>
      </c>
    </row>
    <row r="874" spans="1:12" x14ac:dyDescent="0.2">
      <c r="A874" t="str">
        <f t="shared" si="13"/>
        <v>Mongolia2016</v>
      </c>
      <c r="B874" t="s">
        <v>78</v>
      </c>
      <c r="C874" s="1">
        <v>2016</v>
      </c>
      <c r="D874" s="2">
        <v>5.056999683380127</v>
      </c>
      <c r="E874" s="2">
        <v>9.3109951019287109</v>
      </c>
      <c r="F874" s="2">
        <v>0.94748938083648682</v>
      </c>
      <c r="G874" s="2">
        <v>60</v>
      </c>
      <c r="H874" s="2">
        <v>0.75974094867706299</v>
      </c>
      <c r="I874" s="2">
        <v>8.5927277803421021E-2</v>
      </c>
      <c r="J874" s="2">
        <v>0.9004521369934082</v>
      </c>
      <c r="K874" s="2">
        <v>0.55455374717712402</v>
      </c>
      <c r="L874" s="2">
        <v>0.17117175459861755</v>
      </c>
    </row>
    <row r="875" spans="1:12" x14ac:dyDescent="0.2">
      <c r="A875" t="str">
        <f t="shared" si="13"/>
        <v>State of Palestine2016</v>
      </c>
      <c r="B875" t="s">
        <v>116</v>
      </c>
      <c r="C875" s="1">
        <v>2016</v>
      </c>
      <c r="D875" s="2">
        <v>4.9066181182861328</v>
      </c>
      <c r="E875" s="2">
        <v>8.7379541397094727</v>
      </c>
      <c r="F875" s="2">
        <v>0.81777095794677734</v>
      </c>
      <c r="H875" s="2">
        <v>0.6076694130897522</v>
      </c>
      <c r="I875" s="2">
        <v>-0.14860211312770844</v>
      </c>
      <c r="J875" s="2">
        <v>0.81246465444564819</v>
      </c>
      <c r="K875" s="2">
        <v>0.54377609491348267</v>
      </c>
      <c r="L875" s="2">
        <v>0.37764179706573486</v>
      </c>
    </row>
    <row r="876" spans="1:12" x14ac:dyDescent="0.2">
      <c r="A876" t="str">
        <f t="shared" si="13"/>
        <v>Kyrgyzstan2016</v>
      </c>
      <c r="B876" t="s">
        <v>79</v>
      </c>
      <c r="C876" s="1">
        <v>2016</v>
      </c>
      <c r="D876" s="2">
        <v>4.8565340042114258</v>
      </c>
      <c r="E876" s="2">
        <v>8.4995145797729492</v>
      </c>
      <c r="F876" s="2">
        <v>0.91437548398971558</v>
      </c>
      <c r="G876" s="2">
        <v>64.224998474121094</v>
      </c>
      <c r="H876" s="2">
        <v>0.81393921375274658</v>
      </c>
      <c r="I876" s="2">
        <v>5.3844738751649857E-2</v>
      </c>
      <c r="J876" s="2">
        <v>0.91692280769348145</v>
      </c>
      <c r="K876" s="2">
        <v>0.66804587841033936</v>
      </c>
      <c r="L876" s="2">
        <v>0.12609967589378357</v>
      </c>
    </row>
    <row r="877" spans="1:12" x14ac:dyDescent="0.2">
      <c r="A877" t="str">
        <f t="shared" si="13"/>
        <v>Bulgaria2016</v>
      </c>
      <c r="B877" t="s">
        <v>94</v>
      </c>
      <c r="C877" s="1">
        <v>2016</v>
      </c>
      <c r="D877" s="2">
        <v>4.8375606536865234</v>
      </c>
      <c r="E877" s="2">
        <v>9.940037727355957</v>
      </c>
      <c r="F877" s="2">
        <v>0.92603605985641479</v>
      </c>
      <c r="G877" s="2">
        <v>66</v>
      </c>
      <c r="H877" s="2">
        <v>0.70026552677154541</v>
      </c>
      <c r="I877" s="2">
        <v>-0.17466062307357788</v>
      </c>
      <c r="J877" s="2">
        <v>0.93598818778991699</v>
      </c>
      <c r="K877" s="2">
        <v>0.54456621408462524</v>
      </c>
      <c r="L877" s="2">
        <v>0.17169985175132751</v>
      </c>
    </row>
    <row r="878" spans="1:12" x14ac:dyDescent="0.2">
      <c r="A878" t="str">
        <f t="shared" si="13"/>
        <v>Gabon2016</v>
      </c>
      <c r="B878" t="s">
        <v>111</v>
      </c>
      <c r="C878" s="1">
        <v>2016</v>
      </c>
      <c r="D878" s="2">
        <v>4.8317642211914063</v>
      </c>
      <c r="E878" s="2">
        <v>9.6012382507324219</v>
      </c>
      <c r="F878" s="2">
        <v>0.78004896640777588</v>
      </c>
      <c r="G878" s="2">
        <v>56.625</v>
      </c>
      <c r="H878" s="2">
        <v>0.69894236326217651</v>
      </c>
      <c r="I878" s="2">
        <v>-0.2046034187078476</v>
      </c>
      <c r="J878" s="2">
        <v>0.81656354665756226</v>
      </c>
      <c r="K878" s="2">
        <v>0.62507617473602295</v>
      </c>
      <c r="L878" s="2">
        <v>0.43240466713905334</v>
      </c>
    </row>
    <row r="879" spans="1:12" x14ac:dyDescent="0.2">
      <c r="A879" t="str">
        <f t="shared" si="13"/>
        <v>Cameroon2016</v>
      </c>
      <c r="B879" t="s">
        <v>113</v>
      </c>
      <c r="C879" s="1">
        <v>2016</v>
      </c>
      <c r="D879" s="2">
        <v>4.8162322044372559</v>
      </c>
      <c r="E879" s="2">
        <v>8.2072172164916992</v>
      </c>
      <c r="F879" s="2">
        <v>0.65929979085922241</v>
      </c>
      <c r="G879" s="2">
        <v>52.474998474121094</v>
      </c>
      <c r="H879" s="2">
        <v>0.71250700950622559</v>
      </c>
      <c r="I879" s="2">
        <v>-8.4399683400988579E-3</v>
      </c>
      <c r="J879" s="2">
        <v>0.87945055961608887</v>
      </c>
      <c r="K879" s="2">
        <v>0.6346314549446106</v>
      </c>
      <c r="L879" s="2">
        <v>0.36709338426589966</v>
      </c>
    </row>
    <row r="880" spans="1:12" x14ac:dyDescent="0.2">
      <c r="A880" t="str">
        <f t="shared" si="13"/>
        <v>South Africa2016</v>
      </c>
      <c r="B880" t="s">
        <v>102</v>
      </c>
      <c r="C880" s="1">
        <v>2016</v>
      </c>
      <c r="D880" s="2">
        <v>4.7697396278381348</v>
      </c>
      <c r="E880" s="2">
        <v>9.5356273651123047</v>
      </c>
      <c r="F880" s="2">
        <v>0.87538975477218628</v>
      </c>
      <c r="G880" s="2">
        <v>54.625</v>
      </c>
      <c r="H880" s="2">
        <v>0.77413642406463623</v>
      </c>
      <c r="I880" s="2">
        <v>-7.9577110707759857E-2</v>
      </c>
      <c r="J880" s="2">
        <v>0.81285899877548218</v>
      </c>
      <c r="K880" s="2">
        <v>0.74289053678512573</v>
      </c>
      <c r="L880" s="2">
        <v>0.30132776498794556</v>
      </c>
    </row>
    <row r="881" spans="1:12" x14ac:dyDescent="0.2">
      <c r="A881" t="str">
        <f t="shared" si="13"/>
        <v>Sierra Leone2016</v>
      </c>
      <c r="B881" t="s">
        <v>152</v>
      </c>
      <c r="C881" s="1">
        <v>2016</v>
      </c>
      <c r="D881" s="2">
        <v>4.7329530715942383</v>
      </c>
      <c r="E881" s="2">
        <v>7.3568181991577148</v>
      </c>
      <c r="F881" s="2">
        <v>0.6567234992980957</v>
      </c>
      <c r="G881" s="2">
        <v>50.5</v>
      </c>
      <c r="H881" s="2">
        <v>0.68120211362838745</v>
      </c>
      <c r="I881" s="2">
        <v>0.10663872957229614</v>
      </c>
      <c r="J881" s="2">
        <v>0.86326485872268677</v>
      </c>
      <c r="K881" s="2">
        <v>0.61588484048843384</v>
      </c>
      <c r="L881" s="2">
        <v>0.45618069171905518</v>
      </c>
    </row>
    <row r="882" spans="1:12" x14ac:dyDescent="0.2">
      <c r="A882" t="str">
        <f t="shared" si="13"/>
        <v>Somalia2016</v>
      </c>
      <c r="B882" t="s">
        <v>186</v>
      </c>
      <c r="C882" s="1">
        <v>2016</v>
      </c>
      <c r="D882" s="2">
        <v>4.6679410934448242</v>
      </c>
      <c r="E882" s="2">
        <v>6.9811902046203613</v>
      </c>
      <c r="F882" s="2">
        <v>0.59441655874252319</v>
      </c>
      <c r="G882" s="2">
        <v>48.5</v>
      </c>
      <c r="H882" s="2">
        <v>0.91732281446456909</v>
      </c>
      <c r="I882" s="2">
        <v>7.2781279683113098E-2</v>
      </c>
      <c r="J882" s="2">
        <v>0.44080173969268799</v>
      </c>
      <c r="K882" s="2">
        <v>0.77273964881896973</v>
      </c>
      <c r="L882" s="2">
        <v>0.19328223168849945</v>
      </c>
    </row>
    <row r="883" spans="1:12" x14ac:dyDescent="0.2">
      <c r="A883" t="str">
        <f t="shared" si="13"/>
        <v>Iran2016</v>
      </c>
      <c r="B883" t="s">
        <v>118</v>
      </c>
      <c r="C883" s="1">
        <v>2016</v>
      </c>
      <c r="D883" s="2">
        <v>4.6527309417724609</v>
      </c>
      <c r="E883" s="2">
        <v>9.6137094497680664</v>
      </c>
      <c r="F883" s="2">
        <v>0.56628119945526123</v>
      </c>
      <c r="G883" s="2">
        <v>65.849998474121094</v>
      </c>
      <c r="H883" s="2">
        <v>0.77330374717712402</v>
      </c>
      <c r="I883" s="2">
        <v>0.17857480049133301</v>
      </c>
      <c r="J883" s="2">
        <v>0.71278262138366699</v>
      </c>
      <c r="K883" s="2">
        <v>0.59235227108001709</v>
      </c>
      <c r="L883" s="2">
        <v>0.52587682008743286</v>
      </c>
    </row>
    <row r="884" spans="1:12" x14ac:dyDescent="0.2">
      <c r="A884" t="str">
        <f t="shared" si="13"/>
        <v>Myanmar2016</v>
      </c>
      <c r="B884" t="s">
        <v>134</v>
      </c>
      <c r="C884" s="1">
        <v>2016</v>
      </c>
      <c r="D884" s="2">
        <v>4.6231198310852051</v>
      </c>
      <c r="E884" s="2">
        <v>8.321070671081543</v>
      </c>
      <c r="F884" s="2">
        <v>0.79346197843551636</v>
      </c>
      <c r="G884" s="2">
        <v>59.924999237060547</v>
      </c>
      <c r="H884" s="2">
        <v>0.87749117612838745</v>
      </c>
      <c r="I884" s="2">
        <v>0.68341946601867676</v>
      </c>
      <c r="J884" s="2">
        <v>0.60728657245635986</v>
      </c>
      <c r="K884" s="2">
        <v>0.67130905389785767</v>
      </c>
      <c r="L884" s="2">
        <v>0.30150139331817627</v>
      </c>
    </row>
    <row r="885" spans="1:12" x14ac:dyDescent="0.2">
      <c r="A885" t="str">
        <f t="shared" si="13"/>
        <v>Senegal2016</v>
      </c>
      <c r="B885" t="s">
        <v>119</v>
      </c>
      <c r="C885" s="1">
        <v>2016</v>
      </c>
      <c r="D885" s="2">
        <v>4.5945339202880859</v>
      </c>
      <c r="E885" s="2">
        <v>8.0450830459594727</v>
      </c>
      <c r="F885" s="2">
        <v>0.83899438381195068</v>
      </c>
      <c r="G885" s="2">
        <v>58.5</v>
      </c>
      <c r="H885" s="2">
        <v>0.74372965097427368</v>
      </c>
      <c r="I885" s="2">
        <v>-8.8741488754749298E-2</v>
      </c>
      <c r="J885" s="2">
        <v>0.79435372352600098</v>
      </c>
      <c r="K885" s="2">
        <v>0.78131741285324097</v>
      </c>
      <c r="L885" s="2">
        <v>0.24485176801681519</v>
      </c>
    </row>
    <row r="886" spans="1:12" x14ac:dyDescent="0.2">
      <c r="A886" t="str">
        <f t="shared" si="13"/>
        <v>Egypt2016</v>
      </c>
      <c r="B886" t="s">
        <v>138</v>
      </c>
      <c r="C886" s="1">
        <v>2016</v>
      </c>
      <c r="D886" s="2">
        <v>4.5567407608032227</v>
      </c>
      <c r="E886" s="2">
        <v>9.2319450378417969</v>
      </c>
      <c r="F886" s="2">
        <v>0.80921858549118042</v>
      </c>
      <c r="G886" s="2">
        <v>62.25</v>
      </c>
      <c r="H886" s="2">
        <v>0.65584522485733032</v>
      </c>
      <c r="I886" s="2">
        <v>-0.14050231873989105</v>
      </c>
      <c r="J886" s="2">
        <v>0.8175274133682251</v>
      </c>
      <c r="K886" s="2">
        <v>0.53792226314544678</v>
      </c>
      <c r="L886" s="2">
        <v>0.37049821019172668</v>
      </c>
    </row>
    <row r="887" spans="1:12" x14ac:dyDescent="0.2">
      <c r="A887" t="str">
        <f t="shared" si="13"/>
        <v>Bangladesh2016</v>
      </c>
      <c r="B887" t="s">
        <v>135</v>
      </c>
      <c r="C887" s="1">
        <v>2016</v>
      </c>
      <c r="D887" s="2">
        <v>4.5561408996582031</v>
      </c>
      <c r="E887" s="2">
        <v>8.4314374923706055</v>
      </c>
      <c r="F887" s="2">
        <v>0.64911693334579468</v>
      </c>
      <c r="G887" s="2">
        <v>63.924999237060547</v>
      </c>
      <c r="H887" s="2">
        <v>0.87470048666000366</v>
      </c>
      <c r="I887" s="2">
        <v>-0.10228056460618973</v>
      </c>
      <c r="J887" s="2">
        <v>0.68785363435745239</v>
      </c>
      <c r="K887" s="2">
        <v>0.43662789463996887</v>
      </c>
      <c r="L887" s="2">
        <v>0.23502245545387268</v>
      </c>
    </row>
    <row r="888" spans="1:12" x14ac:dyDescent="0.2">
      <c r="A888" t="str">
        <f t="shared" si="13"/>
        <v>Ivory Coast2016</v>
      </c>
      <c r="B888" t="s">
        <v>110</v>
      </c>
      <c r="C888" s="1">
        <v>2016</v>
      </c>
      <c r="D888" s="2">
        <v>4.5425457954406738</v>
      </c>
      <c r="E888" s="2">
        <v>8.4209451675415039</v>
      </c>
      <c r="F888" s="2">
        <v>0.61740076541900635</v>
      </c>
      <c r="G888" s="2">
        <v>53.075000762939453</v>
      </c>
      <c r="H888" s="2">
        <v>0.76878935098648071</v>
      </c>
      <c r="I888" s="2">
        <v>-4.3847896158695221E-2</v>
      </c>
      <c r="J888" s="2">
        <v>0.75745338201522827</v>
      </c>
      <c r="K888" s="2">
        <v>0.6926950216293335</v>
      </c>
      <c r="L888" s="2">
        <v>0.37802940607070923</v>
      </c>
    </row>
    <row r="889" spans="1:12" x14ac:dyDescent="0.2">
      <c r="A889" t="str">
        <f t="shared" si="13"/>
        <v>Congo (Kinshasa)2016</v>
      </c>
      <c r="B889" t="s">
        <v>150</v>
      </c>
      <c r="C889" s="1">
        <v>2016</v>
      </c>
      <c r="D889" s="2">
        <v>4.5219354629516602</v>
      </c>
      <c r="E889" s="2">
        <v>6.9288582801818848</v>
      </c>
      <c r="F889" s="2">
        <v>0.86415451765060425</v>
      </c>
      <c r="G889" s="2">
        <v>52.825000762939453</v>
      </c>
      <c r="H889" s="2">
        <v>0.63736671209335327</v>
      </c>
      <c r="I889" s="2">
        <v>-2.3077189922332764E-2</v>
      </c>
      <c r="J889" s="2">
        <v>0.87499964237213135</v>
      </c>
      <c r="K889" s="2">
        <v>0.61023074388504028</v>
      </c>
      <c r="L889" s="2">
        <v>0.22241148352622986</v>
      </c>
    </row>
    <row r="890" spans="1:12" x14ac:dyDescent="0.2">
      <c r="A890" t="str">
        <f t="shared" si="13"/>
        <v>Tunisia2016</v>
      </c>
      <c r="B890" t="s">
        <v>127</v>
      </c>
      <c r="C890" s="1">
        <v>2016</v>
      </c>
      <c r="D890" s="2">
        <v>4.5214533805847168</v>
      </c>
      <c r="E890" s="2">
        <v>9.2827272415161133</v>
      </c>
      <c r="F890" s="2">
        <v>0.70182210206985474</v>
      </c>
      <c r="G890" s="2">
        <v>66.75</v>
      </c>
      <c r="H890" s="2">
        <v>0.61443835496902466</v>
      </c>
      <c r="I890" s="2">
        <v>-0.16949167847633362</v>
      </c>
      <c r="J890" s="2">
        <v>0.81074565649032593</v>
      </c>
      <c r="K890" s="2">
        <v>0.53192788362503052</v>
      </c>
      <c r="L890" s="2">
        <v>0.37810826301574707</v>
      </c>
    </row>
    <row r="891" spans="1:12" x14ac:dyDescent="0.2">
      <c r="A891" t="str">
        <f t="shared" si="13"/>
        <v>Ghana2016</v>
      </c>
      <c r="B891" t="s">
        <v>124</v>
      </c>
      <c r="C891" s="1">
        <v>2016</v>
      </c>
      <c r="D891" s="2">
        <v>4.514411449432373</v>
      </c>
      <c r="E891" s="2">
        <v>8.4472026824951172</v>
      </c>
      <c r="F891" s="2">
        <v>0.64730316400527954</v>
      </c>
      <c r="G891" s="2">
        <v>56.875</v>
      </c>
      <c r="H891" s="2">
        <v>0.75116837024688721</v>
      </c>
      <c r="I891" s="2">
        <v>8.8198333978652954E-2</v>
      </c>
      <c r="J891" s="2">
        <v>0.89395523071289063</v>
      </c>
      <c r="K891" s="2">
        <v>0.65892457962036133</v>
      </c>
      <c r="L891" s="2">
        <v>0.30490970611572266</v>
      </c>
    </row>
    <row r="892" spans="1:12" x14ac:dyDescent="0.2">
      <c r="A892" t="str">
        <f t="shared" si="13"/>
        <v>Albania2016</v>
      </c>
      <c r="B892" t="s">
        <v>100</v>
      </c>
      <c r="C892" s="1">
        <v>2016</v>
      </c>
      <c r="D892" s="2">
        <v>4.5111007690429688</v>
      </c>
      <c r="E892" s="2">
        <v>9.4168729782104492</v>
      </c>
      <c r="F892" s="2">
        <v>0.63841146230697632</v>
      </c>
      <c r="G892" s="2">
        <v>69.025001525878906</v>
      </c>
      <c r="H892" s="2">
        <v>0.72981894016265869</v>
      </c>
      <c r="I892" s="2">
        <v>-1.8664082512259483E-2</v>
      </c>
      <c r="J892" s="2">
        <v>0.90107077360153198</v>
      </c>
      <c r="K892" s="2">
        <v>0.56707972288131714</v>
      </c>
      <c r="L892" s="2">
        <v>0.32170599699020386</v>
      </c>
    </row>
    <row r="893" spans="1:12" x14ac:dyDescent="0.2">
      <c r="A893" t="str">
        <f t="shared" si="13"/>
        <v>Mauritania2016</v>
      </c>
      <c r="B893" t="s">
        <v>120</v>
      </c>
      <c r="C893" s="1">
        <v>2016</v>
      </c>
      <c r="D893" s="2">
        <v>4.4721493721008301</v>
      </c>
      <c r="E893" s="2">
        <v>8.5332260131835938</v>
      </c>
      <c r="F893" s="2">
        <v>0.78482687473297119</v>
      </c>
      <c r="G893" s="2">
        <v>59.125</v>
      </c>
      <c r="H893" s="2">
        <v>0.46656146645545959</v>
      </c>
      <c r="I893" s="2">
        <v>-0.17773613333702087</v>
      </c>
      <c r="J893" s="2">
        <v>0.8418351411819458</v>
      </c>
      <c r="K893" s="2">
        <v>0.71019309759140015</v>
      </c>
      <c r="L893" s="2">
        <v>0.22166614234447479</v>
      </c>
    </row>
    <row r="894" spans="1:12" x14ac:dyDescent="0.2">
      <c r="A894" t="str">
        <f t="shared" si="13"/>
        <v>Cambodia2016</v>
      </c>
      <c r="B894" t="s">
        <v>132</v>
      </c>
      <c r="C894" s="1">
        <v>2016</v>
      </c>
      <c r="D894" s="2">
        <v>4.4612593650817871</v>
      </c>
      <c r="E894" s="2">
        <v>8.2326822280883789</v>
      </c>
      <c r="F894" s="2">
        <v>0.74590122699737549</v>
      </c>
      <c r="G894" s="2">
        <v>60.900001525878906</v>
      </c>
      <c r="H894" s="2">
        <v>0.95782148838043213</v>
      </c>
      <c r="I894" s="2">
        <v>7.3389075696468353E-2</v>
      </c>
      <c r="J894" s="2">
        <v>0.84041684865951538</v>
      </c>
      <c r="K894" s="2">
        <v>0.71258836984634399</v>
      </c>
      <c r="L894" s="2">
        <v>0.39820030331611633</v>
      </c>
    </row>
    <row r="895" spans="1:12" x14ac:dyDescent="0.2">
      <c r="A895" t="str">
        <f t="shared" si="13"/>
        <v>Georgia2016</v>
      </c>
      <c r="B895" t="s">
        <v>107</v>
      </c>
      <c r="C895" s="1">
        <v>2016</v>
      </c>
      <c r="D895" s="2">
        <v>4.4483861923217773</v>
      </c>
      <c r="E895" s="2">
        <v>9.4699115753173828</v>
      </c>
      <c r="F895" s="2">
        <v>0.53341227769851685</v>
      </c>
      <c r="G895" s="2">
        <v>64.324996948242188</v>
      </c>
      <c r="H895" s="2">
        <v>0.60646837949752808</v>
      </c>
      <c r="I895" s="2">
        <v>-0.25235804915428162</v>
      </c>
      <c r="J895" s="2">
        <v>0.56092405319213867</v>
      </c>
      <c r="K895" s="2">
        <v>0.47485256195068359</v>
      </c>
      <c r="L895" s="2">
        <v>0.22322447597980499</v>
      </c>
    </row>
    <row r="896" spans="1:12" x14ac:dyDescent="0.2">
      <c r="A896" t="str">
        <f t="shared" si="13"/>
        <v>Iraq2016</v>
      </c>
      <c r="B896" t="s">
        <v>115</v>
      </c>
      <c r="C896" s="1">
        <v>2016</v>
      </c>
      <c r="D896" s="2">
        <v>4.4125370979309082</v>
      </c>
      <c r="E896" s="2">
        <v>9.2499656677246094</v>
      </c>
      <c r="F896" s="2">
        <v>0.71895670890808105</v>
      </c>
      <c r="G896" s="2">
        <v>61.275001525878906</v>
      </c>
      <c r="H896" s="2">
        <v>0.66616016626358032</v>
      </c>
      <c r="I896" s="2">
        <v>-4.7667879611253738E-2</v>
      </c>
      <c r="J896" s="2">
        <v>0.79886645078659058</v>
      </c>
      <c r="K896" s="2">
        <v>0.47118678689002991</v>
      </c>
      <c r="L896" s="2">
        <v>0.56975805759429932</v>
      </c>
    </row>
    <row r="897" spans="1:12" x14ac:dyDescent="0.2">
      <c r="A897" t="str">
        <f t="shared" si="13"/>
        <v>Kenya2016</v>
      </c>
      <c r="B897" t="s">
        <v>128</v>
      </c>
      <c r="C897" s="1">
        <v>2016</v>
      </c>
      <c r="D897" s="2">
        <v>4.3961277008056641</v>
      </c>
      <c r="E897" s="2">
        <v>8.3534631729125977</v>
      </c>
      <c r="F897" s="2">
        <v>0.70592159032821655</v>
      </c>
      <c r="G897" s="2">
        <v>56.5</v>
      </c>
      <c r="H897" s="2">
        <v>0.7485082745552063</v>
      </c>
      <c r="I897" s="2">
        <v>0.29099699854850769</v>
      </c>
      <c r="J897" s="2">
        <v>0.82841157913208008</v>
      </c>
      <c r="K897" s="2">
        <v>0.72987455129623413</v>
      </c>
      <c r="L897" s="2">
        <v>0.22564765810966492</v>
      </c>
    </row>
    <row r="898" spans="1:12" x14ac:dyDescent="0.2">
      <c r="A898" t="str">
        <f t="shared" si="13"/>
        <v>Zambia2016</v>
      </c>
      <c r="B898" t="s">
        <v>145</v>
      </c>
      <c r="C898" s="1">
        <v>2016</v>
      </c>
      <c r="D898" s="2">
        <v>4.3475437164306641</v>
      </c>
      <c r="E898" s="2">
        <v>8.1268930435180664</v>
      </c>
      <c r="F898" s="2">
        <v>0.76704663038253784</v>
      </c>
      <c r="G898" s="2">
        <v>53.125</v>
      </c>
      <c r="H898" s="2">
        <v>0.81157451868057251</v>
      </c>
      <c r="I898" s="2">
        <v>0.12204237282276154</v>
      </c>
      <c r="J898" s="2">
        <v>0.77064359188079834</v>
      </c>
      <c r="K898" s="2">
        <v>0.68751388788223267</v>
      </c>
      <c r="L898" s="2">
        <v>0.37224072217941284</v>
      </c>
    </row>
    <row r="899" spans="1:12" x14ac:dyDescent="0.2">
      <c r="A899" t="str">
        <f t="shared" ref="A899:A962" si="14">B899&amp;C899</f>
        <v>Armenia2016</v>
      </c>
      <c r="B899" t="s">
        <v>96</v>
      </c>
      <c r="C899" s="1">
        <v>2016</v>
      </c>
      <c r="D899" s="2">
        <v>4.3254718780517578</v>
      </c>
      <c r="E899" s="2">
        <v>9.3570680618286133</v>
      </c>
      <c r="F899" s="2">
        <v>0.70921832323074341</v>
      </c>
      <c r="G899" s="2">
        <v>66.275001525878906</v>
      </c>
      <c r="H899" s="2">
        <v>0.61098694801330566</v>
      </c>
      <c r="I899" s="2">
        <v>-0.17524327337741852</v>
      </c>
      <c r="J899" s="2">
        <v>0.92142105102539063</v>
      </c>
      <c r="K899" s="2">
        <v>0.51598942279815674</v>
      </c>
      <c r="L899" s="2">
        <v>0.43722781538963318</v>
      </c>
    </row>
    <row r="900" spans="1:12" x14ac:dyDescent="0.2">
      <c r="A900" t="str">
        <f t="shared" si="14"/>
        <v>Ethiopia2016</v>
      </c>
      <c r="B900" t="s">
        <v>141</v>
      </c>
      <c r="C900" s="1">
        <v>2016</v>
      </c>
      <c r="D900" s="2">
        <v>4.2978487014770508</v>
      </c>
      <c r="E900" s="2">
        <v>7.5307416915893555</v>
      </c>
      <c r="F900" s="2">
        <v>0.71871870756149292</v>
      </c>
      <c r="G900" s="2">
        <v>58.700000762939453</v>
      </c>
      <c r="H900" s="2">
        <v>0.74430769681930542</v>
      </c>
      <c r="I900" s="2">
        <v>3.8056660443544388E-2</v>
      </c>
      <c r="J900" s="2">
        <v>0.702880859375</v>
      </c>
      <c r="K900" s="2">
        <v>0.62714529037475586</v>
      </c>
      <c r="L900" s="2">
        <v>0.25394052267074585</v>
      </c>
    </row>
    <row r="901" spans="1:12" x14ac:dyDescent="0.2">
      <c r="A901" t="str">
        <f t="shared" si="14"/>
        <v>Niger2016</v>
      </c>
      <c r="B901" t="s">
        <v>126</v>
      </c>
      <c r="C901" s="1">
        <v>2016</v>
      </c>
      <c r="D901" s="2">
        <v>4.2346458435058594</v>
      </c>
      <c r="E901" s="2">
        <v>7.0421643257141113</v>
      </c>
      <c r="F901" s="2">
        <v>0.68282824754714966</v>
      </c>
      <c r="G901" s="2">
        <v>54.450000762939453</v>
      </c>
      <c r="H901" s="2">
        <v>0.7019273042678833</v>
      </c>
      <c r="I901" s="2">
        <v>-1.6512172296643257E-2</v>
      </c>
      <c r="J901" s="2">
        <v>0.81449389457702637</v>
      </c>
      <c r="K901" s="2">
        <v>0.64642661809921265</v>
      </c>
      <c r="L901" s="2">
        <v>0.32544195652008057</v>
      </c>
    </row>
    <row r="902" spans="1:12" x14ac:dyDescent="0.2">
      <c r="A902" t="str">
        <f t="shared" si="14"/>
        <v>Uganda2016</v>
      </c>
      <c r="B902" t="s">
        <v>130</v>
      </c>
      <c r="C902" s="1">
        <v>2016</v>
      </c>
      <c r="D902" s="2">
        <v>4.2332611083984375</v>
      </c>
      <c r="E902" s="2">
        <v>7.6672554016113281</v>
      </c>
      <c r="F902" s="2">
        <v>0.75354021787643433</v>
      </c>
      <c r="G902" s="2">
        <v>56.775001525878906</v>
      </c>
      <c r="H902" s="2">
        <v>0.73940974473953247</v>
      </c>
      <c r="I902" s="2">
        <v>0.12793286144733429</v>
      </c>
      <c r="J902" s="2">
        <v>0.8110697865486145</v>
      </c>
      <c r="K902" s="2">
        <v>0.66456121206283569</v>
      </c>
      <c r="L902" s="2">
        <v>0.41006666421890259</v>
      </c>
    </row>
    <row r="903" spans="1:12" x14ac:dyDescent="0.2">
      <c r="A903" t="str">
        <f t="shared" si="14"/>
        <v>Afghanistan2016</v>
      </c>
      <c r="B903" t="s">
        <v>154</v>
      </c>
      <c r="C903" s="1">
        <v>2016</v>
      </c>
      <c r="D903" s="2">
        <v>4.2201685905456543</v>
      </c>
      <c r="E903" s="2">
        <v>7.6503696441650391</v>
      </c>
      <c r="F903" s="2">
        <v>0.55907177925109863</v>
      </c>
      <c r="G903" s="2">
        <v>52.924999237060547</v>
      </c>
      <c r="H903" s="2">
        <v>0.52256619930267334</v>
      </c>
      <c r="I903" s="2">
        <v>4.3916016817092896E-2</v>
      </c>
      <c r="J903" s="2">
        <v>0.79324555397033691</v>
      </c>
      <c r="K903" s="2">
        <v>0.50140875577926636</v>
      </c>
      <c r="L903" s="2">
        <v>0.34833228588104248</v>
      </c>
    </row>
    <row r="904" spans="1:12" x14ac:dyDescent="0.2">
      <c r="A904" t="str">
        <f t="shared" si="14"/>
        <v>Burkina Faso2016</v>
      </c>
      <c r="B904" t="s">
        <v>121</v>
      </c>
      <c r="C904" s="1">
        <v>2016</v>
      </c>
      <c r="D904" s="2">
        <v>4.205634593963623</v>
      </c>
      <c r="E904" s="2">
        <v>7.5583896636962891</v>
      </c>
      <c r="F904" s="2">
        <v>0.7644011378288269</v>
      </c>
      <c r="G904" s="2">
        <v>53.775001525878906</v>
      </c>
      <c r="H904" s="2">
        <v>0.64468151330947876</v>
      </c>
      <c r="I904" s="2">
        <v>6.05892448220402E-4</v>
      </c>
      <c r="J904" s="2">
        <v>0.72054243087768555</v>
      </c>
      <c r="K904" s="2">
        <v>0.59008663892745972</v>
      </c>
      <c r="L904" s="2">
        <v>0.33730018138885498</v>
      </c>
    </row>
    <row r="905" spans="1:12" x14ac:dyDescent="0.2">
      <c r="A905" t="str">
        <f t="shared" si="14"/>
        <v>India2016</v>
      </c>
      <c r="B905" t="s">
        <v>143</v>
      </c>
      <c r="C905" s="1">
        <v>2016</v>
      </c>
      <c r="D905" s="2">
        <v>4.1791772842407227</v>
      </c>
      <c r="E905" s="2">
        <v>8.6638317108154297</v>
      </c>
      <c r="F905" s="2">
        <v>0.61352938413619995</v>
      </c>
      <c r="G905" s="2">
        <v>59.400001525878906</v>
      </c>
      <c r="H905" s="2">
        <v>0.82006877660751343</v>
      </c>
      <c r="I905" s="2">
        <v>4.4032197445631027E-2</v>
      </c>
      <c r="J905" s="2">
        <v>0.76472210884094238</v>
      </c>
      <c r="K905" s="2">
        <v>0.64588916301727295</v>
      </c>
      <c r="L905" s="2">
        <v>0.34568145871162415</v>
      </c>
    </row>
    <row r="906" spans="1:12" x14ac:dyDescent="0.2">
      <c r="A906" t="str">
        <f t="shared" si="14"/>
        <v>Congo (Brazzaville)2016</v>
      </c>
      <c r="B906" t="s">
        <v>103</v>
      </c>
      <c r="C906" s="1">
        <v>2016</v>
      </c>
      <c r="D906" s="2">
        <v>4.1194934844970703</v>
      </c>
      <c r="E906" s="2">
        <v>8.3810882568359375</v>
      </c>
      <c r="F906" s="2">
        <v>0.61544901132583618</v>
      </c>
      <c r="G906" s="2">
        <v>55.224998474121094</v>
      </c>
      <c r="H906" s="2">
        <v>0.78590655326843262</v>
      </c>
      <c r="I906" s="2">
        <v>-8.7658733129501343E-2</v>
      </c>
      <c r="J906" s="2">
        <v>0.79038572311401367</v>
      </c>
      <c r="K906" s="2">
        <v>0.58602023124694824</v>
      </c>
      <c r="L906" s="2">
        <v>0.30366671085357666</v>
      </c>
    </row>
    <row r="907" spans="1:12" x14ac:dyDescent="0.2">
      <c r="A907" t="str">
        <f t="shared" si="14"/>
        <v>Venezuela2016</v>
      </c>
      <c r="B907" t="s">
        <v>105</v>
      </c>
      <c r="C907" s="1">
        <v>2016</v>
      </c>
      <c r="D907" s="2">
        <v>4.0411148071289063</v>
      </c>
      <c r="E907" s="2">
        <v>7.602412223815918</v>
      </c>
      <c r="F907" s="2">
        <v>0.90194928646087646</v>
      </c>
      <c r="G907" s="2">
        <v>64.925003051757813</v>
      </c>
      <c r="H907" s="2">
        <v>0.45760157704353333</v>
      </c>
      <c r="I907" s="2">
        <v>-5.605049803853035E-2</v>
      </c>
      <c r="J907" s="2">
        <v>0.89012467861175537</v>
      </c>
      <c r="K907" s="2">
        <v>0.6756623387336731</v>
      </c>
      <c r="L907" s="2">
        <v>0.39175412058830261</v>
      </c>
    </row>
    <row r="908" spans="1:12" x14ac:dyDescent="0.2">
      <c r="A908" t="str">
        <f t="shared" si="14"/>
        <v>Chad2016</v>
      </c>
      <c r="B908" t="s">
        <v>131</v>
      </c>
      <c r="C908" s="1">
        <v>2016</v>
      </c>
      <c r="D908" s="2">
        <v>4.0293502807617188</v>
      </c>
      <c r="E908" s="2">
        <v>7.4286174774169922</v>
      </c>
      <c r="F908" s="2">
        <v>0.61620485782623291</v>
      </c>
      <c r="G908" s="2">
        <v>50.875</v>
      </c>
      <c r="H908" s="2">
        <v>0.52522212266921997</v>
      </c>
      <c r="I908" s="2">
        <v>5.0745099782943726E-2</v>
      </c>
      <c r="J908" s="2">
        <v>0.81978887319564819</v>
      </c>
      <c r="K908" s="2">
        <v>0.56352716684341431</v>
      </c>
      <c r="L908" s="2">
        <v>0.46756675839424133</v>
      </c>
    </row>
    <row r="909" spans="1:12" x14ac:dyDescent="0.2">
      <c r="A909" t="str">
        <f t="shared" si="14"/>
        <v>Ukraine2016</v>
      </c>
      <c r="B909" t="s">
        <v>109</v>
      </c>
      <c r="C909" s="1">
        <v>2016</v>
      </c>
      <c r="D909" s="2">
        <v>4.0286903381347656</v>
      </c>
      <c r="E909" s="2">
        <v>9.3532552719116211</v>
      </c>
      <c r="F909" s="2">
        <v>0.88496136665344238</v>
      </c>
      <c r="G909" s="2">
        <v>63.924999237060547</v>
      </c>
      <c r="H909" s="2">
        <v>0.50254189968109131</v>
      </c>
      <c r="I909" s="2">
        <v>7.4153533205389977E-3</v>
      </c>
      <c r="J909" s="2">
        <v>0.89107513427734375</v>
      </c>
      <c r="K909" s="2">
        <v>0.54996824264526367</v>
      </c>
      <c r="L909" s="2">
        <v>0.21962425112724304</v>
      </c>
    </row>
    <row r="910" spans="1:12" x14ac:dyDescent="0.2">
      <c r="A910" t="str">
        <f t="shared" si="14"/>
        <v>Mali2016</v>
      </c>
      <c r="B910" t="s">
        <v>137</v>
      </c>
      <c r="C910" s="1">
        <v>2016</v>
      </c>
      <c r="D910" s="2">
        <v>4.0160279273986816</v>
      </c>
      <c r="E910" s="2">
        <v>7.6554789543151855</v>
      </c>
      <c r="F910" s="2">
        <v>0.8362545371055603</v>
      </c>
      <c r="G910" s="2">
        <v>53.400001525878906</v>
      </c>
      <c r="H910" s="2">
        <v>0.6960073709487915</v>
      </c>
      <c r="I910" s="2">
        <v>-6.8685159087181091E-2</v>
      </c>
      <c r="J910" s="2">
        <v>0.86232668161392212</v>
      </c>
      <c r="K910" s="2">
        <v>0.73842936754226685</v>
      </c>
      <c r="L910" s="2">
        <v>0.30529943108558655</v>
      </c>
    </row>
    <row r="911" spans="1:12" x14ac:dyDescent="0.2">
      <c r="A911" t="str">
        <f t="shared" si="14"/>
        <v>Benin2016</v>
      </c>
      <c r="B911" t="s">
        <v>133</v>
      </c>
      <c r="C911" s="1">
        <v>2016</v>
      </c>
      <c r="D911" s="2">
        <v>4.0073575973510742</v>
      </c>
      <c r="E911" s="2">
        <v>7.9583640098571777</v>
      </c>
      <c r="F911" s="2">
        <v>0.49281585216522217</v>
      </c>
      <c r="G911" s="2">
        <v>54.599998474121094</v>
      </c>
      <c r="H911" s="2">
        <v>0.77979522943496704</v>
      </c>
      <c r="I911" s="2">
        <v>-6.4475536346435547E-2</v>
      </c>
      <c r="J911" s="2">
        <v>0.837715744972229</v>
      </c>
      <c r="K911" s="2">
        <v>0.57820630073547363</v>
      </c>
      <c r="L911" s="2">
        <v>0.45576760172843933</v>
      </c>
    </row>
    <row r="912" spans="1:12" x14ac:dyDescent="0.2">
      <c r="A912" t="str">
        <f t="shared" si="14"/>
        <v>Togo2016</v>
      </c>
      <c r="B912" t="s">
        <v>139</v>
      </c>
      <c r="C912" s="1">
        <v>2016</v>
      </c>
      <c r="D912" s="2">
        <v>3.8785784244537354</v>
      </c>
      <c r="E912" s="2">
        <v>7.5692787170410156</v>
      </c>
      <c r="F912" s="2">
        <v>0.50944095849990845</v>
      </c>
      <c r="G912" s="2">
        <v>54.700000762939453</v>
      </c>
      <c r="H912" s="2">
        <v>0.73028677701950073</v>
      </c>
      <c r="I912" s="2">
        <v>-2.7281882241368294E-2</v>
      </c>
      <c r="J912" s="2">
        <v>0.81504416465759277</v>
      </c>
      <c r="K912" s="2">
        <v>0.61047822237014771</v>
      </c>
      <c r="L912" s="2">
        <v>0.48288589715957642</v>
      </c>
    </row>
    <row r="913" spans="1:12" x14ac:dyDescent="0.2">
      <c r="A913" t="str">
        <f t="shared" si="14"/>
        <v>Yemen2016</v>
      </c>
      <c r="B913" t="s">
        <v>194</v>
      </c>
      <c r="C913" s="1">
        <v>2016</v>
      </c>
      <c r="D913" s="2">
        <v>3.8256309032440186</v>
      </c>
      <c r="E913" s="2">
        <v>7.5523223876953125</v>
      </c>
      <c r="F913" s="2">
        <v>0.77540701627731323</v>
      </c>
      <c r="G913" s="2">
        <v>58.174999237060547</v>
      </c>
      <c r="H913" s="2">
        <v>0.53296405076980591</v>
      </c>
      <c r="I913" s="2">
        <v>-0.14076593518257141</v>
      </c>
      <c r="K913" s="2">
        <v>0.40100738406181335</v>
      </c>
      <c r="L913" s="2">
        <v>0.22792452573776245</v>
      </c>
    </row>
    <row r="914" spans="1:12" x14ac:dyDescent="0.2">
      <c r="A914" t="str">
        <f t="shared" si="14"/>
        <v>Lesotho2016</v>
      </c>
      <c r="B914" t="s">
        <v>180</v>
      </c>
      <c r="C914" s="1">
        <v>2016</v>
      </c>
      <c r="D914" s="2">
        <v>3.8082048892974854</v>
      </c>
      <c r="E914" s="2">
        <v>7.8966026306152344</v>
      </c>
      <c r="F914" s="2">
        <v>0.79805928468704224</v>
      </c>
      <c r="G914" s="2">
        <v>42.25</v>
      </c>
      <c r="H914" s="2">
        <v>0.72948986291885376</v>
      </c>
      <c r="I914" s="2">
        <v>-9.6637599170207977E-2</v>
      </c>
      <c r="J914" s="2">
        <v>0.74287337064743042</v>
      </c>
      <c r="K914" s="2">
        <v>0.68494999408721924</v>
      </c>
      <c r="L914" s="2">
        <v>0.27028349041938782</v>
      </c>
    </row>
    <row r="915" spans="1:12" x14ac:dyDescent="0.2">
      <c r="A915" t="str">
        <f t="shared" si="14"/>
        <v>Zimbabwe2016</v>
      </c>
      <c r="B915" t="s">
        <v>151</v>
      </c>
      <c r="C915" s="1">
        <v>2016</v>
      </c>
      <c r="D915" s="2">
        <v>3.7354001998901367</v>
      </c>
      <c r="E915" s="2">
        <v>7.7348313331604004</v>
      </c>
      <c r="F915" s="2">
        <v>0.76842540502548218</v>
      </c>
      <c r="G915" s="2">
        <v>51.674999237060547</v>
      </c>
      <c r="H915" s="2">
        <v>0.73297148942947388</v>
      </c>
      <c r="I915" s="2">
        <v>-7.8541412949562073E-2</v>
      </c>
      <c r="J915" s="2">
        <v>0.72361201047897339</v>
      </c>
      <c r="K915" s="2">
        <v>0.68525552749633789</v>
      </c>
      <c r="L915" s="2">
        <v>0.20855492353439331</v>
      </c>
    </row>
    <row r="916" spans="1:12" x14ac:dyDescent="0.2">
      <c r="A916" t="str">
        <f t="shared" si="14"/>
        <v>Madagascar2016</v>
      </c>
      <c r="B916" t="s">
        <v>144</v>
      </c>
      <c r="C916" s="1">
        <v>2016</v>
      </c>
      <c r="D916" s="2">
        <v>3.6630859375</v>
      </c>
      <c r="E916" s="2">
        <v>7.3320827484130859</v>
      </c>
      <c r="F916" s="2">
        <v>0.74649697542190552</v>
      </c>
      <c r="G916" s="2">
        <v>56.549999237060547</v>
      </c>
      <c r="H916" s="2">
        <v>0.56964540481567383</v>
      </c>
      <c r="I916" s="2">
        <v>-6.863616406917572E-2</v>
      </c>
      <c r="J916" s="2">
        <v>0.86417114734649658</v>
      </c>
      <c r="K916" s="2">
        <v>0.66985911130905151</v>
      </c>
      <c r="L916" s="2">
        <v>0.20425541698932648</v>
      </c>
    </row>
    <row r="917" spans="1:12" x14ac:dyDescent="0.2">
      <c r="A917" t="str">
        <f t="shared" si="14"/>
        <v>Guinea2016</v>
      </c>
      <c r="B917" t="s">
        <v>108</v>
      </c>
      <c r="C917" s="1">
        <v>2016</v>
      </c>
      <c r="D917" s="2">
        <v>3.6028547286987305</v>
      </c>
      <c r="E917" s="2">
        <v>7.7039594650268555</v>
      </c>
      <c r="F917" s="2">
        <v>0.67544704675674438</v>
      </c>
      <c r="G917" s="2">
        <v>51.950000762939453</v>
      </c>
      <c r="H917" s="2">
        <v>0.72568517923355103</v>
      </c>
      <c r="I917" s="2">
        <v>-5.6784588843584061E-2</v>
      </c>
      <c r="J917" s="2">
        <v>0.80278116464614868</v>
      </c>
      <c r="K917" s="2">
        <v>0.67612248659133911</v>
      </c>
      <c r="L917" s="2">
        <v>0.37439379096031189</v>
      </c>
    </row>
    <row r="918" spans="1:12" x14ac:dyDescent="0.2">
      <c r="A918" t="str">
        <f t="shared" si="14"/>
        <v>Botswana2016</v>
      </c>
      <c r="B918" t="s">
        <v>149</v>
      </c>
      <c r="C918" s="1">
        <v>2016</v>
      </c>
      <c r="D918" s="2">
        <v>3.498936653137207</v>
      </c>
      <c r="E918" s="2">
        <v>9.5731430053710938</v>
      </c>
      <c r="F918" s="2">
        <v>0.7683027982711792</v>
      </c>
      <c r="G918" s="2">
        <v>53.075000762939453</v>
      </c>
      <c r="H918" s="2">
        <v>0.85169488191604614</v>
      </c>
      <c r="I918" s="2">
        <v>-0.24352817237377167</v>
      </c>
      <c r="J918" s="2">
        <v>0.72917181253433228</v>
      </c>
      <c r="K918" s="2">
        <v>0.65705549716949463</v>
      </c>
      <c r="L918" s="2">
        <v>0.25183659791946411</v>
      </c>
    </row>
    <row r="919" spans="1:12" x14ac:dyDescent="0.2">
      <c r="A919" t="str">
        <f t="shared" si="14"/>
        <v>Malawi2016</v>
      </c>
      <c r="B919" t="s">
        <v>148</v>
      </c>
      <c r="C919" s="1">
        <v>2016</v>
      </c>
      <c r="D919" s="2">
        <v>3.4764926433563232</v>
      </c>
      <c r="E919" s="2">
        <v>7.2703418731689453</v>
      </c>
      <c r="F919" s="2">
        <v>0.52429962158203125</v>
      </c>
      <c r="G919" s="2">
        <v>55.450000762939453</v>
      </c>
      <c r="H919" s="2">
        <v>0.80988413095474243</v>
      </c>
      <c r="I919" s="2">
        <v>4.0387880057096481E-2</v>
      </c>
      <c r="J919" s="2">
        <v>0.82361501455307007</v>
      </c>
      <c r="K919" s="2">
        <v>0.58408856391906738</v>
      </c>
      <c r="L919" s="2">
        <v>0.32473891973495483</v>
      </c>
    </row>
    <row r="920" spans="1:12" x14ac:dyDescent="0.2">
      <c r="A920" t="str">
        <f t="shared" si="14"/>
        <v>Liberia2016</v>
      </c>
      <c r="B920" t="s">
        <v>142</v>
      </c>
      <c r="C920" s="1">
        <v>2016</v>
      </c>
      <c r="D920" s="2">
        <v>3.3546760082244873</v>
      </c>
      <c r="E920" s="2">
        <v>7.330049991607666</v>
      </c>
      <c r="F920" s="2">
        <v>0.64261460304260254</v>
      </c>
      <c r="G920" s="2">
        <v>53.099998474121094</v>
      </c>
      <c r="H920" s="2">
        <v>0.76347601413726807</v>
      </c>
      <c r="I920" s="2">
        <v>3.1251426786184311E-2</v>
      </c>
      <c r="J920" s="2">
        <v>0.90126746892929077</v>
      </c>
      <c r="K920" s="2">
        <v>0.62546676397323608</v>
      </c>
      <c r="L920" s="2">
        <v>0.50904667377471924</v>
      </c>
    </row>
    <row r="921" spans="1:12" x14ac:dyDescent="0.2">
      <c r="A921" t="str">
        <f t="shared" si="14"/>
        <v>Haiti2016</v>
      </c>
      <c r="B921" t="s">
        <v>178</v>
      </c>
      <c r="C921" s="1">
        <v>2016</v>
      </c>
      <c r="D921" s="2">
        <v>3.3523001670837402</v>
      </c>
      <c r="E921" s="2">
        <v>8.0561656951904297</v>
      </c>
      <c r="F921" s="2">
        <v>0.58374243974685669</v>
      </c>
      <c r="G921" s="2">
        <v>54.900001525878906</v>
      </c>
      <c r="H921" s="2">
        <v>0.30354040861129761</v>
      </c>
      <c r="I921" s="2">
        <v>0.24795305728912354</v>
      </c>
      <c r="J921" s="2">
        <v>0.83852314949035645</v>
      </c>
      <c r="K921" s="2">
        <v>0.53220528364181519</v>
      </c>
      <c r="L921" s="2">
        <v>0.36734101176261902</v>
      </c>
    </row>
    <row r="922" spans="1:12" x14ac:dyDescent="0.2">
      <c r="A922" t="str">
        <f t="shared" si="14"/>
        <v>Rwanda2016</v>
      </c>
      <c r="B922" t="s">
        <v>185</v>
      </c>
      <c r="C922" s="1">
        <v>2016</v>
      </c>
      <c r="D922" s="2">
        <v>3.3329899311065674</v>
      </c>
      <c r="E922" s="2">
        <v>7.5536441802978516</v>
      </c>
      <c r="F922" s="2">
        <v>0.66513091325759888</v>
      </c>
      <c r="G922" s="2">
        <v>59.224998474121094</v>
      </c>
      <c r="H922" s="2">
        <v>0.91073638200759888</v>
      </c>
      <c r="I922" s="2">
        <v>2.5161270052194595E-2</v>
      </c>
      <c r="J922" s="2">
        <v>0.15860138833522797</v>
      </c>
      <c r="K922" s="2">
        <v>0.7146003246307373</v>
      </c>
      <c r="L922" s="2">
        <v>0.28538423776626587</v>
      </c>
    </row>
    <row r="923" spans="1:12" x14ac:dyDescent="0.2">
      <c r="A923" t="str">
        <f t="shared" si="14"/>
        <v>Tanzania2016</v>
      </c>
      <c r="B923" t="s">
        <v>146</v>
      </c>
      <c r="C923" s="1">
        <v>2016</v>
      </c>
      <c r="D923" s="2">
        <v>2.9027342796325684</v>
      </c>
      <c r="E923" s="2">
        <v>7.7752470970153809</v>
      </c>
      <c r="F923" s="2">
        <v>0.63775593042373657</v>
      </c>
      <c r="G923" s="2">
        <v>57.150001525878906</v>
      </c>
      <c r="H923" s="2">
        <v>0.77548491954803467</v>
      </c>
      <c r="I923" s="2">
        <v>0.17882139980792999</v>
      </c>
      <c r="J923" s="2">
        <v>0.73924726247787476</v>
      </c>
      <c r="K923" s="2">
        <v>0.64917081594467163</v>
      </c>
      <c r="L923" s="2">
        <v>0.24598595499992371</v>
      </c>
    </row>
    <row r="924" spans="1:12" x14ac:dyDescent="0.2">
      <c r="A924" t="str">
        <f t="shared" si="14"/>
        <v>South Sudan2016</v>
      </c>
      <c r="B924" t="s">
        <v>188</v>
      </c>
      <c r="C924" s="1">
        <v>2016</v>
      </c>
      <c r="D924" s="2">
        <v>2.8881123065948486</v>
      </c>
      <c r="F924" s="2">
        <v>0.53215181827545166</v>
      </c>
      <c r="G924" s="2">
        <v>53.174999237060547</v>
      </c>
      <c r="H924" s="2">
        <v>0.43991902470588684</v>
      </c>
      <c r="J924" s="2">
        <v>0.78531777858734131</v>
      </c>
      <c r="K924" s="2">
        <v>0.59374123811721802</v>
      </c>
      <c r="L924" s="2">
        <v>0.54925692081451416</v>
      </c>
    </row>
    <row r="925" spans="1:12" x14ac:dyDescent="0.2">
      <c r="A925" t="str">
        <f t="shared" si="14"/>
        <v>Central African Republic2016</v>
      </c>
      <c r="B925" t="s">
        <v>173</v>
      </c>
      <c r="C925" s="1">
        <v>2016</v>
      </c>
      <c r="D925" s="2">
        <v>2.6930611133575439</v>
      </c>
      <c r="E925" s="2">
        <v>6.7073464393615723</v>
      </c>
      <c r="F925" s="2">
        <v>0.29018417000770569</v>
      </c>
      <c r="G925" s="2">
        <v>44.75</v>
      </c>
      <c r="H925" s="2">
        <v>0.62405651807785034</v>
      </c>
      <c r="I925" s="2">
        <v>3.7318330258131027E-2</v>
      </c>
      <c r="J925" s="2">
        <v>0.85907304286956787</v>
      </c>
      <c r="K925" s="2">
        <v>0.5507851243019104</v>
      </c>
      <c r="L925" s="2">
        <v>0.49426805973052979</v>
      </c>
    </row>
    <row r="926" spans="1:12" x14ac:dyDescent="0.2">
      <c r="A926" t="str">
        <f t="shared" si="14"/>
        <v>Norway2015</v>
      </c>
      <c r="B926" t="s">
        <v>24</v>
      </c>
      <c r="C926" s="1">
        <v>2015</v>
      </c>
      <c r="D926" s="2">
        <v>7.6034336090087891</v>
      </c>
      <c r="E926" s="2">
        <v>11.050691604614258</v>
      </c>
      <c r="F926" s="2">
        <v>0.94683396816253662</v>
      </c>
      <c r="G926" s="2">
        <v>71.199996948242188</v>
      </c>
      <c r="H926" s="2">
        <v>0.94762051105499268</v>
      </c>
      <c r="I926" s="2">
        <v>0.25113064050674438</v>
      </c>
      <c r="J926" s="2">
        <v>0.29881435632705688</v>
      </c>
      <c r="K926" s="2">
        <v>0.79632097482681274</v>
      </c>
      <c r="L926" s="2">
        <v>0.20940987765789032</v>
      </c>
    </row>
    <row r="927" spans="1:12" x14ac:dyDescent="0.2">
      <c r="A927" t="str">
        <f t="shared" si="14"/>
        <v>Switzerland2015</v>
      </c>
      <c r="B927" t="s">
        <v>25</v>
      </c>
      <c r="C927" s="1">
        <v>2015</v>
      </c>
      <c r="D927" s="2">
        <v>7.5721368789672852</v>
      </c>
      <c r="E927" s="2">
        <v>11.12960147857666</v>
      </c>
      <c r="F927" s="2">
        <v>0.93833374977111816</v>
      </c>
      <c r="G927" s="2">
        <v>71.699996948242188</v>
      </c>
      <c r="H927" s="2">
        <v>0.9278024435043335</v>
      </c>
      <c r="I927" s="2">
        <v>0.10221140086650848</v>
      </c>
      <c r="J927" s="2">
        <v>0.20953351259231567</v>
      </c>
      <c r="K927" s="2">
        <v>0.79405361413955688</v>
      </c>
      <c r="L927" s="2">
        <v>0.16575907170772552</v>
      </c>
    </row>
    <row r="928" spans="1:12" x14ac:dyDescent="0.2">
      <c r="A928" t="str">
        <f t="shared" si="14"/>
        <v>Denmark2015</v>
      </c>
      <c r="B928" t="s">
        <v>19</v>
      </c>
      <c r="C928" s="1">
        <v>2015</v>
      </c>
      <c r="D928" s="2">
        <v>7.5144248008728027</v>
      </c>
      <c r="E928" s="2">
        <v>10.876019477844238</v>
      </c>
      <c r="F928" s="2">
        <v>0.9597012996673584</v>
      </c>
      <c r="G928" s="2">
        <v>70.5</v>
      </c>
      <c r="H928" s="2">
        <v>0.94143640995025635</v>
      </c>
      <c r="I928" s="2">
        <v>0.21787887811660767</v>
      </c>
      <c r="J928" s="2">
        <v>0.19101639091968536</v>
      </c>
      <c r="K928" s="2">
        <v>0.80143284797668457</v>
      </c>
      <c r="L928" s="2">
        <v>0.21757757663726807</v>
      </c>
    </row>
    <row r="929" spans="1:12" x14ac:dyDescent="0.2">
      <c r="A929" t="str">
        <f t="shared" si="14"/>
        <v>Iceland2015</v>
      </c>
      <c r="B929" t="s">
        <v>20</v>
      </c>
      <c r="C929" s="1">
        <v>2015</v>
      </c>
      <c r="D929" s="2">
        <v>7.4980707168579102</v>
      </c>
      <c r="E929" s="2">
        <v>10.861743927001953</v>
      </c>
      <c r="F929" s="2">
        <v>0.98028320074081421</v>
      </c>
      <c r="G929" s="2">
        <v>71.900001525878906</v>
      </c>
      <c r="H929" s="2">
        <v>0.94048511981964111</v>
      </c>
      <c r="I929" s="2">
        <v>0.29582607746124268</v>
      </c>
      <c r="J929" s="2">
        <v>0.63866180181503296</v>
      </c>
      <c r="K929" s="2">
        <v>0.79429113864898682</v>
      </c>
      <c r="L929" s="2">
        <v>0.17950443923473358</v>
      </c>
    </row>
    <row r="930" spans="1:12" x14ac:dyDescent="0.2">
      <c r="A930" t="str">
        <f t="shared" si="14"/>
        <v>Finland2015</v>
      </c>
      <c r="B930" t="s">
        <v>18</v>
      </c>
      <c r="C930" s="1">
        <v>2015</v>
      </c>
      <c r="D930" s="2">
        <v>7.4479255676269531</v>
      </c>
      <c r="E930" s="2">
        <v>10.716029167175293</v>
      </c>
      <c r="F930" s="2">
        <v>0.94780057668685913</v>
      </c>
      <c r="G930" s="2">
        <v>70.699996948242188</v>
      </c>
      <c r="H930" s="2">
        <v>0.92986190319061279</v>
      </c>
      <c r="I930" s="2">
        <v>0.10702545195817947</v>
      </c>
      <c r="J930" s="2">
        <v>0.22336965799331665</v>
      </c>
      <c r="K930" s="2">
        <v>0.73642623424530029</v>
      </c>
      <c r="L930" s="2">
        <v>0.19105759263038635</v>
      </c>
    </row>
    <row r="931" spans="1:12" x14ac:dyDescent="0.2">
      <c r="A931" t="str">
        <f t="shared" si="14"/>
        <v>New Zealand2015</v>
      </c>
      <c r="B931" t="s">
        <v>27</v>
      </c>
      <c r="C931" s="1">
        <v>2015</v>
      </c>
      <c r="D931" s="2">
        <v>7.4181208610534668</v>
      </c>
      <c r="E931" s="2">
        <v>10.621822357177734</v>
      </c>
      <c r="F931" s="2">
        <v>0.98734349012374878</v>
      </c>
      <c r="G931" s="2">
        <v>69.900001525878906</v>
      </c>
      <c r="H931" s="2">
        <v>0.94178426265716553</v>
      </c>
      <c r="I931" s="2">
        <v>0.32430794835090637</v>
      </c>
      <c r="J931" s="2">
        <v>0.18588870763778687</v>
      </c>
      <c r="K931" s="2">
        <v>0.79450809955596924</v>
      </c>
      <c r="L931" s="2">
        <v>0.15982998907566071</v>
      </c>
    </row>
    <row r="932" spans="1:12" x14ac:dyDescent="0.2">
      <c r="A932" t="str">
        <f t="shared" si="14"/>
        <v>Canada2015</v>
      </c>
      <c r="B932" t="s">
        <v>30</v>
      </c>
      <c r="C932" s="1">
        <v>2015</v>
      </c>
      <c r="D932" s="2">
        <v>7.4127726554870605</v>
      </c>
      <c r="E932" s="2">
        <v>10.768951416015625</v>
      </c>
      <c r="F932" s="2">
        <v>0.93906706571578979</v>
      </c>
      <c r="G932" s="2">
        <v>71.099998474121094</v>
      </c>
      <c r="H932" s="2">
        <v>0.93146896362304688</v>
      </c>
      <c r="I932" s="2">
        <v>0.2489084005355835</v>
      </c>
      <c r="J932" s="2">
        <v>0.42715224623680115</v>
      </c>
      <c r="K932" s="2">
        <v>0.79170894622802734</v>
      </c>
      <c r="L932" s="2">
        <v>0.28628021478652954</v>
      </c>
    </row>
    <row r="933" spans="1:12" x14ac:dyDescent="0.2">
      <c r="A933" t="str">
        <f t="shared" si="14"/>
        <v>Netherlands2015</v>
      </c>
      <c r="B933" t="s">
        <v>22</v>
      </c>
      <c r="C933" s="1">
        <v>2015</v>
      </c>
      <c r="D933" s="2">
        <v>7.324437141418457</v>
      </c>
      <c r="E933" s="2">
        <v>10.877558708190918</v>
      </c>
      <c r="F933" s="2">
        <v>0.87901043891906738</v>
      </c>
      <c r="G933" s="2">
        <v>71.099998474121094</v>
      </c>
      <c r="H933" s="2">
        <v>0.90397876501083374</v>
      </c>
      <c r="I933" s="2">
        <v>0.25740575790405273</v>
      </c>
      <c r="J933" s="2">
        <v>0.411822110414505</v>
      </c>
      <c r="K933" s="2">
        <v>0.74238783121109009</v>
      </c>
      <c r="L933" s="2">
        <v>0.20212863385677338</v>
      </c>
    </row>
    <row r="934" spans="1:12" x14ac:dyDescent="0.2">
      <c r="A934" t="str">
        <f t="shared" si="14"/>
        <v>Australia2015</v>
      </c>
      <c r="B934" t="s">
        <v>29</v>
      </c>
      <c r="C934" s="1">
        <v>2015</v>
      </c>
      <c r="D934" s="2">
        <v>7.3090605735778809</v>
      </c>
      <c r="E934" s="2">
        <v>10.769908905029297</v>
      </c>
      <c r="F934" s="2">
        <v>0.95186156034469604</v>
      </c>
      <c r="G934" s="2">
        <v>70.599998474121094</v>
      </c>
      <c r="H934" s="2">
        <v>0.92187100648880005</v>
      </c>
      <c r="I934" s="2">
        <v>0.32828915119171143</v>
      </c>
      <c r="J934" s="2">
        <v>0.35655438899993896</v>
      </c>
      <c r="K934" s="2">
        <v>0.74950367212295532</v>
      </c>
      <c r="L934" s="2">
        <v>0.20963697135448456</v>
      </c>
    </row>
    <row r="935" spans="1:12" x14ac:dyDescent="0.2">
      <c r="A935" t="str">
        <f t="shared" si="14"/>
        <v>Sweden2015</v>
      </c>
      <c r="B935" t="s">
        <v>23</v>
      </c>
      <c r="C935" s="1">
        <v>2015</v>
      </c>
      <c r="D935" s="2">
        <v>7.2889223098754883</v>
      </c>
      <c r="E935" s="2">
        <v>10.838187217712402</v>
      </c>
      <c r="F935" s="2">
        <v>0.92945998907089233</v>
      </c>
      <c r="G935" s="2">
        <v>71.400001525878906</v>
      </c>
      <c r="H935" s="2">
        <v>0.93507206439971924</v>
      </c>
      <c r="I935" s="2">
        <v>0.20791175961494446</v>
      </c>
      <c r="J935" s="2">
        <v>0.23196414113044739</v>
      </c>
      <c r="K935" s="2">
        <v>0.76619762182235718</v>
      </c>
      <c r="L935" s="2">
        <v>0.19099177420139313</v>
      </c>
    </row>
    <row r="936" spans="1:12" x14ac:dyDescent="0.2">
      <c r="A936" t="str">
        <f t="shared" si="14"/>
        <v>Israel2015</v>
      </c>
      <c r="B936" t="s">
        <v>21</v>
      </c>
      <c r="C936" s="1">
        <v>2015</v>
      </c>
      <c r="D936" s="2">
        <v>7.0794110298156738</v>
      </c>
      <c r="E936" s="2">
        <v>10.527312278747559</v>
      </c>
      <c r="F936" s="2">
        <v>0.86413019895553589</v>
      </c>
      <c r="G936" s="2">
        <v>71.800003051757813</v>
      </c>
      <c r="H936" s="2">
        <v>0.75278395414352417</v>
      </c>
      <c r="I936" s="2">
        <v>0.10499100387096405</v>
      </c>
      <c r="J936" s="2">
        <v>0.78942990303039551</v>
      </c>
      <c r="K936" s="2">
        <v>0.65163218975067139</v>
      </c>
      <c r="L936" s="2">
        <v>0.25625824928283691</v>
      </c>
    </row>
    <row r="937" spans="1:12" x14ac:dyDescent="0.2">
      <c r="A937" t="str">
        <f t="shared" si="14"/>
        <v>Austria2015</v>
      </c>
      <c r="B937" t="s">
        <v>28</v>
      </c>
      <c r="C937" s="1">
        <v>2015</v>
      </c>
      <c r="D937" s="2">
        <v>7.0764470100402832</v>
      </c>
      <c r="E937" s="2">
        <v>10.875664710998535</v>
      </c>
      <c r="F937" s="2">
        <v>0.92811030149459839</v>
      </c>
      <c r="G937" s="2">
        <v>70.400001525878906</v>
      </c>
      <c r="H937" s="2">
        <v>0.90030515193939209</v>
      </c>
      <c r="I937" s="2">
        <v>9.4909608364105225E-2</v>
      </c>
      <c r="J937" s="2">
        <v>0.5574796199798584</v>
      </c>
      <c r="K937" s="2">
        <v>0.74770772457122803</v>
      </c>
      <c r="L937" s="2">
        <v>0.16446903347969055</v>
      </c>
    </row>
    <row r="938" spans="1:12" x14ac:dyDescent="0.2">
      <c r="A938" t="str">
        <f t="shared" si="14"/>
        <v>Germany2015</v>
      </c>
      <c r="B938" t="s">
        <v>33</v>
      </c>
      <c r="C938" s="1">
        <v>2015</v>
      </c>
      <c r="D938" s="2">
        <v>7.037137508392334</v>
      </c>
      <c r="E938" s="2">
        <v>10.84269905090332</v>
      </c>
      <c r="F938" s="2">
        <v>0.92592322826385498</v>
      </c>
      <c r="G938" s="2">
        <v>70.099998474121094</v>
      </c>
      <c r="H938" s="2">
        <v>0.88942885398864746</v>
      </c>
      <c r="I938" s="2">
        <v>0.17334501445293427</v>
      </c>
      <c r="J938" s="2">
        <v>0.41216829419136047</v>
      </c>
      <c r="K938" s="2">
        <v>0.72238481044769287</v>
      </c>
      <c r="L938" s="2">
        <v>0.20270515978336334</v>
      </c>
    </row>
    <row r="939" spans="1:12" x14ac:dyDescent="0.2">
      <c r="A939" t="str">
        <f t="shared" si="14"/>
        <v>Belgium2015</v>
      </c>
      <c r="B939" t="s">
        <v>34</v>
      </c>
      <c r="C939" s="1">
        <v>2015</v>
      </c>
      <c r="D939" s="2">
        <v>6.9042191505432129</v>
      </c>
      <c r="E939" s="2">
        <v>10.808846473693848</v>
      </c>
      <c r="F939" s="2">
        <v>0.8852088451385498</v>
      </c>
      <c r="G939" s="2">
        <v>70</v>
      </c>
      <c r="H939" s="2">
        <v>0.86947494745254517</v>
      </c>
      <c r="I939" s="2">
        <v>5.7947557419538498E-2</v>
      </c>
      <c r="J939" s="2">
        <v>0.4687846302986145</v>
      </c>
      <c r="K939" s="2">
        <v>0.74710333347320557</v>
      </c>
      <c r="L939" s="2">
        <v>0.23995870351791382</v>
      </c>
    </row>
    <row r="940" spans="1:12" x14ac:dyDescent="0.2">
      <c r="A940" t="str">
        <f t="shared" si="14"/>
        <v>United States2015</v>
      </c>
      <c r="B940" t="s">
        <v>32</v>
      </c>
      <c r="C940" s="1">
        <v>2015</v>
      </c>
      <c r="D940" s="2">
        <v>6.8639469146728516</v>
      </c>
      <c r="E940" s="2">
        <v>10.975543022155762</v>
      </c>
      <c r="F940" s="2">
        <v>0.90357106924057007</v>
      </c>
      <c r="G940" s="2">
        <v>66.599998474121094</v>
      </c>
      <c r="H940" s="2">
        <v>0.84875345230102539</v>
      </c>
      <c r="I940" s="2">
        <v>0.21513232588768005</v>
      </c>
      <c r="J940" s="2">
        <v>0.69754260778427124</v>
      </c>
      <c r="K940" s="2">
        <v>0.76867091655731201</v>
      </c>
      <c r="L940" s="2">
        <v>0.27468776702880859</v>
      </c>
    </row>
    <row r="941" spans="1:12" x14ac:dyDescent="0.2">
      <c r="A941" t="str">
        <f t="shared" si="14"/>
        <v>Costa Rica2015</v>
      </c>
      <c r="B941" t="s">
        <v>40</v>
      </c>
      <c r="C941" s="1">
        <v>2015</v>
      </c>
      <c r="D941" s="2">
        <v>6.8540043830871582</v>
      </c>
      <c r="E941" s="2">
        <v>9.8498859405517578</v>
      </c>
      <c r="F941" s="2">
        <v>0.87827295064926147</v>
      </c>
      <c r="G941" s="2">
        <v>70</v>
      </c>
      <c r="H941" s="2">
        <v>0.90692567825317383</v>
      </c>
      <c r="I941" s="2">
        <v>-6.6175848245620728E-2</v>
      </c>
      <c r="J941" s="2">
        <v>0.76141941547393799</v>
      </c>
      <c r="K941" s="2">
        <v>0.81066840887069702</v>
      </c>
      <c r="L941" s="2">
        <v>0.28644031286239624</v>
      </c>
    </row>
    <row r="942" spans="1:12" x14ac:dyDescent="0.2">
      <c r="A942" t="str">
        <f t="shared" si="14"/>
        <v>Ireland2015</v>
      </c>
      <c r="B942" t="s">
        <v>31</v>
      </c>
      <c r="C942" s="1">
        <v>2015</v>
      </c>
      <c r="D942" s="2">
        <v>6.8301253318786621</v>
      </c>
      <c r="E942" s="2">
        <v>11.177324295043945</v>
      </c>
      <c r="F942" s="2">
        <v>0.95294255018234253</v>
      </c>
      <c r="G942" s="2">
        <v>70.699996948242188</v>
      </c>
      <c r="H942" s="2">
        <v>0.89227694272994995</v>
      </c>
      <c r="I942" s="2">
        <v>0.22772368788719177</v>
      </c>
      <c r="J942" s="2">
        <v>0.40875691175460815</v>
      </c>
      <c r="K942" s="2">
        <v>0.74826639890670776</v>
      </c>
      <c r="L942" s="2">
        <v>0.22534924745559692</v>
      </c>
    </row>
    <row r="943" spans="1:12" x14ac:dyDescent="0.2">
      <c r="A943" t="str">
        <f t="shared" si="14"/>
        <v>Luxembourg2015</v>
      </c>
      <c r="B943" t="s">
        <v>26</v>
      </c>
      <c r="C943" s="1">
        <v>2015</v>
      </c>
      <c r="D943" s="2">
        <v>6.7015714645385742</v>
      </c>
      <c r="E943" s="2">
        <v>11.636758804321289</v>
      </c>
      <c r="F943" s="2">
        <v>0.93360459804534912</v>
      </c>
      <c r="G943" s="2">
        <v>71.5</v>
      </c>
      <c r="H943" s="2">
        <v>0.93225640058517456</v>
      </c>
      <c r="I943" s="2">
        <v>4.5660510659217834E-2</v>
      </c>
      <c r="J943" s="2">
        <v>0.37539047002792358</v>
      </c>
      <c r="K943" s="2">
        <v>0.7278779149055481</v>
      </c>
      <c r="L943" s="2">
        <v>0.19305033981800079</v>
      </c>
    </row>
    <row r="944" spans="1:12" x14ac:dyDescent="0.2">
      <c r="A944" t="str">
        <f t="shared" si="14"/>
        <v>Argentina2015</v>
      </c>
      <c r="B944" t="s">
        <v>69</v>
      </c>
      <c r="C944" s="1">
        <v>2015</v>
      </c>
      <c r="D944" s="2">
        <v>6.6971306800842285</v>
      </c>
      <c r="E944" s="2">
        <v>10.083050727844238</v>
      </c>
      <c r="F944" s="2">
        <v>0.92649227380752563</v>
      </c>
      <c r="G944" s="2">
        <v>66.900001525878906</v>
      </c>
      <c r="H944" s="2">
        <v>0.88122367858886719</v>
      </c>
      <c r="I944" s="2">
        <v>-0.17755191028118134</v>
      </c>
      <c r="J944" s="2">
        <v>0.85090619325637817</v>
      </c>
      <c r="K944" s="2">
        <v>0.7678452730178833</v>
      </c>
      <c r="L944" s="2">
        <v>0.30535492300987244</v>
      </c>
    </row>
    <row r="945" spans="1:12" x14ac:dyDescent="0.2">
      <c r="A945" t="str">
        <f t="shared" si="14"/>
        <v>Uruguay2015</v>
      </c>
      <c r="B945" t="s">
        <v>45</v>
      </c>
      <c r="C945" s="1">
        <v>2015</v>
      </c>
      <c r="D945" s="2">
        <v>6.6280803680419922</v>
      </c>
      <c r="E945" s="2">
        <v>10.02066707611084</v>
      </c>
      <c r="F945" s="2">
        <v>0.89149349927902222</v>
      </c>
      <c r="G945" s="2">
        <v>67.5</v>
      </c>
      <c r="H945" s="2">
        <v>0.91687965393066406</v>
      </c>
      <c r="I945" s="2">
        <v>-4.2211990803480148E-2</v>
      </c>
      <c r="J945" s="2">
        <v>0.67347568273544312</v>
      </c>
      <c r="K945" s="2">
        <v>0.8119017481803894</v>
      </c>
      <c r="L945" s="2">
        <v>0.29953810572624207</v>
      </c>
    </row>
    <row r="946" spans="1:12" x14ac:dyDescent="0.2">
      <c r="A946" t="str">
        <f t="shared" si="14"/>
        <v>Singapore2015</v>
      </c>
      <c r="B946" t="s">
        <v>42</v>
      </c>
      <c r="C946" s="1">
        <v>2015</v>
      </c>
      <c r="D946" s="2">
        <v>6.6195249557495117</v>
      </c>
      <c r="E946" s="2">
        <v>11.398196220397949</v>
      </c>
      <c r="F946" s="2">
        <v>0.8664366602897644</v>
      </c>
      <c r="G946" s="2">
        <v>73.199996948242188</v>
      </c>
      <c r="H946" s="2">
        <v>0.88689088821411133</v>
      </c>
      <c r="I946" s="2">
        <v>0.14501769840717316</v>
      </c>
      <c r="J946" s="2">
        <v>9.8943881690502167E-2</v>
      </c>
      <c r="K946" s="2">
        <v>0.73619353771209717</v>
      </c>
      <c r="L946" s="2">
        <v>0.14158517122268677</v>
      </c>
    </row>
    <row r="947" spans="1:12" x14ac:dyDescent="0.2">
      <c r="A947" t="str">
        <f t="shared" si="14"/>
        <v>Malta2015</v>
      </c>
      <c r="B947" t="s">
        <v>54</v>
      </c>
      <c r="C947" s="1">
        <v>2015</v>
      </c>
      <c r="D947" s="2">
        <v>6.6133942604064941</v>
      </c>
      <c r="E947" s="2">
        <v>10.594230651855469</v>
      </c>
      <c r="F947" s="2">
        <v>0.91876488924026489</v>
      </c>
      <c r="G947" s="2">
        <v>71.300003051757813</v>
      </c>
      <c r="H947" s="2">
        <v>0.91217803955078125</v>
      </c>
      <c r="I947" s="2">
        <v>0.34085428714752197</v>
      </c>
      <c r="J947" s="2">
        <v>0.66388630867004395</v>
      </c>
      <c r="K947" s="2">
        <v>0.64053422212600708</v>
      </c>
      <c r="L947" s="2">
        <v>0.35504058003425598</v>
      </c>
    </row>
    <row r="948" spans="1:12" x14ac:dyDescent="0.2">
      <c r="A948" t="str">
        <f t="shared" si="14"/>
        <v>Czechia2015</v>
      </c>
      <c r="B948" t="s">
        <v>35</v>
      </c>
      <c r="C948" s="1">
        <v>2015</v>
      </c>
      <c r="D948" s="2">
        <v>6.6080174446105957</v>
      </c>
      <c r="E948" s="2">
        <v>10.495941162109375</v>
      </c>
      <c r="F948" s="2">
        <v>0.91136258840560913</v>
      </c>
      <c r="G948" s="2">
        <v>68.300003051757813</v>
      </c>
      <c r="H948" s="2">
        <v>0.80848419666290283</v>
      </c>
      <c r="I948" s="2">
        <v>-0.14991368353366852</v>
      </c>
      <c r="J948" s="2">
        <v>0.88646745681762695</v>
      </c>
      <c r="K948" s="2">
        <v>0.68935412168502808</v>
      </c>
      <c r="L948" s="2">
        <v>0.20608052611351013</v>
      </c>
    </row>
    <row r="949" spans="1:12" x14ac:dyDescent="0.2">
      <c r="A949" t="str">
        <f t="shared" si="14"/>
        <v>Panama2015</v>
      </c>
      <c r="B949" t="s">
        <v>55</v>
      </c>
      <c r="C949" s="1">
        <v>2015</v>
      </c>
      <c r="D949" s="2">
        <v>6.6055502891540527</v>
      </c>
      <c r="E949" s="2">
        <v>10.258112907409668</v>
      </c>
      <c r="F949" s="2">
        <v>0.88261502981185913</v>
      </c>
      <c r="G949" s="2">
        <v>68.300003051757813</v>
      </c>
      <c r="H949" s="2">
        <v>0.84666919708251953</v>
      </c>
      <c r="I949" s="2">
        <v>-1.1002043262124062E-2</v>
      </c>
      <c r="J949" s="2">
        <v>0.80994290113449097</v>
      </c>
      <c r="K949" s="2">
        <v>0.77730512619018555</v>
      </c>
      <c r="L949" s="2">
        <v>0.26382586359977722</v>
      </c>
    </row>
    <row r="950" spans="1:12" x14ac:dyDescent="0.2">
      <c r="A950" t="str">
        <f t="shared" si="14"/>
        <v>United Arab Emirates2015</v>
      </c>
      <c r="B950" t="s">
        <v>43</v>
      </c>
      <c r="C950" s="1">
        <v>2015</v>
      </c>
      <c r="D950" s="2">
        <v>6.5683975219726563</v>
      </c>
      <c r="E950" s="2">
        <v>11.128389358520508</v>
      </c>
      <c r="F950" s="2">
        <v>0.82413667440414429</v>
      </c>
      <c r="G950" s="2">
        <v>65.400001525878906</v>
      </c>
      <c r="H950" s="2">
        <v>0.91503620147705078</v>
      </c>
      <c r="I950" s="2">
        <v>0.19346120953559875</v>
      </c>
      <c r="K950" s="2">
        <v>0.72208923101425171</v>
      </c>
      <c r="L950" s="2">
        <v>0.29573297500610352</v>
      </c>
    </row>
    <row r="951" spans="1:12" x14ac:dyDescent="0.2">
      <c r="A951" t="str">
        <f t="shared" si="14"/>
        <v>Brazil2015</v>
      </c>
      <c r="B951" t="s">
        <v>66</v>
      </c>
      <c r="C951" s="1">
        <v>2015</v>
      </c>
      <c r="D951" s="2">
        <v>6.5468969345092773</v>
      </c>
      <c r="E951" s="2">
        <v>9.6165771484375</v>
      </c>
      <c r="F951" s="2">
        <v>0.90669310092926025</v>
      </c>
      <c r="G951" s="2">
        <v>64.699996948242188</v>
      </c>
      <c r="H951" s="2">
        <v>0.79893529415130615</v>
      </c>
      <c r="I951" s="2">
        <v>-1.86449084430933E-2</v>
      </c>
      <c r="J951" s="2">
        <v>0.7713390588760376</v>
      </c>
      <c r="K951" s="2">
        <v>0.68706363439559937</v>
      </c>
      <c r="L951" s="2">
        <v>0.32469910383224487</v>
      </c>
    </row>
    <row r="952" spans="1:12" x14ac:dyDescent="0.2">
      <c r="A952" t="str">
        <f t="shared" si="14"/>
        <v>Chile2015</v>
      </c>
      <c r="B952" t="s">
        <v>52</v>
      </c>
      <c r="C952" s="1">
        <v>2015</v>
      </c>
      <c r="D952" s="2">
        <v>6.5327496528625488</v>
      </c>
      <c r="E952" s="2">
        <v>10.104988098144531</v>
      </c>
      <c r="F952" s="2">
        <v>0.82714188098907471</v>
      </c>
      <c r="G952" s="2">
        <v>69.400001525878906</v>
      </c>
      <c r="H952" s="2">
        <v>0.76888144016265869</v>
      </c>
      <c r="I952" s="2">
        <v>3.4404624253511429E-2</v>
      </c>
      <c r="J952" s="2">
        <v>0.8115113377571106</v>
      </c>
      <c r="K952" s="2">
        <v>0.75215303897857666</v>
      </c>
      <c r="L952" s="2">
        <v>0.33274674415588379</v>
      </c>
    </row>
    <row r="953" spans="1:12" x14ac:dyDescent="0.2">
      <c r="A953" t="str">
        <f t="shared" si="14"/>
        <v>United Kingdom2015</v>
      </c>
      <c r="B953" t="s">
        <v>36</v>
      </c>
      <c r="C953" s="1">
        <v>2015</v>
      </c>
      <c r="D953" s="2">
        <v>6.5154452323913574</v>
      </c>
      <c r="E953" s="2">
        <v>10.713269233703613</v>
      </c>
      <c r="F953" s="2">
        <v>0.9359857439994812</v>
      </c>
      <c r="G953" s="2">
        <v>69.699996948242188</v>
      </c>
      <c r="H953" s="2">
        <v>0.83292609453201294</v>
      </c>
      <c r="I953" s="2">
        <v>0.29581117630004883</v>
      </c>
      <c r="J953" s="2">
        <v>0.45613372325897217</v>
      </c>
      <c r="K953" s="2">
        <v>0.7395622730255127</v>
      </c>
      <c r="L953" s="2">
        <v>0.21926185488700867</v>
      </c>
    </row>
    <row r="954" spans="1:12" x14ac:dyDescent="0.2">
      <c r="A954" t="str">
        <f t="shared" si="14"/>
        <v>Guatemala2015</v>
      </c>
      <c r="B954" t="s">
        <v>60</v>
      </c>
      <c r="C954" s="1">
        <v>2015</v>
      </c>
      <c r="D954" s="2">
        <v>6.4649868011474609</v>
      </c>
      <c r="E954" s="2">
        <v>9.002781867980957</v>
      </c>
      <c r="F954" s="2">
        <v>0.8228374719619751</v>
      </c>
      <c r="G954" s="2">
        <v>61.5</v>
      </c>
      <c r="H954" s="2">
        <v>0.86863976716995239</v>
      </c>
      <c r="I954" s="2">
        <v>4.8504479229450226E-2</v>
      </c>
      <c r="J954" s="2">
        <v>0.82165491580963135</v>
      </c>
      <c r="K954" s="2">
        <v>0.82612311840057373</v>
      </c>
      <c r="L954" s="2">
        <v>0.31055378913879395</v>
      </c>
    </row>
    <row r="955" spans="1:12" x14ac:dyDescent="0.2">
      <c r="A955" t="str">
        <f t="shared" si="14"/>
        <v>Taiwan Province of China2015</v>
      </c>
      <c r="B955" t="s">
        <v>44</v>
      </c>
      <c r="C955" s="1">
        <v>2015</v>
      </c>
      <c r="D955" s="2">
        <v>6.4500880241394043</v>
      </c>
      <c r="E955" s="2">
        <v>10.778759956359863</v>
      </c>
      <c r="F955" s="2">
        <v>0.88538885116577148</v>
      </c>
      <c r="H955" s="2">
        <v>0.70081049203872681</v>
      </c>
      <c r="I955" s="2">
        <v>1.8901616334915161E-2</v>
      </c>
      <c r="J955" s="2">
        <v>0.85719484090805054</v>
      </c>
      <c r="K955" s="2">
        <v>0.75035768747329712</v>
      </c>
      <c r="L955" s="2">
        <v>0.12934869527816772</v>
      </c>
    </row>
    <row r="956" spans="1:12" x14ac:dyDescent="0.2">
      <c r="A956" t="str">
        <f t="shared" si="14"/>
        <v>Colombia2015</v>
      </c>
      <c r="B956" t="s">
        <v>89</v>
      </c>
      <c r="C956" s="1">
        <v>2015</v>
      </c>
      <c r="D956" s="2">
        <v>6.3875718116760254</v>
      </c>
      <c r="E956" s="2">
        <v>9.5621013641357422</v>
      </c>
      <c r="F956" s="2">
        <v>0.88990002870559692</v>
      </c>
      <c r="G956" s="2">
        <v>68.300003051757813</v>
      </c>
      <c r="H956" s="2">
        <v>0.79089796543121338</v>
      </c>
      <c r="I956" s="2">
        <v>-0.10327970236539841</v>
      </c>
      <c r="J956" s="2">
        <v>0.84289932250976563</v>
      </c>
      <c r="K956" s="2">
        <v>0.80339211225509644</v>
      </c>
      <c r="L956" s="2">
        <v>0.29176938533782959</v>
      </c>
    </row>
    <row r="957" spans="1:12" x14ac:dyDescent="0.2">
      <c r="A957" t="str">
        <f t="shared" si="14"/>
        <v>Spain2015</v>
      </c>
      <c r="B957" t="s">
        <v>49</v>
      </c>
      <c r="C957" s="1">
        <v>2015</v>
      </c>
      <c r="D957" s="2">
        <v>6.3806633949279785</v>
      </c>
      <c r="E957" s="2">
        <v>10.528729438781738</v>
      </c>
      <c r="F957" s="2">
        <v>0.95647186040878296</v>
      </c>
      <c r="G957" s="2">
        <v>71.599998474121094</v>
      </c>
      <c r="H957" s="2">
        <v>0.73200047016143799</v>
      </c>
      <c r="I957" s="2">
        <v>-7.6273702085018158E-2</v>
      </c>
      <c r="J957" s="2">
        <v>0.82166492938995361</v>
      </c>
      <c r="K957" s="2">
        <v>0.70470219850540161</v>
      </c>
      <c r="L957" s="2">
        <v>0.28469368815422058</v>
      </c>
    </row>
    <row r="958" spans="1:12" x14ac:dyDescent="0.2">
      <c r="A958" t="str">
        <f t="shared" si="14"/>
        <v>Qatar2015</v>
      </c>
      <c r="B958" t="s">
        <v>184</v>
      </c>
      <c r="C958" s="1">
        <v>2015</v>
      </c>
      <c r="D958" s="2">
        <v>6.3745293617248535</v>
      </c>
      <c r="E958" s="2">
        <v>11.532453536987305</v>
      </c>
      <c r="G958" s="2">
        <v>66.400001525878906</v>
      </c>
    </row>
    <row r="959" spans="1:12" x14ac:dyDescent="0.2">
      <c r="A959" t="str">
        <f t="shared" si="14"/>
        <v>France2015</v>
      </c>
      <c r="B959" t="s">
        <v>38</v>
      </c>
      <c r="C959" s="1">
        <v>2015</v>
      </c>
      <c r="D959" s="2">
        <v>6.3576250076293945</v>
      </c>
      <c r="E959" s="2">
        <v>10.67696475982666</v>
      </c>
      <c r="F959" s="2">
        <v>0.89571940898895264</v>
      </c>
      <c r="G959" s="2">
        <v>71.699996948242188</v>
      </c>
      <c r="H959" s="2">
        <v>0.8170362114906311</v>
      </c>
      <c r="I959" s="2">
        <v>-0.14313673973083496</v>
      </c>
      <c r="J959" s="2">
        <v>0.64060205221176147</v>
      </c>
      <c r="K959" s="2">
        <v>0.74042725563049316</v>
      </c>
      <c r="L959" s="2">
        <v>0.21540027856826782</v>
      </c>
    </row>
    <row r="960" spans="1:12" x14ac:dyDescent="0.2">
      <c r="A960" t="str">
        <f t="shared" si="14"/>
        <v>Saudi Arabia2015</v>
      </c>
      <c r="B960" t="s">
        <v>47</v>
      </c>
      <c r="C960" s="1">
        <v>2015</v>
      </c>
      <c r="D960" s="2">
        <v>6.345491886138916</v>
      </c>
      <c r="E960" s="2">
        <v>10.765941619873047</v>
      </c>
      <c r="F960" s="2">
        <v>0.81974971294403076</v>
      </c>
      <c r="G960" s="2">
        <v>63.200000762939453</v>
      </c>
      <c r="H960" s="2">
        <v>0.82020723819732666</v>
      </c>
      <c r="I960" s="2">
        <v>-4.6798836439847946E-2</v>
      </c>
      <c r="K960" s="2">
        <v>0.66765260696411133</v>
      </c>
      <c r="L960" s="2">
        <v>0.32713937759399414</v>
      </c>
    </row>
    <row r="961" spans="1:12" x14ac:dyDescent="0.2">
      <c r="A961" t="str">
        <f t="shared" si="14"/>
        <v>Malaysia2015</v>
      </c>
      <c r="B961" t="s">
        <v>72</v>
      </c>
      <c r="C961" s="1">
        <v>2015</v>
      </c>
      <c r="D961" s="2">
        <v>6.3221211433410645</v>
      </c>
      <c r="E961" s="2">
        <v>10.09209156036377</v>
      </c>
      <c r="F961" s="2">
        <v>0.81761628389358521</v>
      </c>
      <c r="G961" s="2">
        <v>65.800003051757813</v>
      </c>
      <c r="H961" s="2">
        <v>0.6745944619178772</v>
      </c>
      <c r="I961" s="2">
        <v>0.22047290205955505</v>
      </c>
      <c r="J961" s="2">
        <v>0.83789223432540894</v>
      </c>
      <c r="K961" s="2">
        <v>0.73274290561676025</v>
      </c>
      <c r="L961" s="2">
        <v>0.31373274326324463</v>
      </c>
    </row>
    <row r="962" spans="1:12" x14ac:dyDescent="0.2">
      <c r="A962" t="str">
        <f t="shared" si="14"/>
        <v>Mexico2015</v>
      </c>
      <c r="B962" t="s">
        <v>53</v>
      </c>
      <c r="C962" s="1">
        <v>2015</v>
      </c>
      <c r="D962" s="2">
        <v>6.2362871170043945</v>
      </c>
      <c r="E962" s="2">
        <v>9.8803672790527344</v>
      </c>
      <c r="F962" s="2">
        <v>0.76061427593231201</v>
      </c>
      <c r="G962" s="2">
        <v>65.800003051757813</v>
      </c>
      <c r="H962" s="2">
        <v>0.71946597099304199</v>
      </c>
      <c r="I962" s="2">
        <v>-0.15622252225875854</v>
      </c>
      <c r="J962" s="2">
        <v>0.70797193050384521</v>
      </c>
      <c r="K962" s="2">
        <v>0.70614486932754517</v>
      </c>
      <c r="L962" s="2">
        <v>0.23718804121017456</v>
      </c>
    </row>
    <row r="963" spans="1:12" x14ac:dyDescent="0.2">
      <c r="A963" t="str">
        <f t="shared" ref="A963:A1026" si="15">B963&amp;C963</f>
        <v>Thailand2015</v>
      </c>
      <c r="B963" t="s">
        <v>77</v>
      </c>
      <c r="C963" s="1">
        <v>2015</v>
      </c>
      <c r="D963" s="2">
        <v>6.2017626762390137</v>
      </c>
      <c r="E963" s="2">
        <v>9.6752920150756836</v>
      </c>
      <c r="F963" s="2">
        <v>0.86632454395294189</v>
      </c>
      <c r="G963" s="2">
        <v>68</v>
      </c>
      <c r="H963" s="2">
        <v>0.88491654396057129</v>
      </c>
      <c r="I963" s="2">
        <v>0.31428223848342896</v>
      </c>
      <c r="J963" s="2">
        <v>0.91365110874176025</v>
      </c>
      <c r="K963" s="2">
        <v>0.88358640670776367</v>
      </c>
      <c r="L963" s="2">
        <v>0.17408135533332825</v>
      </c>
    </row>
    <row r="964" spans="1:12" x14ac:dyDescent="0.2">
      <c r="A964" t="str">
        <f t="shared" si="15"/>
        <v>Slovakia2015</v>
      </c>
      <c r="B964" t="s">
        <v>46</v>
      </c>
      <c r="C964" s="1">
        <v>2015</v>
      </c>
      <c r="D964" s="2">
        <v>6.1620044708251953</v>
      </c>
      <c r="E964" s="2">
        <v>10.265632629394531</v>
      </c>
      <c r="F964" s="2">
        <v>0.94345366954803467</v>
      </c>
      <c r="G964" s="2">
        <v>67.599998474121094</v>
      </c>
      <c r="H964" s="2">
        <v>0.58715766668319702</v>
      </c>
      <c r="I964" s="2">
        <v>-0.12993085384368896</v>
      </c>
      <c r="J964" s="2">
        <v>0.92754513025283813</v>
      </c>
      <c r="K964" s="2">
        <v>0.63216692209243774</v>
      </c>
      <c r="L964" s="2">
        <v>0.2692464292049408</v>
      </c>
    </row>
    <row r="965" spans="1:12" x14ac:dyDescent="0.2">
      <c r="A965" t="str">
        <f t="shared" si="15"/>
        <v>Kuwait2015</v>
      </c>
      <c r="B965" t="s">
        <v>179</v>
      </c>
      <c r="C965" s="1">
        <v>2015</v>
      </c>
      <c r="D965" s="2">
        <v>6.1460318565368652</v>
      </c>
      <c r="E965" s="2">
        <v>10.893179893493652</v>
      </c>
      <c r="F965" s="2">
        <v>0.82301777601242065</v>
      </c>
      <c r="G965" s="2">
        <v>70.199996948242188</v>
      </c>
      <c r="H965" s="2">
        <v>0.82166242599487305</v>
      </c>
      <c r="I965" s="2">
        <v>7.8554049134254456E-2</v>
      </c>
      <c r="K965" s="2">
        <v>0.67825347185134888</v>
      </c>
      <c r="L965" s="2">
        <v>0.32369142770767212</v>
      </c>
    </row>
    <row r="966" spans="1:12" x14ac:dyDescent="0.2">
      <c r="A966" t="str">
        <f t="shared" si="15"/>
        <v>El Salvador2015</v>
      </c>
      <c r="B966" t="s">
        <v>67</v>
      </c>
      <c r="C966" s="1">
        <v>2015</v>
      </c>
      <c r="D966" s="2">
        <v>6.018496036529541</v>
      </c>
      <c r="E966" s="2">
        <v>9.019993782043457</v>
      </c>
      <c r="F966" s="2">
        <v>0.79075539112091064</v>
      </c>
      <c r="G966" s="2">
        <v>63.5</v>
      </c>
      <c r="H966" s="2">
        <v>0.73335593938827515</v>
      </c>
      <c r="I966" s="2">
        <v>-0.16005195677280426</v>
      </c>
      <c r="J966" s="2">
        <v>0.80454427003860474</v>
      </c>
      <c r="K966" s="2">
        <v>0.81615716218948364</v>
      </c>
      <c r="L966" s="2">
        <v>0.33264684677124023</v>
      </c>
    </row>
    <row r="967" spans="1:12" x14ac:dyDescent="0.2">
      <c r="A967" t="str">
        <f t="shared" si="15"/>
        <v>Moldova2015</v>
      </c>
      <c r="B967" t="s">
        <v>80</v>
      </c>
      <c r="C967" s="1">
        <v>2015</v>
      </c>
      <c r="D967" s="2">
        <v>6.0174722671508789</v>
      </c>
      <c r="E967" s="2">
        <v>9.2452764511108398</v>
      </c>
      <c r="F967" s="2">
        <v>0.8399055004119873</v>
      </c>
      <c r="G967" s="2">
        <v>62.900001525878906</v>
      </c>
      <c r="H967" s="2">
        <v>0.59524142742156982</v>
      </c>
      <c r="I967" s="2">
        <v>-9.2726655304431915E-2</v>
      </c>
      <c r="J967" s="2">
        <v>0.94311881065368652</v>
      </c>
      <c r="K967" s="2">
        <v>0.55598181486129761</v>
      </c>
      <c r="L967" s="2">
        <v>0.28145581483840942</v>
      </c>
    </row>
    <row r="968" spans="1:12" x14ac:dyDescent="0.2">
      <c r="A968" t="str">
        <f t="shared" si="15"/>
        <v>Bahrain2015</v>
      </c>
      <c r="B968" t="s">
        <v>59</v>
      </c>
      <c r="C968" s="1">
        <v>2015</v>
      </c>
      <c r="D968" s="2">
        <v>6.0073752403259277</v>
      </c>
      <c r="E968" s="2">
        <v>10.788364410400391</v>
      </c>
      <c r="F968" s="2">
        <v>0.85255074501037598</v>
      </c>
      <c r="G968" s="2">
        <v>66.199996948242188</v>
      </c>
      <c r="H968" s="2">
        <v>0.84952116012573242</v>
      </c>
      <c r="I968" s="2">
        <v>0.10749967396259308</v>
      </c>
      <c r="K968" s="2">
        <v>0.65334475040435791</v>
      </c>
      <c r="L968" s="2">
        <v>0.30297210812568665</v>
      </c>
    </row>
    <row r="969" spans="1:12" x14ac:dyDescent="0.2">
      <c r="A969" t="str">
        <f t="shared" si="15"/>
        <v>Poland2015</v>
      </c>
      <c r="B969" t="s">
        <v>56</v>
      </c>
      <c r="C969" s="1">
        <v>2015</v>
      </c>
      <c r="D969" s="2">
        <v>6.0070219039916992</v>
      </c>
      <c r="E969" s="2">
        <v>10.228020668029785</v>
      </c>
      <c r="F969" s="2">
        <v>0.89309042692184448</v>
      </c>
      <c r="G969" s="2">
        <v>68</v>
      </c>
      <c r="H969" s="2">
        <v>0.79346215724945068</v>
      </c>
      <c r="I969" s="2">
        <v>-9.632062166929245E-2</v>
      </c>
      <c r="J969" s="2">
        <v>0.81009632349014282</v>
      </c>
      <c r="K969" s="2">
        <v>0.63062679767608643</v>
      </c>
      <c r="L969" s="2">
        <v>0.24043203890323639</v>
      </c>
    </row>
    <row r="970" spans="1:12" x14ac:dyDescent="0.2">
      <c r="A970" t="str">
        <f t="shared" si="15"/>
        <v>Russia2015</v>
      </c>
      <c r="B970" t="s">
        <v>87</v>
      </c>
      <c r="C970" s="1">
        <v>2015</v>
      </c>
      <c r="D970" s="2">
        <v>5.9955387115478516</v>
      </c>
      <c r="E970" s="2">
        <v>10.145966529846191</v>
      </c>
      <c r="F970" s="2">
        <v>0.92436325550079346</v>
      </c>
      <c r="G970" s="2">
        <v>62.700000762939453</v>
      </c>
      <c r="H970" s="2">
        <v>0.68545472621917725</v>
      </c>
      <c r="I970" s="2">
        <v>-0.17459961771965027</v>
      </c>
      <c r="J970" s="2">
        <v>0.91341829299926758</v>
      </c>
      <c r="K970" s="2">
        <v>0.60934603214263916</v>
      </c>
      <c r="L970" s="2">
        <v>0.13000592589378357</v>
      </c>
    </row>
    <row r="971" spans="1:12" x14ac:dyDescent="0.2">
      <c r="A971" t="str">
        <f t="shared" si="15"/>
        <v>Uzbekistan2015</v>
      </c>
      <c r="B971" t="s">
        <v>71</v>
      </c>
      <c r="C971" s="1">
        <v>2015</v>
      </c>
      <c r="D971" s="2">
        <v>5.9723644256591797</v>
      </c>
      <c r="E971" s="2">
        <v>8.7642278671264648</v>
      </c>
      <c r="F971" s="2">
        <v>0.96822524070739746</v>
      </c>
      <c r="G971" s="2">
        <v>63.5</v>
      </c>
      <c r="H971" s="2">
        <v>0.97993713617324829</v>
      </c>
      <c r="I971" s="2">
        <v>0.36848491430282593</v>
      </c>
      <c r="J971" s="2">
        <v>0.47091692686080933</v>
      </c>
      <c r="K971" s="2">
        <v>0.77820199728012085</v>
      </c>
      <c r="L971" s="2">
        <v>0.10349379479885101</v>
      </c>
    </row>
    <row r="972" spans="1:12" x14ac:dyDescent="0.2">
      <c r="A972" t="str">
        <f t="shared" si="15"/>
        <v>Ecuador2015</v>
      </c>
      <c r="B972" t="s">
        <v>91</v>
      </c>
      <c r="C972" s="1">
        <v>2015</v>
      </c>
      <c r="D972" s="2">
        <v>5.9640750885009766</v>
      </c>
      <c r="E972" s="2">
        <v>9.384984016418457</v>
      </c>
      <c r="F972" s="2">
        <v>0.85588920116424561</v>
      </c>
      <c r="G972" s="2">
        <v>67.5</v>
      </c>
      <c r="H972" s="2">
        <v>0.80087047815322876</v>
      </c>
      <c r="I972" s="2">
        <v>-0.11710470169782639</v>
      </c>
      <c r="J972" s="2">
        <v>0.66582751274108887</v>
      </c>
      <c r="K972" s="2">
        <v>0.81648695468902588</v>
      </c>
      <c r="L972" s="2">
        <v>0.32294610142707825</v>
      </c>
    </row>
    <row r="973" spans="1:12" x14ac:dyDescent="0.2">
      <c r="A973" t="str">
        <f t="shared" si="15"/>
        <v>Kazakhstan2015</v>
      </c>
      <c r="B973" t="s">
        <v>61</v>
      </c>
      <c r="C973" s="1">
        <v>2015</v>
      </c>
      <c r="D973" s="2">
        <v>5.9499950408935547</v>
      </c>
      <c r="E973" s="2">
        <v>10.097837448120117</v>
      </c>
      <c r="F973" s="2">
        <v>0.93134927749633789</v>
      </c>
      <c r="G973" s="2">
        <v>63.400001525878906</v>
      </c>
      <c r="H973" s="2">
        <v>0.74013280868530273</v>
      </c>
      <c r="I973" s="2">
        <v>-4.0709618479013443E-2</v>
      </c>
      <c r="J973" s="2">
        <v>0.71384429931640625</v>
      </c>
      <c r="K973" s="2">
        <v>0.68206751346588135</v>
      </c>
      <c r="L973" s="2">
        <v>0.17399400472640991</v>
      </c>
    </row>
    <row r="974" spans="1:12" x14ac:dyDescent="0.2">
      <c r="A974" t="str">
        <f t="shared" si="15"/>
        <v>Nicaragua2015</v>
      </c>
      <c r="B974" t="s">
        <v>57</v>
      </c>
      <c r="C974" s="1">
        <v>2015</v>
      </c>
      <c r="D974" s="2">
        <v>5.9241127967834473</v>
      </c>
      <c r="E974" s="2">
        <v>8.6238937377929688</v>
      </c>
      <c r="F974" s="2">
        <v>0.82690852880477905</v>
      </c>
      <c r="G974" s="2">
        <v>65.199996948242188</v>
      </c>
      <c r="H974" s="2">
        <v>0.80925917625427246</v>
      </c>
      <c r="I974" s="2">
        <v>7.5562447309494019E-2</v>
      </c>
      <c r="J974" s="2">
        <v>0.72799837589263916</v>
      </c>
      <c r="K974" s="2">
        <v>0.77106255292892456</v>
      </c>
      <c r="L974" s="2">
        <v>0.34559464454650879</v>
      </c>
    </row>
    <row r="975" spans="1:12" x14ac:dyDescent="0.2">
      <c r="A975" t="str">
        <f t="shared" si="15"/>
        <v>Latvia2015</v>
      </c>
      <c r="B975" t="s">
        <v>58</v>
      </c>
      <c r="C975" s="1">
        <v>2015</v>
      </c>
      <c r="D975" s="2">
        <v>5.8805975914001465</v>
      </c>
      <c r="E975" s="2">
        <v>10.189731597900391</v>
      </c>
      <c r="F975" s="2">
        <v>0.87937241792678833</v>
      </c>
      <c r="G975" s="2">
        <v>65.800003051757813</v>
      </c>
      <c r="H975" s="2">
        <v>0.65639317035675049</v>
      </c>
      <c r="I975" s="2">
        <v>-8.1558465957641602E-2</v>
      </c>
      <c r="J975" s="2">
        <v>0.80840039253234863</v>
      </c>
      <c r="K975" s="2">
        <v>0.55927085876464844</v>
      </c>
      <c r="L975" s="2">
        <v>0.22813718020915985</v>
      </c>
    </row>
    <row r="976" spans="1:12" x14ac:dyDescent="0.2">
      <c r="A976" t="str">
        <f t="shared" si="15"/>
        <v>Japan2015</v>
      </c>
      <c r="B976" t="s">
        <v>64</v>
      </c>
      <c r="C976" s="1">
        <v>2015</v>
      </c>
      <c r="D976" s="2">
        <v>5.8796844482421875</v>
      </c>
      <c r="E976" s="2">
        <v>10.606649398803711</v>
      </c>
      <c r="F976" s="2">
        <v>0.92265719175338745</v>
      </c>
      <c r="G976" s="2">
        <v>73.599998474121094</v>
      </c>
      <c r="H976" s="2">
        <v>0.83169418573379517</v>
      </c>
      <c r="I976" s="2">
        <v>-0.16057589650154114</v>
      </c>
      <c r="J976" s="2">
        <v>0.65444308519363403</v>
      </c>
      <c r="K976" s="2">
        <v>0.70226889848709106</v>
      </c>
      <c r="L976" s="2">
        <v>0.17640863358974457</v>
      </c>
    </row>
    <row r="977" spans="1:12" x14ac:dyDescent="0.2">
      <c r="A977" t="str">
        <f t="shared" si="15"/>
        <v>Italy2015</v>
      </c>
      <c r="B977" t="s">
        <v>50</v>
      </c>
      <c r="C977" s="1">
        <v>2015</v>
      </c>
      <c r="D977" s="2">
        <v>5.8476839065551758</v>
      </c>
      <c r="E977" s="2">
        <v>10.602810859680176</v>
      </c>
      <c r="F977" s="2">
        <v>0.90898650884628296</v>
      </c>
      <c r="G977" s="2">
        <v>71.599998474121094</v>
      </c>
      <c r="H977" s="2">
        <v>0.57476574182510376</v>
      </c>
      <c r="I977" s="2">
        <v>-6.8002611398696899E-2</v>
      </c>
      <c r="J977" s="2">
        <v>0.91275304555892944</v>
      </c>
      <c r="K977" s="2">
        <v>0.64610165357589722</v>
      </c>
      <c r="L977" s="2">
        <v>0.3292090892791748</v>
      </c>
    </row>
    <row r="978" spans="1:12" x14ac:dyDescent="0.2">
      <c r="A978" t="str">
        <f t="shared" si="15"/>
        <v>Bolivia2015</v>
      </c>
      <c r="B978" t="s">
        <v>86</v>
      </c>
      <c r="C978" s="1">
        <v>2015</v>
      </c>
      <c r="D978" s="2">
        <v>5.8343291282653809</v>
      </c>
      <c r="E978" s="2">
        <v>8.9651765823364258</v>
      </c>
      <c r="F978" s="2">
        <v>0.82870578765869141</v>
      </c>
      <c r="G978" s="2">
        <v>62.700000762939453</v>
      </c>
      <c r="H978" s="2">
        <v>0.8836250901222229</v>
      </c>
      <c r="I978" s="2">
        <v>-3.084133192896843E-2</v>
      </c>
      <c r="J978" s="2">
        <v>0.862373948097229</v>
      </c>
      <c r="K978" s="2">
        <v>0.74865925312042236</v>
      </c>
      <c r="L978" s="2">
        <v>0.39290285110473633</v>
      </c>
    </row>
    <row r="979" spans="1:12" x14ac:dyDescent="0.2">
      <c r="A979" t="str">
        <f t="shared" si="15"/>
        <v>Turkmenistan2015</v>
      </c>
      <c r="B979" t="s">
        <v>193</v>
      </c>
      <c r="C979" s="1">
        <v>2015</v>
      </c>
      <c r="D979" s="2">
        <v>5.7914600372314453</v>
      </c>
      <c r="E979" s="2">
        <v>9.436701774597168</v>
      </c>
      <c r="F979" s="2">
        <v>0.96015846729278564</v>
      </c>
      <c r="G979" s="2">
        <v>61.700000762939453</v>
      </c>
      <c r="H979" s="2">
        <v>0.7013583779335022</v>
      </c>
      <c r="I979" s="2">
        <v>9.2151947319507599E-2</v>
      </c>
      <c r="K979" s="2">
        <v>0.63331800699234009</v>
      </c>
      <c r="L979" s="2">
        <v>0.30103889107704163</v>
      </c>
    </row>
    <row r="980" spans="1:12" x14ac:dyDescent="0.2">
      <c r="A980" t="str">
        <f t="shared" si="15"/>
        <v>South Korea2015</v>
      </c>
      <c r="B980" t="s">
        <v>74</v>
      </c>
      <c r="C980" s="1">
        <v>2015</v>
      </c>
      <c r="D980" s="2">
        <v>5.7802114486694336</v>
      </c>
      <c r="E980" s="2">
        <v>10.566916465759277</v>
      </c>
      <c r="F980" s="2">
        <v>0.76835060119628906</v>
      </c>
      <c r="G980" s="2">
        <v>72</v>
      </c>
      <c r="H980" s="2">
        <v>0.61584877967834473</v>
      </c>
      <c r="I980" s="2">
        <v>-3.9611674845218658E-2</v>
      </c>
      <c r="J980" s="2">
        <v>0.84072160720825195</v>
      </c>
      <c r="K980" s="2">
        <v>0.56094175577163696</v>
      </c>
      <c r="L980" s="2">
        <v>0.24432371556758881</v>
      </c>
    </row>
    <row r="981" spans="1:12" x14ac:dyDescent="0.2">
      <c r="A981" t="str">
        <f t="shared" si="15"/>
        <v>Romania2015</v>
      </c>
      <c r="B981" t="s">
        <v>41</v>
      </c>
      <c r="C981" s="1">
        <v>2015</v>
      </c>
      <c r="D981" s="2">
        <v>5.7774910926818848</v>
      </c>
      <c r="E981" s="2">
        <v>10.083199501037598</v>
      </c>
      <c r="F981" s="2">
        <v>0.78696733713150024</v>
      </c>
      <c r="G981" s="2">
        <v>66.300003051757813</v>
      </c>
      <c r="H981" s="2">
        <v>0.79584771394729614</v>
      </c>
      <c r="I981" s="2">
        <v>-0.14494225382804871</v>
      </c>
      <c r="J981" s="2">
        <v>0.96165096759796143</v>
      </c>
      <c r="K981" s="2">
        <v>0.62708848714828491</v>
      </c>
      <c r="L981" s="2">
        <v>0.31157416105270386</v>
      </c>
    </row>
    <row r="982" spans="1:12" x14ac:dyDescent="0.2">
      <c r="A982" t="str">
        <f t="shared" si="15"/>
        <v>Slovenia2015</v>
      </c>
      <c r="B982" t="s">
        <v>39</v>
      </c>
      <c r="C982" s="1">
        <v>2015</v>
      </c>
      <c r="D982" s="2">
        <v>5.7406420707702637</v>
      </c>
      <c r="E982" s="2">
        <v>10.428208351135254</v>
      </c>
      <c r="F982" s="2">
        <v>0.90116375684738159</v>
      </c>
      <c r="G982" s="2">
        <v>70</v>
      </c>
      <c r="H982" s="2">
        <v>0.89600729942321777</v>
      </c>
      <c r="I982" s="2">
        <v>4.1447225958108902E-3</v>
      </c>
      <c r="J982" s="2">
        <v>0.89219790697097778</v>
      </c>
      <c r="K982" s="2">
        <v>0.64449739456176758</v>
      </c>
      <c r="L982" s="2">
        <v>0.26141873002052307</v>
      </c>
    </row>
    <row r="983" spans="1:12" x14ac:dyDescent="0.2">
      <c r="A983" t="str">
        <f t="shared" si="15"/>
        <v>Belarus2015</v>
      </c>
      <c r="B983" t="s">
        <v>169</v>
      </c>
      <c r="C983" s="1">
        <v>2015</v>
      </c>
      <c r="D983" s="2">
        <v>5.7189078330993652</v>
      </c>
      <c r="E983" s="2">
        <v>9.8180789947509766</v>
      </c>
      <c r="F983" s="2">
        <v>0.92407262325286865</v>
      </c>
      <c r="G983" s="2">
        <v>65.099998474121094</v>
      </c>
      <c r="H983" s="2">
        <v>0.62275344133377075</v>
      </c>
      <c r="I983" s="2">
        <v>-9.5032595098018646E-2</v>
      </c>
      <c r="J983" s="2">
        <v>0.6686781644821167</v>
      </c>
      <c r="K983" s="2">
        <v>0.54573464393615723</v>
      </c>
      <c r="L983" s="2">
        <v>0.18430995941162109</v>
      </c>
    </row>
    <row r="984" spans="1:12" x14ac:dyDescent="0.2">
      <c r="A984" t="str">
        <f t="shared" si="15"/>
        <v>Lithuania2015</v>
      </c>
      <c r="B984" t="s">
        <v>37</v>
      </c>
      <c r="C984" s="1">
        <v>2015</v>
      </c>
      <c r="D984" s="2">
        <v>5.7113780975341797</v>
      </c>
      <c r="E984" s="2">
        <v>10.333586692810059</v>
      </c>
      <c r="F984" s="2">
        <v>0.92852354049682617</v>
      </c>
      <c r="G984" s="2">
        <v>65.300003051757813</v>
      </c>
      <c r="H984" s="2">
        <v>0.64147019386291504</v>
      </c>
      <c r="I984" s="2">
        <v>-0.2574247419834137</v>
      </c>
      <c r="J984" s="2">
        <v>0.92417407035827637</v>
      </c>
      <c r="K984" s="2">
        <v>0.53364169597625732</v>
      </c>
      <c r="L984" s="2">
        <v>0.27645167708396912</v>
      </c>
    </row>
    <row r="985" spans="1:12" x14ac:dyDescent="0.2">
      <c r="A985" t="str">
        <f t="shared" si="15"/>
        <v>Estonia2015</v>
      </c>
      <c r="B985" t="s">
        <v>48</v>
      </c>
      <c r="C985" s="1">
        <v>2015</v>
      </c>
      <c r="D985" s="2">
        <v>5.628908634185791</v>
      </c>
      <c r="E985" s="2">
        <v>10.34299373626709</v>
      </c>
      <c r="F985" s="2">
        <v>0.91792964935302734</v>
      </c>
      <c r="G985" s="2">
        <v>68.300003051757813</v>
      </c>
      <c r="H985" s="2">
        <v>0.81469237804412842</v>
      </c>
      <c r="I985" s="2">
        <v>-0.16721443831920624</v>
      </c>
      <c r="J985" s="2">
        <v>0.56873446702957153</v>
      </c>
      <c r="K985" s="2">
        <v>0.64878493547439575</v>
      </c>
      <c r="L985" s="2">
        <v>0.18269477784633636</v>
      </c>
    </row>
    <row r="986" spans="1:12" x14ac:dyDescent="0.2">
      <c r="A986" t="str">
        <f t="shared" si="15"/>
        <v>Greece2015</v>
      </c>
      <c r="B986" t="s">
        <v>75</v>
      </c>
      <c r="C986" s="1">
        <v>2015</v>
      </c>
      <c r="D986" s="2">
        <v>5.6225190162658691</v>
      </c>
      <c r="E986" s="2">
        <v>10.249216079711914</v>
      </c>
      <c r="F986" s="2">
        <v>0.83482468128204346</v>
      </c>
      <c r="G986" s="2">
        <v>70.400001525878906</v>
      </c>
      <c r="H986" s="2">
        <v>0.53173631429672241</v>
      </c>
      <c r="I986" s="2">
        <v>-0.2751280665397644</v>
      </c>
      <c r="J986" s="2">
        <v>0.82395964860916138</v>
      </c>
      <c r="K986" s="2">
        <v>0.63659042119979858</v>
      </c>
      <c r="L986" s="2">
        <v>0.2774125337600708</v>
      </c>
    </row>
    <row r="987" spans="1:12" x14ac:dyDescent="0.2">
      <c r="A987" t="str">
        <f t="shared" si="15"/>
        <v>Libya2015</v>
      </c>
      <c r="B987" t="s">
        <v>181</v>
      </c>
      <c r="C987" s="1">
        <v>2015</v>
      </c>
      <c r="D987" s="2">
        <v>5.6154046058654785</v>
      </c>
      <c r="E987" s="2">
        <v>9.8579120635986328</v>
      </c>
      <c r="F987" s="2">
        <v>0.86798769235610962</v>
      </c>
      <c r="G987" s="2">
        <v>64.300003051757813</v>
      </c>
      <c r="H987" s="2">
        <v>0.77454495429992676</v>
      </c>
      <c r="I987" s="2">
        <v>-8.6899518966674805E-2</v>
      </c>
      <c r="K987" s="2">
        <v>0.65163803100585938</v>
      </c>
      <c r="L987" s="2">
        <v>0.36890521645545959</v>
      </c>
    </row>
    <row r="988" spans="1:12" x14ac:dyDescent="0.2">
      <c r="A988" t="str">
        <f t="shared" si="15"/>
        <v>Peru2015</v>
      </c>
      <c r="B988" t="s">
        <v>92</v>
      </c>
      <c r="C988" s="1">
        <v>2015</v>
      </c>
      <c r="D988" s="2">
        <v>5.577263355255127</v>
      </c>
      <c r="E988" s="2">
        <v>9.3939266204833984</v>
      </c>
      <c r="F988" s="2">
        <v>0.79841834306716919</v>
      </c>
      <c r="G988" s="2">
        <v>68.800003051757813</v>
      </c>
      <c r="H988" s="2">
        <v>0.80226904153823853</v>
      </c>
      <c r="I988" s="2">
        <v>-9.2555217444896698E-2</v>
      </c>
      <c r="J988" s="2">
        <v>0.88373041152954102</v>
      </c>
      <c r="K988" s="2">
        <v>0.74374353885650635</v>
      </c>
      <c r="L988" s="2">
        <v>0.37830466032028198</v>
      </c>
    </row>
    <row r="989" spans="1:12" x14ac:dyDescent="0.2">
      <c r="A989" t="str">
        <f t="shared" si="15"/>
        <v>Venezuela2015</v>
      </c>
      <c r="B989" t="s">
        <v>105</v>
      </c>
      <c r="C989" s="1">
        <v>2015</v>
      </c>
      <c r="D989" s="2">
        <v>5.5688004493713379</v>
      </c>
      <c r="E989" s="2">
        <v>8.5321865081787109</v>
      </c>
      <c r="F989" s="2">
        <v>0.91108685731887817</v>
      </c>
      <c r="G989" s="2">
        <v>65.099998474121094</v>
      </c>
      <c r="H989" s="2">
        <v>0.51215934753417969</v>
      </c>
      <c r="I989" s="2">
        <v>-8.5864797234535217E-2</v>
      </c>
      <c r="J989" s="2">
        <v>0.81309682130813599</v>
      </c>
      <c r="K989" s="2">
        <v>0.83706861734390259</v>
      </c>
      <c r="L989" s="2">
        <v>0.22263523936271667</v>
      </c>
    </row>
    <row r="990" spans="1:12" x14ac:dyDescent="0.2">
      <c r="A990" t="str">
        <f t="shared" si="15"/>
        <v>Paraguay2015</v>
      </c>
      <c r="B990" t="s">
        <v>83</v>
      </c>
      <c r="C990" s="1">
        <v>2015</v>
      </c>
      <c r="D990" s="2">
        <v>5.5597243309020996</v>
      </c>
      <c r="E990" s="2">
        <v>9.457676887512207</v>
      </c>
      <c r="F990" s="2">
        <v>0.91419905424118042</v>
      </c>
      <c r="G990" s="2">
        <v>65.599998474121094</v>
      </c>
      <c r="H990" s="2">
        <v>0.80612474679946899</v>
      </c>
      <c r="I990" s="2">
        <v>-1.6516497358679771E-2</v>
      </c>
      <c r="J990" s="2">
        <v>0.86288827657699585</v>
      </c>
      <c r="K990" s="2">
        <v>0.83151966333389282</v>
      </c>
      <c r="L990" s="2">
        <v>0.21850846707820892</v>
      </c>
    </row>
    <row r="991" spans="1:12" x14ac:dyDescent="0.2">
      <c r="A991" t="str">
        <f t="shared" si="15"/>
        <v>Philippines2015</v>
      </c>
      <c r="B991" t="s">
        <v>93</v>
      </c>
      <c r="C991" s="1">
        <v>2015</v>
      </c>
      <c r="D991" s="2">
        <v>5.5474891662597656</v>
      </c>
      <c r="E991" s="2">
        <v>8.8866968154907227</v>
      </c>
      <c r="F991" s="2">
        <v>0.85358858108520508</v>
      </c>
      <c r="G991" s="2">
        <v>61.900001525878906</v>
      </c>
      <c r="H991" s="2">
        <v>0.91153359413146973</v>
      </c>
      <c r="I991" s="2">
        <v>-5.3213272243738174E-2</v>
      </c>
      <c r="J991" s="2">
        <v>0.75519156455993652</v>
      </c>
      <c r="K991" s="2">
        <v>0.79632192850112915</v>
      </c>
      <c r="L991" s="2">
        <v>0.35058766603469849</v>
      </c>
    </row>
    <row r="992" spans="1:12" x14ac:dyDescent="0.2">
      <c r="A992" t="str">
        <f t="shared" si="15"/>
        <v>Turkiye2015</v>
      </c>
      <c r="B992" t="s">
        <v>123</v>
      </c>
      <c r="C992" s="1">
        <v>2015</v>
      </c>
      <c r="D992" s="2">
        <v>5.51446533203125</v>
      </c>
      <c r="E992" s="2">
        <v>10.150138854980469</v>
      </c>
      <c r="F992" s="2">
        <v>0.85122460126876831</v>
      </c>
      <c r="G992" s="2">
        <v>67.699996948242188</v>
      </c>
      <c r="H992" s="2">
        <v>0.65319675207138062</v>
      </c>
      <c r="I992" s="2">
        <v>-1.8882723525166512E-2</v>
      </c>
      <c r="J992" s="2">
        <v>0.80607622861862183</v>
      </c>
      <c r="K992" s="2">
        <v>0.3909791111946106</v>
      </c>
      <c r="L992" s="2">
        <v>0.38229098916053772</v>
      </c>
    </row>
    <row r="993" spans="1:12" x14ac:dyDescent="0.2">
      <c r="A993" t="str">
        <f t="shared" si="15"/>
        <v>Cyprus2015</v>
      </c>
      <c r="B993" t="s">
        <v>63</v>
      </c>
      <c r="C993" s="1">
        <v>2015</v>
      </c>
      <c r="D993" s="2">
        <v>5.4391613006591797</v>
      </c>
      <c r="E993" s="2">
        <v>10.45085620880127</v>
      </c>
      <c r="F993" s="2">
        <v>0.76955610513687134</v>
      </c>
      <c r="G993" s="2">
        <v>71.599998474121094</v>
      </c>
      <c r="H993" s="2">
        <v>0.62803483009338379</v>
      </c>
      <c r="I993" s="2">
        <v>0.10937372595071793</v>
      </c>
      <c r="J993" s="2">
        <v>0.8927951455116272</v>
      </c>
      <c r="K993" s="2">
        <v>0.65994173288345337</v>
      </c>
      <c r="L993" s="2">
        <v>0.38310641050338745</v>
      </c>
    </row>
    <row r="994" spans="1:12" x14ac:dyDescent="0.2">
      <c r="A994" t="str">
        <f t="shared" si="15"/>
        <v>Jordan2015</v>
      </c>
      <c r="B994" t="s">
        <v>140</v>
      </c>
      <c r="C994" s="1">
        <v>2015</v>
      </c>
      <c r="D994" s="2">
        <v>5.4045934677124023</v>
      </c>
      <c r="E994" s="2">
        <v>9.201573371887207</v>
      </c>
      <c r="F994" s="2">
        <v>0.8304438591003418</v>
      </c>
      <c r="G994" s="2">
        <v>67.599998474121094</v>
      </c>
      <c r="H994" s="2">
        <v>0.7665170431137085</v>
      </c>
      <c r="I994" s="2">
        <v>-4.8336345702409744E-2</v>
      </c>
      <c r="K994" s="2">
        <v>0.61662095785140991</v>
      </c>
      <c r="L994" s="2">
        <v>0.30519577860832214</v>
      </c>
    </row>
    <row r="995" spans="1:12" x14ac:dyDescent="0.2">
      <c r="A995" t="str">
        <f t="shared" si="15"/>
        <v>Somalia2015</v>
      </c>
      <c r="B995" t="s">
        <v>186</v>
      </c>
      <c r="C995" s="1">
        <v>2015</v>
      </c>
      <c r="D995" s="2">
        <v>5.353644847869873</v>
      </c>
      <c r="E995" s="2">
        <v>6.9370222091674805</v>
      </c>
      <c r="F995" s="2">
        <v>0.59928107261657715</v>
      </c>
      <c r="G995" s="2">
        <v>48.099998474121094</v>
      </c>
      <c r="H995" s="2">
        <v>0.96786928176879883</v>
      </c>
      <c r="I995" s="2">
        <v>1.9568178802728653E-2</v>
      </c>
      <c r="J995" s="2">
        <v>0.41023576259613037</v>
      </c>
      <c r="K995" s="2">
        <v>0.76396375894546509</v>
      </c>
      <c r="L995" s="2">
        <v>0.18673615157604218</v>
      </c>
    </row>
    <row r="996" spans="1:12" x14ac:dyDescent="0.2">
      <c r="A996" t="str">
        <f t="shared" si="15"/>
        <v>Hungary2015</v>
      </c>
      <c r="B996" t="s">
        <v>68</v>
      </c>
      <c r="C996" s="1">
        <v>2015</v>
      </c>
      <c r="D996" s="2">
        <v>5.3443832397460938</v>
      </c>
      <c r="E996" s="2">
        <v>10.222970008850098</v>
      </c>
      <c r="F996" s="2">
        <v>0.85873383283615112</v>
      </c>
      <c r="G996" s="2">
        <v>66.599998474121094</v>
      </c>
      <c r="H996" s="2">
        <v>0.55772137641906738</v>
      </c>
      <c r="I996" s="2">
        <v>-0.20161114633083344</v>
      </c>
      <c r="J996" s="2">
        <v>0.90753030776977539</v>
      </c>
      <c r="K996" s="2">
        <v>0.64991241693496704</v>
      </c>
      <c r="L996" s="2">
        <v>0.2445363849401474</v>
      </c>
    </row>
    <row r="997" spans="1:12" x14ac:dyDescent="0.2">
      <c r="A997" t="str">
        <f t="shared" si="15"/>
        <v>Serbia2015</v>
      </c>
      <c r="B997" t="s">
        <v>62</v>
      </c>
      <c r="C997" s="1">
        <v>2015</v>
      </c>
      <c r="D997" s="2">
        <v>5.3176851272583008</v>
      </c>
      <c r="E997" s="2">
        <v>9.65380859375</v>
      </c>
      <c r="F997" s="2">
        <v>0.81625103950500488</v>
      </c>
      <c r="G997" s="2">
        <v>66.400001525878906</v>
      </c>
      <c r="H997" s="2">
        <v>0.54589200019836426</v>
      </c>
      <c r="I997" s="2">
        <v>-6.5739132463932037E-2</v>
      </c>
      <c r="J997" s="2">
        <v>0.85935801267623901</v>
      </c>
      <c r="K997" s="2">
        <v>0.4722406268119812</v>
      </c>
      <c r="L997" s="2">
        <v>0.30254402756690979</v>
      </c>
    </row>
    <row r="998" spans="1:12" x14ac:dyDescent="0.2">
      <c r="A998" t="str">
        <f t="shared" si="15"/>
        <v>China2015</v>
      </c>
      <c r="B998" t="s">
        <v>81</v>
      </c>
      <c r="C998" s="1">
        <v>2015</v>
      </c>
      <c r="D998" s="2">
        <v>5.3038778305053711</v>
      </c>
      <c r="E998" s="2">
        <v>9.4424314498901367</v>
      </c>
      <c r="F998" s="2">
        <v>0.79373371601104736</v>
      </c>
      <c r="G998" s="2">
        <v>68</v>
      </c>
      <c r="I998" s="2">
        <v>-0.24714863300323486</v>
      </c>
      <c r="K998" s="2">
        <v>0.66682726144790649</v>
      </c>
      <c r="L998" s="2">
        <v>0.17131498456001282</v>
      </c>
    </row>
    <row r="999" spans="1:12" x14ac:dyDescent="0.2">
      <c r="A999" t="str">
        <f t="shared" si="15"/>
        <v>Croatia2015</v>
      </c>
      <c r="B999" t="s">
        <v>65</v>
      </c>
      <c r="C999" s="1">
        <v>2015</v>
      </c>
      <c r="D999" s="2">
        <v>5.2054381370544434</v>
      </c>
      <c r="E999" s="2">
        <v>10.123887062072754</v>
      </c>
      <c r="F999" s="2">
        <v>0.76836341619491577</v>
      </c>
      <c r="G999" s="2">
        <v>67.900001525878906</v>
      </c>
      <c r="H999" s="2">
        <v>0.69352304935455322</v>
      </c>
      <c r="I999" s="2">
        <v>-0.10161066800355911</v>
      </c>
      <c r="J999" s="2">
        <v>0.84854555130004883</v>
      </c>
      <c r="K999" s="2">
        <v>0.570057213306427</v>
      </c>
      <c r="L999" s="2">
        <v>0.29401934146881104</v>
      </c>
    </row>
    <row r="1000" spans="1:12" x14ac:dyDescent="0.2">
      <c r="A1000" t="str">
        <f t="shared" si="15"/>
        <v>Lebanon2015</v>
      </c>
      <c r="B1000" t="s">
        <v>153</v>
      </c>
      <c r="C1000" s="1">
        <v>2015</v>
      </c>
      <c r="D1000" s="2">
        <v>5.171971321105957</v>
      </c>
      <c r="E1000" s="2">
        <v>9.7178640365600586</v>
      </c>
      <c r="F1000" s="2">
        <v>0.74170774221420288</v>
      </c>
      <c r="G1000" s="2">
        <v>65.699996948242188</v>
      </c>
      <c r="H1000" s="2">
        <v>0.59674978256225586</v>
      </c>
      <c r="I1000" s="2">
        <v>6.7900910973548889E-2</v>
      </c>
      <c r="J1000" s="2">
        <v>0.88895326852798462</v>
      </c>
      <c r="K1000" s="2">
        <v>0.52446454763412476</v>
      </c>
      <c r="L1000" s="2">
        <v>0.2425539642572403</v>
      </c>
    </row>
    <row r="1001" spans="1:12" x14ac:dyDescent="0.2">
      <c r="A1001" t="str">
        <f t="shared" si="15"/>
        <v>Morocco2015</v>
      </c>
      <c r="B1001" t="s">
        <v>117</v>
      </c>
      <c r="C1001" s="1">
        <v>2015</v>
      </c>
      <c r="D1001" s="2">
        <v>5.1631569862365723</v>
      </c>
      <c r="E1001" s="2">
        <v>8.9473752975463867</v>
      </c>
      <c r="F1001" s="2">
        <v>0.60591763257980347</v>
      </c>
      <c r="G1001" s="2">
        <v>63.299999237060547</v>
      </c>
      <c r="H1001" s="2">
        <v>0.71293342113494873</v>
      </c>
      <c r="I1001" s="2">
        <v>-0.23581509292125702</v>
      </c>
      <c r="J1001" s="2">
        <v>0.84185695648193359</v>
      </c>
      <c r="K1001" s="2">
        <v>0.59633231163024902</v>
      </c>
      <c r="L1001" s="2">
        <v>0.26180371642112732</v>
      </c>
    </row>
    <row r="1002" spans="1:12" x14ac:dyDescent="0.2">
      <c r="A1002" t="str">
        <f t="shared" si="15"/>
        <v>Azerbaijan2015</v>
      </c>
      <c r="B1002" t="s">
        <v>168</v>
      </c>
      <c r="C1002" s="1">
        <v>2015</v>
      </c>
      <c r="D1002" s="2">
        <v>5.1467747688293457</v>
      </c>
      <c r="E1002" s="2">
        <v>9.605931282043457</v>
      </c>
      <c r="F1002" s="2">
        <v>0.78570276498794556</v>
      </c>
      <c r="G1002" s="2">
        <v>63.099998474121094</v>
      </c>
      <c r="H1002" s="2">
        <v>0.7642894983291626</v>
      </c>
      <c r="I1002" s="2">
        <v>-0.20102177560329437</v>
      </c>
      <c r="J1002" s="2">
        <v>0.61555254459381104</v>
      </c>
      <c r="K1002" s="2">
        <v>0.52042996883392334</v>
      </c>
      <c r="L1002" s="2">
        <v>0.2061142772436142</v>
      </c>
    </row>
    <row r="1003" spans="1:12" x14ac:dyDescent="0.2">
      <c r="A1003" t="str">
        <f t="shared" si="15"/>
        <v>Tunisia2015</v>
      </c>
      <c r="B1003" t="s">
        <v>127</v>
      </c>
      <c r="C1003" s="1">
        <v>2015</v>
      </c>
      <c r="D1003" s="2">
        <v>5.1316118240356445</v>
      </c>
      <c r="E1003" s="2">
        <v>9.2826137542724609</v>
      </c>
      <c r="F1003" s="2">
        <v>0.60947000980377197</v>
      </c>
      <c r="G1003" s="2">
        <v>66.699996948242188</v>
      </c>
      <c r="H1003" s="2">
        <v>0.71137338876724243</v>
      </c>
      <c r="I1003" s="2">
        <v>-0.230600506067276</v>
      </c>
      <c r="J1003" s="2">
        <v>0.81482499837875366</v>
      </c>
      <c r="K1003" s="2">
        <v>0.51388180255889893</v>
      </c>
      <c r="L1003" s="2">
        <v>0.31954225897789001</v>
      </c>
    </row>
    <row r="1004" spans="1:12" x14ac:dyDescent="0.2">
      <c r="A1004" t="str">
        <f t="shared" si="15"/>
        <v>Montenegro2015</v>
      </c>
      <c r="B1004" t="s">
        <v>84</v>
      </c>
      <c r="C1004" s="1">
        <v>2015</v>
      </c>
      <c r="D1004" s="2">
        <v>5.1249213218688965</v>
      </c>
      <c r="E1004" s="2">
        <v>9.8128452301025391</v>
      </c>
      <c r="F1004" s="2">
        <v>0.73963052034378052</v>
      </c>
      <c r="G1004" s="2">
        <v>66.599998474121094</v>
      </c>
      <c r="H1004" s="2">
        <v>0.5833173394203186</v>
      </c>
      <c r="I1004" s="2">
        <v>-0.14767777919769287</v>
      </c>
      <c r="J1004" s="2">
        <v>0.78123259544372559</v>
      </c>
      <c r="K1004" s="2">
        <v>0.53433901071548462</v>
      </c>
      <c r="L1004" s="2">
        <v>0.33723944425582886</v>
      </c>
    </row>
    <row r="1005" spans="1:12" x14ac:dyDescent="0.2">
      <c r="A1005" t="str">
        <f t="shared" si="15"/>
        <v>Tajikistan2015</v>
      </c>
      <c r="B1005" t="s">
        <v>97</v>
      </c>
      <c r="C1005" s="1">
        <v>2015</v>
      </c>
      <c r="D1005" s="2">
        <v>5.1242108345031738</v>
      </c>
      <c r="E1005" s="2">
        <v>7.9929423332214355</v>
      </c>
      <c r="F1005" s="2">
        <v>0.84393250942230225</v>
      </c>
      <c r="G1005" s="2">
        <v>61.400001525878906</v>
      </c>
      <c r="H1005" s="2">
        <v>0.8465421199798584</v>
      </c>
      <c r="I1005" s="2">
        <v>1.6705302521586418E-2</v>
      </c>
      <c r="J1005" s="2">
        <v>0.74168962240219116</v>
      </c>
      <c r="K1005" s="2">
        <v>0.63329809904098511</v>
      </c>
      <c r="L1005" s="2">
        <v>0.19566133618354797</v>
      </c>
    </row>
    <row r="1006" spans="1:12" x14ac:dyDescent="0.2">
      <c r="A1006" t="str">
        <f t="shared" si="15"/>
        <v>Bosnia and Herzegovina2015</v>
      </c>
      <c r="B1006" t="s">
        <v>88</v>
      </c>
      <c r="C1006" s="1">
        <v>2015</v>
      </c>
      <c r="D1006" s="2">
        <v>5.1171779632568359</v>
      </c>
      <c r="E1006" s="2">
        <v>9.416748046875</v>
      </c>
      <c r="F1006" s="2">
        <v>0.65572363138198853</v>
      </c>
      <c r="G1006" s="2">
        <v>67</v>
      </c>
      <c r="H1006" s="2">
        <v>0.63069802522659302</v>
      </c>
      <c r="I1006" s="2">
        <v>-5.486137792468071E-2</v>
      </c>
      <c r="J1006" s="2">
        <v>0.9598536491394043</v>
      </c>
      <c r="K1006" s="2">
        <v>0.48584368824958801</v>
      </c>
      <c r="L1006" s="2">
        <v>0.28623414039611816</v>
      </c>
    </row>
    <row r="1007" spans="1:12" x14ac:dyDescent="0.2">
      <c r="A1007" t="str">
        <f t="shared" si="15"/>
        <v>Bhutan2015</v>
      </c>
      <c r="B1007" t="s">
        <v>171</v>
      </c>
      <c r="C1007" s="1">
        <v>2015</v>
      </c>
      <c r="D1007" s="2">
        <v>5.0821285247802734</v>
      </c>
      <c r="E1007" s="2">
        <v>9.1979894638061523</v>
      </c>
      <c r="F1007" s="2">
        <v>0.84757441282272339</v>
      </c>
      <c r="G1007" s="2">
        <v>62.599998474121094</v>
      </c>
      <c r="H1007" s="2">
        <v>0.83010154962539673</v>
      </c>
      <c r="I1007" s="2">
        <v>0.27595102787017822</v>
      </c>
      <c r="J1007" s="2">
        <v>0.63395577669143677</v>
      </c>
      <c r="K1007" s="2">
        <v>0.72323262691497803</v>
      </c>
      <c r="L1007" s="2">
        <v>0.31158930063247681</v>
      </c>
    </row>
    <row r="1008" spans="1:12" x14ac:dyDescent="0.2">
      <c r="A1008" t="str">
        <f t="shared" si="15"/>
        <v>Portugal2015</v>
      </c>
      <c r="B1008" t="s">
        <v>73</v>
      </c>
      <c r="C1008" s="1">
        <v>2015</v>
      </c>
      <c r="D1008" s="2">
        <v>5.0808663368225098</v>
      </c>
      <c r="E1008" s="2">
        <v>10.345566749572754</v>
      </c>
      <c r="F1008" s="2">
        <v>0.86621385812759399</v>
      </c>
      <c r="G1008" s="2">
        <v>70.5</v>
      </c>
      <c r="H1008" s="2">
        <v>0.80044031143188477</v>
      </c>
      <c r="I1008" s="2">
        <v>-0.16694305837154388</v>
      </c>
      <c r="J1008" s="2">
        <v>0.94105076789855957</v>
      </c>
      <c r="K1008" s="2">
        <v>0.62915927171707153</v>
      </c>
      <c r="L1008" s="2">
        <v>0.37073686718940735</v>
      </c>
    </row>
    <row r="1009" spans="1:12" x14ac:dyDescent="0.2">
      <c r="A1009" t="str">
        <f t="shared" si="15"/>
        <v>Kosovo2015</v>
      </c>
      <c r="B1009" t="s">
        <v>51</v>
      </c>
      <c r="C1009" s="1">
        <v>2015</v>
      </c>
      <c r="D1009" s="2">
        <v>5.077460765838623</v>
      </c>
      <c r="E1009" s="2">
        <v>9.1532516479492188</v>
      </c>
      <c r="F1009" s="2">
        <v>0.80527079105377197</v>
      </c>
      <c r="H1009" s="2">
        <v>0.56104826927185059</v>
      </c>
      <c r="I1009" s="2">
        <v>0.18000747263431549</v>
      </c>
      <c r="J1009" s="2">
        <v>0.85064709186553955</v>
      </c>
      <c r="K1009" s="2">
        <v>0.68457847833633423</v>
      </c>
      <c r="L1009" s="2">
        <v>0.17998881638050079</v>
      </c>
    </row>
    <row r="1010" spans="1:12" x14ac:dyDescent="0.2">
      <c r="A1010" t="str">
        <f t="shared" si="15"/>
        <v>Vietnam2015</v>
      </c>
      <c r="B1010" t="s">
        <v>82</v>
      </c>
      <c r="C1010" s="1">
        <v>2015</v>
      </c>
      <c r="D1010" s="2">
        <v>5.0763154029846191</v>
      </c>
      <c r="E1010" s="2">
        <v>8.9985189437866211</v>
      </c>
      <c r="F1010" s="2">
        <v>0.84867668151855469</v>
      </c>
      <c r="G1010" s="2">
        <v>64.900001525878906</v>
      </c>
      <c r="I1010" s="2">
        <v>6.6410444676876068E-2</v>
      </c>
      <c r="K1010" s="2">
        <v>0.58311939239501953</v>
      </c>
      <c r="L1010" s="2">
        <v>0.23241613805294037</v>
      </c>
    </row>
    <row r="1011" spans="1:12" x14ac:dyDescent="0.2">
      <c r="A1011" t="str">
        <f t="shared" si="15"/>
        <v>Dominican Republic2015</v>
      </c>
      <c r="B1011" t="s">
        <v>90</v>
      </c>
      <c r="C1011" s="1">
        <v>2015</v>
      </c>
      <c r="D1011" s="2">
        <v>5.0618624687194824</v>
      </c>
      <c r="E1011" s="2">
        <v>9.6254568099975586</v>
      </c>
      <c r="F1011" s="2">
        <v>0.89319777488708496</v>
      </c>
      <c r="G1011" s="2">
        <v>63.200000762939453</v>
      </c>
      <c r="H1011" s="2">
        <v>0.8560253381729126</v>
      </c>
      <c r="I1011" s="2">
        <v>-6.7847110331058502E-2</v>
      </c>
      <c r="J1011" s="2">
        <v>0.75528818368911743</v>
      </c>
      <c r="K1011" s="2">
        <v>0.69538509845733643</v>
      </c>
      <c r="L1011" s="2">
        <v>0.29525309801101685</v>
      </c>
    </row>
    <row r="1012" spans="1:12" x14ac:dyDescent="0.2">
      <c r="A1012" t="str">
        <f t="shared" si="15"/>
        <v>Indonesia2015</v>
      </c>
      <c r="B1012" t="s">
        <v>101</v>
      </c>
      <c r="C1012" s="1">
        <v>2015</v>
      </c>
      <c r="D1012" s="2">
        <v>5.0427999496459961</v>
      </c>
      <c r="E1012" s="2">
        <v>9.2224512100219727</v>
      </c>
      <c r="F1012" s="2">
        <v>0.80947810411453247</v>
      </c>
      <c r="G1012" s="2">
        <v>62.299999237060547</v>
      </c>
      <c r="H1012" s="2">
        <v>0.77941834926605225</v>
      </c>
      <c r="I1012" s="2">
        <v>0.46854978799819946</v>
      </c>
      <c r="J1012" s="2">
        <v>0.94596725702285767</v>
      </c>
      <c r="K1012" s="2">
        <v>0.79621905088424683</v>
      </c>
      <c r="L1012" s="2">
        <v>0.27429220080375671</v>
      </c>
    </row>
    <row r="1013" spans="1:12" x14ac:dyDescent="0.2">
      <c r="A1013" t="str">
        <f t="shared" si="15"/>
        <v>Cameroon2015</v>
      </c>
      <c r="B1013" t="s">
        <v>113</v>
      </c>
      <c r="C1013" s="1">
        <v>2015</v>
      </c>
      <c r="D1013" s="2">
        <v>5.0379648208618164</v>
      </c>
      <c r="E1013" s="2">
        <v>8.192779541015625</v>
      </c>
      <c r="F1013" s="2">
        <v>0.64631247520446777</v>
      </c>
      <c r="G1013" s="2">
        <v>51.799999237060547</v>
      </c>
      <c r="H1013" s="2">
        <v>0.79142856597900391</v>
      </c>
      <c r="I1013" s="2">
        <v>4.4060230255126953E-2</v>
      </c>
      <c r="J1013" s="2">
        <v>0.8680490255355835</v>
      </c>
      <c r="K1013" s="2">
        <v>0.62371349334716797</v>
      </c>
      <c r="L1013" s="2">
        <v>0.34643000364303589</v>
      </c>
    </row>
    <row r="1014" spans="1:12" x14ac:dyDescent="0.2">
      <c r="A1014" t="str">
        <f t="shared" si="15"/>
        <v>Mongolia2015</v>
      </c>
      <c r="B1014" t="s">
        <v>78</v>
      </c>
      <c r="C1014" s="1">
        <v>2015</v>
      </c>
      <c r="D1014" s="2">
        <v>4.982719898223877</v>
      </c>
      <c r="E1014" s="2">
        <v>9.3178310394287109</v>
      </c>
      <c r="F1014" s="2">
        <v>0.90552437305450439</v>
      </c>
      <c r="G1014" s="2">
        <v>59.900001525878906</v>
      </c>
      <c r="H1014" s="2">
        <v>0.68551075458526611</v>
      </c>
      <c r="I1014" s="2">
        <v>0.16932220757007599</v>
      </c>
      <c r="J1014" s="2">
        <v>0.90021818876266479</v>
      </c>
      <c r="K1014" s="2">
        <v>0.53277283906936646</v>
      </c>
      <c r="L1014" s="2">
        <v>0.20765265822410583</v>
      </c>
    </row>
    <row r="1015" spans="1:12" x14ac:dyDescent="0.2">
      <c r="A1015" t="str">
        <f t="shared" si="15"/>
        <v>North Macedonia2015</v>
      </c>
      <c r="B1015" t="s">
        <v>104</v>
      </c>
      <c r="C1015" s="1">
        <v>2015</v>
      </c>
      <c r="D1015" s="2">
        <v>4.9755897521972656</v>
      </c>
      <c r="E1015" s="2">
        <v>9.6252269744873047</v>
      </c>
      <c r="F1015" s="2">
        <v>0.76636815071105957</v>
      </c>
      <c r="G1015" s="2">
        <v>65.300003051757813</v>
      </c>
      <c r="H1015" s="2">
        <v>0.66031891107559204</v>
      </c>
      <c r="I1015" s="2">
        <v>-5.0758671015501022E-2</v>
      </c>
      <c r="J1015" s="2">
        <v>0.82417899370193481</v>
      </c>
      <c r="K1015" s="2">
        <v>0.55081045627593994</v>
      </c>
      <c r="L1015" s="2">
        <v>0.29902207851409912</v>
      </c>
    </row>
    <row r="1016" spans="1:12" x14ac:dyDescent="0.2">
      <c r="A1016" t="str">
        <f t="shared" si="15"/>
        <v>Nigeria2015</v>
      </c>
      <c r="B1016" t="s">
        <v>112</v>
      </c>
      <c r="C1016" s="1">
        <v>2015</v>
      </c>
      <c r="D1016" s="2">
        <v>4.9329147338867188</v>
      </c>
      <c r="E1016" s="2">
        <v>8.5995283126831055</v>
      </c>
      <c r="F1016" s="2">
        <v>0.81164765357971191</v>
      </c>
      <c r="G1016" s="2">
        <v>53.099998474121094</v>
      </c>
      <c r="H1016" s="2">
        <v>0.68047028779983521</v>
      </c>
      <c r="I1016" s="2">
        <v>-3.668970987200737E-2</v>
      </c>
      <c r="J1016" s="2">
        <v>0.92610925436019897</v>
      </c>
      <c r="K1016" s="2">
        <v>0.71487939357757568</v>
      </c>
      <c r="L1016" s="2">
        <v>0.25118955969810486</v>
      </c>
    </row>
    <row r="1017" spans="1:12" x14ac:dyDescent="0.2">
      <c r="A1017" t="str">
        <f t="shared" si="15"/>
        <v>Sierra Leone2015</v>
      </c>
      <c r="B1017" t="s">
        <v>152</v>
      </c>
      <c r="C1017" s="1">
        <v>2015</v>
      </c>
      <c r="D1017" s="2">
        <v>4.9086179733276367</v>
      </c>
      <c r="E1017" s="2">
        <v>7.3222212791442871</v>
      </c>
      <c r="F1017" s="2">
        <v>0.61059373617172241</v>
      </c>
      <c r="G1017" s="2">
        <v>49.700000762939453</v>
      </c>
      <c r="H1017" s="2">
        <v>0.62429612874984741</v>
      </c>
      <c r="I1017" s="2">
        <v>5.0859678536653519E-2</v>
      </c>
      <c r="J1017" s="2">
        <v>0.82482802867889404</v>
      </c>
      <c r="K1017" s="2">
        <v>0.62567710876464844</v>
      </c>
      <c r="L1017" s="2">
        <v>0.41442644596099854</v>
      </c>
    </row>
    <row r="1018" spans="1:12" x14ac:dyDescent="0.2">
      <c r="A1018" t="str">
        <f t="shared" si="15"/>
        <v>Kyrgyzstan2015</v>
      </c>
      <c r="B1018" t="s">
        <v>79</v>
      </c>
      <c r="C1018" s="1">
        <v>2015</v>
      </c>
      <c r="D1018" s="2">
        <v>4.9053759574890137</v>
      </c>
      <c r="E1018" s="2">
        <v>8.4774417877197266</v>
      </c>
      <c r="F1018" s="2">
        <v>0.85658454895019531</v>
      </c>
      <c r="G1018" s="2">
        <v>63.700000762939453</v>
      </c>
      <c r="H1018" s="2">
        <v>0.81317585706710815</v>
      </c>
      <c r="I1018" s="2">
        <v>0.19742201268672943</v>
      </c>
      <c r="J1018" s="2">
        <v>0.85772502422332764</v>
      </c>
      <c r="K1018" s="2">
        <v>0.6583857536315918</v>
      </c>
      <c r="L1018" s="2">
        <v>0.17347642779350281</v>
      </c>
    </row>
    <row r="1019" spans="1:12" x14ac:dyDescent="0.2">
      <c r="A1019" t="str">
        <f t="shared" si="15"/>
        <v>South Africa2015</v>
      </c>
      <c r="B1019" t="s">
        <v>102</v>
      </c>
      <c r="C1019" s="1">
        <v>2015</v>
      </c>
      <c r="D1019" s="2">
        <v>4.8873257637023926</v>
      </c>
      <c r="E1019" s="2">
        <v>9.5387239456176758</v>
      </c>
      <c r="F1019" s="2">
        <v>0.89809626340866089</v>
      </c>
      <c r="G1019" s="2">
        <v>54.099998474121094</v>
      </c>
      <c r="H1019" s="2">
        <v>0.86244940757751465</v>
      </c>
      <c r="I1019" s="2">
        <v>-0.13588818907737732</v>
      </c>
      <c r="J1019" s="2">
        <v>0.85269474983215332</v>
      </c>
      <c r="K1019" s="2">
        <v>0.71654194593429565</v>
      </c>
      <c r="L1019" s="2">
        <v>0.16078765690326691</v>
      </c>
    </row>
    <row r="1020" spans="1:12" x14ac:dyDescent="0.2">
      <c r="A1020" t="str">
        <f t="shared" si="15"/>
        <v>Bulgaria2015</v>
      </c>
      <c r="B1020" t="s">
        <v>94</v>
      </c>
      <c r="C1020" s="1">
        <v>2015</v>
      </c>
      <c r="D1020" s="2">
        <v>4.8654012680053711</v>
      </c>
      <c r="E1020" s="2">
        <v>9.9030780792236328</v>
      </c>
      <c r="F1020" s="2">
        <v>0.90751701593399048</v>
      </c>
      <c r="G1020" s="2">
        <v>65.900001525878906</v>
      </c>
      <c r="H1020" s="2">
        <v>0.6368178129196167</v>
      </c>
      <c r="I1020" s="2">
        <v>-0.20479691028594971</v>
      </c>
      <c r="J1020" s="2">
        <v>0.94127994775772095</v>
      </c>
      <c r="K1020" s="2">
        <v>0.55595165491104126</v>
      </c>
      <c r="L1020" s="2">
        <v>0.21422383189201355</v>
      </c>
    </row>
    <row r="1021" spans="1:12" x14ac:dyDescent="0.2">
      <c r="A1021" t="str">
        <f t="shared" si="15"/>
        <v>Honduras2015</v>
      </c>
      <c r="B1021" t="s">
        <v>70</v>
      </c>
      <c r="C1021" s="1">
        <v>2015</v>
      </c>
      <c r="D1021" s="2">
        <v>4.8454365730285645</v>
      </c>
      <c r="E1021" s="2">
        <v>8.5525960922241211</v>
      </c>
      <c r="F1021" s="2">
        <v>0.77237552404403687</v>
      </c>
      <c r="G1021" s="2">
        <v>61.299999237060547</v>
      </c>
      <c r="H1021" s="2">
        <v>0.53405767679214478</v>
      </c>
      <c r="I1021" s="2">
        <v>-9.7825288772583008E-2</v>
      </c>
      <c r="J1021" s="2">
        <v>0.84808272123336792</v>
      </c>
      <c r="K1021" s="2">
        <v>0.82936537265777588</v>
      </c>
      <c r="L1021" s="2">
        <v>0.31076616048812866</v>
      </c>
    </row>
    <row r="1022" spans="1:12" x14ac:dyDescent="0.2">
      <c r="A1022" t="str">
        <f t="shared" si="15"/>
        <v>Zambia2015</v>
      </c>
      <c r="B1022" t="s">
        <v>145</v>
      </c>
      <c r="C1022" s="1">
        <v>2015</v>
      </c>
      <c r="D1022" s="2">
        <v>4.8431644439697266</v>
      </c>
      <c r="E1022" s="2">
        <v>8.1212959289550781</v>
      </c>
      <c r="F1022" s="2">
        <v>0.69148349761962891</v>
      </c>
      <c r="G1022" s="2">
        <v>52.700000762939453</v>
      </c>
      <c r="H1022" s="2">
        <v>0.75865364074707031</v>
      </c>
      <c r="I1022" s="2">
        <v>-3.9224371314048767E-2</v>
      </c>
      <c r="J1022" s="2">
        <v>0.87101954221725464</v>
      </c>
      <c r="K1022" s="2">
        <v>0.63406199216842651</v>
      </c>
      <c r="L1022" s="2">
        <v>0.3817313015460968</v>
      </c>
    </row>
    <row r="1023" spans="1:12" x14ac:dyDescent="0.2">
      <c r="A1023" t="str">
        <f t="shared" si="15"/>
        <v>Pakistan2015</v>
      </c>
      <c r="B1023" t="s">
        <v>125</v>
      </c>
      <c r="C1023" s="1">
        <v>2015</v>
      </c>
      <c r="D1023" s="2">
        <v>4.8231949806213379</v>
      </c>
      <c r="E1023" s="2">
        <v>8.4234552383422852</v>
      </c>
      <c r="F1023" s="2">
        <v>0.56172013282775879</v>
      </c>
      <c r="G1023" s="2">
        <v>55.799999237060547</v>
      </c>
      <c r="H1023" s="2">
        <v>0.58654624223709106</v>
      </c>
      <c r="I1023" s="2">
        <v>7.8667432069778442E-2</v>
      </c>
      <c r="J1023" s="2">
        <v>0.71664118766784668</v>
      </c>
      <c r="K1023" s="2">
        <v>0.46945187449455261</v>
      </c>
      <c r="L1023" s="2">
        <v>0.32864671945571899</v>
      </c>
    </row>
    <row r="1024" spans="1:12" x14ac:dyDescent="0.2">
      <c r="A1024" t="str">
        <f t="shared" si="15"/>
        <v>Nepal2015</v>
      </c>
      <c r="B1024" t="s">
        <v>95</v>
      </c>
      <c r="C1024" s="1">
        <v>2015</v>
      </c>
      <c r="D1024" s="2">
        <v>4.812436580657959</v>
      </c>
      <c r="E1024" s="2">
        <v>8.0894927978515625</v>
      </c>
      <c r="F1024" s="2">
        <v>0.7476118803024292</v>
      </c>
      <c r="G1024" s="2">
        <v>60.200000762939453</v>
      </c>
      <c r="H1024" s="2">
        <v>0.76344722509384155</v>
      </c>
      <c r="I1024" s="2">
        <v>0.2173273116350174</v>
      </c>
      <c r="J1024" s="2">
        <v>0.82350838184356689</v>
      </c>
      <c r="K1024" s="2">
        <v>0.4440457820892334</v>
      </c>
      <c r="L1024" s="2">
        <v>0.35823437571525574</v>
      </c>
    </row>
    <row r="1025" spans="1:12" x14ac:dyDescent="0.2">
      <c r="A1025" t="str">
        <f t="shared" si="15"/>
        <v>Egypt2015</v>
      </c>
      <c r="B1025" t="s">
        <v>138</v>
      </c>
      <c r="C1025" s="1">
        <v>2015</v>
      </c>
      <c r="D1025" s="2">
        <v>4.7625384330749512</v>
      </c>
      <c r="E1025" s="2">
        <v>9.2102594375610352</v>
      </c>
      <c r="F1025" s="2">
        <v>0.72974425554275513</v>
      </c>
      <c r="G1025" s="2">
        <v>62</v>
      </c>
      <c r="H1025" s="2">
        <v>0.65926146507263184</v>
      </c>
      <c r="I1025" s="2">
        <v>-8.7560012936592102E-2</v>
      </c>
      <c r="J1025" s="2">
        <v>0.68449807167053223</v>
      </c>
      <c r="K1025" s="2">
        <v>0.55445939302444458</v>
      </c>
      <c r="L1025" s="2">
        <v>0.34433150291442871</v>
      </c>
    </row>
    <row r="1026" spans="1:12" x14ac:dyDescent="0.2">
      <c r="A1026" t="str">
        <f t="shared" si="15"/>
        <v>Iran2015</v>
      </c>
      <c r="B1026" t="s">
        <v>118</v>
      </c>
      <c r="C1026" s="1">
        <v>2015</v>
      </c>
      <c r="D1026" s="2">
        <v>4.7499556541442871</v>
      </c>
      <c r="E1026" s="2">
        <v>9.5475883483886719</v>
      </c>
      <c r="F1026" s="2">
        <v>0.57240688800811768</v>
      </c>
      <c r="G1026" s="2">
        <v>65.699996948242188</v>
      </c>
      <c r="H1026" s="2">
        <v>0.78038322925567627</v>
      </c>
      <c r="I1026" s="2">
        <v>0.16608715057373047</v>
      </c>
      <c r="J1026" s="2">
        <v>0.69895124435424805</v>
      </c>
      <c r="K1026" s="2">
        <v>0.5480201244354248</v>
      </c>
      <c r="L1026" s="2">
        <v>0.51985818147659302</v>
      </c>
    </row>
    <row r="1027" spans="1:12" x14ac:dyDescent="0.2">
      <c r="A1027" t="str">
        <f t="shared" ref="A1027:A1090" si="16">B1027&amp;C1027</f>
        <v>State of Palestine2015</v>
      </c>
      <c r="B1027" t="s">
        <v>116</v>
      </c>
      <c r="C1027" s="1">
        <v>2015</v>
      </c>
      <c r="D1027" s="2">
        <v>4.6952390670776367</v>
      </c>
      <c r="E1027" s="2">
        <v>8.6831474304199219</v>
      </c>
      <c r="F1027" s="2">
        <v>0.76610124111175537</v>
      </c>
      <c r="H1027" s="2">
        <v>0.55604094266891479</v>
      </c>
      <c r="I1027" s="2">
        <v>-0.16983060538768768</v>
      </c>
      <c r="J1027" s="2">
        <v>0.77430135011672974</v>
      </c>
      <c r="K1027" s="2">
        <v>0.53644716739654541</v>
      </c>
      <c r="L1027" s="2">
        <v>0.36908489465713501</v>
      </c>
    </row>
    <row r="1028" spans="1:12" x14ac:dyDescent="0.2">
      <c r="A1028" t="str">
        <f t="shared" si="16"/>
        <v>Congo (Brazzaville)2015</v>
      </c>
      <c r="B1028" t="s">
        <v>103</v>
      </c>
      <c r="C1028" s="1">
        <v>2015</v>
      </c>
      <c r="D1028" s="2">
        <v>4.6908302307128906</v>
      </c>
      <c r="E1028" s="2">
        <v>8.519078254699707</v>
      </c>
      <c r="F1028" s="2">
        <v>0.64213615655899048</v>
      </c>
      <c r="G1028" s="2">
        <v>54.900001525878906</v>
      </c>
      <c r="H1028" s="2">
        <v>0.85017246007919312</v>
      </c>
      <c r="I1028" s="2">
        <v>-0.12598025798797607</v>
      </c>
      <c r="J1028" s="2">
        <v>0.84135949611663818</v>
      </c>
      <c r="K1028" s="2">
        <v>0.55522757768630981</v>
      </c>
      <c r="L1028" s="2">
        <v>0.26067051291465759</v>
      </c>
    </row>
    <row r="1029" spans="1:12" x14ac:dyDescent="0.2">
      <c r="A1029" t="str">
        <f t="shared" si="16"/>
        <v>Gabon2015</v>
      </c>
      <c r="B1029" t="s">
        <v>111</v>
      </c>
      <c r="C1029" s="1">
        <v>2015</v>
      </c>
      <c r="D1029" s="2">
        <v>4.6610126495361328</v>
      </c>
      <c r="E1029" s="2">
        <v>9.60858154296875</v>
      </c>
      <c r="F1029" s="2">
        <v>0.75586199760437012</v>
      </c>
      <c r="G1029" s="2">
        <v>56.299999237060547</v>
      </c>
      <c r="H1029" s="2">
        <v>0.67130070924758911</v>
      </c>
      <c r="I1029" s="2">
        <v>-0.19396649301052094</v>
      </c>
      <c r="J1029" s="2">
        <v>0.86677747964859009</v>
      </c>
      <c r="K1029" s="2">
        <v>0.59964323043823242</v>
      </c>
      <c r="L1029" s="2">
        <v>0.37165632843971252</v>
      </c>
    </row>
    <row r="1030" spans="1:12" x14ac:dyDescent="0.2">
      <c r="A1030" t="str">
        <f t="shared" si="16"/>
        <v>Bangladesh2015</v>
      </c>
      <c r="B1030" t="s">
        <v>135</v>
      </c>
      <c r="C1030" s="1">
        <v>2015</v>
      </c>
      <c r="D1030" s="2">
        <v>4.6334738731384277</v>
      </c>
      <c r="E1030" s="2">
        <v>8.3750267028808594</v>
      </c>
      <c r="F1030" s="2">
        <v>0.60146826505661011</v>
      </c>
      <c r="G1030" s="2">
        <v>63.799999237060547</v>
      </c>
      <c r="H1030" s="2">
        <v>0.81479626893997192</v>
      </c>
      <c r="I1030" s="2">
        <v>-8.2050032913684845E-2</v>
      </c>
      <c r="J1030" s="2">
        <v>0.72060090303421021</v>
      </c>
      <c r="K1030" s="2">
        <v>0.54308390617370605</v>
      </c>
      <c r="L1030" s="2">
        <v>0.22575375437736511</v>
      </c>
    </row>
    <row r="1031" spans="1:12" x14ac:dyDescent="0.2">
      <c r="A1031" t="str">
        <f t="shared" si="16"/>
        <v>Senegal2015</v>
      </c>
      <c r="B1031" t="s">
        <v>119</v>
      </c>
      <c r="C1031" s="1">
        <v>2015</v>
      </c>
      <c r="D1031" s="2">
        <v>4.6170005798339844</v>
      </c>
      <c r="E1031" s="2">
        <v>8.0104866027832031</v>
      </c>
      <c r="F1031" s="2">
        <v>0.70153450965881348</v>
      </c>
      <c r="G1031" s="2">
        <v>58.200000762939453</v>
      </c>
      <c r="H1031" s="2">
        <v>0.71953326463699341</v>
      </c>
      <c r="I1031" s="2">
        <v>-0.11415043473243713</v>
      </c>
      <c r="J1031" s="2">
        <v>0.76549017429351807</v>
      </c>
      <c r="K1031" s="2">
        <v>0.70987957715988159</v>
      </c>
      <c r="L1031" s="2">
        <v>0.20766763389110565</v>
      </c>
    </row>
    <row r="1032" spans="1:12" x14ac:dyDescent="0.2">
      <c r="A1032" t="str">
        <f t="shared" si="16"/>
        <v>Sri Lanka2015</v>
      </c>
      <c r="B1032" t="s">
        <v>129</v>
      </c>
      <c r="C1032" s="1">
        <v>2015</v>
      </c>
      <c r="D1032" s="2">
        <v>4.6116065979003906</v>
      </c>
      <c r="E1032" s="2">
        <v>9.4271078109741211</v>
      </c>
      <c r="F1032" s="2">
        <v>0.86250007152557373</v>
      </c>
      <c r="G1032" s="2">
        <v>66.599998474121094</v>
      </c>
      <c r="H1032" s="2">
        <v>0.90207475423812866</v>
      </c>
      <c r="I1032" s="2">
        <v>0.31288492679595947</v>
      </c>
      <c r="J1032" s="2">
        <v>0.85947096347808838</v>
      </c>
      <c r="K1032" s="2">
        <v>0.78943544626235962</v>
      </c>
      <c r="L1032" s="2">
        <v>0.23475126922130585</v>
      </c>
    </row>
    <row r="1033" spans="1:12" x14ac:dyDescent="0.2">
      <c r="A1033" t="str">
        <f t="shared" si="16"/>
        <v>Albania2015</v>
      </c>
      <c r="B1033" t="s">
        <v>100</v>
      </c>
      <c r="C1033" s="1">
        <v>2015</v>
      </c>
      <c r="D1033" s="2">
        <v>4.6066508293151855</v>
      </c>
      <c r="E1033" s="2">
        <v>9.3826618194580078</v>
      </c>
      <c r="F1033" s="2">
        <v>0.63935613632202148</v>
      </c>
      <c r="G1033" s="2">
        <v>69</v>
      </c>
      <c r="H1033" s="2">
        <v>0.70385068655014038</v>
      </c>
      <c r="I1033" s="2">
        <v>-8.2491613924503326E-2</v>
      </c>
      <c r="J1033" s="2">
        <v>0.88479304313659668</v>
      </c>
      <c r="K1033" s="2">
        <v>0.57907170057296753</v>
      </c>
      <c r="L1033" s="2">
        <v>0.35042667388916016</v>
      </c>
    </row>
    <row r="1034" spans="1:12" x14ac:dyDescent="0.2">
      <c r="A1034" t="str">
        <f t="shared" si="16"/>
        <v>Mali2015</v>
      </c>
      <c r="B1034" t="s">
        <v>137</v>
      </c>
      <c r="C1034" s="1">
        <v>2015</v>
      </c>
      <c r="D1034" s="2">
        <v>4.5820984840393066</v>
      </c>
      <c r="E1034" s="2">
        <v>7.6305093765258789</v>
      </c>
      <c r="F1034" s="2">
        <v>0.83018916845321655</v>
      </c>
      <c r="G1034" s="2">
        <v>53</v>
      </c>
      <c r="H1034" s="2">
        <v>0.63375353813171387</v>
      </c>
      <c r="I1034" s="2">
        <v>-6.6475324332714081E-2</v>
      </c>
      <c r="J1034" s="2">
        <v>0.80004674196243286</v>
      </c>
      <c r="K1034" s="2">
        <v>0.69582992792129517</v>
      </c>
      <c r="L1034" s="2">
        <v>0.24300301074981689</v>
      </c>
    </row>
    <row r="1035" spans="1:12" x14ac:dyDescent="0.2">
      <c r="A1035" t="str">
        <f t="shared" si="16"/>
        <v>Ethiopia2015</v>
      </c>
      <c r="B1035" t="s">
        <v>141</v>
      </c>
      <c r="C1035" s="1">
        <v>2015</v>
      </c>
      <c r="D1035" s="2">
        <v>4.5731549263000488</v>
      </c>
      <c r="E1035" s="2">
        <v>7.4677553176879883</v>
      </c>
      <c r="F1035" s="2">
        <v>0.62559682130813599</v>
      </c>
      <c r="G1035" s="2">
        <v>58.299999237060547</v>
      </c>
      <c r="H1035" s="2">
        <v>0.8026425838470459</v>
      </c>
      <c r="I1035" s="2">
        <v>0.11237931996583939</v>
      </c>
      <c r="J1035" s="2">
        <v>0.56702733039855957</v>
      </c>
      <c r="K1035" s="2">
        <v>0.62345647811889648</v>
      </c>
      <c r="L1035" s="2">
        <v>0.23662903904914856</v>
      </c>
    </row>
    <row r="1036" spans="1:12" x14ac:dyDescent="0.2">
      <c r="A1036" t="str">
        <f t="shared" si="16"/>
        <v>Mozambique2015</v>
      </c>
      <c r="B1036" t="s">
        <v>114</v>
      </c>
      <c r="C1036" s="1">
        <v>2015</v>
      </c>
      <c r="D1036" s="2">
        <v>4.5497674942016602</v>
      </c>
      <c r="E1036" s="2">
        <v>7.1483159065246582</v>
      </c>
      <c r="F1036" s="2">
        <v>0.66585820913314819</v>
      </c>
      <c r="G1036" s="2">
        <v>48.599998474121094</v>
      </c>
      <c r="H1036" s="2">
        <v>0.8132292628288269</v>
      </c>
      <c r="I1036" s="2">
        <v>8.697916567325592E-2</v>
      </c>
      <c r="J1036" s="2">
        <v>0.63157349824905396</v>
      </c>
      <c r="K1036" s="2">
        <v>0.5601351261138916</v>
      </c>
      <c r="L1036" s="2">
        <v>0.3395843505859375</v>
      </c>
    </row>
    <row r="1037" spans="1:12" x14ac:dyDescent="0.2">
      <c r="A1037" t="str">
        <f t="shared" si="16"/>
        <v>Iraq2015</v>
      </c>
      <c r="B1037" t="s">
        <v>115</v>
      </c>
      <c r="C1037" s="1">
        <v>2015</v>
      </c>
      <c r="D1037" s="2">
        <v>4.4933772087097168</v>
      </c>
      <c r="E1037" s="2">
        <v>9.1453981399536133</v>
      </c>
      <c r="F1037" s="2">
        <v>0.68443483114242554</v>
      </c>
      <c r="G1037" s="2">
        <v>60.799999237060547</v>
      </c>
      <c r="H1037" s="2">
        <v>0.5994599461555481</v>
      </c>
      <c r="I1037" s="2">
        <v>2.33624167740345E-2</v>
      </c>
      <c r="J1037" s="2">
        <v>0.76216715574264526</v>
      </c>
      <c r="K1037" s="2">
        <v>0.47841259837150574</v>
      </c>
      <c r="L1037" s="2">
        <v>0.58126693964004517</v>
      </c>
    </row>
    <row r="1038" spans="1:12" x14ac:dyDescent="0.2">
      <c r="A1038" t="str">
        <f t="shared" si="16"/>
        <v>Ivory Coast2015</v>
      </c>
      <c r="B1038" t="s">
        <v>110</v>
      </c>
      <c r="C1038" s="1">
        <v>2015</v>
      </c>
      <c r="D1038" s="2">
        <v>4.4450387954711914</v>
      </c>
      <c r="E1038" s="2">
        <v>8.3774204254150391</v>
      </c>
      <c r="F1038" s="2">
        <v>0.70399165153503418</v>
      </c>
      <c r="G1038" s="2">
        <v>52.5</v>
      </c>
      <c r="H1038" s="2">
        <v>0.79974550008773804</v>
      </c>
      <c r="I1038" s="2">
        <v>-5.453641340136528E-2</v>
      </c>
      <c r="J1038" s="2">
        <v>0.74424964189529419</v>
      </c>
      <c r="K1038" s="2">
        <v>0.61411571502685547</v>
      </c>
      <c r="L1038" s="2">
        <v>0.34722867608070374</v>
      </c>
    </row>
    <row r="1039" spans="1:12" x14ac:dyDescent="0.2">
      <c r="A1039" t="str">
        <f t="shared" si="16"/>
        <v>Burkina Faso2015</v>
      </c>
      <c r="B1039" t="s">
        <v>121</v>
      </c>
      <c r="C1039" s="1">
        <v>2015</v>
      </c>
      <c r="D1039" s="2">
        <v>4.4189300537109375</v>
      </c>
      <c r="E1039" s="2">
        <v>7.5298652648925781</v>
      </c>
      <c r="F1039" s="2">
        <v>0.70539349317550659</v>
      </c>
      <c r="G1039" s="2">
        <v>53.400001525878906</v>
      </c>
      <c r="H1039" s="2">
        <v>0.65910273790359497</v>
      </c>
      <c r="I1039" s="2">
        <v>4.729508887976408E-3</v>
      </c>
      <c r="J1039" s="2">
        <v>0.69272398948669434</v>
      </c>
      <c r="K1039" s="2">
        <v>0.55470758676528931</v>
      </c>
      <c r="L1039" s="2">
        <v>0.35928764939308167</v>
      </c>
    </row>
    <row r="1040" spans="1:12" x14ac:dyDescent="0.2">
      <c r="A1040" t="str">
        <f t="shared" si="16"/>
        <v>Kenya2015</v>
      </c>
      <c r="B1040" t="s">
        <v>128</v>
      </c>
      <c r="C1040" s="1">
        <v>2015</v>
      </c>
      <c r="D1040" s="2">
        <v>4.3576178550720215</v>
      </c>
      <c r="E1040" s="2">
        <v>8.3342132568359375</v>
      </c>
      <c r="F1040" s="2">
        <v>0.77692306041717529</v>
      </c>
      <c r="G1040" s="2">
        <v>56.099998474121094</v>
      </c>
      <c r="H1040" s="2">
        <v>0.79299032688140869</v>
      </c>
      <c r="I1040" s="2">
        <v>0.21236392855644226</v>
      </c>
      <c r="J1040" s="2">
        <v>0.85254985094070435</v>
      </c>
      <c r="K1040" s="2">
        <v>0.67348504066467285</v>
      </c>
      <c r="L1040" s="2">
        <v>0.17242211103439331</v>
      </c>
    </row>
    <row r="1041" spans="1:12" x14ac:dyDescent="0.2">
      <c r="A1041" t="str">
        <f t="shared" si="16"/>
        <v>Armenia2015</v>
      </c>
      <c r="B1041" t="s">
        <v>96</v>
      </c>
      <c r="C1041" s="1">
        <v>2015</v>
      </c>
      <c r="D1041" s="2">
        <v>4.3483195304870605</v>
      </c>
      <c r="E1041" s="2">
        <v>9.3506269454956055</v>
      </c>
      <c r="F1041" s="2">
        <v>0.72255104780197144</v>
      </c>
      <c r="G1041" s="2">
        <v>66</v>
      </c>
      <c r="H1041" s="2">
        <v>0.55102664232254028</v>
      </c>
      <c r="I1041" s="2">
        <v>-0.206866055727005</v>
      </c>
      <c r="J1041" s="2">
        <v>0.90146219730377197</v>
      </c>
      <c r="K1041" s="2">
        <v>0.52685284614562988</v>
      </c>
      <c r="L1041" s="2">
        <v>0.43794772028923035</v>
      </c>
    </row>
    <row r="1042" spans="1:12" x14ac:dyDescent="0.2">
      <c r="A1042" t="str">
        <f t="shared" si="16"/>
        <v>India2015</v>
      </c>
      <c r="B1042" t="s">
        <v>143</v>
      </c>
      <c r="C1042" s="1">
        <v>2015</v>
      </c>
      <c r="D1042" s="2">
        <v>4.3420791625976563</v>
      </c>
      <c r="E1042" s="2">
        <v>8.5963506698608398</v>
      </c>
      <c r="F1042" s="2">
        <v>0.61013329029083252</v>
      </c>
      <c r="G1042" s="2">
        <v>59.099998474121094</v>
      </c>
      <c r="H1042" s="2">
        <v>0.77722525596618652</v>
      </c>
      <c r="I1042" s="2">
        <v>-7.0348074659705162E-3</v>
      </c>
      <c r="J1042" s="2">
        <v>0.77643495798110962</v>
      </c>
      <c r="K1042" s="2">
        <v>0.65720093250274658</v>
      </c>
      <c r="L1042" s="2">
        <v>0.32182943820953369</v>
      </c>
    </row>
    <row r="1043" spans="1:12" x14ac:dyDescent="0.2">
      <c r="A1043" t="str">
        <f t="shared" si="16"/>
        <v>Chad2015</v>
      </c>
      <c r="B1043" t="s">
        <v>131</v>
      </c>
      <c r="C1043" s="1">
        <v>2015</v>
      </c>
      <c r="D1043" s="2">
        <v>4.3226752281188965</v>
      </c>
      <c r="E1043" s="2">
        <v>7.5247011184692383</v>
      </c>
      <c r="F1043" s="2">
        <v>0.75125223398208618</v>
      </c>
      <c r="G1043" s="2">
        <v>50.5</v>
      </c>
      <c r="H1043" s="2">
        <v>0.4743608832359314</v>
      </c>
      <c r="I1043" s="2">
        <v>-3.0051372945308685E-2</v>
      </c>
      <c r="J1043" s="2">
        <v>0.88863939046859741</v>
      </c>
      <c r="K1043" s="2">
        <v>0.592612624168396</v>
      </c>
      <c r="L1043" s="2">
        <v>0.3584379255771637</v>
      </c>
    </row>
    <row r="1044" spans="1:12" x14ac:dyDescent="0.2">
      <c r="A1044" t="str">
        <f t="shared" si="16"/>
        <v>Uganda2015</v>
      </c>
      <c r="B1044" t="s">
        <v>130</v>
      </c>
      <c r="C1044" s="1">
        <v>2015</v>
      </c>
      <c r="D1044" s="2">
        <v>4.2376866340637207</v>
      </c>
      <c r="E1044" s="2">
        <v>7.6539030075073242</v>
      </c>
      <c r="F1044" s="2">
        <v>0.74663311243057251</v>
      </c>
      <c r="G1044" s="2">
        <v>56.299999237060547</v>
      </c>
      <c r="H1044" s="2">
        <v>0.75783532857894897</v>
      </c>
      <c r="I1044" s="2">
        <v>0.13146829605102539</v>
      </c>
      <c r="J1044" s="2">
        <v>0.87274038791656494</v>
      </c>
      <c r="K1044" s="2">
        <v>0.67866033315658569</v>
      </c>
      <c r="L1044" s="2">
        <v>0.35284754633903503</v>
      </c>
    </row>
    <row r="1045" spans="1:12" x14ac:dyDescent="0.2">
      <c r="A1045" t="str">
        <f t="shared" si="16"/>
        <v>Myanmar2015</v>
      </c>
      <c r="B1045" t="s">
        <v>134</v>
      </c>
      <c r="C1045" s="1">
        <v>2015</v>
      </c>
      <c r="D1045" s="2">
        <v>4.223846435546875</v>
      </c>
      <c r="E1045" s="2">
        <v>8.2290563583374023</v>
      </c>
      <c r="F1045" s="2">
        <v>0.7520642876625061</v>
      </c>
      <c r="G1045" s="2">
        <v>59.599998474121094</v>
      </c>
      <c r="H1045" s="2">
        <v>0.80797106027603149</v>
      </c>
      <c r="I1045" s="2">
        <v>0.69470036029815674</v>
      </c>
      <c r="J1045" s="2">
        <v>0.63330519199371338</v>
      </c>
      <c r="K1045" s="2">
        <v>0.72908890247344971</v>
      </c>
      <c r="L1045" s="2">
        <v>0.27175077795982361</v>
      </c>
    </row>
    <row r="1046" spans="1:12" x14ac:dyDescent="0.2">
      <c r="A1046" t="str">
        <f t="shared" si="16"/>
        <v>Cambodia2015</v>
      </c>
      <c r="B1046" t="s">
        <v>132</v>
      </c>
      <c r="C1046" s="1">
        <v>2015</v>
      </c>
      <c r="D1046" s="2">
        <v>4.1621646881103516</v>
      </c>
      <c r="E1046" s="2">
        <v>8.1789884567260742</v>
      </c>
      <c r="F1046" s="2">
        <v>0.72861027717590332</v>
      </c>
      <c r="G1046" s="2">
        <v>60.700000762939453</v>
      </c>
      <c r="H1046" s="2">
        <v>0.95631980895996094</v>
      </c>
      <c r="I1046" s="2">
        <v>0.20755657553672791</v>
      </c>
      <c r="J1046" s="2">
        <v>0.82513022422790527</v>
      </c>
      <c r="K1046" s="2">
        <v>0.73149269819259644</v>
      </c>
      <c r="L1046" s="2">
        <v>0.39910268783569336</v>
      </c>
    </row>
    <row r="1047" spans="1:12" x14ac:dyDescent="0.2">
      <c r="A1047" t="str">
        <f t="shared" si="16"/>
        <v>Georgia2015</v>
      </c>
      <c r="B1047" t="s">
        <v>107</v>
      </c>
      <c r="C1047" s="1">
        <v>2015</v>
      </c>
      <c r="D1047" s="2">
        <v>4.1219406127929688</v>
      </c>
      <c r="E1047" s="2">
        <v>9.4418601989746094</v>
      </c>
      <c r="F1047" s="2">
        <v>0.51737159490585327</v>
      </c>
      <c r="G1047" s="2">
        <v>64.199996948242188</v>
      </c>
      <c r="H1047" s="2">
        <v>0.63994497060775757</v>
      </c>
      <c r="I1047" s="2">
        <v>-0.20795668661594391</v>
      </c>
      <c r="J1047" s="2">
        <v>0.50241678953170776</v>
      </c>
      <c r="K1047" s="2">
        <v>0.44771414995193481</v>
      </c>
      <c r="L1047" s="2">
        <v>0.2331920862197876</v>
      </c>
    </row>
    <row r="1048" spans="1:12" x14ac:dyDescent="0.2">
      <c r="A1048" t="str">
        <f t="shared" si="16"/>
        <v>South Sudan2015</v>
      </c>
      <c r="B1048" t="s">
        <v>188</v>
      </c>
      <c r="C1048" s="1">
        <v>2015</v>
      </c>
      <c r="D1048" s="2">
        <v>4.0707712173461914</v>
      </c>
      <c r="F1048" s="2">
        <v>0.58478134870529175</v>
      </c>
      <c r="G1048" s="2">
        <v>53</v>
      </c>
      <c r="H1048" s="2">
        <v>0.51163101196289063</v>
      </c>
      <c r="J1048" s="2">
        <v>0.70960593223571777</v>
      </c>
      <c r="K1048" s="2">
        <v>0.55272632837295532</v>
      </c>
      <c r="L1048" s="2">
        <v>0.44979509711265564</v>
      </c>
    </row>
    <row r="1049" spans="1:12" x14ac:dyDescent="0.2">
      <c r="A1049" t="str">
        <f t="shared" si="16"/>
        <v>Ghana2015</v>
      </c>
      <c r="B1049" t="s">
        <v>124</v>
      </c>
      <c r="C1049" s="1">
        <v>2015</v>
      </c>
      <c r="D1049" s="2">
        <v>3.9859161376953125</v>
      </c>
      <c r="E1049" s="2">
        <v>8.4374179840087891</v>
      </c>
      <c r="F1049" s="2">
        <v>0.68744856119155884</v>
      </c>
      <c r="G1049" s="2">
        <v>56.5</v>
      </c>
      <c r="H1049" s="2">
        <v>0.8520161509513855</v>
      </c>
      <c r="I1049" s="2">
        <v>-3.9831377565860748E-2</v>
      </c>
      <c r="J1049" s="2">
        <v>0.94543612003326416</v>
      </c>
      <c r="K1049" s="2">
        <v>0.6747850775718689</v>
      </c>
      <c r="L1049" s="2">
        <v>0.26527854800224304</v>
      </c>
    </row>
    <row r="1050" spans="1:12" x14ac:dyDescent="0.2">
      <c r="A1050" t="str">
        <f t="shared" si="16"/>
        <v>Afghanistan2015</v>
      </c>
      <c r="B1050" t="s">
        <v>154</v>
      </c>
      <c r="C1050" s="1">
        <v>2015</v>
      </c>
      <c r="D1050" s="2">
        <v>3.9828546047210693</v>
      </c>
      <c r="E1050" s="2">
        <v>7.6538333892822266</v>
      </c>
      <c r="F1050" s="2">
        <v>0.52859723567962646</v>
      </c>
      <c r="G1050" s="2">
        <v>52.599998474121094</v>
      </c>
      <c r="H1050" s="2">
        <v>0.38892757892608643</v>
      </c>
      <c r="I1050" s="2">
        <v>8.1652276217937469E-2</v>
      </c>
      <c r="J1050" s="2">
        <v>0.88063830137252808</v>
      </c>
      <c r="K1050" s="2">
        <v>0.49140995740890503</v>
      </c>
      <c r="L1050" s="2">
        <v>0.33927604556083679</v>
      </c>
    </row>
    <row r="1051" spans="1:12" x14ac:dyDescent="0.2">
      <c r="A1051" t="str">
        <f t="shared" si="16"/>
        <v>Ukraine2015</v>
      </c>
      <c r="B1051" t="s">
        <v>109</v>
      </c>
      <c r="C1051" s="1">
        <v>2015</v>
      </c>
      <c r="D1051" s="2">
        <v>3.9645428657531738</v>
      </c>
      <c r="E1051" s="2">
        <v>9.3251075744628906</v>
      </c>
      <c r="F1051" s="2">
        <v>0.90943974256515503</v>
      </c>
      <c r="G1051" s="2">
        <v>63.799999237060547</v>
      </c>
      <c r="H1051" s="2">
        <v>0.43059203028678894</v>
      </c>
      <c r="I1051" s="2">
        <v>-3.6331616342067719E-2</v>
      </c>
      <c r="J1051" s="2">
        <v>0.9524727463722229</v>
      </c>
      <c r="K1051" s="2">
        <v>0.53103631734848022</v>
      </c>
      <c r="L1051" s="2">
        <v>0.24107585847377777</v>
      </c>
    </row>
    <row r="1052" spans="1:12" x14ac:dyDescent="0.2">
      <c r="A1052" t="str">
        <f t="shared" si="16"/>
        <v>Mauritania2015</v>
      </c>
      <c r="B1052" t="s">
        <v>120</v>
      </c>
      <c r="C1052" s="1">
        <v>2015</v>
      </c>
      <c r="D1052" s="2">
        <v>3.9226641654968262</v>
      </c>
      <c r="E1052" s="2">
        <v>8.5471210479736328</v>
      </c>
      <c r="F1052" s="2">
        <v>0.87494593858718872</v>
      </c>
      <c r="G1052" s="2">
        <v>58.900001525878906</v>
      </c>
      <c r="H1052" s="2">
        <v>0.44708657264709473</v>
      </c>
      <c r="I1052" s="2">
        <v>5.2734851837158203E-2</v>
      </c>
      <c r="J1052" s="2">
        <v>0.7153584361076355</v>
      </c>
      <c r="K1052" s="2">
        <v>0.79759633541107178</v>
      </c>
      <c r="L1052" s="2">
        <v>0.1938997209072113</v>
      </c>
    </row>
    <row r="1053" spans="1:12" x14ac:dyDescent="0.2">
      <c r="A1053" t="str">
        <f t="shared" si="16"/>
        <v>Congo (Kinshasa)2015</v>
      </c>
      <c r="B1053" t="s">
        <v>150</v>
      </c>
      <c r="C1053" s="1">
        <v>2015</v>
      </c>
      <c r="D1053" s="2">
        <v>3.9027416706085205</v>
      </c>
      <c r="E1053" s="2">
        <v>6.9398078918457031</v>
      </c>
      <c r="F1053" s="2">
        <v>0.76723557710647583</v>
      </c>
      <c r="G1053" s="2">
        <v>52.400001525878906</v>
      </c>
      <c r="H1053" s="2">
        <v>0.57376378774642944</v>
      </c>
      <c r="I1053" s="2">
        <v>-4.6406857669353485E-2</v>
      </c>
      <c r="J1053" s="2">
        <v>0.86637800931930542</v>
      </c>
      <c r="K1053" s="2">
        <v>0.53765028715133667</v>
      </c>
      <c r="L1053" s="2">
        <v>0.30104938149452209</v>
      </c>
    </row>
    <row r="1054" spans="1:12" x14ac:dyDescent="0.2">
      <c r="A1054" t="str">
        <f t="shared" si="16"/>
        <v>Malawi2015</v>
      </c>
      <c r="B1054" t="s">
        <v>148</v>
      </c>
      <c r="C1054" s="1">
        <v>2015</v>
      </c>
      <c r="D1054" s="2">
        <v>3.8676383495330811</v>
      </c>
      <c r="E1054" s="2">
        <v>7.2729830741882324</v>
      </c>
      <c r="F1054" s="2">
        <v>0.49438163638114929</v>
      </c>
      <c r="G1054" s="2">
        <v>54.900001525878906</v>
      </c>
      <c r="H1054" s="2">
        <v>0.80139070749282837</v>
      </c>
      <c r="I1054" s="2">
        <v>3.2590925693511963E-2</v>
      </c>
      <c r="J1054" s="2">
        <v>0.83482539653778076</v>
      </c>
      <c r="K1054" s="2">
        <v>0.60214602947235107</v>
      </c>
      <c r="L1054" s="2">
        <v>0.25976395606994629</v>
      </c>
    </row>
    <row r="1055" spans="1:12" x14ac:dyDescent="0.2">
      <c r="A1055" t="str">
        <f t="shared" si="16"/>
        <v>Togo2015</v>
      </c>
      <c r="B1055" t="s">
        <v>139</v>
      </c>
      <c r="C1055" s="1">
        <v>2015</v>
      </c>
      <c r="D1055" s="2">
        <v>3.7683019638061523</v>
      </c>
      <c r="E1055" s="2">
        <v>7.5400400161743164</v>
      </c>
      <c r="F1055" s="2">
        <v>0.47859340906143188</v>
      </c>
      <c r="G1055" s="2">
        <v>54.200000762939453</v>
      </c>
      <c r="H1055" s="2">
        <v>0.77157723903656006</v>
      </c>
      <c r="I1055" s="2">
        <v>-8.8980011641979218E-2</v>
      </c>
      <c r="J1055" s="2">
        <v>0.73326176404953003</v>
      </c>
      <c r="K1055" s="2">
        <v>0.59704267978668213</v>
      </c>
      <c r="L1055" s="2">
        <v>0.41578072309494019</v>
      </c>
    </row>
    <row r="1056" spans="1:12" x14ac:dyDescent="0.2">
      <c r="A1056" t="str">
        <f t="shared" si="16"/>
        <v>Botswana2015</v>
      </c>
      <c r="B1056" t="s">
        <v>149</v>
      </c>
      <c r="C1056" s="1">
        <v>2015</v>
      </c>
      <c r="D1056" s="2">
        <v>3.7619647979736328</v>
      </c>
      <c r="E1056" s="2">
        <v>9.5238876342773438</v>
      </c>
      <c r="F1056" s="2">
        <v>0.81565606594085693</v>
      </c>
      <c r="G1056" s="2">
        <v>52.799999237060547</v>
      </c>
      <c r="H1056" s="2">
        <v>0.85716891288757324</v>
      </c>
      <c r="I1056" s="2">
        <v>-0.10520064830780029</v>
      </c>
      <c r="J1056" s="2">
        <v>0.86029297113418579</v>
      </c>
      <c r="K1056" s="2">
        <v>0.67572158575057983</v>
      </c>
      <c r="L1056" s="2">
        <v>0.26142814755439758</v>
      </c>
    </row>
    <row r="1057" spans="1:12" x14ac:dyDescent="0.2">
      <c r="A1057" t="str">
        <f t="shared" si="16"/>
        <v>Zimbabwe2015</v>
      </c>
      <c r="B1057" t="s">
        <v>151</v>
      </c>
      <c r="C1057" s="1">
        <v>2015</v>
      </c>
      <c r="D1057" s="2">
        <v>3.7031912803649902</v>
      </c>
      <c r="E1057" s="2">
        <v>7.7466802597045898</v>
      </c>
      <c r="F1057" s="2">
        <v>0.73580032587051392</v>
      </c>
      <c r="G1057" s="2">
        <v>51.200000762939453</v>
      </c>
      <c r="H1057" s="2">
        <v>0.66719329357147217</v>
      </c>
      <c r="I1057" s="2">
        <v>-0.10736460238695145</v>
      </c>
      <c r="J1057" s="2">
        <v>0.81045734882354736</v>
      </c>
      <c r="K1057" s="2">
        <v>0.63900190591812134</v>
      </c>
      <c r="L1057" s="2">
        <v>0.1788610965013504</v>
      </c>
    </row>
    <row r="1058" spans="1:12" x14ac:dyDescent="0.2">
      <c r="A1058" t="str">
        <f t="shared" si="16"/>
        <v>Niger2015</v>
      </c>
      <c r="B1058" t="s">
        <v>126</v>
      </c>
      <c r="C1058" s="1">
        <v>2015</v>
      </c>
      <c r="D1058" s="2">
        <v>3.6714537143707275</v>
      </c>
      <c r="E1058" s="2">
        <v>7.0250139236450195</v>
      </c>
      <c r="F1058" s="2">
        <v>0.71301960945129395</v>
      </c>
      <c r="G1058" s="2">
        <v>54.099998474121094</v>
      </c>
      <c r="H1058" s="2">
        <v>0.72812831401824951</v>
      </c>
      <c r="I1058" s="2">
        <v>-3.2866537570953369E-2</v>
      </c>
      <c r="J1058" s="2">
        <v>0.70254969596862793</v>
      </c>
      <c r="K1058" s="2">
        <v>0.66470730304718018</v>
      </c>
      <c r="L1058" s="2">
        <v>0.21842257678508759</v>
      </c>
    </row>
    <row r="1059" spans="1:12" x14ac:dyDescent="0.2">
      <c r="A1059" t="str">
        <f t="shared" si="16"/>
        <v>Tanzania2015</v>
      </c>
      <c r="B1059" t="s">
        <v>146</v>
      </c>
      <c r="C1059" s="1">
        <v>2015</v>
      </c>
      <c r="D1059" s="2">
        <v>3.6605973243713379</v>
      </c>
      <c r="E1059" s="2">
        <v>7.7435464859008789</v>
      </c>
      <c r="F1059" s="2">
        <v>0.79026257991790771</v>
      </c>
      <c r="G1059" s="2">
        <v>56.700000762939453</v>
      </c>
      <c r="H1059" s="2">
        <v>0.75868469476699829</v>
      </c>
      <c r="I1059" s="2">
        <v>0.14842455089092255</v>
      </c>
      <c r="J1059" s="2">
        <v>0.90642261505126953</v>
      </c>
      <c r="K1059" s="2">
        <v>0.60650265216827393</v>
      </c>
      <c r="L1059" s="2">
        <v>0.19174796342849731</v>
      </c>
    </row>
    <row r="1060" spans="1:12" x14ac:dyDescent="0.2">
      <c r="A1060" t="str">
        <f t="shared" si="16"/>
        <v>Benin2015</v>
      </c>
      <c r="B1060" t="s">
        <v>133</v>
      </c>
      <c r="C1060" s="1">
        <v>2015</v>
      </c>
      <c r="D1060" s="2">
        <v>3.624664306640625</v>
      </c>
      <c r="E1060" s="2">
        <v>7.9550113677978516</v>
      </c>
      <c r="F1060" s="2">
        <v>0.43438851833343506</v>
      </c>
      <c r="G1060" s="2">
        <v>54.299999237060547</v>
      </c>
      <c r="H1060" s="2">
        <v>0.73338359594345093</v>
      </c>
      <c r="I1060" s="2">
        <v>-2.6173010468482971E-2</v>
      </c>
      <c r="J1060" s="2">
        <v>0.85009819269180298</v>
      </c>
      <c r="K1060" s="2">
        <v>0.5546494722366333</v>
      </c>
      <c r="L1060" s="2">
        <v>0.37339654564857483</v>
      </c>
    </row>
    <row r="1061" spans="1:12" x14ac:dyDescent="0.2">
      <c r="A1061" t="str">
        <f t="shared" si="16"/>
        <v>Madagascar2015</v>
      </c>
      <c r="B1061" t="s">
        <v>144</v>
      </c>
      <c r="C1061" s="1">
        <v>2015</v>
      </c>
      <c r="D1061" s="2">
        <v>3.5925140380859375</v>
      </c>
      <c r="E1061" s="2">
        <v>7.3187875747680664</v>
      </c>
      <c r="F1061" s="2">
        <v>0.64671653509140015</v>
      </c>
      <c r="G1061" s="2">
        <v>56.299999237060547</v>
      </c>
      <c r="H1061" s="2">
        <v>0.54475361108779907</v>
      </c>
      <c r="I1061" s="2">
        <v>-4.039369523525238E-2</v>
      </c>
      <c r="J1061" s="2">
        <v>0.86095339059829712</v>
      </c>
      <c r="K1061" s="2">
        <v>0.67423313856124878</v>
      </c>
      <c r="L1061" s="2">
        <v>0.22624345123767853</v>
      </c>
    </row>
    <row r="1062" spans="1:12" x14ac:dyDescent="0.2">
      <c r="A1062" t="str">
        <f t="shared" si="16"/>
        <v>Haiti2015</v>
      </c>
      <c r="B1062" t="s">
        <v>178</v>
      </c>
      <c r="C1062" s="1">
        <v>2015</v>
      </c>
      <c r="D1062" s="2">
        <v>3.5697624683380127</v>
      </c>
      <c r="E1062" s="2">
        <v>8.052311897277832</v>
      </c>
      <c r="F1062" s="2">
        <v>0.5643196702003479</v>
      </c>
      <c r="G1062" s="2">
        <v>54.599998474121094</v>
      </c>
      <c r="H1062" s="2">
        <v>0.39829549193382263</v>
      </c>
      <c r="I1062" s="2">
        <v>0.26277858018875122</v>
      </c>
      <c r="J1062" s="2">
        <v>0.77740395069122314</v>
      </c>
      <c r="K1062" s="2">
        <v>0.59759682416915894</v>
      </c>
      <c r="L1062" s="2">
        <v>0.33253967761993408</v>
      </c>
    </row>
    <row r="1063" spans="1:12" x14ac:dyDescent="0.2">
      <c r="A1063" t="str">
        <f t="shared" si="16"/>
        <v>Guinea2015</v>
      </c>
      <c r="B1063" t="s">
        <v>108</v>
      </c>
      <c r="C1063" s="1">
        <v>2015</v>
      </c>
      <c r="D1063" s="2">
        <v>3.5046935081481934</v>
      </c>
      <c r="E1063" s="2">
        <v>7.6271119117736816</v>
      </c>
      <c r="F1063" s="2">
        <v>0.57885962724685669</v>
      </c>
      <c r="G1063" s="2">
        <v>51.5</v>
      </c>
      <c r="H1063" s="2">
        <v>0.66595304012298584</v>
      </c>
      <c r="I1063" s="2">
        <v>6.1800158582627773E-3</v>
      </c>
      <c r="J1063" s="2">
        <v>0.76215201616287231</v>
      </c>
      <c r="K1063" s="2">
        <v>0.65810364484786987</v>
      </c>
      <c r="L1063" s="2">
        <v>0.26774123311042786</v>
      </c>
    </row>
    <row r="1064" spans="1:12" x14ac:dyDescent="0.2">
      <c r="A1064" t="str">
        <f t="shared" si="16"/>
        <v>Rwanda2015</v>
      </c>
      <c r="B1064" t="s">
        <v>185</v>
      </c>
      <c r="C1064" s="1">
        <v>2015</v>
      </c>
      <c r="D1064" s="2">
        <v>3.4831089973449707</v>
      </c>
      <c r="E1064" s="2">
        <v>7.5200810432434082</v>
      </c>
      <c r="F1064" s="2">
        <v>0.67814356088638306</v>
      </c>
      <c r="G1064" s="2">
        <v>58.900001525878906</v>
      </c>
      <c r="H1064" s="2">
        <v>0.90789234638214111</v>
      </c>
      <c r="I1064" s="2">
        <v>2.516716904938221E-2</v>
      </c>
      <c r="J1064" s="2">
        <v>9.4604469835758209E-2</v>
      </c>
      <c r="K1064" s="2">
        <v>0.69152987003326416</v>
      </c>
      <c r="L1064" s="2">
        <v>0.20640276372432709</v>
      </c>
    </row>
    <row r="1065" spans="1:12" x14ac:dyDescent="0.2">
      <c r="A1065" t="str">
        <f t="shared" si="16"/>
        <v>Syria2015</v>
      </c>
      <c r="B1065" t="s">
        <v>191</v>
      </c>
      <c r="C1065" s="1">
        <v>2015</v>
      </c>
      <c r="D1065" s="2">
        <v>3.4619128704071045</v>
      </c>
      <c r="E1065" s="2">
        <v>8.4920673370361328</v>
      </c>
      <c r="F1065" s="2">
        <v>0.46391287446022034</v>
      </c>
      <c r="G1065" s="2">
        <v>56.299999237060547</v>
      </c>
      <c r="H1065" s="2">
        <v>0.44827085733413696</v>
      </c>
      <c r="I1065" s="2">
        <v>3.8870114833116531E-2</v>
      </c>
      <c r="J1065" s="2">
        <v>0.68523693084716797</v>
      </c>
      <c r="K1065" s="2">
        <v>0.36301854252815247</v>
      </c>
      <c r="L1065" s="2">
        <v>0.64258873462677002</v>
      </c>
    </row>
    <row r="1066" spans="1:12" x14ac:dyDescent="0.2">
      <c r="A1066" t="str">
        <f t="shared" si="16"/>
        <v>Yemen2015</v>
      </c>
      <c r="B1066" t="s">
        <v>194</v>
      </c>
      <c r="C1066" s="1">
        <v>2015</v>
      </c>
      <c r="D1066" s="2">
        <v>2.9826738834381104</v>
      </c>
      <c r="E1066" s="2">
        <v>7.7723183631896973</v>
      </c>
      <c r="F1066" s="2">
        <v>0.66868346929550171</v>
      </c>
      <c r="G1066" s="2">
        <v>58.400001525878906</v>
      </c>
      <c r="H1066" s="2">
        <v>0.60998076200485229</v>
      </c>
      <c r="I1066" s="2">
        <v>-0.13505199551582336</v>
      </c>
      <c r="J1066" s="2">
        <v>0.82909756898880005</v>
      </c>
      <c r="K1066" s="2">
        <v>0.45800226926803589</v>
      </c>
      <c r="L1066" s="2">
        <v>0.32135707139968872</v>
      </c>
    </row>
    <row r="1067" spans="1:12" x14ac:dyDescent="0.2">
      <c r="A1067" t="str">
        <f t="shared" si="16"/>
        <v>Liberia2015</v>
      </c>
      <c r="B1067" t="s">
        <v>142</v>
      </c>
      <c r="C1067" s="1">
        <v>2015</v>
      </c>
      <c r="D1067" s="2">
        <v>2.7015912532806396</v>
      </c>
      <c r="E1067" s="2">
        <v>7.3658475875854492</v>
      </c>
      <c r="F1067" s="2">
        <v>0.63766598701477051</v>
      </c>
      <c r="G1067" s="2">
        <v>52.5</v>
      </c>
      <c r="H1067" s="2">
        <v>0.67143088579177856</v>
      </c>
      <c r="I1067" s="2">
        <v>-6.2921792268753052E-2</v>
      </c>
      <c r="J1067" s="2">
        <v>0.90267264842987061</v>
      </c>
      <c r="K1067" s="2">
        <v>0.5194823145866394</v>
      </c>
      <c r="L1067" s="2">
        <v>0.38848862051963806</v>
      </c>
    </row>
    <row r="1068" spans="1:12" x14ac:dyDescent="0.2">
      <c r="A1068" t="str">
        <f t="shared" si="16"/>
        <v>Denmark2014</v>
      </c>
      <c r="B1068" t="s">
        <v>19</v>
      </c>
      <c r="C1068" s="1">
        <v>2014</v>
      </c>
      <c r="D1068" s="2">
        <v>7.5075592994689941</v>
      </c>
      <c r="E1068" s="2">
        <v>10.859928131103516</v>
      </c>
      <c r="F1068" s="2">
        <v>0.95634430646896362</v>
      </c>
      <c r="G1068" s="2">
        <v>70.279998779296875</v>
      </c>
      <c r="H1068" s="2">
        <v>0.94157224893569946</v>
      </c>
      <c r="I1068" s="2">
        <v>0.11384624987840652</v>
      </c>
      <c r="J1068" s="2">
        <v>0.23721833527088165</v>
      </c>
      <c r="K1068" s="2">
        <v>0.77986776828765869</v>
      </c>
      <c r="L1068" s="2">
        <v>0.23261277377605438</v>
      </c>
    </row>
    <row r="1069" spans="1:12" x14ac:dyDescent="0.2">
      <c r="A1069" t="str">
        <f t="shared" si="16"/>
        <v>Switzerland2014</v>
      </c>
      <c r="B1069" t="s">
        <v>25</v>
      </c>
      <c r="C1069" s="1">
        <v>2014</v>
      </c>
      <c r="D1069" s="2">
        <v>7.4928035736083984</v>
      </c>
      <c r="E1069" s="2">
        <v>11.124672889709473</v>
      </c>
      <c r="F1069" s="2">
        <v>0.95879632234573364</v>
      </c>
      <c r="G1069" s="2">
        <v>71.639999389648438</v>
      </c>
      <c r="H1069" s="2">
        <v>0.94940143823623657</v>
      </c>
      <c r="I1069" s="2">
        <v>5.3632557392120361E-2</v>
      </c>
      <c r="J1069" s="2">
        <v>0.28308957815170288</v>
      </c>
      <c r="K1069" s="2">
        <v>0.78793323040008545</v>
      </c>
      <c r="L1069" s="2">
        <v>0.18879416584968567</v>
      </c>
    </row>
    <row r="1070" spans="1:12" x14ac:dyDescent="0.2">
      <c r="A1070" t="str">
        <f t="shared" si="16"/>
        <v>Norway2014</v>
      </c>
      <c r="B1070" t="s">
        <v>24</v>
      </c>
      <c r="C1070" s="1">
        <v>2014</v>
      </c>
      <c r="D1070" s="2">
        <v>7.4444708824157715</v>
      </c>
      <c r="E1070" s="2">
        <v>11.041162490844727</v>
      </c>
      <c r="F1070" s="2">
        <v>0.94116193056106567</v>
      </c>
      <c r="G1070" s="2">
        <v>71</v>
      </c>
      <c r="H1070" s="2">
        <v>0.95631617307662964</v>
      </c>
      <c r="I1070" s="2">
        <v>0.17521344125270844</v>
      </c>
      <c r="J1070" s="2">
        <v>0.4048258364200592</v>
      </c>
      <c r="K1070" s="2">
        <v>0.80220788717269897</v>
      </c>
      <c r="L1070" s="2">
        <v>0.19435493648052216</v>
      </c>
    </row>
    <row r="1071" spans="1:12" x14ac:dyDescent="0.2">
      <c r="A1071" t="str">
        <f t="shared" si="16"/>
        <v>Israel2014</v>
      </c>
      <c r="B1071" t="s">
        <v>21</v>
      </c>
      <c r="C1071" s="1">
        <v>2014</v>
      </c>
      <c r="D1071" s="2">
        <v>7.4005703926086426</v>
      </c>
      <c r="E1071" s="2">
        <v>10.522570610046387</v>
      </c>
      <c r="F1071" s="2">
        <v>0.88906973600387573</v>
      </c>
      <c r="G1071" s="2">
        <v>71.720001220703125</v>
      </c>
      <c r="H1071" s="2">
        <v>0.70697462558746338</v>
      </c>
      <c r="I1071" s="2">
        <v>9.0206801891326904E-2</v>
      </c>
      <c r="J1071" s="2">
        <v>0.81803995370864868</v>
      </c>
      <c r="K1071" s="2">
        <v>0.56718111038208008</v>
      </c>
      <c r="L1071" s="2">
        <v>0.27125570178031921</v>
      </c>
    </row>
    <row r="1072" spans="1:12" x14ac:dyDescent="0.2">
      <c r="A1072" t="str">
        <f t="shared" si="16"/>
        <v>Finland2014</v>
      </c>
      <c r="B1072" t="s">
        <v>18</v>
      </c>
      <c r="C1072" s="1">
        <v>2014</v>
      </c>
      <c r="D1072" s="2">
        <v>7.3845710754394531</v>
      </c>
      <c r="E1072" s="2">
        <v>10.713901519775391</v>
      </c>
      <c r="F1072" s="2">
        <v>0.95201653242111206</v>
      </c>
      <c r="G1072" s="2">
        <v>70.480003356933594</v>
      </c>
      <c r="H1072" s="2">
        <v>0.9330439567565918</v>
      </c>
      <c r="I1072" s="2">
        <v>-5.0212959758937359E-3</v>
      </c>
      <c r="J1072" s="2">
        <v>0.26547989249229431</v>
      </c>
      <c r="K1072" s="2">
        <v>0.76649820804595947</v>
      </c>
      <c r="L1072" s="2">
        <v>0.19881388545036316</v>
      </c>
    </row>
    <row r="1073" spans="1:12" x14ac:dyDescent="0.2">
      <c r="A1073" t="str">
        <f t="shared" si="16"/>
        <v>Netherlands2014</v>
      </c>
      <c r="B1073" t="s">
        <v>22</v>
      </c>
      <c r="C1073" s="1">
        <v>2014</v>
      </c>
      <c r="D1073" s="2">
        <v>7.3211884498596191</v>
      </c>
      <c r="E1073" s="2">
        <v>10.862588882446289</v>
      </c>
      <c r="F1073" s="2">
        <v>0.90899574756622314</v>
      </c>
      <c r="G1073" s="2">
        <v>71.05999755859375</v>
      </c>
      <c r="H1073" s="2">
        <v>0.91017961502075195</v>
      </c>
      <c r="I1073" s="2">
        <v>0.32728233933448792</v>
      </c>
      <c r="J1073" s="2">
        <v>0.45694836974143982</v>
      </c>
      <c r="K1073" s="2">
        <v>0.77561289072036743</v>
      </c>
      <c r="L1073" s="2">
        <v>0.22065652906894684</v>
      </c>
    </row>
    <row r="1074" spans="1:12" x14ac:dyDescent="0.2">
      <c r="A1074" t="str">
        <f t="shared" si="16"/>
        <v>New Zealand2014</v>
      </c>
      <c r="B1074" t="s">
        <v>27</v>
      </c>
      <c r="C1074" s="1">
        <v>2014</v>
      </c>
      <c r="D1074" s="2">
        <v>7.3058924674987793</v>
      </c>
      <c r="E1074" s="2">
        <v>10.605423927307129</v>
      </c>
      <c r="F1074" s="2">
        <v>0.94238084554672241</v>
      </c>
      <c r="G1074" s="2">
        <v>69.879997253417969</v>
      </c>
      <c r="H1074" s="2">
        <v>0.93188244104385376</v>
      </c>
      <c r="I1074" s="2">
        <v>0.34281903505325317</v>
      </c>
      <c r="J1074" s="2">
        <v>0.27260860800743103</v>
      </c>
      <c r="K1074" s="2">
        <v>0.80710095167160034</v>
      </c>
      <c r="L1074" s="2">
        <v>0.19901886582374573</v>
      </c>
    </row>
    <row r="1075" spans="1:12" x14ac:dyDescent="0.2">
      <c r="A1075" t="str">
        <f t="shared" si="16"/>
        <v>Canada2014</v>
      </c>
      <c r="B1075" t="s">
        <v>30</v>
      </c>
      <c r="C1075" s="1">
        <v>2014</v>
      </c>
      <c r="D1075" s="2">
        <v>7.304257869720459</v>
      </c>
      <c r="E1075" s="2">
        <v>10.769844055175781</v>
      </c>
      <c r="F1075" s="2">
        <v>0.91783630847930908</v>
      </c>
      <c r="G1075" s="2">
        <v>71.040000915527344</v>
      </c>
      <c r="H1075" s="2">
        <v>0.93889760971069336</v>
      </c>
      <c r="I1075" s="2">
        <v>0.26594462990760803</v>
      </c>
      <c r="J1075" s="2">
        <v>0.44173532724380493</v>
      </c>
      <c r="K1075" s="2">
        <v>0.79068267345428467</v>
      </c>
      <c r="L1075" s="2">
        <v>0.25860241055488586</v>
      </c>
    </row>
    <row r="1076" spans="1:12" x14ac:dyDescent="0.2">
      <c r="A1076" t="str">
        <f t="shared" si="16"/>
        <v>Australia2014</v>
      </c>
      <c r="B1076" t="s">
        <v>29</v>
      </c>
      <c r="C1076" s="1">
        <v>2014</v>
      </c>
      <c r="D1076" s="2">
        <v>7.2885503768920898</v>
      </c>
      <c r="E1076" s="2">
        <v>10.763002395629883</v>
      </c>
      <c r="F1076" s="2">
        <v>0.92379873991012573</v>
      </c>
      <c r="G1076" s="2">
        <v>70.519996643066406</v>
      </c>
      <c r="H1076" s="2">
        <v>0.92293226718902588</v>
      </c>
      <c r="I1076" s="2">
        <v>0.31492453813552856</v>
      </c>
      <c r="J1076" s="2">
        <v>0.44202136993408203</v>
      </c>
      <c r="K1076" s="2">
        <v>0.73981529474258423</v>
      </c>
      <c r="L1076" s="2">
        <v>0.24530430138111115</v>
      </c>
    </row>
    <row r="1077" spans="1:12" x14ac:dyDescent="0.2">
      <c r="A1077" t="str">
        <f t="shared" si="16"/>
        <v>Costa Rica2014</v>
      </c>
      <c r="B1077" t="s">
        <v>40</v>
      </c>
      <c r="C1077" s="1">
        <v>2014</v>
      </c>
      <c r="D1077" s="2">
        <v>7.2470860481262207</v>
      </c>
      <c r="E1077" s="2">
        <v>9.8244800567626953</v>
      </c>
      <c r="F1077" s="2">
        <v>0.9142112135887146</v>
      </c>
      <c r="G1077" s="2">
        <v>69.839996337890625</v>
      </c>
      <c r="H1077" s="2">
        <v>0.92670738697052002</v>
      </c>
      <c r="I1077" s="2">
        <v>2.5859209708869457E-3</v>
      </c>
      <c r="J1077" s="2">
        <v>0.78803747892379761</v>
      </c>
      <c r="K1077" s="2">
        <v>0.79701328277587891</v>
      </c>
      <c r="L1077" s="2">
        <v>0.28952890634536743</v>
      </c>
    </row>
    <row r="1078" spans="1:12" x14ac:dyDescent="0.2">
      <c r="A1078" t="str">
        <f t="shared" si="16"/>
        <v>Sweden2014</v>
      </c>
      <c r="B1078" t="s">
        <v>23</v>
      </c>
      <c r="C1078" s="1">
        <v>2014</v>
      </c>
      <c r="D1078" s="2">
        <v>7.2391476631164551</v>
      </c>
      <c r="E1078" s="2">
        <v>10.804847717285156</v>
      </c>
      <c r="F1078" s="2">
        <v>0.93271982669830322</v>
      </c>
      <c r="G1078" s="2">
        <v>71.360000610351563</v>
      </c>
      <c r="H1078" s="2">
        <v>0.94527339935302734</v>
      </c>
      <c r="I1078" s="2">
        <v>0.19847781956195831</v>
      </c>
      <c r="J1078" s="2">
        <v>0.25038999319076538</v>
      </c>
      <c r="K1078" s="2">
        <v>0.79326909780502319</v>
      </c>
      <c r="L1078" s="2">
        <v>0.20768831670284271</v>
      </c>
    </row>
    <row r="1079" spans="1:12" x14ac:dyDescent="0.2">
      <c r="A1079" t="str">
        <f t="shared" si="16"/>
        <v>United States2014</v>
      </c>
      <c r="B1079" t="s">
        <v>32</v>
      </c>
      <c r="C1079" s="1">
        <v>2014</v>
      </c>
      <c r="D1079" s="2">
        <v>7.1511144638061523</v>
      </c>
      <c r="E1079" s="2">
        <v>10.956201553344727</v>
      </c>
      <c r="F1079" s="2">
        <v>0.90209704637527466</v>
      </c>
      <c r="G1079" s="2">
        <v>66.620002746582031</v>
      </c>
      <c r="H1079" s="2">
        <v>0.86607688665390015</v>
      </c>
      <c r="I1079" s="2">
        <v>0.21690383553504944</v>
      </c>
      <c r="J1079" s="2">
        <v>0.70226746797561646</v>
      </c>
      <c r="K1079" s="2">
        <v>0.78579062223434448</v>
      </c>
      <c r="L1079" s="2">
        <v>0.28126534819602966</v>
      </c>
    </row>
    <row r="1080" spans="1:12" x14ac:dyDescent="0.2">
      <c r="A1080" t="str">
        <f t="shared" si="16"/>
        <v>Singapore2014</v>
      </c>
      <c r="B1080" t="s">
        <v>42</v>
      </c>
      <c r="C1080" s="1">
        <v>2014</v>
      </c>
      <c r="D1080" s="2">
        <v>7.0623645782470703</v>
      </c>
      <c r="E1080" s="2">
        <v>11.380725860595703</v>
      </c>
      <c r="F1080" s="2">
        <v>0.82203304767608643</v>
      </c>
      <c r="G1080" s="2">
        <v>73.019996643066406</v>
      </c>
      <c r="H1080" s="2">
        <v>0.83488762378692627</v>
      </c>
      <c r="I1080" s="2">
        <v>0.14943452179431915</v>
      </c>
      <c r="J1080" s="2">
        <v>0.13260315358638763</v>
      </c>
      <c r="K1080" s="2">
        <v>0.77424019575119019</v>
      </c>
      <c r="L1080" s="2">
        <v>0.18023276329040527</v>
      </c>
    </row>
    <row r="1081" spans="1:12" x14ac:dyDescent="0.2">
      <c r="A1081" t="str">
        <f t="shared" si="16"/>
        <v>Ireland2014</v>
      </c>
      <c r="B1081" t="s">
        <v>31</v>
      </c>
      <c r="C1081" s="1">
        <v>2014</v>
      </c>
      <c r="D1081" s="2">
        <v>7.0183792114257813</v>
      </c>
      <c r="E1081" s="2">
        <v>10.96867847442627</v>
      </c>
      <c r="F1081" s="2">
        <v>0.96774464845657349</v>
      </c>
      <c r="G1081" s="2">
        <v>70.580001831054688</v>
      </c>
      <c r="H1081" s="2">
        <v>0.92162954807281494</v>
      </c>
      <c r="I1081" s="2">
        <v>0.25848782062530518</v>
      </c>
      <c r="J1081" s="2">
        <v>0.40603625774383545</v>
      </c>
      <c r="K1081" s="2">
        <v>0.73609107732772827</v>
      </c>
      <c r="L1081" s="2">
        <v>0.22872304916381836</v>
      </c>
    </row>
    <row r="1082" spans="1:12" x14ac:dyDescent="0.2">
      <c r="A1082" t="str">
        <f t="shared" si="16"/>
        <v>Thailand2014</v>
      </c>
      <c r="B1082" t="s">
        <v>77</v>
      </c>
      <c r="C1082" s="1">
        <v>2014</v>
      </c>
      <c r="D1082" s="2">
        <v>6.9854636192321777</v>
      </c>
      <c r="E1082" s="2">
        <v>9.6491870880126953</v>
      </c>
      <c r="F1082" s="2">
        <v>0.93316739797592163</v>
      </c>
      <c r="G1082" s="2">
        <v>67.819999694824219</v>
      </c>
      <c r="H1082" s="2">
        <v>0.89984631538391113</v>
      </c>
      <c r="I1082" s="2">
        <v>0.55082517862319946</v>
      </c>
      <c r="J1082" s="2">
        <v>0.9198344349861145</v>
      </c>
      <c r="K1082" s="2">
        <v>0.76826608180999756</v>
      </c>
      <c r="L1082" s="2">
        <v>0.16873843967914581</v>
      </c>
    </row>
    <row r="1083" spans="1:12" x14ac:dyDescent="0.2">
      <c r="A1083" t="str">
        <f t="shared" si="16"/>
        <v>Germany2014</v>
      </c>
      <c r="B1083" t="s">
        <v>33</v>
      </c>
      <c r="C1083" s="1">
        <v>2014</v>
      </c>
      <c r="D1083" s="2">
        <v>6.9842143058776855</v>
      </c>
      <c r="E1083" s="2">
        <v>10.8365478515625</v>
      </c>
      <c r="F1083" s="2">
        <v>0.93755894899368286</v>
      </c>
      <c r="G1083" s="2">
        <v>70.080001831054688</v>
      </c>
      <c r="H1083" s="2">
        <v>0.89868342876434326</v>
      </c>
      <c r="I1083" s="2">
        <v>8.3434991538524628E-2</v>
      </c>
      <c r="J1083" s="2">
        <v>0.47395291924476624</v>
      </c>
      <c r="K1083" s="2">
        <v>0.73894214630126953</v>
      </c>
      <c r="L1083" s="2">
        <v>0.18784487247467041</v>
      </c>
    </row>
    <row r="1084" spans="1:12" x14ac:dyDescent="0.2">
      <c r="A1084" t="str">
        <f t="shared" si="16"/>
        <v>Brazil2014</v>
      </c>
      <c r="B1084" t="s">
        <v>66</v>
      </c>
      <c r="C1084" s="1">
        <v>2014</v>
      </c>
      <c r="D1084" s="2">
        <v>6.9809989929199219</v>
      </c>
      <c r="E1084" s="2">
        <v>9.6611385345458984</v>
      </c>
      <c r="F1084" s="2">
        <v>0.89831644296646118</v>
      </c>
      <c r="G1084" s="2">
        <v>64.540000915527344</v>
      </c>
      <c r="H1084" s="2">
        <v>0.71381431818008423</v>
      </c>
      <c r="I1084" s="2">
        <v>-0.11829740554094315</v>
      </c>
      <c r="J1084" s="2">
        <v>0.71030342578887939</v>
      </c>
      <c r="K1084" s="2">
        <v>0.71796023845672607</v>
      </c>
      <c r="L1084" s="2">
        <v>0.27354052662849426</v>
      </c>
    </row>
    <row r="1085" spans="1:12" x14ac:dyDescent="0.2">
      <c r="A1085" t="str">
        <f t="shared" si="16"/>
        <v>Austria2014</v>
      </c>
      <c r="B1085" t="s">
        <v>28</v>
      </c>
      <c r="C1085" s="1">
        <v>2014</v>
      </c>
      <c r="D1085" s="2">
        <v>6.9499998092651367</v>
      </c>
      <c r="E1085" s="2">
        <v>10.87678050994873</v>
      </c>
      <c r="F1085" s="2">
        <v>0.89892047643661499</v>
      </c>
      <c r="G1085" s="2">
        <v>70.300003051757813</v>
      </c>
      <c r="H1085" s="2">
        <v>0.88502687215805054</v>
      </c>
      <c r="I1085" s="2">
        <v>0.11362338066101074</v>
      </c>
      <c r="J1085" s="2">
        <v>0.56693130731582642</v>
      </c>
      <c r="K1085" s="2">
        <v>0.72096532583236694</v>
      </c>
      <c r="L1085" s="2">
        <v>0.1701495498418808</v>
      </c>
    </row>
    <row r="1086" spans="1:12" x14ac:dyDescent="0.2">
      <c r="A1086" t="str">
        <f t="shared" si="16"/>
        <v>Luxembourg2014</v>
      </c>
      <c r="B1086" t="s">
        <v>26</v>
      </c>
      <c r="C1086" s="1">
        <v>2014</v>
      </c>
      <c r="D1086" s="2">
        <v>6.8911271095275879</v>
      </c>
      <c r="E1086" s="2">
        <v>11.637914657592773</v>
      </c>
      <c r="F1086" s="2">
        <v>0.87546944618225098</v>
      </c>
      <c r="G1086" s="2">
        <v>71.300003051757813</v>
      </c>
      <c r="H1086" s="2">
        <v>0.93798768520355225</v>
      </c>
      <c r="I1086" s="2">
        <v>9.800402820110321E-2</v>
      </c>
      <c r="J1086" s="2">
        <v>0.36628678441047668</v>
      </c>
      <c r="K1086" s="2">
        <v>0.76025426387786865</v>
      </c>
      <c r="L1086" s="2">
        <v>0.17040939629077911</v>
      </c>
    </row>
    <row r="1087" spans="1:12" x14ac:dyDescent="0.2">
      <c r="A1087" t="str">
        <f t="shared" si="16"/>
        <v>Belgium2014</v>
      </c>
      <c r="B1087" t="s">
        <v>34</v>
      </c>
      <c r="C1087" s="1">
        <v>2014</v>
      </c>
      <c r="D1087" s="2">
        <v>6.8553290367126465</v>
      </c>
      <c r="E1087" s="2">
        <v>10.794432640075684</v>
      </c>
      <c r="F1087" s="2">
        <v>0.94354915618896484</v>
      </c>
      <c r="G1087" s="2">
        <v>69.839996337890625</v>
      </c>
      <c r="H1087" s="2">
        <v>0.86095350980758667</v>
      </c>
      <c r="I1087" s="2">
        <v>-2.9039261862635612E-3</v>
      </c>
      <c r="J1087" s="2">
        <v>0.51197576522827148</v>
      </c>
      <c r="K1087" s="2">
        <v>0.74367815256118774</v>
      </c>
      <c r="L1087" s="2">
        <v>0.25155705213546753</v>
      </c>
    </row>
    <row r="1088" spans="1:12" x14ac:dyDescent="0.2">
      <c r="A1088" t="str">
        <f t="shared" si="16"/>
        <v>Chile2014</v>
      </c>
      <c r="B1088" t="s">
        <v>52</v>
      </c>
      <c r="C1088" s="1">
        <v>2014</v>
      </c>
      <c r="D1088" s="2">
        <v>6.84423828125</v>
      </c>
      <c r="E1088" s="2">
        <v>10.093991279602051</v>
      </c>
      <c r="F1088" s="2">
        <v>0.86155217885971069</v>
      </c>
      <c r="G1088" s="2">
        <v>69.220001220703125</v>
      </c>
      <c r="H1088" s="2">
        <v>0.73332637548446655</v>
      </c>
      <c r="I1088" s="2">
        <v>0.21105745434761047</v>
      </c>
      <c r="J1088" s="2">
        <v>0.75849771499633789</v>
      </c>
      <c r="K1088" s="2">
        <v>0.79999822378158569</v>
      </c>
      <c r="L1088" s="2">
        <v>0.27610325813293457</v>
      </c>
    </row>
    <row r="1089" spans="1:12" x14ac:dyDescent="0.2">
      <c r="A1089" t="str">
        <f t="shared" si="16"/>
        <v>United Kingdom2014</v>
      </c>
      <c r="B1089" t="s">
        <v>36</v>
      </c>
      <c r="C1089" s="1">
        <v>2014</v>
      </c>
      <c r="D1089" s="2">
        <v>6.7581477165222168</v>
      </c>
      <c r="E1089" s="2">
        <v>10.697543144226074</v>
      </c>
      <c r="F1089" s="2">
        <v>0.9102473258972168</v>
      </c>
      <c r="G1089" s="2">
        <v>69.639999389648438</v>
      </c>
      <c r="H1089" s="2">
        <v>0.8570396900177002</v>
      </c>
      <c r="I1089" s="2">
        <v>0.35048350691795349</v>
      </c>
      <c r="J1089" s="2">
        <v>0.48411843180656433</v>
      </c>
      <c r="K1089" s="2">
        <v>0.74023348093032837</v>
      </c>
      <c r="L1089" s="2">
        <v>0.25114032626152039</v>
      </c>
    </row>
    <row r="1090" spans="1:12" x14ac:dyDescent="0.2">
      <c r="A1090" t="str">
        <f t="shared" si="16"/>
        <v>Mexico2014</v>
      </c>
      <c r="B1090" t="s">
        <v>53</v>
      </c>
      <c r="C1090" s="1">
        <v>2014</v>
      </c>
      <c r="D1090" s="2">
        <v>6.6798310279846191</v>
      </c>
      <c r="E1090" s="2">
        <v>9.8596363067626953</v>
      </c>
      <c r="F1090" s="2">
        <v>0.78196495771408081</v>
      </c>
      <c r="G1090" s="2">
        <v>65.660003662109375</v>
      </c>
      <c r="H1090" s="2">
        <v>0.7791329026222229</v>
      </c>
      <c r="I1090" s="2">
        <v>-9.8690032958984375E-2</v>
      </c>
      <c r="J1090" s="2">
        <v>0.62985116243362427</v>
      </c>
      <c r="K1090" s="2">
        <v>0.75979262590408325</v>
      </c>
      <c r="L1090" s="2">
        <v>0.22873041033744812</v>
      </c>
    </row>
    <row r="1091" spans="1:12" x14ac:dyDescent="0.2">
      <c r="A1091" t="str">
        <f t="shared" ref="A1091:A1154" si="17">B1091&amp;C1091</f>
        <v>Argentina2014</v>
      </c>
      <c r="B1091" t="s">
        <v>69</v>
      </c>
      <c r="C1091" s="1">
        <v>2014</v>
      </c>
      <c r="D1091" s="2">
        <v>6.671114444732666</v>
      </c>
      <c r="E1091" s="2">
        <v>10.066884994506836</v>
      </c>
      <c r="F1091" s="2">
        <v>0.91787040233612061</v>
      </c>
      <c r="G1091" s="2">
        <v>66.779998779296875</v>
      </c>
      <c r="H1091" s="2">
        <v>0.74505776166915894</v>
      </c>
      <c r="I1091" s="2">
        <v>-0.1678435355424881</v>
      </c>
      <c r="J1091" s="2">
        <v>0.85419160127639771</v>
      </c>
      <c r="K1091" s="2">
        <v>0.76946800947189331</v>
      </c>
      <c r="L1091" s="2">
        <v>0.2379128634929657</v>
      </c>
    </row>
    <row r="1092" spans="1:12" x14ac:dyDescent="0.2">
      <c r="A1092" t="str">
        <f t="shared" si="17"/>
        <v>Panama2014</v>
      </c>
      <c r="B1092" t="s">
        <v>55</v>
      </c>
      <c r="C1092" s="1">
        <v>2014</v>
      </c>
      <c r="D1092" s="2">
        <v>6.6311712265014648</v>
      </c>
      <c r="E1092" s="2">
        <v>10.219778060913086</v>
      </c>
      <c r="F1092" s="2">
        <v>0.87347424030303955</v>
      </c>
      <c r="G1092" s="2">
        <v>68.139999389648438</v>
      </c>
      <c r="H1092" s="2">
        <v>0.89391511678695679</v>
      </c>
      <c r="I1092" s="2">
        <v>-1.9017329905182123E-3</v>
      </c>
      <c r="J1092" s="2">
        <v>0.84659385681152344</v>
      </c>
      <c r="K1092" s="2">
        <v>0.79874938726425171</v>
      </c>
      <c r="L1092" s="2">
        <v>0.25381565093994141</v>
      </c>
    </row>
    <row r="1093" spans="1:12" x14ac:dyDescent="0.2">
      <c r="A1093" t="str">
        <f t="shared" si="17"/>
        <v>Uruguay2014</v>
      </c>
      <c r="B1093" t="s">
        <v>45</v>
      </c>
      <c r="C1093" s="1">
        <v>2014</v>
      </c>
      <c r="D1093" s="2">
        <v>6.5614438056945801</v>
      </c>
      <c r="E1093" s="2">
        <v>10.02025032043457</v>
      </c>
      <c r="F1093" s="2">
        <v>0.9018978476524353</v>
      </c>
      <c r="G1093" s="2">
        <v>67.419998168945313</v>
      </c>
      <c r="H1093" s="2">
        <v>0.90433287620544434</v>
      </c>
      <c r="I1093" s="2">
        <v>-8.2714423537254333E-2</v>
      </c>
      <c r="J1093" s="2">
        <v>0.53349488973617554</v>
      </c>
      <c r="K1093" s="2">
        <v>0.78812611103057861</v>
      </c>
      <c r="L1093" s="2">
        <v>0.25149890780448914</v>
      </c>
    </row>
    <row r="1094" spans="1:12" x14ac:dyDescent="0.2">
      <c r="A1094" t="str">
        <f t="shared" si="17"/>
        <v>United Arab Emirates2014</v>
      </c>
      <c r="B1094" t="s">
        <v>43</v>
      </c>
      <c r="C1094" s="1">
        <v>2014</v>
      </c>
      <c r="D1094" s="2">
        <v>6.5398545265197754</v>
      </c>
      <c r="E1094" s="2">
        <v>11.071845054626465</v>
      </c>
      <c r="G1094" s="2">
        <v>65.339996337890625</v>
      </c>
    </row>
    <row r="1095" spans="1:12" x14ac:dyDescent="0.2">
      <c r="A1095" t="str">
        <f t="shared" si="17"/>
        <v>Guatemala2014</v>
      </c>
      <c r="B1095" t="s">
        <v>60</v>
      </c>
      <c r="C1095" s="1">
        <v>2014</v>
      </c>
      <c r="D1095" s="2">
        <v>6.5360307693481445</v>
      </c>
      <c r="E1095" s="2">
        <v>8.9795894622802734</v>
      </c>
      <c r="F1095" s="2">
        <v>0.83397465944290161</v>
      </c>
      <c r="G1095" s="2">
        <v>61.220001220703125</v>
      </c>
      <c r="H1095" s="2">
        <v>0.84339892864227295</v>
      </c>
      <c r="I1095" s="2">
        <v>0.10475270450115204</v>
      </c>
      <c r="J1095" s="2">
        <v>0.80446255207061768</v>
      </c>
      <c r="K1095" s="2">
        <v>0.81551897525787354</v>
      </c>
      <c r="L1095" s="2">
        <v>0.30511468648910522</v>
      </c>
    </row>
    <row r="1096" spans="1:12" x14ac:dyDescent="0.2">
      <c r="A1096" t="str">
        <f t="shared" si="17"/>
        <v>Czechia2014</v>
      </c>
      <c r="B1096" t="s">
        <v>35</v>
      </c>
      <c r="C1096" s="1">
        <v>2014</v>
      </c>
      <c r="D1096" s="2">
        <v>6.4837298393249512</v>
      </c>
      <c r="E1096" s="2">
        <v>10.445425033569336</v>
      </c>
      <c r="F1096" s="2">
        <v>0.87791520357131958</v>
      </c>
      <c r="G1096" s="2">
        <v>68.180000305175781</v>
      </c>
      <c r="H1096" s="2">
        <v>0.80042099952697754</v>
      </c>
      <c r="I1096" s="2">
        <v>-0.17190574109554291</v>
      </c>
      <c r="J1096" s="2">
        <v>0.89688068628311157</v>
      </c>
      <c r="K1096" s="2">
        <v>0.6377720832824707</v>
      </c>
      <c r="L1096" s="2">
        <v>0.23522056639194489</v>
      </c>
    </row>
    <row r="1097" spans="1:12" x14ac:dyDescent="0.2">
      <c r="A1097" t="str">
        <f t="shared" si="17"/>
        <v>France2014</v>
      </c>
      <c r="B1097" t="s">
        <v>38</v>
      </c>
      <c r="C1097" s="1">
        <v>2014</v>
      </c>
      <c r="D1097" s="2">
        <v>6.4668679237365723</v>
      </c>
      <c r="E1097" s="2">
        <v>10.669452667236328</v>
      </c>
      <c r="F1097" s="2">
        <v>0.87750452756881714</v>
      </c>
      <c r="G1097" s="2">
        <v>71.599998474121094</v>
      </c>
      <c r="H1097" s="2">
        <v>0.80347418785095215</v>
      </c>
      <c r="I1097" s="2">
        <v>-0.12195578217506409</v>
      </c>
      <c r="J1097" s="2">
        <v>0.65563744306564331</v>
      </c>
      <c r="K1097" s="2">
        <v>0.7586711049079895</v>
      </c>
      <c r="L1097" s="2">
        <v>0.21589383482933044</v>
      </c>
    </row>
    <row r="1098" spans="1:12" x14ac:dyDescent="0.2">
      <c r="A1098" t="str">
        <f t="shared" si="17"/>
        <v>Spain2014</v>
      </c>
      <c r="B1098" t="s">
        <v>49</v>
      </c>
      <c r="C1098" s="1">
        <v>2014</v>
      </c>
      <c r="D1098" s="2">
        <v>6.4564776420593262</v>
      </c>
      <c r="E1098" s="2">
        <v>10.490286827087402</v>
      </c>
      <c r="F1098" s="2">
        <v>0.94786441326141357</v>
      </c>
      <c r="G1098" s="2">
        <v>71.480003356933594</v>
      </c>
      <c r="H1098" s="2">
        <v>0.7384723424911499</v>
      </c>
      <c r="I1098" s="2">
        <v>-3.2065324485301971E-2</v>
      </c>
      <c r="J1098" s="2">
        <v>0.85388791561126709</v>
      </c>
      <c r="K1098" s="2">
        <v>0.68267607688903809</v>
      </c>
      <c r="L1098" s="2">
        <v>0.33546000719070435</v>
      </c>
    </row>
    <row r="1099" spans="1:12" x14ac:dyDescent="0.2">
      <c r="A1099" t="str">
        <f t="shared" si="17"/>
        <v>Malta2014</v>
      </c>
      <c r="B1099" t="s">
        <v>54</v>
      </c>
      <c r="C1099" s="1">
        <v>2014</v>
      </c>
      <c r="D1099" s="2">
        <v>6.452117919921875</v>
      </c>
      <c r="E1099" s="2">
        <v>10.526352882385254</v>
      </c>
      <c r="F1099" s="2">
        <v>0.9412158727645874</v>
      </c>
      <c r="G1099" s="2">
        <v>71.120002746582031</v>
      </c>
      <c r="H1099" s="2">
        <v>0.90393662452697754</v>
      </c>
      <c r="I1099" s="2">
        <v>0.397055983543396</v>
      </c>
      <c r="J1099" s="2">
        <v>0.66964530944824219</v>
      </c>
      <c r="K1099" s="2">
        <v>0.60565590858459473</v>
      </c>
      <c r="L1099" s="2">
        <v>0.35206559300422668</v>
      </c>
    </row>
    <row r="1100" spans="1:12" x14ac:dyDescent="0.2">
      <c r="A1100" t="str">
        <f t="shared" si="17"/>
        <v>Colombia2014</v>
      </c>
      <c r="B1100" t="s">
        <v>89</v>
      </c>
      <c r="C1100" s="1">
        <v>2014</v>
      </c>
      <c r="D1100" s="2">
        <v>6.448789119720459</v>
      </c>
      <c r="E1100" s="2">
        <v>9.5423908233642578</v>
      </c>
      <c r="F1100" s="2">
        <v>0.9074026346206665</v>
      </c>
      <c r="G1100" s="2">
        <v>68.080001831054688</v>
      </c>
      <c r="H1100" s="2">
        <v>0.80119144916534424</v>
      </c>
      <c r="I1100" s="2">
        <v>-9.3298174440860748E-2</v>
      </c>
      <c r="J1100" s="2">
        <v>0.88664573431015015</v>
      </c>
      <c r="K1100" s="2">
        <v>0.82477253675460815</v>
      </c>
      <c r="L1100" s="2">
        <v>0.27805644273757935</v>
      </c>
    </row>
    <row r="1101" spans="1:12" x14ac:dyDescent="0.2">
      <c r="A1101" t="str">
        <f t="shared" si="17"/>
        <v>Taiwan Province of China2014</v>
      </c>
      <c r="B1101" t="s">
        <v>44</v>
      </c>
      <c r="C1101" s="1">
        <v>2014</v>
      </c>
      <c r="D1101" s="2">
        <v>6.3634967803955078</v>
      </c>
      <c r="E1101" s="2">
        <v>10.749410629272461</v>
      </c>
      <c r="F1101" s="2">
        <v>0.87001186609268188</v>
      </c>
      <c r="H1101" s="2">
        <v>0.69289976358413696</v>
      </c>
      <c r="I1101" s="2">
        <v>9.1174252331256866E-2</v>
      </c>
      <c r="J1101" s="2">
        <v>0.86574059724807739</v>
      </c>
      <c r="K1101" s="2">
        <v>0.76737010478973389</v>
      </c>
      <c r="L1101" s="2">
        <v>0.10836613923311234</v>
      </c>
    </row>
    <row r="1102" spans="1:12" x14ac:dyDescent="0.2">
      <c r="A1102" t="str">
        <f t="shared" si="17"/>
        <v>Algeria2014</v>
      </c>
      <c r="B1102" t="s">
        <v>98</v>
      </c>
      <c r="C1102" s="1">
        <v>2014</v>
      </c>
      <c r="D1102" s="2">
        <v>6.3548984527587891</v>
      </c>
      <c r="E1102" s="2">
        <v>9.3554153442382813</v>
      </c>
      <c r="F1102" s="2">
        <v>0.81818944215774536</v>
      </c>
      <c r="G1102" s="2">
        <v>65.900001525878906</v>
      </c>
      <c r="K1102" s="2">
        <v>0.55835920572280884</v>
      </c>
      <c r="L1102" s="2">
        <v>0.17686609923839569</v>
      </c>
    </row>
    <row r="1103" spans="1:12" x14ac:dyDescent="0.2">
      <c r="A1103" t="str">
        <f t="shared" si="17"/>
        <v>Saudi Arabia2014</v>
      </c>
      <c r="B1103" t="s">
        <v>47</v>
      </c>
      <c r="C1103" s="1">
        <v>2014</v>
      </c>
      <c r="D1103" s="2">
        <v>6.2783780097961426</v>
      </c>
      <c r="E1103" s="2">
        <v>10.74494457244873</v>
      </c>
      <c r="F1103" s="2">
        <v>0.81841981410980225</v>
      </c>
      <c r="G1103" s="2">
        <v>63</v>
      </c>
      <c r="H1103" s="2">
        <v>0.76225167512893677</v>
      </c>
      <c r="I1103" s="2">
        <v>-7.4081279337406158E-2</v>
      </c>
      <c r="K1103" s="2">
        <v>0.66333138942718506</v>
      </c>
      <c r="L1103" s="2">
        <v>0.31294947862625122</v>
      </c>
    </row>
    <row r="1104" spans="1:12" x14ac:dyDescent="0.2">
      <c r="A1104" t="str">
        <f t="shared" si="17"/>
        <v>Nicaragua2014</v>
      </c>
      <c r="B1104" t="s">
        <v>57</v>
      </c>
      <c r="C1104" s="1">
        <v>2014</v>
      </c>
      <c r="D1104" s="2">
        <v>6.2752666473388672</v>
      </c>
      <c r="E1104" s="2">
        <v>8.5914649963378906</v>
      </c>
      <c r="F1104" s="2">
        <v>0.83856743574142456</v>
      </c>
      <c r="G1104" s="2">
        <v>65.099998474121094</v>
      </c>
      <c r="H1104" s="2">
        <v>0.81732064485549927</v>
      </c>
      <c r="I1104" s="2">
        <v>0.1023532897233963</v>
      </c>
      <c r="J1104" s="2">
        <v>0.69880801439285278</v>
      </c>
      <c r="K1104" s="2">
        <v>0.78232944011688232</v>
      </c>
      <c r="L1104" s="2">
        <v>0.33393573760986328</v>
      </c>
    </row>
    <row r="1105" spans="1:12" x14ac:dyDescent="0.2">
      <c r="A1105" t="str">
        <f t="shared" si="17"/>
        <v>Kuwait2014</v>
      </c>
      <c r="B1105" t="s">
        <v>179</v>
      </c>
      <c r="C1105" s="1">
        <v>2014</v>
      </c>
      <c r="D1105" s="2">
        <v>6.1801385879516602</v>
      </c>
      <c r="E1105" s="2">
        <v>10.925642967224121</v>
      </c>
      <c r="G1105" s="2">
        <v>70</v>
      </c>
    </row>
    <row r="1106" spans="1:12" x14ac:dyDescent="0.2">
      <c r="A1106" t="str">
        <f t="shared" si="17"/>
        <v>Bahrain2014</v>
      </c>
      <c r="B1106" t="s">
        <v>59</v>
      </c>
      <c r="C1106" s="1">
        <v>2014</v>
      </c>
      <c r="D1106" s="2">
        <v>6.1651339530944824</v>
      </c>
      <c r="E1106" s="2">
        <v>10.801980972290039</v>
      </c>
      <c r="G1106" s="2">
        <v>65.959999084472656</v>
      </c>
    </row>
    <row r="1107" spans="1:12" x14ac:dyDescent="0.2">
      <c r="A1107" t="str">
        <f t="shared" si="17"/>
        <v>Slovakia2014</v>
      </c>
      <c r="B1107" t="s">
        <v>46</v>
      </c>
      <c r="C1107" s="1">
        <v>2014</v>
      </c>
      <c r="D1107" s="2">
        <v>6.1388731002807617</v>
      </c>
      <c r="E1107" s="2">
        <v>10.216201782226563</v>
      </c>
      <c r="F1107" s="2">
        <v>0.92424267530441284</v>
      </c>
      <c r="G1107" s="2">
        <v>67.379997253417969</v>
      </c>
      <c r="H1107" s="2">
        <v>0.63479173183441162</v>
      </c>
      <c r="I1107" s="2">
        <v>-0.12744049727916718</v>
      </c>
      <c r="J1107" s="2">
        <v>0.91387021541595459</v>
      </c>
      <c r="K1107" s="2">
        <v>0.61878645420074463</v>
      </c>
      <c r="L1107" s="2">
        <v>0.26678460836410522</v>
      </c>
    </row>
    <row r="1108" spans="1:12" x14ac:dyDescent="0.2">
      <c r="A1108" t="str">
        <f t="shared" si="17"/>
        <v>Venezuela2014</v>
      </c>
      <c r="B1108" t="s">
        <v>105</v>
      </c>
      <c r="C1108" s="1">
        <v>2014</v>
      </c>
      <c r="D1108" s="2">
        <v>6.1360964775085449</v>
      </c>
      <c r="E1108" s="2">
        <v>9.3657312393188477</v>
      </c>
      <c r="F1108" s="2">
        <v>0.90395581722259521</v>
      </c>
      <c r="G1108" s="2">
        <v>65.139999389648438</v>
      </c>
      <c r="H1108" s="2">
        <v>0.56996190547943115</v>
      </c>
      <c r="I1108" s="2">
        <v>-0.18828263878822327</v>
      </c>
      <c r="J1108" s="2">
        <v>0.82653498649597168</v>
      </c>
      <c r="K1108" s="2">
        <v>0.79672187566757202</v>
      </c>
      <c r="L1108" s="2">
        <v>0.24360357224941254</v>
      </c>
    </row>
    <row r="1109" spans="1:12" x14ac:dyDescent="0.2">
      <c r="A1109" t="str">
        <f t="shared" si="17"/>
        <v>Lithuania2014</v>
      </c>
      <c r="B1109" t="s">
        <v>37</v>
      </c>
      <c r="C1109" s="1">
        <v>2014</v>
      </c>
      <c r="D1109" s="2">
        <v>6.1257238388061523</v>
      </c>
      <c r="E1109" s="2">
        <v>10.304135322570801</v>
      </c>
      <c r="F1109" s="2">
        <v>0.90823984146118164</v>
      </c>
      <c r="G1109" s="2">
        <v>65.099998474121094</v>
      </c>
      <c r="H1109" s="2">
        <v>0.50794720649719238</v>
      </c>
      <c r="I1109" s="2">
        <v>-0.2672085165977478</v>
      </c>
      <c r="J1109" s="2">
        <v>0.95634788274765015</v>
      </c>
      <c r="K1109" s="2">
        <v>0.56493073701858521</v>
      </c>
      <c r="L1109" s="2">
        <v>0.28691068291664124</v>
      </c>
    </row>
    <row r="1110" spans="1:12" x14ac:dyDescent="0.2">
      <c r="A1110" t="str">
        <f t="shared" si="17"/>
        <v>Uzbekistan2014</v>
      </c>
      <c r="B1110" t="s">
        <v>71</v>
      </c>
      <c r="C1110" s="1">
        <v>2014</v>
      </c>
      <c r="D1110" s="2">
        <v>6.0492124557495117</v>
      </c>
      <c r="E1110" s="2">
        <v>8.7119693756103516</v>
      </c>
      <c r="F1110" s="2">
        <v>0.95240604877471924</v>
      </c>
      <c r="G1110" s="2">
        <v>63.259998321533203</v>
      </c>
      <c r="H1110" s="2">
        <v>0.95448118448257446</v>
      </c>
      <c r="I1110" s="2">
        <v>5.5037990212440491E-2</v>
      </c>
      <c r="J1110" s="2">
        <v>0.53646105527877808</v>
      </c>
      <c r="K1110" s="2">
        <v>0.7129288911819458</v>
      </c>
      <c r="L1110" s="2">
        <v>0.10615817457437515</v>
      </c>
    </row>
    <row r="1111" spans="1:12" x14ac:dyDescent="0.2">
      <c r="A1111" t="str">
        <f t="shared" si="17"/>
        <v>Russia2014</v>
      </c>
      <c r="B1111" t="s">
        <v>87</v>
      </c>
      <c r="C1111" s="1">
        <v>2014</v>
      </c>
      <c r="D1111" s="2">
        <v>6.0369768142700195</v>
      </c>
      <c r="E1111" s="2">
        <v>10.168047904968262</v>
      </c>
      <c r="F1111" s="2">
        <v>0.9317554235458374</v>
      </c>
      <c r="G1111" s="2">
        <v>62.259998321533203</v>
      </c>
      <c r="H1111" s="2">
        <v>0.74433207511901855</v>
      </c>
      <c r="I1111" s="2">
        <v>-0.26811718940734863</v>
      </c>
      <c r="J1111" s="2">
        <v>0.86926728487014771</v>
      </c>
      <c r="K1111" s="2">
        <v>0.61663436889648438</v>
      </c>
      <c r="L1111" s="2">
        <v>0.15134692192077637</v>
      </c>
    </row>
    <row r="1112" spans="1:12" x14ac:dyDescent="0.2">
      <c r="A1112" t="str">
        <f t="shared" si="17"/>
        <v>Italy2014</v>
      </c>
      <c r="B1112" t="s">
        <v>50</v>
      </c>
      <c r="C1112" s="1">
        <v>2014</v>
      </c>
      <c r="D1112" s="2">
        <v>6.0265851020812988</v>
      </c>
      <c r="E1112" s="2">
        <v>10.594094276428223</v>
      </c>
      <c r="F1112" s="2">
        <v>0.897899329662323</v>
      </c>
      <c r="G1112" s="2">
        <v>71.5</v>
      </c>
      <c r="H1112" s="2">
        <v>0.62353122234344482</v>
      </c>
      <c r="I1112" s="2">
        <v>-6.8665511906147003E-2</v>
      </c>
      <c r="J1112" s="2">
        <v>0.91995954513549805</v>
      </c>
      <c r="K1112" s="2">
        <v>0.6587449312210083</v>
      </c>
      <c r="L1112" s="2">
        <v>0.35601961612701416</v>
      </c>
    </row>
    <row r="1113" spans="1:12" x14ac:dyDescent="0.2">
      <c r="A1113" t="str">
        <f t="shared" si="17"/>
        <v>Kazakhstan2014</v>
      </c>
      <c r="B1113" t="s">
        <v>61</v>
      </c>
      <c r="C1113" s="1">
        <v>2014</v>
      </c>
      <c r="D1113" s="2">
        <v>5.970097541809082</v>
      </c>
      <c r="E1113" s="2">
        <v>10.100523948669434</v>
      </c>
      <c r="F1113" s="2">
        <v>0.79529345035552979</v>
      </c>
      <c r="G1113" s="2">
        <v>62.799999237060547</v>
      </c>
      <c r="H1113" s="2">
        <v>0.79946297407150269</v>
      </c>
      <c r="I1113" s="2">
        <v>2.9035285115242004E-4</v>
      </c>
      <c r="J1113" s="2">
        <v>0.80535125732421875</v>
      </c>
      <c r="K1113" s="2">
        <v>0.67095434665679932</v>
      </c>
      <c r="L1113" s="2">
        <v>0.16945670545101166</v>
      </c>
    </row>
    <row r="1114" spans="1:12" x14ac:dyDescent="0.2">
      <c r="A1114" t="str">
        <f t="shared" si="17"/>
        <v>Malaysia2014</v>
      </c>
      <c r="B1114" t="s">
        <v>72</v>
      </c>
      <c r="C1114" s="1">
        <v>2014</v>
      </c>
      <c r="D1114" s="2">
        <v>5.9629216194152832</v>
      </c>
      <c r="E1114" s="2">
        <v>10.057424545288086</v>
      </c>
      <c r="F1114" s="2">
        <v>0.86306703090667725</v>
      </c>
      <c r="G1114" s="2">
        <v>65.720001220703125</v>
      </c>
      <c r="H1114" s="2">
        <v>0.80838435888290405</v>
      </c>
      <c r="I1114" s="2">
        <v>0.23742054402828217</v>
      </c>
      <c r="J1114" s="2">
        <v>0.84481543302536011</v>
      </c>
      <c r="K1114" s="2">
        <v>0.71055978536605835</v>
      </c>
      <c r="L1114" s="2">
        <v>0.26089349389076233</v>
      </c>
    </row>
    <row r="1115" spans="1:12" x14ac:dyDescent="0.2">
      <c r="A1115" t="str">
        <f t="shared" si="17"/>
        <v>Belize2014</v>
      </c>
      <c r="B1115" t="s">
        <v>170</v>
      </c>
      <c r="C1115" s="1">
        <v>2014</v>
      </c>
      <c r="D1115" s="2">
        <v>5.9556465148925781</v>
      </c>
      <c r="E1115" s="2">
        <v>9.1352195739746094</v>
      </c>
      <c r="F1115" s="2">
        <v>0.75693249702453613</v>
      </c>
      <c r="G1115" s="2">
        <v>65</v>
      </c>
      <c r="H1115" s="2">
        <v>0.8735690712928772</v>
      </c>
      <c r="I1115" s="2">
        <v>1.1004608822986484E-3</v>
      </c>
      <c r="J1115" s="2">
        <v>0.78210538625717163</v>
      </c>
      <c r="K1115" s="2">
        <v>0.73502713441848755</v>
      </c>
      <c r="L1115" s="2">
        <v>0.28160440921783447</v>
      </c>
    </row>
    <row r="1116" spans="1:12" x14ac:dyDescent="0.2">
      <c r="A1116" t="str">
        <f t="shared" si="17"/>
        <v>Ecuador2014</v>
      </c>
      <c r="B1116" t="s">
        <v>91</v>
      </c>
      <c r="C1116" s="1">
        <v>2014</v>
      </c>
      <c r="D1116" s="2">
        <v>5.9458518028259277</v>
      </c>
      <c r="E1116" s="2">
        <v>9.3987941741943359</v>
      </c>
      <c r="F1116" s="2">
        <v>0.83096319437026978</v>
      </c>
      <c r="G1116" s="2">
        <v>67.160003662109375</v>
      </c>
      <c r="H1116" s="2">
        <v>0.7191048264503479</v>
      </c>
      <c r="I1116" s="2">
        <v>-0.17030781507492065</v>
      </c>
      <c r="J1116" s="2">
        <v>0.6609349250793457</v>
      </c>
      <c r="K1116" s="2">
        <v>0.84057366847991943</v>
      </c>
      <c r="L1116" s="2">
        <v>0.30579295754432678</v>
      </c>
    </row>
    <row r="1117" spans="1:12" x14ac:dyDescent="0.2">
      <c r="A1117" t="str">
        <f t="shared" si="17"/>
        <v>Japan2014</v>
      </c>
      <c r="B1117" t="s">
        <v>64</v>
      </c>
      <c r="C1117" s="1">
        <v>2014</v>
      </c>
      <c r="D1117" s="2">
        <v>5.9226207733154297</v>
      </c>
      <c r="E1117" s="2">
        <v>10.590102195739746</v>
      </c>
      <c r="F1117" s="2">
        <v>0.90004032850265503</v>
      </c>
      <c r="G1117" s="2">
        <v>73.480003356933594</v>
      </c>
      <c r="H1117" s="2">
        <v>0.83805173635482788</v>
      </c>
      <c r="I1117" s="2">
        <v>-0.14446200430393219</v>
      </c>
      <c r="J1117" s="2">
        <v>0.61748313903808594</v>
      </c>
      <c r="K1117" s="2">
        <v>0.68698400259017944</v>
      </c>
      <c r="L1117" s="2">
        <v>0.18943282961845398</v>
      </c>
    </row>
    <row r="1118" spans="1:12" x14ac:dyDescent="0.2">
      <c r="A1118" t="str">
        <f t="shared" si="17"/>
        <v>Moldova2014</v>
      </c>
      <c r="B1118" t="s">
        <v>80</v>
      </c>
      <c r="C1118" s="1">
        <v>2014</v>
      </c>
      <c r="D1118" s="2">
        <v>5.9170584678649902</v>
      </c>
      <c r="E1118" s="2">
        <v>9.2409944534301758</v>
      </c>
      <c r="F1118" s="2">
        <v>0.80496883392333984</v>
      </c>
      <c r="G1118" s="2">
        <v>62.520000457763672</v>
      </c>
      <c r="H1118" s="2">
        <v>0.62318623065948486</v>
      </c>
      <c r="I1118" s="2">
        <v>-0.11612360924482346</v>
      </c>
      <c r="J1118" s="2">
        <v>0.92480671405792236</v>
      </c>
      <c r="K1118" s="2">
        <v>0.54672205448150635</v>
      </c>
      <c r="L1118" s="2">
        <v>0.25968974828720093</v>
      </c>
    </row>
    <row r="1119" spans="1:12" x14ac:dyDescent="0.2">
      <c r="A1119" t="str">
        <f t="shared" si="17"/>
        <v>Peru2014</v>
      </c>
      <c r="B1119" t="s">
        <v>92</v>
      </c>
      <c r="C1119" s="1">
        <v>2014</v>
      </c>
      <c r="D1119" s="2">
        <v>5.8658156394958496</v>
      </c>
      <c r="E1119" s="2">
        <v>9.3736438751220703</v>
      </c>
      <c r="F1119" s="2">
        <v>0.81898695230484009</v>
      </c>
      <c r="G1119" s="2">
        <v>68.540000915527344</v>
      </c>
      <c r="H1119" s="2">
        <v>0.72235238552093506</v>
      </c>
      <c r="I1119" s="2">
        <v>-0.13883011043071747</v>
      </c>
      <c r="J1119" s="2">
        <v>0.8778221607208252</v>
      </c>
      <c r="K1119" s="2">
        <v>0.74321180582046509</v>
      </c>
      <c r="L1119" s="2">
        <v>0.31933799386024475</v>
      </c>
    </row>
    <row r="1120" spans="1:12" x14ac:dyDescent="0.2">
      <c r="A1120" t="str">
        <f t="shared" si="17"/>
        <v>Bolivia2014</v>
      </c>
      <c r="B1120" t="s">
        <v>86</v>
      </c>
      <c r="C1120" s="1">
        <v>2014</v>
      </c>
      <c r="D1120" s="2">
        <v>5.8647985458374023</v>
      </c>
      <c r="E1120" s="2">
        <v>8.9334793090820313</v>
      </c>
      <c r="F1120" s="2">
        <v>0.82134461402893066</v>
      </c>
      <c r="G1120" s="2">
        <v>62.5</v>
      </c>
      <c r="H1120" s="2">
        <v>0.88105887174606323</v>
      </c>
      <c r="I1120" s="2">
        <v>1.650199294090271E-2</v>
      </c>
      <c r="J1120" s="2">
        <v>0.83185446262359619</v>
      </c>
      <c r="K1120" s="2">
        <v>0.76901108026504517</v>
      </c>
      <c r="L1120" s="2">
        <v>0.39821946620941162</v>
      </c>
    </row>
    <row r="1121" spans="1:12" x14ac:dyDescent="0.2">
      <c r="A1121" t="str">
        <f t="shared" si="17"/>
        <v>El Salvador2014</v>
      </c>
      <c r="B1121" t="s">
        <v>67</v>
      </c>
      <c r="C1121" s="1">
        <v>2014</v>
      </c>
      <c r="D1121" s="2">
        <v>5.8565235137939453</v>
      </c>
      <c r="E1121" s="2">
        <v>8.9997396469116211</v>
      </c>
      <c r="F1121" s="2">
        <v>0.79761213064193726</v>
      </c>
      <c r="G1121" s="2">
        <v>63.680000305175781</v>
      </c>
      <c r="H1121" s="2">
        <v>0.7780146598815918</v>
      </c>
      <c r="I1121" s="2">
        <v>-0.19787091016769409</v>
      </c>
      <c r="J1121" s="2">
        <v>0.78145980834960938</v>
      </c>
      <c r="K1121" s="2">
        <v>0.80109584331512451</v>
      </c>
      <c r="L1121" s="2">
        <v>0.32985085248947144</v>
      </c>
    </row>
    <row r="1122" spans="1:12" x14ac:dyDescent="0.2">
      <c r="A1122" t="str">
        <f t="shared" si="17"/>
        <v>Belarus2014</v>
      </c>
      <c r="B1122" t="s">
        <v>169</v>
      </c>
      <c r="C1122" s="1">
        <v>2014</v>
      </c>
      <c r="D1122" s="2">
        <v>5.8124008178710938</v>
      </c>
      <c r="E1122" s="2">
        <v>9.8584556579589844</v>
      </c>
      <c r="F1122" s="2">
        <v>0.88025885820388794</v>
      </c>
      <c r="G1122" s="2">
        <v>64.540000915527344</v>
      </c>
      <c r="H1122" s="2">
        <v>0.64718455076217651</v>
      </c>
      <c r="I1122" s="2">
        <v>-5.1936622709035873E-2</v>
      </c>
      <c r="J1122" s="2">
        <v>0.68150871992111206</v>
      </c>
      <c r="K1122" s="2">
        <v>0.57506704330444336</v>
      </c>
      <c r="L1122" s="2">
        <v>0.2085355669260025</v>
      </c>
    </row>
    <row r="1123" spans="1:12" x14ac:dyDescent="0.2">
      <c r="A1123" t="str">
        <f t="shared" si="17"/>
        <v>South Korea2014</v>
      </c>
      <c r="B1123" t="s">
        <v>74</v>
      </c>
      <c r="C1123" s="1">
        <v>2014</v>
      </c>
      <c r="D1123" s="2">
        <v>5.8013253211975098</v>
      </c>
      <c r="E1123" s="2">
        <v>10.544485092163086</v>
      </c>
      <c r="F1123" s="2">
        <v>0.73775410652160645</v>
      </c>
      <c r="G1123" s="2">
        <v>71.779998779296875</v>
      </c>
      <c r="H1123" s="2">
        <v>0.62319362163543701</v>
      </c>
      <c r="I1123" s="2">
        <v>-4.6934973448514938E-2</v>
      </c>
      <c r="J1123" s="2">
        <v>0.83406835794448853</v>
      </c>
      <c r="K1123" s="2">
        <v>0.57506865262985229</v>
      </c>
      <c r="L1123" s="2">
        <v>0.28280770778656006</v>
      </c>
    </row>
    <row r="1124" spans="1:12" x14ac:dyDescent="0.2">
      <c r="A1124" t="str">
        <f t="shared" si="17"/>
        <v>Turkmenistan2014</v>
      </c>
      <c r="B1124" t="s">
        <v>193</v>
      </c>
      <c r="C1124" s="1">
        <v>2014</v>
      </c>
      <c r="D1124" s="2">
        <v>5.787379264831543</v>
      </c>
      <c r="E1124" s="2">
        <v>9.3917989730834961</v>
      </c>
      <c r="F1124" s="2">
        <v>0.90892744064331055</v>
      </c>
      <c r="G1124" s="2">
        <v>61.380001068115234</v>
      </c>
      <c r="H1124" s="2">
        <v>0.80467808246612549</v>
      </c>
      <c r="I1124" s="2">
        <v>3.1376246362924576E-2</v>
      </c>
      <c r="K1124" s="2">
        <v>0.6138070821762085</v>
      </c>
      <c r="L1124" s="2">
        <v>0.15394973754882813</v>
      </c>
    </row>
    <row r="1125" spans="1:12" x14ac:dyDescent="0.2">
      <c r="A1125" t="str">
        <f t="shared" si="17"/>
        <v>Poland2014</v>
      </c>
      <c r="B1125" t="s">
        <v>56</v>
      </c>
      <c r="C1125" s="1">
        <v>2014</v>
      </c>
      <c r="D1125" s="2">
        <v>5.7502822875976563</v>
      </c>
      <c r="E1125" s="2">
        <v>10.184454917907715</v>
      </c>
      <c r="F1125" s="2">
        <v>0.92364227771759033</v>
      </c>
      <c r="G1125" s="2">
        <v>67.819999694824219</v>
      </c>
      <c r="H1125" s="2">
        <v>0.87535709142684937</v>
      </c>
      <c r="I1125" s="2">
        <v>-6.711992621421814E-2</v>
      </c>
      <c r="J1125" s="2">
        <v>0.89774173498153687</v>
      </c>
      <c r="K1125" s="2">
        <v>0.68101465702056885</v>
      </c>
      <c r="L1125" s="2">
        <v>0.22264374792575836</v>
      </c>
    </row>
    <row r="1126" spans="1:12" x14ac:dyDescent="0.2">
      <c r="A1126" t="str">
        <f t="shared" si="17"/>
        <v>Latvia2014</v>
      </c>
      <c r="B1126" t="s">
        <v>58</v>
      </c>
      <c r="C1126" s="1">
        <v>2014</v>
      </c>
      <c r="D1126" s="2">
        <v>5.7291154861450195</v>
      </c>
      <c r="E1126" s="2">
        <v>10.143428802490234</v>
      </c>
      <c r="F1126" s="2">
        <v>0.88125550746917725</v>
      </c>
      <c r="G1126" s="2">
        <v>65.5</v>
      </c>
      <c r="H1126" s="2">
        <v>0.67065316438674927</v>
      </c>
      <c r="I1126" s="2">
        <v>-4.6703774482011795E-2</v>
      </c>
      <c r="J1126" s="2">
        <v>0.80368751287460327</v>
      </c>
      <c r="K1126" s="2">
        <v>0.60461902618408203</v>
      </c>
      <c r="L1126" s="2">
        <v>0.22597937285900116</v>
      </c>
    </row>
    <row r="1127" spans="1:12" x14ac:dyDescent="0.2">
      <c r="A1127" t="str">
        <f t="shared" si="17"/>
        <v>Romania2014</v>
      </c>
      <c r="B1127" t="s">
        <v>41</v>
      </c>
      <c r="C1127" s="1">
        <v>2014</v>
      </c>
      <c r="D1127" s="2">
        <v>5.726893424987793</v>
      </c>
      <c r="E1127" s="2">
        <v>10.047383308410645</v>
      </c>
      <c r="F1127" s="2">
        <v>0.75294137001037598</v>
      </c>
      <c r="G1127" s="2">
        <v>66.120002746582031</v>
      </c>
      <c r="H1127" s="2">
        <v>0.75423550605773926</v>
      </c>
      <c r="I1127" s="2">
        <v>-0.10458717495203018</v>
      </c>
      <c r="J1127" s="2">
        <v>0.95832473039627075</v>
      </c>
      <c r="K1127" s="2">
        <v>0.56495654582977295</v>
      </c>
      <c r="L1127" s="2">
        <v>0.33068773150444031</v>
      </c>
    </row>
    <row r="1128" spans="1:12" x14ac:dyDescent="0.2">
      <c r="A1128" t="str">
        <f t="shared" si="17"/>
        <v>Slovenia2014</v>
      </c>
      <c r="B1128" t="s">
        <v>39</v>
      </c>
      <c r="C1128" s="1">
        <v>2014</v>
      </c>
      <c r="D1128" s="2">
        <v>5.6783952713012695</v>
      </c>
      <c r="E1128" s="2">
        <v>10.407099723815918</v>
      </c>
      <c r="F1128" s="2">
        <v>0.90834754705429077</v>
      </c>
      <c r="G1128" s="2">
        <v>69.839996337890625</v>
      </c>
      <c r="H1128" s="2">
        <v>0.88774770498275757</v>
      </c>
      <c r="I1128" s="2">
        <v>4.868558794260025E-2</v>
      </c>
      <c r="J1128" s="2">
        <v>0.90911829471588135</v>
      </c>
      <c r="K1128" s="2">
        <v>0.59350144863128662</v>
      </c>
      <c r="L1128" s="2">
        <v>0.29081240296363831</v>
      </c>
    </row>
    <row r="1129" spans="1:12" x14ac:dyDescent="0.2">
      <c r="A1129" t="str">
        <f t="shared" si="17"/>
        <v>Mauritius2014</v>
      </c>
      <c r="B1129" t="s">
        <v>76</v>
      </c>
      <c r="C1129" s="1">
        <v>2014</v>
      </c>
      <c r="D1129" s="2">
        <v>5.6477799415588379</v>
      </c>
      <c r="E1129" s="2">
        <v>9.8956813812255859</v>
      </c>
      <c r="F1129" s="2">
        <v>0.78482204675674438</v>
      </c>
      <c r="G1129" s="2">
        <v>63.880001068115234</v>
      </c>
      <c r="H1129" s="2">
        <v>0.82423031330108643</v>
      </c>
      <c r="I1129" s="2">
        <v>0.17053422331809998</v>
      </c>
      <c r="J1129" s="2">
        <v>0.87940555810928345</v>
      </c>
      <c r="K1129" s="2">
        <v>0.74098432064056396</v>
      </c>
      <c r="L1129" s="2">
        <v>0.22239960730075836</v>
      </c>
    </row>
    <row r="1130" spans="1:12" x14ac:dyDescent="0.2">
      <c r="A1130" t="str">
        <f t="shared" si="17"/>
        <v>Cyprus2014</v>
      </c>
      <c r="B1130" t="s">
        <v>63</v>
      </c>
      <c r="C1130" s="1">
        <v>2014</v>
      </c>
      <c r="D1130" s="2">
        <v>5.6271238327026367</v>
      </c>
      <c r="E1130" s="2">
        <v>10.411544799804688</v>
      </c>
      <c r="F1130" s="2">
        <v>0.7701759934425354</v>
      </c>
      <c r="G1130" s="2">
        <v>71.44000244140625</v>
      </c>
      <c r="H1130" s="2">
        <v>0.71506565809249878</v>
      </c>
      <c r="I1130" s="2">
        <v>5.5447984486818314E-2</v>
      </c>
      <c r="J1130" s="2">
        <v>0.86823755502700806</v>
      </c>
      <c r="K1130" s="2">
        <v>0.66148018836975098</v>
      </c>
      <c r="L1130" s="2">
        <v>0.39717298746109009</v>
      </c>
    </row>
    <row r="1131" spans="1:12" x14ac:dyDescent="0.2">
      <c r="A1131" t="str">
        <f t="shared" si="17"/>
        <v>Indonesia2014</v>
      </c>
      <c r="B1131" t="s">
        <v>101</v>
      </c>
      <c r="C1131" s="1">
        <v>2014</v>
      </c>
      <c r="D1131" s="2">
        <v>5.5973753929138184</v>
      </c>
      <c r="E1131" s="2">
        <v>9.1859474182128906</v>
      </c>
      <c r="F1131" s="2">
        <v>0.90482783317565918</v>
      </c>
      <c r="G1131" s="2">
        <v>62.080001831054688</v>
      </c>
      <c r="H1131" s="2">
        <v>0.71941328048706055</v>
      </c>
      <c r="I1131" s="2">
        <v>0.40531796216964722</v>
      </c>
      <c r="J1131" s="2">
        <v>0.97014421224594116</v>
      </c>
      <c r="K1131" s="2">
        <v>0.75704699754714966</v>
      </c>
      <c r="L1131" s="2">
        <v>0.24167820811271667</v>
      </c>
    </row>
    <row r="1132" spans="1:12" x14ac:dyDescent="0.2">
      <c r="A1132" t="str">
        <f t="shared" si="17"/>
        <v>Turkiye2014</v>
      </c>
      <c r="B1132" t="s">
        <v>123</v>
      </c>
      <c r="C1132" s="1">
        <v>2014</v>
      </c>
      <c r="D1132" s="2">
        <v>5.5797944068908691</v>
      </c>
      <c r="E1132" s="2">
        <v>10.110523223876953</v>
      </c>
      <c r="F1132" s="2">
        <v>0.8632882833480835</v>
      </c>
      <c r="G1132" s="2">
        <v>67.540000915527344</v>
      </c>
      <c r="H1132" s="2">
        <v>0.6491960883140564</v>
      </c>
      <c r="I1132" s="2">
        <v>-2.6465939357876778E-2</v>
      </c>
      <c r="J1132" s="2">
        <v>0.76401352882385254</v>
      </c>
      <c r="K1132" s="2">
        <v>0.4095129668712616</v>
      </c>
      <c r="L1132" s="2">
        <v>0.37732493877410889</v>
      </c>
    </row>
    <row r="1133" spans="1:12" x14ac:dyDescent="0.2">
      <c r="A1133" t="str">
        <f t="shared" si="17"/>
        <v>Estonia2014</v>
      </c>
      <c r="B1133" t="s">
        <v>48</v>
      </c>
      <c r="C1133" s="1">
        <v>2014</v>
      </c>
      <c r="D1133" s="2">
        <v>5.5559825897216797</v>
      </c>
      <c r="E1133" s="2">
        <v>10.325288772583008</v>
      </c>
      <c r="F1133" s="2">
        <v>0.91710174083709717</v>
      </c>
      <c r="G1133" s="2">
        <v>68.019996643066406</v>
      </c>
      <c r="H1133" s="2">
        <v>0.77332711219787598</v>
      </c>
      <c r="I1133" s="2">
        <v>-0.15648029744625092</v>
      </c>
      <c r="J1133" s="2">
        <v>0.65244746208190918</v>
      </c>
      <c r="K1133" s="2">
        <v>0.6196213960647583</v>
      </c>
      <c r="L1133" s="2">
        <v>0.20343911647796631</v>
      </c>
    </row>
    <row r="1134" spans="1:12" x14ac:dyDescent="0.2">
      <c r="A1134" t="str">
        <f t="shared" si="17"/>
        <v>Somalia2014</v>
      </c>
      <c r="B1134" t="s">
        <v>186</v>
      </c>
      <c r="C1134" s="1">
        <v>2014</v>
      </c>
      <c r="D1134" s="2">
        <v>5.5282726287841797</v>
      </c>
      <c r="E1134" s="2">
        <v>6.8304176330566406</v>
      </c>
      <c r="F1134" s="2">
        <v>0.61083555221557617</v>
      </c>
      <c r="G1134" s="2">
        <v>47.659999847412109</v>
      </c>
      <c r="H1134" s="2">
        <v>0.8738788366317749</v>
      </c>
      <c r="I1134" s="2">
        <v>2.4240976199507713E-2</v>
      </c>
      <c r="J1134" s="2">
        <v>0.45647001266479492</v>
      </c>
      <c r="K1134" s="2">
        <v>0.68891632556915283</v>
      </c>
      <c r="L1134" s="2">
        <v>0.20721520483493805</v>
      </c>
    </row>
    <row r="1135" spans="1:12" x14ac:dyDescent="0.2">
      <c r="A1135" t="str">
        <f t="shared" si="17"/>
        <v>Hong Kong S.A.R. of China2014</v>
      </c>
      <c r="B1135" t="s">
        <v>99</v>
      </c>
      <c r="C1135" s="1">
        <v>2014</v>
      </c>
      <c r="D1135" s="2">
        <v>5.4580507278442383</v>
      </c>
      <c r="E1135" s="2">
        <v>10.939479827880859</v>
      </c>
      <c r="F1135" s="2">
        <v>0.83355820178985596</v>
      </c>
      <c r="H1135" s="2">
        <v>0.84308236837387085</v>
      </c>
      <c r="I1135" s="2">
        <v>0.21937236189842224</v>
      </c>
      <c r="J1135" s="2">
        <v>0.42295986413955688</v>
      </c>
      <c r="K1135" s="2">
        <v>0.60249531269073486</v>
      </c>
      <c r="L1135" s="2">
        <v>0.24286754429340363</v>
      </c>
    </row>
    <row r="1136" spans="1:12" x14ac:dyDescent="0.2">
      <c r="A1136" t="str">
        <f t="shared" si="17"/>
        <v>Pakistan2014</v>
      </c>
      <c r="B1136" t="s">
        <v>125</v>
      </c>
      <c r="C1136" s="1">
        <v>2014</v>
      </c>
      <c r="D1136" s="2">
        <v>5.4356579780578613</v>
      </c>
      <c r="E1136" s="2">
        <v>8.3901939392089844</v>
      </c>
      <c r="F1136" s="2">
        <v>0.55168330669403076</v>
      </c>
      <c r="G1136" s="2">
        <v>55.540000915527344</v>
      </c>
      <c r="H1136" s="2">
        <v>0.54313850402832031</v>
      </c>
      <c r="I1136" s="2">
        <v>0.1343567967414856</v>
      </c>
      <c r="J1136" s="2">
        <v>0.67692750692367554</v>
      </c>
      <c r="K1136" s="2">
        <v>0.47531744837760925</v>
      </c>
      <c r="L1136" s="2">
        <v>0.29547977447509766</v>
      </c>
    </row>
    <row r="1137" spans="1:12" x14ac:dyDescent="0.2">
      <c r="A1137" t="str">
        <f t="shared" si="17"/>
        <v>Dominican Republic2014</v>
      </c>
      <c r="B1137" t="s">
        <v>90</v>
      </c>
      <c r="C1137" s="1">
        <v>2014</v>
      </c>
      <c r="D1137" s="2">
        <v>5.3873319625854492</v>
      </c>
      <c r="E1137" s="2">
        <v>9.5704412460327148</v>
      </c>
      <c r="F1137" s="2">
        <v>0.89058804512023926</v>
      </c>
      <c r="G1137" s="2">
        <v>63.439998626708984</v>
      </c>
      <c r="H1137" s="2">
        <v>0.90457439422607422</v>
      </c>
      <c r="I1137" s="2">
        <v>-2.2874392569065094E-2</v>
      </c>
      <c r="J1137" s="2">
        <v>0.76002347469329834</v>
      </c>
      <c r="K1137" s="2">
        <v>0.77247637510299683</v>
      </c>
      <c r="L1137" s="2">
        <v>0.30009919404983521</v>
      </c>
    </row>
    <row r="1138" spans="1:12" x14ac:dyDescent="0.2">
      <c r="A1138" t="str">
        <f t="shared" si="17"/>
        <v>Croatia2014</v>
      </c>
      <c r="B1138" t="s">
        <v>65</v>
      </c>
      <c r="C1138" s="1">
        <v>2014</v>
      </c>
      <c r="D1138" s="2">
        <v>5.3806924819946289</v>
      </c>
      <c r="E1138" s="2">
        <v>10.09073543548584</v>
      </c>
      <c r="F1138" s="2">
        <v>0.64569777250289917</v>
      </c>
      <c r="G1138" s="2">
        <v>67.779998779296875</v>
      </c>
      <c r="H1138" s="2">
        <v>0.51887804269790649</v>
      </c>
      <c r="I1138" s="2">
        <v>0.12703496217727661</v>
      </c>
      <c r="J1138" s="2">
        <v>0.91773515939712524</v>
      </c>
      <c r="K1138" s="2">
        <v>0.54472708702087402</v>
      </c>
      <c r="L1138" s="2">
        <v>0.28589510917663574</v>
      </c>
    </row>
    <row r="1139" spans="1:12" x14ac:dyDescent="0.2">
      <c r="A1139" t="str">
        <f t="shared" si="17"/>
        <v>Jordan2014</v>
      </c>
      <c r="B1139" t="s">
        <v>140</v>
      </c>
      <c r="C1139" s="1">
        <v>2014</v>
      </c>
      <c r="D1139" s="2">
        <v>5.3330216407775879</v>
      </c>
      <c r="E1139" s="2">
        <v>9.2691135406494141</v>
      </c>
      <c r="F1139" s="2">
        <v>0.81613099575042725</v>
      </c>
      <c r="G1139" s="2">
        <v>67.419998168945313</v>
      </c>
      <c r="H1139" s="2">
        <v>0.72874319553375244</v>
      </c>
      <c r="I1139" s="2">
        <v>-0.11048318445682526</v>
      </c>
      <c r="K1139" s="2">
        <v>0.6018679141998291</v>
      </c>
      <c r="L1139" s="2">
        <v>0.31264609098434448</v>
      </c>
    </row>
    <row r="1140" spans="1:12" x14ac:dyDescent="0.2">
      <c r="A1140" t="str">
        <f t="shared" si="17"/>
        <v>Philippines2014</v>
      </c>
      <c r="B1140" t="s">
        <v>93</v>
      </c>
      <c r="C1140" s="1">
        <v>2014</v>
      </c>
      <c r="D1140" s="2">
        <v>5.3125500679016113</v>
      </c>
      <c r="E1140" s="2">
        <v>8.8418455123901367</v>
      </c>
      <c r="F1140" s="2">
        <v>0.81330019235610962</v>
      </c>
      <c r="G1140" s="2">
        <v>61.840000152587891</v>
      </c>
      <c r="H1140" s="2">
        <v>0.90218573808670044</v>
      </c>
      <c r="I1140" s="2">
        <v>-1.7415672540664673E-2</v>
      </c>
      <c r="J1140" s="2">
        <v>0.78721946477890015</v>
      </c>
      <c r="K1140" s="2">
        <v>0.78726291656494141</v>
      </c>
      <c r="L1140" s="2">
        <v>0.33403652906417847</v>
      </c>
    </row>
    <row r="1141" spans="1:12" x14ac:dyDescent="0.2">
      <c r="A1141" t="str">
        <f t="shared" si="17"/>
        <v>Jamaica2014</v>
      </c>
      <c r="B1141" t="s">
        <v>85</v>
      </c>
      <c r="C1141" s="1">
        <v>2014</v>
      </c>
      <c r="D1141" s="2">
        <v>5.3105387687683105</v>
      </c>
      <c r="E1141" s="2">
        <v>9.1845664978027344</v>
      </c>
      <c r="F1141" s="2">
        <v>0.87423151731491089</v>
      </c>
      <c r="G1141" s="2">
        <v>66.599998474121094</v>
      </c>
      <c r="H1141" s="2">
        <v>0.80897313356399536</v>
      </c>
      <c r="I1141" s="2">
        <v>-5.7668369263410568E-3</v>
      </c>
      <c r="J1141" s="2">
        <v>0.86113250255584717</v>
      </c>
      <c r="K1141" s="2">
        <v>0.7082093358039856</v>
      </c>
      <c r="L1141" s="2">
        <v>0.30998492240905762</v>
      </c>
    </row>
    <row r="1142" spans="1:12" x14ac:dyDescent="0.2">
      <c r="A1142" t="str">
        <f t="shared" si="17"/>
        <v>Montenegro2014</v>
      </c>
      <c r="B1142" t="s">
        <v>84</v>
      </c>
      <c r="C1142" s="1">
        <v>2014</v>
      </c>
      <c r="D1142" s="2">
        <v>5.2827205657958984</v>
      </c>
      <c r="E1142" s="2">
        <v>9.780064582824707</v>
      </c>
      <c r="F1142" s="2">
        <v>0.86293035745620728</v>
      </c>
      <c r="G1142" s="2">
        <v>66.519996643066406</v>
      </c>
      <c r="H1142" s="2">
        <v>0.50266551971435547</v>
      </c>
      <c r="I1142" s="2">
        <v>9.293133020401001E-2</v>
      </c>
      <c r="J1142" s="2">
        <v>0.76846551895141602</v>
      </c>
      <c r="K1142" s="2">
        <v>0.54496842622756958</v>
      </c>
      <c r="L1142" s="2">
        <v>0.36764675378799438</v>
      </c>
    </row>
    <row r="1143" spans="1:12" x14ac:dyDescent="0.2">
      <c r="A1143" t="str">
        <f t="shared" si="17"/>
        <v>Kyrgyzstan2014</v>
      </c>
      <c r="B1143" t="s">
        <v>79</v>
      </c>
      <c r="C1143" s="1">
        <v>2014</v>
      </c>
      <c r="D1143" s="2">
        <v>5.2521929740905762</v>
      </c>
      <c r="E1143" s="2">
        <v>8.4600057601928711</v>
      </c>
      <c r="F1143" s="2">
        <v>0.8980247974395752</v>
      </c>
      <c r="G1143" s="2">
        <v>63.279998779296875</v>
      </c>
      <c r="H1143" s="2">
        <v>0.7362900972366333</v>
      </c>
      <c r="I1143" s="2">
        <v>0.35303586721420288</v>
      </c>
      <c r="J1143" s="2">
        <v>0.89676737785339355</v>
      </c>
      <c r="K1143" s="2">
        <v>0.61724066734313965</v>
      </c>
      <c r="L1143" s="2">
        <v>0.18502533435821533</v>
      </c>
    </row>
    <row r="1144" spans="1:12" x14ac:dyDescent="0.2">
      <c r="A1144" t="str">
        <f t="shared" si="17"/>
        <v>Azerbaijan2014</v>
      </c>
      <c r="B1144" t="s">
        <v>168</v>
      </c>
      <c r="C1144" s="1">
        <v>2014</v>
      </c>
      <c r="D1144" s="2">
        <v>5.2515301704406738</v>
      </c>
      <c r="E1144" s="2">
        <v>9.6069631576538086</v>
      </c>
      <c r="F1144" s="2">
        <v>0.79943335056304932</v>
      </c>
      <c r="G1144" s="2">
        <v>62.819999694824219</v>
      </c>
      <c r="H1144" s="2">
        <v>0.73277294635772705</v>
      </c>
      <c r="I1144" s="2">
        <v>-0.21143394708633423</v>
      </c>
      <c r="J1144" s="2">
        <v>0.65384531021118164</v>
      </c>
      <c r="K1144" s="2">
        <v>0.50208622217178345</v>
      </c>
      <c r="L1144" s="2">
        <v>0.21998211741447449</v>
      </c>
    </row>
    <row r="1145" spans="1:12" x14ac:dyDescent="0.2">
      <c r="A1145" t="str">
        <f t="shared" si="17"/>
        <v>Bosnia and Herzegovina2014</v>
      </c>
      <c r="B1145" t="s">
        <v>88</v>
      </c>
      <c r="C1145" s="1">
        <v>2014</v>
      </c>
      <c r="D1145" s="2">
        <v>5.2489542961120605</v>
      </c>
      <c r="E1145" s="2">
        <v>9.3731479644775391</v>
      </c>
      <c r="F1145" s="2">
        <v>0.78765171766281128</v>
      </c>
      <c r="G1145" s="2">
        <v>67</v>
      </c>
      <c r="H1145" s="2">
        <v>0.41193738579750061</v>
      </c>
      <c r="I1145" s="2">
        <v>0.23143836855888367</v>
      </c>
      <c r="J1145" s="2">
        <v>0.97633963823318481</v>
      </c>
      <c r="K1145" s="2">
        <v>0.49083468317985535</v>
      </c>
      <c r="L1145" s="2">
        <v>0.26217520236968994</v>
      </c>
    </row>
    <row r="1146" spans="1:12" x14ac:dyDescent="0.2">
      <c r="A1146" t="str">
        <f t="shared" si="17"/>
        <v>Lebanon2014</v>
      </c>
      <c r="B1146" t="s">
        <v>153</v>
      </c>
      <c r="C1146" s="1">
        <v>2014</v>
      </c>
      <c r="D1146" s="2">
        <v>5.2330255508422852</v>
      </c>
      <c r="E1146" s="2">
        <v>9.732914924621582</v>
      </c>
      <c r="F1146" s="2">
        <v>0.75871944427490234</v>
      </c>
      <c r="G1146" s="2">
        <v>65.639999389648438</v>
      </c>
      <c r="H1146" s="2">
        <v>0.65720796585083008</v>
      </c>
      <c r="I1146" s="2">
        <v>-1.5205035917460918E-2</v>
      </c>
      <c r="J1146" s="2">
        <v>0.9393581748008728</v>
      </c>
      <c r="K1146" s="2">
        <v>0.52452236413955688</v>
      </c>
      <c r="L1146" s="2">
        <v>0.26721322536468506</v>
      </c>
    </row>
    <row r="1147" spans="1:12" x14ac:dyDescent="0.2">
      <c r="A1147" t="str">
        <f t="shared" si="17"/>
        <v>North Macedonia2014</v>
      </c>
      <c r="B1147" t="s">
        <v>104</v>
      </c>
      <c r="C1147" s="1">
        <v>2014</v>
      </c>
      <c r="D1147" s="2">
        <v>5.2038259506225586</v>
      </c>
      <c r="E1147" s="2">
        <v>9.5887250900268555</v>
      </c>
      <c r="F1147" s="2">
        <v>0.79299813508987427</v>
      </c>
      <c r="G1147" s="2">
        <v>65.220001220703125</v>
      </c>
      <c r="H1147" s="2">
        <v>0.64474081993103027</v>
      </c>
      <c r="I1147" s="2">
        <v>3.0431406572461128E-2</v>
      </c>
      <c r="J1147" s="2">
        <v>0.86059969663619995</v>
      </c>
      <c r="K1147" s="2">
        <v>0.58285099267959595</v>
      </c>
      <c r="L1147" s="2">
        <v>0.30699834227561951</v>
      </c>
    </row>
    <row r="1148" spans="1:12" x14ac:dyDescent="0.2">
      <c r="A1148" t="str">
        <f t="shared" si="17"/>
        <v>China2014</v>
      </c>
      <c r="B1148" t="s">
        <v>81</v>
      </c>
      <c r="C1148" s="1">
        <v>2014</v>
      </c>
      <c r="D1148" s="2">
        <v>5.1956191062927246</v>
      </c>
      <c r="E1148" s="2">
        <v>9.3802013397216797</v>
      </c>
      <c r="F1148" s="2">
        <v>0.8203660249710083</v>
      </c>
      <c r="G1148" s="2">
        <v>67.739997863769531</v>
      </c>
      <c r="I1148" s="2">
        <v>-0.21948510408401489</v>
      </c>
      <c r="K1148" s="2">
        <v>0.70976310968399048</v>
      </c>
      <c r="L1148" s="2">
        <v>0.11151770502328873</v>
      </c>
    </row>
    <row r="1149" spans="1:12" x14ac:dyDescent="0.2">
      <c r="A1149" t="str">
        <f t="shared" si="17"/>
        <v>Hungary2014</v>
      </c>
      <c r="B1149" t="s">
        <v>68</v>
      </c>
      <c r="C1149" s="1">
        <v>2014</v>
      </c>
      <c r="D1149" s="2">
        <v>5.1805634498596191</v>
      </c>
      <c r="E1149" s="2">
        <v>10.184188842773438</v>
      </c>
      <c r="F1149" s="2">
        <v>0.84473526477813721</v>
      </c>
      <c r="G1149" s="2">
        <v>66.44000244140625</v>
      </c>
      <c r="H1149" s="2">
        <v>0.49447470903396606</v>
      </c>
      <c r="I1149" s="2">
        <v>-0.15360075235366821</v>
      </c>
      <c r="J1149" s="2">
        <v>0.85536140203475952</v>
      </c>
      <c r="K1149" s="2">
        <v>0.57791674137115479</v>
      </c>
      <c r="L1149" s="2">
        <v>0.23761963844299316</v>
      </c>
    </row>
    <row r="1150" spans="1:12" x14ac:dyDescent="0.2">
      <c r="A1150" t="str">
        <f t="shared" si="17"/>
        <v>Portugal2014</v>
      </c>
      <c r="B1150" t="s">
        <v>73</v>
      </c>
      <c r="C1150" s="1">
        <v>2014</v>
      </c>
      <c r="D1150" s="2">
        <v>5.1269116401672363</v>
      </c>
      <c r="E1150" s="2">
        <v>10.323663711547852</v>
      </c>
      <c r="F1150" s="2">
        <v>0.86182945966720581</v>
      </c>
      <c r="G1150" s="2">
        <v>70.260002136230469</v>
      </c>
      <c r="H1150" s="2">
        <v>0.84681010246276855</v>
      </c>
      <c r="I1150" s="2">
        <v>-0.13022236526012421</v>
      </c>
      <c r="J1150" s="2">
        <v>0.9410700798034668</v>
      </c>
      <c r="K1150" s="2">
        <v>0.66303843259811401</v>
      </c>
      <c r="L1150" s="2">
        <v>0.35769227147102356</v>
      </c>
    </row>
    <row r="1151" spans="1:12" x14ac:dyDescent="0.2">
      <c r="A1151" t="str">
        <f t="shared" si="17"/>
        <v>Paraguay2014</v>
      </c>
      <c r="B1151" t="s">
        <v>83</v>
      </c>
      <c r="C1151" s="1">
        <v>2014</v>
      </c>
      <c r="D1151" s="2">
        <v>5.1186418533325195</v>
      </c>
      <c r="E1151" s="2">
        <v>9.442753791809082</v>
      </c>
      <c r="F1151" s="2">
        <v>0.95924955606460571</v>
      </c>
      <c r="G1151" s="2">
        <v>65.519996643066406</v>
      </c>
      <c r="H1151" s="2">
        <v>0.75939643383026123</v>
      </c>
      <c r="I1151" s="2">
        <v>-1.068379171192646E-2</v>
      </c>
      <c r="J1151" s="2">
        <v>0.76237577199935913</v>
      </c>
      <c r="K1151" s="2">
        <v>0.87603205442428589</v>
      </c>
      <c r="L1151" s="2">
        <v>0.21577814221382141</v>
      </c>
    </row>
    <row r="1152" spans="1:12" x14ac:dyDescent="0.2">
      <c r="A1152" t="str">
        <f t="shared" si="17"/>
        <v>Serbia2014</v>
      </c>
      <c r="B1152" t="s">
        <v>62</v>
      </c>
      <c r="C1152" s="1">
        <v>2014</v>
      </c>
      <c r="D1152" s="2">
        <v>5.1127285957336426</v>
      </c>
      <c r="E1152" s="2">
        <v>9.6309614181518555</v>
      </c>
      <c r="F1152" s="2">
        <v>0.78270870447158813</v>
      </c>
      <c r="G1152" s="2">
        <v>66.260002136230469</v>
      </c>
      <c r="H1152" s="2">
        <v>0.53159725666046143</v>
      </c>
      <c r="I1152" s="2">
        <v>6.8336345255374908E-2</v>
      </c>
      <c r="J1152" s="2">
        <v>0.91173243522644043</v>
      </c>
      <c r="K1152" s="2">
        <v>0.47315925359725952</v>
      </c>
      <c r="L1152" s="2">
        <v>0.32611781358718872</v>
      </c>
    </row>
    <row r="1153" spans="1:12" x14ac:dyDescent="0.2">
      <c r="A1153" t="str">
        <f t="shared" si="17"/>
        <v>Vietnam2014</v>
      </c>
      <c r="B1153" t="s">
        <v>82</v>
      </c>
      <c r="C1153" s="1">
        <v>2014</v>
      </c>
      <c r="D1153" s="2">
        <v>5.084923267364502</v>
      </c>
      <c r="E1153" s="2">
        <v>8.9414024353027344</v>
      </c>
      <c r="F1153" s="2">
        <v>0.79216849803924561</v>
      </c>
      <c r="G1153" s="2">
        <v>64.819999694824219</v>
      </c>
      <c r="I1153" s="2">
        <v>-1.8800916150212288E-2</v>
      </c>
      <c r="K1153" s="2">
        <v>0.63385230302810669</v>
      </c>
      <c r="L1153" s="2">
        <v>0.24060678482055664</v>
      </c>
    </row>
    <row r="1154" spans="1:12" x14ac:dyDescent="0.2">
      <c r="A1154" t="str">
        <f t="shared" si="17"/>
        <v>Honduras2014</v>
      </c>
      <c r="B1154" t="s">
        <v>70</v>
      </c>
      <c r="C1154" s="1">
        <v>2014</v>
      </c>
      <c r="D1154" s="2">
        <v>5.0557260513305664</v>
      </c>
      <c r="E1154" s="2">
        <v>8.5330085754394531</v>
      </c>
      <c r="F1154" s="2">
        <v>0.79021453857421875</v>
      </c>
      <c r="G1154" s="2">
        <v>61.5</v>
      </c>
      <c r="H1154" s="2">
        <v>0.69598257541656494</v>
      </c>
      <c r="I1154" s="2">
        <v>1.4047258533537388E-2</v>
      </c>
      <c r="J1154" s="2">
        <v>0.8343501091003418</v>
      </c>
      <c r="K1154" s="2">
        <v>0.79405778646469116</v>
      </c>
      <c r="L1154" s="2">
        <v>0.29938849806785583</v>
      </c>
    </row>
    <row r="1155" spans="1:12" x14ac:dyDescent="0.2">
      <c r="A1155" t="str">
        <f t="shared" ref="A1155:A1218" si="18">B1155&amp;C1155</f>
        <v>Kosovo2014</v>
      </c>
      <c r="B1155" t="s">
        <v>51</v>
      </c>
      <c r="C1155" s="1">
        <v>2014</v>
      </c>
      <c r="D1155" s="2">
        <v>5.0003752708435059</v>
      </c>
      <c r="E1155" s="2">
        <v>9.0821237564086914</v>
      </c>
      <c r="F1155" s="2">
        <v>0.70563232898712158</v>
      </c>
      <c r="H1155" s="2">
        <v>0.4413912296295166</v>
      </c>
      <c r="I1155" s="2">
        <v>1.2549499049782753E-2</v>
      </c>
      <c r="J1155" s="2">
        <v>0.77520060539245605</v>
      </c>
      <c r="K1155" s="2">
        <v>0.55171865224838257</v>
      </c>
      <c r="L1155" s="2">
        <v>0.20595024526119232</v>
      </c>
    </row>
    <row r="1156" spans="1:12" x14ac:dyDescent="0.2">
      <c r="A1156" t="str">
        <f t="shared" si="18"/>
        <v>Nepal2014</v>
      </c>
      <c r="B1156" t="s">
        <v>95</v>
      </c>
      <c r="C1156" s="1">
        <v>2014</v>
      </c>
      <c r="D1156" s="2">
        <v>4.9750146865844727</v>
      </c>
      <c r="E1156" s="2">
        <v>8.0558853149414063</v>
      </c>
      <c r="F1156" s="2">
        <v>0.78588336706161499</v>
      </c>
      <c r="G1156" s="2">
        <v>60.139999389648438</v>
      </c>
      <c r="H1156" s="2">
        <v>0.71187764406204224</v>
      </c>
      <c r="I1156" s="2">
        <v>0.11099435389041901</v>
      </c>
      <c r="J1156" s="2">
        <v>0.84068584442138672</v>
      </c>
      <c r="K1156" s="2">
        <v>0.49225422739982605</v>
      </c>
      <c r="L1156" s="2">
        <v>0.28744715452194214</v>
      </c>
    </row>
    <row r="1157" spans="1:12" x14ac:dyDescent="0.2">
      <c r="A1157" t="str">
        <f t="shared" si="18"/>
        <v>Bhutan2014</v>
      </c>
      <c r="B1157" t="s">
        <v>171</v>
      </c>
      <c r="C1157" s="1">
        <v>2014</v>
      </c>
      <c r="D1157" s="2">
        <v>4.9385781288146973</v>
      </c>
      <c r="E1157" s="2">
        <v>9.1430292129516602</v>
      </c>
      <c r="F1157" s="2">
        <v>0.88034194707870483</v>
      </c>
      <c r="G1157" s="2">
        <v>62.419998168945313</v>
      </c>
      <c r="H1157" s="2">
        <v>0.83422249555587769</v>
      </c>
      <c r="I1157" s="2">
        <v>0.26666101813316345</v>
      </c>
      <c r="J1157" s="2">
        <v>0.65033847093582153</v>
      </c>
      <c r="K1157" s="2">
        <v>0.77463912963867188</v>
      </c>
      <c r="L1157" s="2">
        <v>0.32409787178039551</v>
      </c>
    </row>
    <row r="1158" spans="1:12" x14ac:dyDescent="0.2">
      <c r="A1158" t="str">
        <f t="shared" si="18"/>
        <v>Kenya2014</v>
      </c>
      <c r="B1158" t="s">
        <v>128</v>
      </c>
      <c r="C1158" s="1">
        <v>2014</v>
      </c>
      <c r="D1158" s="2">
        <v>4.9045796394348145</v>
      </c>
      <c r="E1158" s="2">
        <v>8.3077335357666016</v>
      </c>
      <c r="F1158" s="2">
        <v>0.76543641090393066</v>
      </c>
      <c r="G1158" s="2">
        <v>55.580001831054688</v>
      </c>
      <c r="H1158" s="2">
        <v>0.81901854276657104</v>
      </c>
      <c r="I1158" s="2">
        <v>0.16366642713546753</v>
      </c>
      <c r="J1158" s="2">
        <v>0.8491942286491394</v>
      </c>
      <c r="K1158" s="2">
        <v>0.77869939804077148</v>
      </c>
      <c r="L1158" s="2">
        <v>0.2210967093706131</v>
      </c>
    </row>
    <row r="1159" spans="1:12" x14ac:dyDescent="0.2">
      <c r="A1159" t="str">
        <f t="shared" si="18"/>
        <v>Tajikistan2014</v>
      </c>
      <c r="B1159" t="s">
        <v>97</v>
      </c>
      <c r="C1159" s="1">
        <v>2014</v>
      </c>
      <c r="D1159" s="2">
        <v>4.8961577415466309</v>
      </c>
      <c r="E1159" s="2">
        <v>7.9579596519470215</v>
      </c>
      <c r="F1159" s="2">
        <v>0.80982625484466553</v>
      </c>
      <c r="G1159" s="2">
        <v>61.299999237060547</v>
      </c>
      <c r="H1159" s="2">
        <v>0.85273224115371704</v>
      </c>
      <c r="I1159" s="2">
        <v>-3.7272153422236443E-3</v>
      </c>
      <c r="J1159" s="2">
        <v>0.69843077659606934</v>
      </c>
      <c r="K1159" s="2">
        <v>0.5868188738822937</v>
      </c>
      <c r="L1159" s="2">
        <v>0.19615380465984344</v>
      </c>
    </row>
    <row r="1160" spans="1:12" x14ac:dyDescent="0.2">
      <c r="A1160" t="str">
        <f t="shared" si="18"/>
        <v>Egypt2014</v>
      </c>
      <c r="B1160" t="s">
        <v>138</v>
      </c>
      <c r="C1160" s="1">
        <v>2014</v>
      </c>
      <c r="D1160" s="2">
        <v>4.8850727081298828</v>
      </c>
      <c r="E1160" s="2">
        <v>9.1895208358764648</v>
      </c>
      <c r="F1160" s="2">
        <v>0.61855071783065796</v>
      </c>
      <c r="G1160" s="2">
        <v>61.939998626708984</v>
      </c>
      <c r="H1160" s="2">
        <v>0.57793796062469482</v>
      </c>
      <c r="I1160" s="2">
        <v>-0.12536701560020447</v>
      </c>
      <c r="J1160" s="2">
        <v>0.74914258718490601</v>
      </c>
      <c r="K1160" s="2">
        <v>0.4771801233291626</v>
      </c>
      <c r="L1160" s="2">
        <v>0.32735016942024231</v>
      </c>
    </row>
    <row r="1161" spans="1:12" x14ac:dyDescent="0.2">
      <c r="A1161" t="str">
        <f t="shared" si="18"/>
        <v>South Africa2014</v>
      </c>
      <c r="B1161" t="s">
        <v>102</v>
      </c>
      <c r="C1161" s="1">
        <v>2014</v>
      </c>
      <c r="D1161" s="2">
        <v>4.8284564018249512</v>
      </c>
      <c r="E1161" s="2">
        <v>9.5463314056396484</v>
      </c>
      <c r="F1161" s="2">
        <v>0.88115221261978149</v>
      </c>
      <c r="G1161" s="2">
        <v>53.200000762939453</v>
      </c>
      <c r="H1161" s="2">
        <v>0.79403096437454224</v>
      </c>
      <c r="I1161" s="2">
        <v>-0.12605074048042297</v>
      </c>
      <c r="J1161" s="2">
        <v>0.82025802135467529</v>
      </c>
      <c r="K1161" s="2">
        <v>0.72968471050262451</v>
      </c>
      <c r="L1161" s="2">
        <v>0.24335815012454987</v>
      </c>
    </row>
    <row r="1162" spans="1:12" x14ac:dyDescent="0.2">
      <c r="A1162" t="str">
        <f t="shared" si="18"/>
        <v>Mongolia2014</v>
      </c>
      <c r="B1162" t="s">
        <v>78</v>
      </c>
      <c r="C1162" s="1">
        <v>2014</v>
      </c>
      <c r="D1162" s="2">
        <v>4.8248348236083984</v>
      </c>
      <c r="E1162" s="2">
        <v>9.3154201507568359</v>
      </c>
      <c r="F1162" s="2">
        <v>0.94343668222427368</v>
      </c>
      <c r="G1162" s="2">
        <v>59.479999542236328</v>
      </c>
      <c r="H1162" s="2">
        <v>0.75235414505004883</v>
      </c>
      <c r="I1162" s="2">
        <v>0.14230324327945709</v>
      </c>
      <c r="J1162" s="2">
        <v>0.90859681367874146</v>
      </c>
      <c r="K1162" s="2">
        <v>0.5115736722946167</v>
      </c>
      <c r="L1162" s="2">
        <v>0.17042131721973419</v>
      </c>
    </row>
    <row r="1163" spans="1:12" x14ac:dyDescent="0.2">
      <c r="A1163" t="str">
        <f t="shared" si="18"/>
        <v>Albania2014</v>
      </c>
      <c r="B1163" t="s">
        <v>100</v>
      </c>
      <c r="C1163" s="1">
        <v>2014</v>
      </c>
      <c r="D1163" s="2">
        <v>4.8137631416320801</v>
      </c>
      <c r="E1163" s="2">
        <v>9.3578052520751953</v>
      </c>
      <c r="F1163" s="2">
        <v>0.62558692693710327</v>
      </c>
      <c r="G1163" s="2">
        <v>68.720001220703125</v>
      </c>
      <c r="H1163" s="2">
        <v>0.73464840650558472</v>
      </c>
      <c r="I1163" s="2">
        <v>-2.6297539472579956E-2</v>
      </c>
      <c r="J1163" s="2">
        <v>0.88270443677902222</v>
      </c>
      <c r="K1163" s="2">
        <v>0.57294505834579468</v>
      </c>
      <c r="L1163" s="2">
        <v>0.3345426619052887</v>
      </c>
    </row>
    <row r="1164" spans="1:12" x14ac:dyDescent="0.2">
      <c r="A1164" t="str">
        <f t="shared" si="18"/>
        <v>Myanmar2014</v>
      </c>
      <c r="B1164" t="s">
        <v>134</v>
      </c>
      <c r="C1164" s="1">
        <v>2014</v>
      </c>
      <c r="D1164" s="2">
        <v>4.7862472534179688</v>
      </c>
      <c r="E1164" s="2">
        <v>8.204833984375</v>
      </c>
      <c r="F1164" s="2">
        <v>0.77426743507385254</v>
      </c>
      <c r="G1164" s="2">
        <v>59.119998931884766</v>
      </c>
      <c r="H1164" s="2">
        <v>0.87029683589935303</v>
      </c>
      <c r="I1164" s="2">
        <v>0.70270788669586182</v>
      </c>
      <c r="J1164" s="2">
        <v>0.59163296222686768</v>
      </c>
      <c r="K1164" s="2">
        <v>0.71325844526290894</v>
      </c>
      <c r="L1164" s="2">
        <v>0.11197876930236816</v>
      </c>
    </row>
    <row r="1165" spans="1:12" x14ac:dyDescent="0.2">
      <c r="A1165" t="str">
        <f t="shared" si="18"/>
        <v>Tunisia2014</v>
      </c>
      <c r="B1165" t="s">
        <v>127</v>
      </c>
      <c r="C1165" s="1">
        <v>2014</v>
      </c>
      <c r="D1165" s="2">
        <v>4.7635946273803711</v>
      </c>
      <c r="E1165" s="2">
        <v>9.2841939926147461</v>
      </c>
      <c r="F1165" s="2">
        <v>0.68026059865951538</v>
      </c>
      <c r="G1165" s="2">
        <v>66.620002746582031</v>
      </c>
      <c r="H1165" s="2">
        <v>0.58893424272537231</v>
      </c>
      <c r="I1165" s="2">
        <v>-0.23670913279056549</v>
      </c>
      <c r="J1165" s="2">
        <v>0.78313416242599487</v>
      </c>
      <c r="K1165" s="2">
        <v>0.42361685633659363</v>
      </c>
      <c r="L1165" s="2">
        <v>0.32077047228813171</v>
      </c>
    </row>
    <row r="1166" spans="1:12" x14ac:dyDescent="0.2">
      <c r="A1166" t="str">
        <f t="shared" si="18"/>
        <v>Greece2014</v>
      </c>
      <c r="B1166" t="s">
        <v>75</v>
      </c>
      <c r="C1166" s="1">
        <v>2014</v>
      </c>
      <c r="D1166" s="2">
        <v>4.7562370300292969</v>
      </c>
      <c r="E1166" s="2">
        <v>10.244590759277344</v>
      </c>
      <c r="F1166" s="2">
        <v>0.83233320713043213</v>
      </c>
      <c r="G1166" s="2">
        <v>70.319999694824219</v>
      </c>
      <c r="H1166" s="2">
        <v>0.36915633082389832</v>
      </c>
      <c r="I1166" s="2">
        <v>-0.29090249538421631</v>
      </c>
      <c r="J1166" s="2">
        <v>0.9302138090133667</v>
      </c>
      <c r="K1166" s="2">
        <v>0.5970151424407959</v>
      </c>
      <c r="L1166" s="2">
        <v>0.38543331623077393</v>
      </c>
    </row>
    <row r="1167" spans="1:12" x14ac:dyDescent="0.2">
      <c r="A1167" t="str">
        <f t="shared" si="18"/>
        <v>State of Palestine2014</v>
      </c>
      <c r="B1167" t="s">
        <v>116</v>
      </c>
      <c r="C1167" s="1">
        <v>2014</v>
      </c>
      <c r="D1167" s="2">
        <v>4.7219381332397461</v>
      </c>
      <c r="E1167" s="2">
        <v>8.6184120178222656</v>
      </c>
      <c r="F1167" s="2">
        <v>0.77508670091629028</v>
      </c>
      <c r="H1167" s="2">
        <v>0.65704983472824097</v>
      </c>
      <c r="I1167" s="2">
        <v>-0.16056686639785767</v>
      </c>
      <c r="J1167" s="2">
        <v>0.80416542291641235</v>
      </c>
      <c r="K1167" s="2">
        <v>0.50463205575942993</v>
      </c>
      <c r="L1167" s="2">
        <v>0.38045242428779602</v>
      </c>
    </row>
    <row r="1168" spans="1:12" x14ac:dyDescent="0.2">
      <c r="A1168" t="str">
        <f t="shared" si="18"/>
        <v>Iran2014</v>
      </c>
      <c r="B1168" t="s">
        <v>118</v>
      </c>
      <c r="C1168" s="1">
        <v>2014</v>
      </c>
      <c r="D1168" s="2">
        <v>4.6822242736816406</v>
      </c>
      <c r="E1168" s="2">
        <v>9.5845575332641602</v>
      </c>
      <c r="F1168" s="2">
        <v>0.64406377077102661</v>
      </c>
      <c r="G1168" s="2">
        <v>65.55999755859375</v>
      </c>
      <c r="H1168" s="2">
        <v>0.76682299375534058</v>
      </c>
      <c r="I1168" s="2">
        <v>0.22962334752082825</v>
      </c>
      <c r="J1168" s="2">
        <v>0.63968241214752197</v>
      </c>
      <c r="K1168" s="2">
        <v>0.54989182949066162</v>
      </c>
      <c r="L1168" s="2">
        <v>0.51156908273696899</v>
      </c>
    </row>
    <row r="1169" spans="1:12" x14ac:dyDescent="0.2">
      <c r="A1169" t="str">
        <f t="shared" si="18"/>
        <v>Bangladesh2014</v>
      </c>
      <c r="B1169" t="s">
        <v>135</v>
      </c>
      <c r="C1169" s="1">
        <v>2014</v>
      </c>
      <c r="D1169" s="2">
        <v>4.6355648040771484</v>
      </c>
      <c r="E1169" s="2">
        <v>8.3234691619873047</v>
      </c>
      <c r="F1169" s="2">
        <v>0.57706505060195923</v>
      </c>
      <c r="G1169" s="2">
        <v>63.279998779296875</v>
      </c>
      <c r="H1169" s="2">
        <v>0.73551285266876221</v>
      </c>
      <c r="I1169" s="2">
        <v>-0.11177907884120941</v>
      </c>
      <c r="J1169" s="2">
        <v>0.7893747091293335</v>
      </c>
      <c r="L1169" s="2">
        <v>0.23067836463451385</v>
      </c>
    </row>
    <row r="1170" spans="1:12" x14ac:dyDescent="0.2">
      <c r="A1170" t="str">
        <f t="shared" si="18"/>
        <v>Namibia2014</v>
      </c>
      <c r="B1170" t="s">
        <v>122</v>
      </c>
      <c r="C1170" s="1">
        <v>2014</v>
      </c>
      <c r="D1170" s="2">
        <v>4.5739912986755371</v>
      </c>
      <c r="E1170" s="2">
        <v>9.2643136978149414</v>
      </c>
      <c r="F1170" s="2">
        <v>0.76278358697891235</v>
      </c>
      <c r="G1170" s="2">
        <v>54.259998321533203</v>
      </c>
      <c r="H1170" s="2">
        <v>0.84935498237609863</v>
      </c>
      <c r="I1170" s="2">
        <v>-0.18866968154907227</v>
      </c>
      <c r="J1170" s="2">
        <v>0.79022836685180664</v>
      </c>
      <c r="K1170" s="2">
        <v>0.72267305850982666</v>
      </c>
      <c r="L1170" s="2">
        <v>0.23896144330501556</v>
      </c>
    </row>
    <row r="1171" spans="1:12" x14ac:dyDescent="0.2">
      <c r="A1171" t="str">
        <f t="shared" si="18"/>
        <v>Liberia2014</v>
      </c>
      <c r="B1171" t="s">
        <v>142</v>
      </c>
      <c r="C1171" s="1">
        <v>2014</v>
      </c>
      <c r="D1171" s="2">
        <v>4.5714192390441895</v>
      </c>
      <c r="E1171" s="2">
        <v>7.3863873481750488</v>
      </c>
      <c r="F1171" s="2">
        <v>0.70830178260803223</v>
      </c>
      <c r="G1171" s="2">
        <v>52.419998168945313</v>
      </c>
      <c r="H1171" s="2">
        <v>0.59045088291168213</v>
      </c>
      <c r="I1171" s="2">
        <v>-3.0946517363190651E-2</v>
      </c>
      <c r="J1171" s="2">
        <v>0.86896628141403198</v>
      </c>
      <c r="K1171" s="2">
        <v>0.56541949510574341</v>
      </c>
      <c r="L1171" s="2">
        <v>0.44285961985588074</v>
      </c>
    </row>
    <row r="1172" spans="1:12" x14ac:dyDescent="0.2">
      <c r="A1172" t="str">
        <f t="shared" si="18"/>
        <v>Malawi2014</v>
      </c>
      <c r="B1172" t="s">
        <v>148</v>
      </c>
      <c r="C1172" s="1">
        <v>2014</v>
      </c>
      <c r="D1172" s="2">
        <v>4.5630803108215332</v>
      </c>
      <c r="E1172" s="2">
        <v>7.2729592323303223</v>
      </c>
      <c r="F1172" s="2">
        <v>0.51161611080169678</v>
      </c>
      <c r="G1172" s="2">
        <v>53.840000152587891</v>
      </c>
      <c r="H1172" s="2">
        <v>0.78576672077178955</v>
      </c>
      <c r="I1172" s="2">
        <v>3.5611338913440704E-2</v>
      </c>
      <c r="J1172" s="2">
        <v>0.82401788234710693</v>
      </c>
      <c r="K1172" s="2">
        <v>0.65270036458969116</v>
      </c>
      <c r="L1172" s="2">
        <v>0.26271340250968933</v>
      </c>
    </row>
    <row r="1173" spans="1:12" x14ac:dyDescent="0.2">
      <c r="A1173" t="str">
        <f t="shared" si="18"/>
        <v>Iraq2014</v>
      </c>
      <c r="B1173" t="s">
        <v>115</v>
      </c>
      <c r="C1173" s="1">
        <v>2014</v>
      </c>
      <c r="D1173" s="2">
        <v>4.5415024757385254</v>
      </c>
      <c r="E1173" s="2">
        <v>9.1263999938964844</v>
      </c>
      <c r="F1173" s="2">
        <v>0.7251507043838501</v>
      </c>
      <c r="G1173" s="2">
        <v>60.819999694824219</v>
      </c>
      <c r="H1173" s="2">
        <v>0.64600658416748047</v>
      </c>
      <c r="I1173" s="2">
        <v>4.878336563706398E-3</v>
      </c>
      <c r="J1173" s="2">
        <v>0.72600811719894409</v>
      </c>
      <c r="K1173" s="2">
        <v>0.53885728120803833</v>
      </c>
      <c r="L1173" s="2">
        <v>0.56363111734390259</v>
      </c>
    </row>
    <row r="1174" spans="1:12" x14ac:dyDescent="0.2">
      <c r="A1174" t="str">
        <f t="shared" si="18"/>
        <v>Ethiopia2014</v>
      </c>
      <c r="B1174" t="s">
        <v>141</v>
      </c>
      <c r="C1174" s="1">
        <v>2014</v>
      </c>
      <c r="D1174" s="2">
        <v>4.5066466331481934</v>
      </c>
      <c r="E1174" s="2">
        <v>7.3958377838134766</v>
      </c>
      <c r="F1174" s="2">
        <v>0.64045214653015137</v>
      </c>
      <c r="G1174" s="2">
        <v>57.639999389648438</v>
      </c>
      <c r="H1174" s="2">
        <v>0.69355893135070801</v>
      </c>
      <c r="I1174" s="2">
        <v>8.0013111233711243E-2</v>
      </c>
      <c r="J1174" s="2">
        <v>0.70180028676986694</v>
      </c>
      <c r="K1174" s="2">
        <v>0.64365082979202271</v>
      </c>
      <c r="L1174" s="2">
        <v>0.30285829305648804</v>
      </c>
    </row>
    <row r="1175" spans="1:12" x14ac:dyDescent="0.2">
      <c r="A1175" t="str">
        <f t="shared" si="18"/>
        <v>Sierra Leone2014</v>
      </c>
      <c r="B1175" t="s">
        <v>152</v>
      </c>
      <c r="C1175" s="1">
        <v>2014</v>
      </c>
      <c r="D1175" s="2">
        <v>4.4999704360961914</v>
      </c>
      <c r="E1175" s="2">
        <v>7.5769643783569336</v>
      </c>
      <c r="F1175" s="2">
        <v>0.86855649948120117</v>
      </c>
      <c r="G1175" s="2">
        <v>49.319999694824219</v>
      </c>
      <c r="H1175" s="2">
        <v>0.68149763345718384</v>
      </c>
      <c r="I1175" s="2">
        <v>3.3550422638654709E-2</v>
      </c>
      <c r="J1175" s="2">
        <v>0.7861320972442627</v>
      </c>
      <c r="K1175" s="2">
        <v>0.62177103757858276</v>
      </c>
      <c r="L1175" s="2">
        <v>0.3342134952545166</v>
      </c>
    </row>
    <row r="1176" spans="1:12" x14ac:dyDescent="0.2">
      <c r="A1176" t="str">
        <f t="shared" si="18"/>
        <v>Mauritania2014</v>
      </c>
      <c r="B1176" t="s">
        <v>120</v>
      </c>
      <c r="C1176" s="1">
        <v>2014</v>
      </c>
      <c r="D1176" s="2">
        <v>4.4828052520751953</v>
      </c>
      <c r="E1176" s="2">
        <v>8.5212125778198242</v>
      </c>
      <c r="F1176" s="2">
        <v>0.85277795791625977</v>
      </c>
      <c r="G1176" s="2">
        <v>58.599998474121094</v>
      </c>
      <c r="H1176" s="2">
        <v>0.46831813454627991</v>
      </c>
      <c r="I1176" s="2">
        <v>-5.6685581803321838E-2</v>
      </c>
      <c r="J1176" s="2">
        <v>0.58948308229446411</v>
      </c>
      <c r="K1176" s="2">
        <v>0.74317789077758789</v>
      </c>
      <c r="L1176" s="2">
        <v>0.16345243155956268</v>
      </c>
    </row>
    <row r="1177" spans="1:12" x14ac:dyDescent="0.2">
      <c r="A1177" t="str">
        <f t="shared" si="18"/>
        <v>Armenia2014</v>
      </c>
      <c r="B1177" t="s">
        <v>96</v>
      </c>
      <c r="C1177" s="1">
        <v>2014</v>
      </c>
      <c r="D1177" s="2">
        <v>4.4530830383300781</v>
      </c>
      <c r="E1177" s="2">
        <v>9.3151988983154297</v>
      </c>
      <c r="F1177" s="2">
        <v>0.73876351118087769</v>
      </c>
      <c r="G1177" s="2">
        <v>65.760002136230469</v>
      </c>
      <c r="H1177" s="2">
        <v>0.50648713111877441</v>
      </c>
      <c r="I1177" s="2">
        <v>-0.22208820283412933</v>
      </c>
      <c r="J1177" s="2">
        <v>0.92039048671722412</v>
      </c>
      <c r="K1177" s="2">
        <v>0.51019799709320068</v>
      </c>
      <c r="L1177" s="2">
        <v>0.40398433804512024</v>
      </c>
    </row>
    <row r="1178" spans="1:12" x14ac:dyDescent="0.2">
      <c r="A1178" t="str">
        <f t="shared" si="18"/>
        <v>Bulgaria2014</v>
      </c>
      <c r="B1178" t="s">
        <v>94</v>
      </c>
      <c r="C1178" s="1">
        <v>2014</v>
      </c>
      <c r="D1178" s="2">
        <v>4.4384398460388184</v>
      </c>
      <c r="E1178" s="2">
        <v>9.8629913330078125</v>
      </c>
      <c r="F1178" s="2">
        <v>0.88594919443130493</v>
      </c>
      <c r="G1178" s="2">
        <v>65.760002136230469</v>
      </c>
      <c r="H1178" s="2">
        <v>0.5755959153175354</v>
      </c>
      <c r="I1178" s="2">
        <v>-6.0133282095193863E-2</v>
      </c>
      <c r="J1178" s="2">
        <v>0.95463693141937256</v>
      </c>
      <c r="K1178" s="2">
        <v>0.54228287935256958</v>
      </c>
      <c r="L1178" s="2">
        <v>0.23559372127056122</v>
      </c>
    </row>
    <row r="1179" spans="1:12" x14ac:dyDescent="0.2">
      <c r="A1179" t="str">
        <f t="shared" si="18"/>
        <v>India2014</v>
      </c>
      <c r="B1179" t="s">
        <v>143</v>
      </c>
      <c r="C1179" s="1">
        <v>2014</v>
      </c>
      <c r="D1179" s="2">
        <v>4.4243793487548828</v>
      </c>
      <c r="E1179" s="2">
        <v>8.5313024520874023</v>
      </c>
      <c r="F1179" s="2">
        <v>0.62146663665771484</v>
      </c>
      <c r="G1179" s="2">
        <v>58.740001678466797</v>
      </c>
      <c r="H1179" s="2">
        <v>0.80938291549682617</v>
      </c>
      <c r="I1179" s="2">
        <v>-2.7680525556206703E-2</v>
      </c>
      <c r="J1179" s="2">
        <v>0.83214199542999268</v>
      </c>
      <c r="K1179" s="2">
        <v>0.65104281902313232</v>
      </c>
      <c r="L1179" s="2">
        <v>0.28458204865455627</v>
      </c>
    </row>
    <row r="1180" spans="1:12" x14ac:dyDescent="0.2">
      <c r="A1180" t="str">
        <f t="shared" si="18"/>
        <v>Congo (Kinshasa)2014</v>
      </c>
      <c r="B1180" t="s">
        <v>150</v>
      </c>
      <c r="C1180" s="1">
        <v>2014</v>
      </c>
      <c r="D1180" s="2">
        <v>4.4142999649047852</v>
      </c>
      <c r="E1180" s="2">
        <v>6.9068269729614258</v>
      </c>
      <c r="F1180" s="2">
        <v>0.82228606939315796</v>
      </c>
      <c r="G1180" s="2">
        <v>51.900001525878906</v>
      </c>
      <c r="H1180" s="2">
        <v>0.5560992956161499</v>
      </c>
      <c r="I1180" s="2">
        <v>1.0331605561077595E-2</v>
      </c>
      <c r="J1180" s="2">
        <v>0.81367599964141846</v>
      </c>
      <c r="K1180" s="2">
        <v>0.51937025785446167</v>
      </c>
      <c r="L1180" s="2">
        <v>0.30463507771492004</v>
      </c>
    </row>
    <row r="1181" spans="1:12" x14ac:dyDescent="0.2">
      <c r="A1181" t="str">
        <f t="shared" si="18"/>
        <v>Senegal2014</v>
      </c>
      <c r="B1181" t="s">
        <v>119</v>
      </c>
      <c r="C1181" s="1">
        <v>2014</v>
      </c>
      <c r="D1181" s="2">
        <v>4.3947772979736328</v>
      </c>
      <c r="E1181" s="2">
        <v>7.9760074615478516</v>
      </c>
      <c r="F1181" s="2">
        <v>0.85552209615707397</v>
      </c>
      <c r="G1181" s="2">
        <v>57.900001525878906</v>
      </c>
      <c r="H1181" s="2">
        <v>0.69235318899154663</v>
      </c>
      <c r="I1181" s="2">
        <v>-4.8248521983623505E-2</v>
      </c>
      <c r="J1181" s="2">
        <v>0.69966000318527222</v>
      </c>
      <c r="K1181" s="2">
        <v>0.69637209177017212</v>
      </c>
      <c r="L1181" s="2">
        <v>0.15722657740116119</v>
      </c>
    </row>
    <row r="1182" spans="1:12" x14ac:dyDescent="0.2">
      <c r="A1182" t="str">
        <f t="shared" si="18"/>
        <v>Zambia2014</v>
      </c>
      <c r="B1182" t="s">
        <v>145</v>
      </c>
      <c r="C1182" s="1">
        <v>2014</v>
      </c>
      <c r="D1182" s="2">
        <v>4.3458371162414551</v>
      </c>
      <c r="E1182" s="2">
        <v>8.1244297027587891</v>
      </c>
      <c r="F1182" s="2">
        <v>0.70622271299362183</v>
      </c>
      <c r="G1182" s="2">
        <v>52.040000915527344</v>
      </c>
      <c r="H1182" s="2">
        <v>0.81182491779327393</v>
      </c>
      <c r="I1182" s="2">
        <v>-1.1231021955609322E-2</v>
      </c>
      <c r="J1182" s="2">
        <v>0.80884099006652832</v>
      </c>
      <c r="K1182" s="2">
        <v>0.63897579908370972</v>
      </c>
      <c r="L1182" s="2">
        <v>0.32738396525382996</v>
      </c>
    </row>
    <row r="1183" spans="1:12" x14ac:dyDescent="0.2">
      <c r="A1183" t="str">
        <f t="shared" si="18"/>
        <v>Ukraine2014</v>
      </c>
      <c r="B1183" t="s">
        <v>109</v>
      </c>
      <c r="C1183" s="1">
        <v>2014</v>
      </c>
      <c r="D1183" s="2">
        <v>4.2973299026489258</v>
      </c>
      <c r="E1183" s="2">
        <v>9.4243068695068359</v>
      </c>
      <c r="F1183" s="2">
        <v>0.87676018476486206</v>
      </c>
      <c r="G1183" s="2">
        <v>63.479999542236328</v>
      </c>
      <c r="H1183" s="2">
        <v>0.53326749801635742</v>
      </c>
      <c r="I1183" s="2">
        <v>8.0815635621547699E-2</v>
      </c>
      <c r="J1183" s="2">
        <v>0.92678892612457275</v>
      </c>
      <c r="K1183" s="2">
        <v>0.54255217313766479</v>
      </c>
      <c r="L1183" s="2">
        <v>0.24856005609035492</v>
      </c>
    </row>
    <row r="1184" spans="1:12" x14ac:dyDescent="0.2">
      <c r="A1184" t="str">
        <f t="shared" si="18"/>
        <v>Georgia2014</v>
      </c>
      <c r="B1184" t="s">
        <v>107</v>
      </c>
      <c r="C1184" s="1">
        <v>2014</v>
      </c>
      <c r="D1184" s="2">
        <v>4.2875080108642578</v>
      </c>
      <c r="E1184" s="2">
        <v>9.4136600494384766</v>
      </c>
      <c r="F1184" s="2">
        <v>0.55842000246047974</v>
      </c>
      <c r="G1184" s="2">
        <v>64.099998474121094</v>
      </c>
      <c r="H1184" s="2">
        <v>0.71978116035461426</v>
      </c>
      <c r="I1184" s="2">
        <v>-0.23609517514705658</v>
      </c>
      <c r="J1184" s="2">
        <v>0.4155256450176239</v>
      </c>
      <c r="K1184" s="2">
        <v>0.45811095833778381</v>
      </c>
      <c r="L1184" s="2">
        <v>0.20432750880718231</v>
      </c>
    </row>
    <row r="1185" spans="1:12" x14ac:dyDescent="0.2">
      <c r="A1185" t="str">
        <f t="shared" si="18"/>
        <v>Sri Lanka2014</v>
      </c>
      <c r="B1185" t="s">
        <v>129</v>
      </c>
      <c r="C1185" s="1">
        <v>2014</v>
      </c>
      <c r="D1185" s="2">
        <v>4.2679328918457031</v>
      </c>
      <c r="E1185" s="2">
        <v>9.3951072692871094</v>
      </c>
      <c r="F1185" s="2">
        <v>0.80479800701141357</v>
      </c>
      <c r="G1185" s="2">
        <v>66.120002746582031</v>
      </c>
      <c r="H1185" s="2">
        <v>0.86793643236160278</v>
      </c>
      <c r="I1185" s="2">
        <v>0.29226145148277283</v>
      </c>
      <c r="J1185" s="2">
        <v>0.79062682390213013</v>
      </c>
      <c r="K1185" s="2">
        <v>0.78485184907913208</v>
      </c>
      <c r="L1185" s="2">
        <v>0.18689568340778351</v>
      </c>
    </row>
    <row r="1186" spans="1:12" x14ac:dyDescent="0.2">
      <c r="A1186" t="str">
        <f t="shared" si="18"/>
        <v>Cameroon2014</v>
      </c>
      <c r="B1186" t="s">
        <v>113</v>
      </c>
      <c r="C1186" s="1">
        <v>2014</v>
      </c>
      <c r="D1186" s="2">
        <v>4.2404413223266602</v>
      </c>
      <c r="E1186" s="2">
        <v>8.169133186340332</v>
      </c>
      <c r="F1186" s="2">
        <v>0.77777707576751709</v>
      </c>
      <c r="G1186" s="2">
        <v>51.360000610351563</v>
      </c>
      <c r="H1186" s="2">
        <v>0.79464554786682129</v>
      </c>
      <c r="I1186" s="2">
        <v>-7.6876610517501831E-2</v>
      </c>
      <c r="J1186" s="2">
        <v>0.8558497428894043</v>
      </c>
      <c r="K1186" s="2">
        <v>0.60428857803344727</v>
      </c>
      <c r="L1186" s="2">
        <v>0.21603962779045105</v>
      </c>
    </row>
    <row r="1187" spans="1:12" x14ac:dyDescent="0.2">
      <c r="A1187" t="str">
        <f t="shared" si="18"/>
        <v>Zimbabwe2014</v>
      </c>
      <c r="B1187" t="s">
        <v>151</v>
      </c>
      <c r="C1187" s="1">
        <v>2014</v>
      </c>
      <c r="D1187" s="2">
        <v>4.184450626373291</v>
      </c>
      <c r="E1187" s="2">
        <v>7.7480087280273438</v>
      </c>
      <c r="F1187" s="2">
        <v>0.76583898067474365</v>
      </c>
      <c r="G1187" s="2">
        <v>50</v>
      </c>
      <c r="H1187" s="2">
        <v>0.64203381538391113</v>
      </c>
      <c r="I1187" s="2">
        <v>-5.8241516351699829E-2</v>
      </c>
      <c r="J1187" s="2">
        <v>0.82021713256835938</v>
      </c>
      <c r="K1187" s="2">
        <v>0.66130661964416504</v>
      </c>
      <c r="L1187" s="2">
        <v>0.23911073803901672</v>
      </c>
    </row>
    <row r="1188" spans="1:12" x14ac:dyDescent="0.2">
      <c r="A1188" t="str">
        <f t="shared" si="18"/>
        <v>Niger2014</v>
      </c>
      <c r="B1188" t="s">
        <v>126</v>
      </c>
      <c r="C1188" s="1">
        <v>2014</v>
      </c>
      <c r="D1188" s="2">
        <v>4.180943489074707</v>
      </c>
      <c r="E1188" s="2">
        <v>7.0203132629394531</v>
      </c>
      <c r="F1188" s="2">
        <v>0.75253385305404663</v>
      </c>
      <c r="G1188" s="2">
        <v>53.659999847412109</v>
      </c>
      <c r="H1188" s="2">
        <v>0.68763428926467896</v>
      </c>
      <c r="I1188" s="2">
        <v>-4.6983983367681503E-2</v>
      </c>
      <c r="J1188" s="2">
        <v>0.60472846031188965</v>
      </c>
      <c r="K1188" s="2">
        <v>0.62869542837142944</v>
      </c>
      <c r="L1188" s="2">
        <v>0.20466127991676331</v>
      </c>
    </row>
    <row r="1189" spans="1:12" x14ac:dyDescent="0.2">
      <c r="A1189" t="str">
        <f t="shared" si="18"/>
        <v>Sudan2014</v>
      </c>
      <c r="B1189" t="s">
        <v>189</v>
      </c>
      <c r="C1189" s="1">
        <v>2014</v>
      </c>
      <c r="D1189" s="2">
        <v>4.1386728286743164</v>
      </c>
      <c r="E1189" s="2">
        <v>8.4714889526367188</v>
      </c>
      <c r="F1189" s="2">
        <v>0.81061553955078125</v>
      </c>
      <c r="G1189" s="2">
        <v>58.659999847412109</v>
      </c>
      <c r="H1189" s="2">
        <v>0.39009580016136169</v>
      </c>
      <c r="I1189" s="2">
        <v>-7.6757103204727173E-2</v>
      </c>
      <c r="J1189" s="2">
        <v>0.79378503561019897</v>
      </c>
      <c r="K1189" s="2">
        <v>0.46132752299308777</v>
      </c>
      <c r="L1189" s="2">
        <v>0.30272498726844788</v>
      </c>
    </row>
    <row r="1190" spans="1:12" x14ac:dyDescent="0.2">
      <c r="A1190" t="str">
        <f t="shared" si="18"/>
        <v>Congo (Brazzaville)2014</v>
      </c>
      <c r="B1190" t="s">
        <v>103</v>
      </c>
      <c r="C1190" s="1">
        <v>2014</v>
      </c>
      <c r="D1190" s="2">
        <v>4.0560126304626465</v>
      </c>
      <c r="E1190" s="2">
        <v>8.5791130065917969</v>
      </c>
      <c r="F1190" s="2">
        <v>0.68593466281890869</v>
      </c>
      <c r="G1190" s="2">
        <v>54.520000457763672</v>
      </c>
      <c r="H1190" s="2">
        <v>0.66163814067840576</v>
      </c>
      <c r="I1190" s="2">
        <v>-0.13691143691539764</v>
      </c>
      <c r="J1190" s="2">
        <v>0.80841273069381714</v>
      </c>
      <c r="K1190" s="2">
        <v>0.55772143602371216</v>
      </c>
      <c r="L1190" s="2">
        <v>0.40022942423820496</v>
      </c>
    </row>
    <row r="1191" spans="1:12" x14ac:dyDescent="0.2">
      <c r="A1191" t="str">
        <f t="shared" si="18"/>
        <v>Botswana2014</v>
      </c>
      <c r="B1191" t="s">
        <v>149</v>
      </c>
      <c r="C1191" s="1">
        <v>2014</v>
      </c>
      <c r="D1191" s="2">
        <v>4.0311970710754395</v>
      </c>
      <c r="E1191" s="2">
        <v>9.5932378768920898</v>
      </c>
      <c r="F1191" s="2">
        <v>0.85947781801223755</v>
      </c>
      <c r="G1191" s="2">
        <v>52.360000610351563</v>
      </c>
      <c r="H1191" s="2">
        <v>0.79137122631072998</v>
      </c>
      <c r="I1191" s="2">
        <v>-9.6536390483379364E-2</v>
      </c>
      <c r="J1191" s="2">
        <v>0.74307382106781006</v>
      </c>
      <c r="K1191" s="2">
        <v>0.62625819444656372</v>
      </c>
      <c r="L1191" s="2">
        <v>0.24505141377449036</v>
      </c>
    </row>
    <row r="1192" spans="1:12" x14ac:dyDescent="0.2">
      <c r="A1192" t="str">
        <f t="shared" si="18"/>
        <v>Mali2014</v>
      </c>
      <c r="B1192" t="s">
        <v>137</v>
      </c>
      <c r="C1192" s="1">
        <v>2014</v>
      </c>
      <c r="D1192" s="2">
        <v>3.9747142791748047</v>
      </c>
      <c r="E1192" s="2">
        <v>7.602088451385498</v>
      </c>
      <c r="F1192" s="2">
        <v>0.84312343597412109</v>
      </c>
      <c r="G1192" s="2">
        <v>52.659999847412109</v>
      </c>
      <c r="H1192" s="2">
        <v>0.65151387453079224</v>
      </c>
      <c r="I1192" s="2">
        <v>-3.6472730338573456E-2</v>
      </c>
      <c r="J1192" s="2">
        <v>0.65793055295944214</v>
      </c>
      <c r="K1192" s="2">
        <v>0.72190743684768677</v>
      </c>
      <c r="L1192" s="2">
        <v>0.18563412129878998</v>
      </c>
    </row>
    <row r="1193" spans="1:12" x14ac:dyDescent="0.2">
      <c r="A1193" t="str">
        <f t="shared" si="18"/>
        <v>Yemen2014</v>
      </c>
      <c r="B1193" t="s">
        <v>194</v>
      </c>
      <c r="C1193" s="1">
        <v>2014</v>
      </c>
      <c r="D1193" s="2">
        <v>3.9679579734802246</v>
      </c>
      <c r="E1193" s="2">
        <v>8.1590719223022461</v>
      </c>
      <c r="F1193" s="2">
        <v>0.63825225830078125</v>
      </c>
      <c r="G1193" s="2">
        <v>58.439998626708984</v>
      </c>
      <c r="H1193" s="2">
        <v>0.66390872001647949</v>
      </c>
      <c r="I1193" s="2">
        <v>-0.1624155193567276</v>
      </c>
      <c r="J1193" s="2">
        <v>0.88542920351028442</v>
      </c>
      <c r="K1193" s="2">
        <v>0.52657699584960938</v>
      </c>
      <c r="L1193" s="2">
        <v>0.27567374706268311</v>
      </c>
    </row>
    <row r="1194" spans="1:12" x14ac:dyDescent="0.2">
      <c r="A1194" t="str">
        <f t="shared" si="18"/>
        <v>Gabon2014</v>
      </c>
      <c r="B1194" t="s">
        <v>111</v>
      </c>
      <c r="C1194" s="1">
        <v>2014</v>
      </c>
      <c r="D1194" s="2">
        <v>3.9180731773376465</v>
      </c>
      <c r="E1194" s="2">
        <v>9.6013956069946289</v>
      </c>
      <c r="F1194" s="2">
        <v>0.82859712839126587</v>
      </c>
      <c r="G1194" s="2">
        <v>55.840000152587891</v>
      </c>
      <c r="H1194" s="2">
        <v>0.60661381483078003</v>
      </c>
      <c r="I1194" s="2">
        <v>-0.19817391037940979</v>
      </c>
      <c r="J1194" s="2">
        <v>0.78165847063064575</v>
      </c>
      <c r="K1194" s="2">
        <v>0.53308957815170288</v>
      </c>
      <c r="L1194" s="2">
        <v>0.29304242134094238</v>
      </c>
    </row>
    <row r="1195" spans="1:12" x14ac:dyDescent="0.2">
      <c r="A1195" t="str">
        <f t="shared" si="18"/>
        <v>Haiti2014</v>
      </c>
      <c r="B1195" t="s">
        <v>178</v>
      </c>
      <c r="C1195" s="1">
        <v>2014</v>
      </c>
      <c r="D1195" s="2">
        <v>3.8887784481048584</v>
      </c>
      <c r="E1195" s="2">
        <v>8.041407585144043</v>
      </c>
      <c r="F1195" s="2">
        <v>0.55414879322052002</v>
      </c>
      <c r="G1195" s="2">
        <v>49.279998779296875</v>
      </c>
      <c r="H1195" s="2">
        <v>0.50880545377731323</v>
      </c>
      <c r="I1195" s="2">
        <v>0.24256417155265808</v>
      </c>
      <c r="J1195" s="2">
        <v>0.70752125978469849</v>
      </c>
      <c r="K1195" s="2">
        <v>0.57332414388656616</v>
      </c>
      <c r="L1195" s="2">
        <v>0.32720845937728882</v>
      </c>
    </row>
    <row r="1196" spans="1:12" x14ac:dyDescent="0.2">
      <c r="A1196" t="str">
        <f t="shared" si="18"/>
        <v>Cambodia2014</v>
      </c>
      <c r="B1196" t="s">
        <v>132</v>
      </c>
      <c r="C1196" s="1">
        <v>2014</v>
      </c>
      <c r="D1196" s="2">
        <v>3.883305549621582</v>
      </c>
      <c r="E1196" s="2">
        <v>8.1251468658447266</v>
      </c>
      <c r="F1196" s="2">
        <v>0.69343417882919312</v>
      </c>
      <c r="G1196" s="2">
        <v>60.360000610351563</v>
      </c>
      <c r="H1196" s="2">
        <v>0.93754458427429199</v>
      </c>
      <c r="I1196" s="2">
        <v>0.23705151677131653</v>
      </c>
      <c r="J1196" s="2">
        <v>0.84255510568618774</v>
      </c>
      <c r="K1196" s="2">
        <v>0.68195772171020508</v>
      </c>
      <c r="L1196" s="2">
        <v>0.48193401098251343</v>
      </c>
    </row>
    <row r="1197" spans="1:12" x14ac:dyDescent="0.2">
      <c r="A1197" t="str">
        <f t="shared" si="18"/>
        <v>Ghana2014</v>
      </c>
      <c r="B1197" t="s">
        <v>124</v>
      </c>
      <c r="C1197" s="1">
        <v>2014</v>
      </c>
      <c r="D1197" s="2">
        <v>3.8603510856628418</v>
      </c>
      <c r="E1197" s="2">
        <v>8.4400749206542969</v>
      </c>
      <c r="F1197" s="2">
        <v>0.65146875381469727</v>
      </c>
      <c r="G1197" s="2">
        <v>56.060001373291016</v>
      </c>
      <c r="H1197" s="2">
        <v>0.67691606283187866</v>
      </c>
      <c r="I1197" s="2">
        <v>-5.1222246838733554E-4</v>
      </c>
      <c r="J1197" s="2">
        <v>0.91268235445022583</v>
      </c>
      <c r="K1197" s="2">
        <v>0.68169981241226196</v>
      </c>
      <c r="L1197" s="2">
        <v>0.28032103180885315</v>
      </c>
    </row>
    <row r="1198" spans="1:12" x14ac:dyDescent="0.2">
      <c r="A1198" t="str">
        <f t="shared" si="18"/>
        <v>South Sudan2014</v>
      </c>
      <c r="B1198" t="s">
        <v>188</v>
      </c>
      <c r="C1198" s="1">
        <v>2014</v>
      </c>
      <c r="D1198" s="2">
        <v>3.8319923877716064</v>
      </c>
      <c r="F1198" s="2">
        <v>0.54511845111846924</v>
      </c>
      <c r="G1198" s="2">
        <v>52.880001068115234</v>
      </c>
      <c r="H1198" s="2">
        <v>0.56725931167602539</v>
      </c>
      <c r="J1198" s="2">
        <v>0.74154055118560791</v>
      </c>
      <c r="K1198" s="2">
        <v>0.57840985059738159</v>
      </c>
      <c r="L1198" s="2">
        <v>0.42831966280937195</v>
      </c>
    </row>
    <row r="1199" spans="1:12" x14ac:dyDescent="0.2">
      <c r="A1199" t="str">
        <f t="shared" si="18"/>
        <v>Angola2014</v>
      </c>
      <c r="B1199" t="s">
        <v>167</v>
      </c>
      <c r="C1199" s="1">
        <v>2014</v>
      </c>
      <c r="D1199" s="2">
        <v>3.7948379516601563</v>
      </c>
      <c r="E1199" s="2">
        <v>9.0098972320556641</v>
      </c>
      <c r="F1199" s="2">
        <v>0.75461548566818237</v>
      </c>
      <c r="G1199" s="2">
        <v>53.080001831054688</v>
      </c>
      <c r="H1199" s="2">
        <v>0.37454155087471008</v>
      </c>
      <c r="I1199" s="2">
        <v>-0.17003098130226135</v>
      </c>
      <c r="J1199" s="2">
        <v>0.83407562971115112</v>
      </c>
      <c r="K1199" s="2">
        <v>0.59524941444396973</v>
      </c>
      <c r="L1199" s="2">
        <v>0.36786413192749023</v>
      </c>
    </row>
    <row r="1200" spans="1:12" x14ac:dyDescent="0.2">
      <c r="A1200" t="str">
        <f t="shared" si="18"/>
        <v>Uganda2014</v>
      </c>
      <c r="B1200" t="s">
        <v>130</v>
      </c>
      <c r="C1200" s="1">
        <v>2014</v>
      </c>
      <c r="D1200" s="2">
        <v>3.7699191570281982</v>
      </c>
      <c r="E1200" s="2">
        <v>7.6342382431030273</v>
      </c>
      <c r="F1200" s="2">
        <v>0.82120579481124878</v>
      </c>
      <c r="G1200" s="2">
        <v>55.459999084472656</v>
      </c>
      <c r="H1200" s="2">
        <v>0.83417439460754395</v>
      </c>
      <c r="I1200" s="2">
        <v>5.9928358532488346E-3</v>
      </c>
      <c r="J1200" s="2">
        <v>0.89799541234970093</v>
      </c>
      <c r="K1200" s="2">
        <v>0.63492459058761597</v>
      </c>
      <c r="L1200" s="2">
        <v>0.39671978354454041</v>
      </c>
    </row>
    <row r="1201" spans="1:12" x14ac:dyDescent="0.2">
      <c r="A1201" t="str">
        <f t="shared" si="18"/>
        <v>Madagascar2014</v>
      </c>
      <c r="B1201" t="s">
        <v>144</v>
      </c>
      <c r="C1201" s="1">
        <v>2014</v>
      </c>
      <c r="D1201" s="2">
        <v>3.6756269931793213</v>
      </c>
      <c r="E1201" s="2">
        <v>7.3138275146484375</v>
      </c>
      <c r="F1201" s="2">
        <v>0.65521413087844849</v>
      </c>
      <c r="G1201" s="2">
        <v>56.060001373291016</v>
      </c>
      <c r="H1201" s="2">
        <v>0.52880501747131348</v>
      </c>
      <c r="I1201" s="2">
        <v>-2.2674016654491425E-2</v>
      </c>
      <c r="J1201" s="2">
        <v>0.79105561971664429</v>
      </c>
      <c r="K1201" s="2">
        <v>0.64138352870941162</v>
      </c>
      <c r="L1201" s="2">
        <v>0.19218175113201141</v>
      </c>
    </row>
    <row r="1202" spans="1:12" x14ac:dyDescent="0.2">
      <c r="A1202" t="str">
        <f t="shared" si="18"/>
        <v>Rwanda2014</v>
      </c>
      <c r="B1202" t="s">
        <v>185</v>
      </c>
      <c r="C1202" s="1">
        <v>2014</v>
      </c>
      <c r="D1202" s="2">
        <v>3.5956783294677734</v>
      </c>
      <c r="E1202" s="2">
        <v>7.4590768814086914</v>
      </c>
      <c r="F1202" s="2">
        <v>0.74830418825149536</v>
      </c>
      <c r="G1202" s="2">
        <v>58.299999237060547</v>
      </c>
      <c r="H1202" s="2">
        <v>0.89402526617050171</v>
      </c>
      <c r="I1202" s="2">
        <v>-2.2424301132559776E-2</v>
      </c>
      <c r="J1202" s="2">
        <v>7.8000180423259735E-2</v>
      </c>
      <c r="K1202" s="2">
        <v>0.74776941537857056</v>
      </c>
      <c r="L1202" s="2">
        <v>0.13360974192619324</v>
      </c>
    </row>
    <row r="1203" spans="1:12" x14ac:dyDescent="0.2">
      <c r="A1203" t="str">
        <f t="shared" si="18"/>
        <v>Ivory Coast2014</v>
      </c>
      <c r="B1203" t="s">
        <v>110</v>
      </c>
      <c r="C1203" s="1">
        <v>2014</v>
      </c>
      <c r="D1203" s="2">
        <v>3.5703685283660889</v>
      </c>
      <c r="E1203" s="2">
        <v>8.3337564468383789</v>
      </c>
      <c r="F1203" s="2">
        <v>0.71099168062210083</v>
      </c>
      <c r="G1203" s="2">
        <v>51.900001525878906</v>
      </c>
      <c r="H1203" s="2">
        <v>0.7807731032371521</v>
      </c>
      <c r="I1203" s="2">
        <v>-8.2322940230369568E-2</v>
      </c>
      <c r="J1203" s="2">
        <v>0.67135626077651978</v>
      </c>
      <c r="K1203" s="2">
        <v>0.60335153341293335</v>
      </c>
      <c r="L1203" s="2">
        <v>0.29065054655075073</v>
      </c>
    </row>
    <row r="1204" spans="1:12" x14ac:dyDescent="0.2">
      <c r="A1204" t="str">
        <f t="shared" si="18"/>
        <v>Tanzania2014</v>
      </c>
      <c r="B1204" t="s">
        <v>146</v>
      </c>
      <c r="C1204" s="1">
        <v>2014</v>
      </c>
      <c r="D1204" s="2">
        <v>3.4832785129547119</v>
      </c>
      <c r="E1204" s="2">
        <v>7.717155933380127</v>
      </c>
      <c r="F1204" s="2">
        <v>0.78908103704452515</v>
      </c>
      <c r="G1204" s="2">
        <v>56.040000915527344</v>
      </c>
      <c r="H1204" s="2">
        <v>0.65412509441375732</v>
      </c>
      <c r="I1204" s="2">
        <v>0.10997433960437775</v>
      </c>
      <c r="J1204" s="2">
        <v>0.87788587808609009</v>
      </c>
      <c r="K1204" s="2">
        <v>0.69307184219360352</v>
      </c>
      <c r="L1204" s="2">
        <v>0.24143068492412567</v>
      </c>
    </row>
    <row r="1205" spans="1:12" x14ac:dyDescent="0.2">
      <c r="A1205" t="str">
        <f t="shared" si="18"/>
        <v>Burkina Faso2014</v>
      </c>
      <c r="B1205" t="s">
        <v>121</v>
      </c>
      <c r="C1205" s="1">
        <v>2014</v>
      </c>
      <c r="D1205" s="2">
        <v>3.4813477993011475</v>
      </c>
      <c r="E1205" s="2">
        <v>7.5211257934570313</v>
      </c>
      <c r="F1205" s="2">
        <v>0.74226206541061401</v>
      </c>
      <c r="G1205" s="2">
        <v>52.959999084472656</v>
      </c>
      <c r="H1205" s="2">
        <v>0.70996451377868652</v>
      </c>
      <c r="I1205" s="2">
        <v>-2.5501751806586981E-3</v>
      </c>
      <c r="J1205" s="2">
        <v>0.80075782537460327</v>
      </c>
      <c r="K1205" s="2">
        <v>0.60399186611175537</v>
      </c>
      <c r="L1205" s="2">
        <v>0.25564411282539368</v>
      </c>
    </row>
    <row r="1206" spans="1:12" x14ac:dyDescent="0.2">
      <c r="A1206" t="str">
        <f t="shared" si="18"/>
        <v>Chad2014</v>
      </c>
      <c r="B1206" t="s">
        <v>131</v>
      </c>
      <c r="C1206" s="1">
        <v>2014</v>
      </c>
      <c r="D1206" s="2">
        <v>3.4601829051971436</v>
      </c>
      <c r="E1206" s="2">
        <v>7.5292415618896484</v>
      </c>
      <c r="F1206" s="2">
        <v>0.73306679725646973</v>
      </c>
      <c r="G1206" s="2">
        <v>50.119998931884766</v>
      </c>
      <c r="H1206" s="2">
        <v>0.56679534912109375</v>
      </c>
      <c r="I1206" s="2">
        <v>-7.1231789886951447E-2</v>
      </c>
      <c r="J1206" s="2">
        <v>0.88093400001525879</v>
      </c>
      <c r="K1206" s="2">
        <v>0.52371221780776978</v>
      </c>
      <c r="L1206" s="2">
        <v>0.32852885127067566</v>
      </c>
    </row>
    <row r="1207" spans="1:12" x14ac:dyDescent="0.2">
      <c r="A1207" t="str">
        <f t="shared" si="18"/>
        <v>Guinea2014</v>
      </c>
      <c r="B1207" t="s">
        <v>108</v>
      </c>
      <c r="C1207" s="1">
        <v>2014</v>
      </c>
      <c r="D1207" s="2">
        <v>3.4124825000762939</v>
      </c>
      <c r="E1207" s="2">
        <v>7.6150593757629395</v>
      </c>
      <c r="F1207" s="2">
        <v>0.6377137303352356</v>
      </c>
      <c r="G1207" s="2">
        <v>51.380001068115234</v>
      </c>
      <c r="H1207" s="2">
        <v>0.68355756998062134</v>
      </c>
      <c r="I1207" s="2">
        <v>5.5916844867169857E-3</v>
      </c>
      <c r="J1207" s="2">
        <v>0.70524638891220093</v>
      </c>
      <c r="K1207" s="2">
        <v>0.64338254928588867</v>
      </c>
      <c r="L1207" s="2">
        <v>0.35126453638076782</v>
      </c>
    </row>
    <row r="1208" spans="1:12" x14ac:dyDescent="0.2">
      <c r="A1208" t="str">
        <f t="shared" si="18"/>
        <v>Benin2014</v>
      </c>
      <c r="B1208" t="s">
        <v>133</v>
      </c>
      <c r="C1208" s="1">
        <v>2014</v>
      </c>
      <c r="D1208" s="2">
        <v>3.347419261932373</v>
      </c>
      <c r="E1208" s="2">
        <v>7.9668984413146973</v>
      </c>
      <c r="F1208" s="2">
        <v>0.50609129667282104</v>
      </c>
      <c r="G1208" s="2">
        <v>54.040000915527344</v>
      </c>
      <c r="H1208" s="2">
        <v>0.77554577589035034</v>
      </c>
      <c r="I1208" s="2">
        <v>-9.5376253128051758E-2</v>
      </c>
      <c r="J1208" s="2">
        <v>0.85482692718505859</v>
      </c>
      <c r="K1208" s="2">
        <v>0.55837899446487427</v>
      </c>
      <c r="L1208" s="2">
        <v>0.27338525652885437</v>
      </c>
    </row>
    <row r="1209" spans="1:12" x14ac:dyDescent="0.2">
      <c r="A1209" t="str">
        <f t="shared" si="18"/>
        <v>Afghanistan2014</v>
      </c>
      <c r="B1209" t="s">
        <v>154</v>
      </c>
      <c r="C1209" s="1">
        <v>2014</v>
      </c>
      <c r="D1209" s="2">
        <v>3.1308956146240234</v>
      </c>
      <c r="E1209" s="2">
        <v>7.6706380844116211</v>
      </c>
      <c r="F1209" s="2">
        <v>0.52556842565536499</v>
      </c>
      <c r="G1209" s="2">
        <v>52.299999237060547</v>
      </c>
      <c r="H1209" s="2">
        <v>0.50851404666900635</v>
      </c>
      <c r="I1209" s="2">
        <v>0.10575488209724426</v>
      </c>
      <c r="J1209" s="2">
        <v>0.8712419867515564</v>
      </c>
      <c r="K1209" s="2">
        <v>0.49164101481437683</v>
      </c>
      <c r="L1209" s="2">
        <v>0.3748607337474823</v>
      </c>
    </row>
    <row r="1210" spans="1:12" x14ac:dyDescent="0.2">
      <c r="A1210" t="str">
        <f t="shared" si="18"/>
        <v>Burundi2014</v>
      </c>
      <c r="B1210" t="s">
        <v>172</v>
      </c>
      <c r="C1210" s="1">
        <v>2014</v>
      </c>
      <c r="D1210" s="2">
        <v>2.9045350551605225</v>
      </c>
      <c r="E1210" s="2">
        <v>6.722984790802002</v>
      </c>
      <c r="F1210" s="2">
        <v>0.5646781325340271</v>
      </c>
      <c r="G1210" s="2">
        <v>53.380001068115234</v>
      </c>
      <c r="H1210" s="2">
        <v>0.43138498067855835</v>
      </c>
      <c r="I1210" s="2">
        <v>-5.5093485862016678E-2</v>
      </c>
      <c r="J1210" s="2">
        <v>0.80761885643005371</v>
      </c>
      <c r="K1210" s="2">
        <v>0.62164169549942017</v>
      </c>
      <c r="L1210" s="2">
        <v>0.25109463930130005</v>
      </c>
    </row>
    <row r="1211" spans="1:12" x14ac:dyDescent="0.2">
      <c r="A1211" t="str">
        <f t="shared" si="18"/>
        <v>Togo2014</v>
      </c>
      <c r="B1211" t="s">
        <v>139</v>
      </c>
      <c r="C1211" s="1">
        <v>2014</v>
      </c>
      <c r="D1211" s="2">
        <v>2.838958740234375</v>
      </c>
      <c r="E1211" s="2">
        <v>7.5092453956604004</v>
      </c>
      <c r="F1211" s="2">
        <v>0.44433900713920593</v>
      </c>
      <c r="G1211" s="2">
        <v>53.759998321533203</v>
      </c>
      <c r="H1211" s="2">
        <v>0.6631932258605957</v>
      </c>
      <c r="I1211" s="2">
        <v>-0.10494175553321838</v>
      </c>
      <c r="J1211" s="2">
        <v>0.79534178972244263</v>
      </c>
      <c r="K1211" s="2">
        <v>0.53651422262191772</v>
      </c>
      <c r="L1211" s="2">
        <v>0.44281318783760071</v>
      </c>
    </row>
    <row r="1212" spans="1:12" x14ac:dyDescent="0.2">
      <c r="A1212" t="str">
        <f t="shared" si="18"/>
        <v>Canada2013</v>
      </c>
      <c r="B1212" t="s">
        <v>30</v>
      </c>
      <c r="C1212" s="1">
        <v>2013</v>
      </c>
      <c r="D1212" s="2">
        <v>7.5937938690185547</v>
      </c>
      <c r="E1212" s="2">
        <v>10.751601219177246</v>
      </c>
      <c r="F1212" s="2">
        <v>0.93623936176300049</v>
      </c>
      <c r="G1212" s="2">
        <v>70.980003356933594</v>
      </c>
      <c r="H1212" s="2">
        <v>0.91601389646530151</v>
      </c>
      <c r="I1212" s="2">
        <v>0.31174841523170471</v>
      </c>
      <c r="J1212" s="2">
        <v>0.40623614192008972</v>
      </c>
      <c r="K1212" s="2">
        <v>0.80063402652740479</v>
      </c>
      <c r="L1212" s="2">
        <v>0.2628503143787384</v>
      </c>
    </row>
    <row r="1213" spans="1:12" x14ac:dyDescent="0.2">
      <c r="A1213" t="str">
        <f t="shared" si="18"/>
        <v>Denmark2013</v>
      </c>
      <c r="B1213" t="s">
        <v>19</v>
      </c>
      <c r="C1213" s="1">
        <v>2013</v>
      </c>
      <c r="D1213" s="2">
        <v>7.5886068344116211</v>
      </c>
      <c r="E1213" s="2">
        <v>10.848934173583984</v>
      </c>
      <c r="F1213" s="2">
        <v>0.96470797061920166</v>
      </c>
      <c r="G1213" s="2">
        <v>70.05999755859375</v>
      </c>
      <c r="H1213" s="2">
        <v>0.92025464773178101</v>
      </c>
      <c r="I1213" s="2">
        <v>0.21061068773269653</v>
      </c>
      <c r="J1213" s="2">
        <v>0.17004217207431793</v>
      </c>
      <c r="K1213" s="2">
        <v>0.82560116052627563</v>
      </c>
      <c r="L1213" s="2">
        <v>0.19467379152774811</v>
      </c>
    </row>
    <row r="1214" spans="1:12" x14ac:dyDescent="0.2">
      <c r="A1214" t="str">
        <f t="shared" si="18"/>
        <v>Iceland2013</v>
      </c>
      <c r="B1214" t="s">
        <v>20</v>
      </c>
      <c r="C1214" s="1">
        <v>2013</v>
      </c>
      <c r="D1214" s="2">
        <v>7.5013942718505859</v>
      </c>
      <c r="E1214" s="2">
        <v>10.823146820068359</v>
      </c>
      <c r="F1214" s="2">
        <v>0.96714490652084351</v>
      </c>
      <c r="G1214" s="2">
        <v>71.699996948242188</v>
      </c>
      <c r="H1214" s="2">
        <v>0.92320770025253296</v>
      </c>
      <c r="I1214" s="2">
        <v>0.30054092407226563</v>
      </c>
      <c r="J1214" s="2">
        <v>0.71259874105453491</v>
      </c>
      <c r="K1214" s="2">
        <v>0.80226624011993408</v>
      </c>
      <c r="L1214" s="2">
        <v>0.15627557039260864</v>
      </c>
    </row>
    <row r="1215" spans="1:12" x14ac:dyDescent="0.2">
      <c r="A1215" t="str">
        <f t="shared" si="18"/>
        <v>Austria2013</v>
      </c>
      <c r="B1215" t="s">
        <v>28</v>
      </c>
      <c r="C1215" s="1">
        <v>2013</v>
      </c>
      <c r="D1215" s="2">
        <v>7.498802661895752</v>
      </c>
      <c r="E1215" s="2">
        <v>10.878005027770996</v>
      </c>
      <c r="F1215" s="2">
        <v>0.94980919361114502</v>
      </c>
      <c r="G1215" s="2">
        <v>70.199996948242188</v>
      </c>
      <c r="H1215" s="2">
        <v>0.92173445224761963</v>
      </c>
      <c r="I1215" s="2">
        <v>0.16426266729831696</v>
      </c>
      <c r="J1215" s="2">
        <v>0.67893689870834351</v>
      </c>
      <c r="K1215" s="2">
        <v>0.72505319118499756</v>
      </c>
      <c r="L1215" s="2">
        <v>0.16260331869125366</v>
      </c>
    </row>
    <row r="1216" spans="1:12" x14ac:dyDescent="0.2">
      <c r="A1216" t="str">
        <f t="shared" si="18"/>
        <v>Finland2013</v>
      </c>
      <c r="B1216" t="s">
        <v>18</v>
      </c>
      <c r="C1216" s="1">
        <v>2013</v>
      </c>
      <c r="D1216" s="2">
        <v>7.4446358680725098</v>
      </c>
      <c r="E1216" s="2">
        <v>10.72169303894043</v>
      </c>
      <c r="F1216" s="2">
        <v>0.94086909294128418</v>
      </c>
      <c r="G1216" s="2">
        <v>70.260002136230469</v>
      </c>
      <c r="H1216" s="2">
        <v>0.9186253547668457</v>
      </c>
      <c r="I1216" s="2">
        <v>3.5325918346643448E-2</v>
      </c>
      <c r="J1216" s="2">
        <v>0.30577045679092407</v>
      </c>
      <c r="K1216" s="2">
        <v>0.75164288282394409</v>
      </c>
      <c r="L1216" s="2">
        <v>0.19467255473136902</v>
      </c>
    </row>
    <row r="1217" spans="1:12" x14ac:dyDescent="0.2">
      <c r="A1217" t="str">
        <f t="shared" si="18"/>
        <v>Mexico2013</v>
      </c>
      <c r="B1217" t="s">
        <v>53</v>
      </c>
      <c r="C1217" s="1">
        <v>2013</v>
      </c>
      <c r="D1217" s="2">
        <v>7.4425463676452637</v>
      </c>
      <c r="E1217" s="2">
        <v>9.8439512252807617</v>
      </c>
      <c r="F1217" s="2">
        <v>0.75913840532302856</v>
      </c>
      <c r="G1217" s="2">
        <v>65.519996643066406</v>
      </c>
      <c r="H1217" s="2">
        <v>0.73871666193008423</v>
      </c>
      <c r="I1217" s="2">
        <v>-0.16907785832881927</v>
      </c>
      <c r="J1217" s="2">
        <v>0.61474704742431641</v>
      </c>
      <c r="K1217" s="2">
        <v>0.74958670139312744</v>
      </c>
      <c r="L1217" s="2">
        <v>0.22294872999191284</v>
      </c>
    </row>
    <row r="1218" spans="1:12" x14ac:dyDescent="0.2">
      <c r="A1218" t="str">
        <f t="shared" si="18"/>
        <v>Sweden2013</v>
      </c>
      <c r="B1218" t="s">
        <v>23</v>
      </c>
      <c r="C1218" s="1">
        <v>2013</v>
      </c>
      <c r="D1218" s="2">
        <v>7.4340105056762695</v>
      </c>
      <c r="E1218" s="2">
        <v>10.788538932800293</v>
      </c>
      <c r="F1218" s="2">
        <v>0.91564804315567017</v>
      </c>
      <c r="G1218" s="2">
        <v>71.319999694824219</v>
      </c>
      <c r="H1218" s="2">
        <v>0.93591052293777466</v>
      </c>
      <c r="I1218" s="2">
        <v>0.15565769374370575</v>
      </c>
      <c r="J1218" s="2">
        <v>0.3244815468788147</v>
      </c>
      <c r="K1218" s="2">
        <v>0.78151041269302368</v>
      </c>
      <c r="L1218" s="2">
        <v>0.18442030251026154</v>
      </c>
    </row>
    <row r="1219" spans="1:12" x14ac:dyDescent="0.2">
      <c r="A1219" t="str">
        <f t="shared" ref="A1219:A1282" si="19">B1219&amp;C1219</f>
        <v>Netherlands2013</v>
      </c>
      <c r="B1219" t="s">
        <v>22</v>
      </c>
      <c r="C1219" s="1">
        <v>2013</v>
      </c>
      <c r="D1219" s="2">
        <v>7.406550407409668</v>
      </c>
      <c r="E1219" s="2">
        <v>10.852053642272949</v>
      </c>
      <c r="F1219" s="2">
        <v>0.92470544576644897</v>
      </c>
      <c r="G1219" s="2">
        <v>71.019996643066406</v>
      </c>
      <c r="H1219" s="2">
        <v>0.91899585723876953</v>
      </c>
      <c r="I1219" s="2">
        <v>0.30050984025001526</v>
      </c>
      <c r="J1219" s="2">
        <v>0.50452995300292969</v>
      </c>
      <c r="K1219" s="2">
        <v>0.76469826698303223</v>
      </c>
      <c r="L1219" s="2">
        <v>0.23544321954250336</v>
      </c>
    </row>
    <row r="1220" spans="1:12" x14ac:dyDescent="0.2">
      <c r="A1220" t="str">
        <f t="shared" si="19"/>
        <v>Australia2013</v>
      </c>
      <c r="B1220" t="s">
        <v>29</v>
      </c>
      <c r="C1220" s="1">
        <v>2013</v>
      </c>
      <c r="D1220" s="2">
        <v>7.3641691207885742</v>
      </c>
      <c r="E1220" s="2">
        <v>10.75245475769043</v>
      </c>
      <c r="F1220" s="2">
        <v>0.92820519208908081</v>
      </c>
      <c r="G1220" s="2">
        <v>70.44000244140625</v>
      </c>
      <c r="H1220" s="2">
        <v>0.93337917327880859</v>
      </c>
      <c r="I1220" s="2">
        <v>0.2651934027671814</v>
      </c>
      <c r="J1220" s="2">
        <v>0.43153902888298035</v>
      </c>
      <c r="K1220" s="2">
        <v>0.77014714479446411</v>
      </c>
      <c r="L1220" s="2">
        <v>0.17714226245880127</v>
      </c>
    </row>
    <row r="1221" spans="1:12" x14ac:dyDescent="0.2">
      <c r="A1221" t="str">
        <f t="shared" si="19"/>
        <v>Israel2013</v>
      </c>
      <c r="B1221" t="s">
        <v>21</v>
      </c>
      <c r="C1221" s="1">
        <v>2013</v>
      </c>
      <c r="D1221" s="2">
        <v>7.3205633163452148</v>
      </c>
      <c r="E1221" s="2">
        <v>10.503323554992676</v>
      </c>
      <c r="F1221" s="2">
        <v>0.90851587057113647</v>
      </c>
      <c r="G1221" s="2">
        <v>71.639999389648438</v>
      </c>
      <c r="H1221" s="2">
        <v>0.73900163173675537</v>
      </c>
      <c r="I1221" s="2">
        <v>0.14716659486293793</v>
      </c>
      <c r="J1221" s="2">
        <v>0.8485378623008728</v>
      </c>
      <c r="K1221" s="2">
        <v>0.64856618642807007</v>
      </c>
      <c r="L1221" s="2">
        <v>0.40857616066932678</v>
      </c>
    </row>
    <row r="1222" spans="1:12" x14ac:dyDescent="0.2">
      <c r="A1222" t="str">
        <f t="shared" si="19"/>
        <v>New Zealand2013</v>
      </c>
      <c r="B1222" t="s">
        <v>27</v>
      </c>
      <c r="C1222" s="1">
        <v>2013</v>
      </c>
      <c r="D1222" s="2">
        <v>7.2801518440246582</v>
      </c>
      <c r="E1222" s="2">
        <v>10.584589004516602</v>
      </c>
      <c r="F1222" s="2">
        <v>0.95815348625183105</v>
      </c>
      <c r="G1222" s="2">
        <v>69.860000610351563</v>
      </c>
      <c r="H1222" s="2">
        <v>0.94400042295455933</v>
      </c>
      <c r="I1222" s="2">
        <v>0.23190489411354065</v>
      </c>
      <c r="J1222" s="2">
        <v>0.31223580241203308</v>
      </c>
      <c r="K1222" s="2">
        <v>0.77791917324066162</v>
      </c>
      <c r="L1222" s="2">
        <v>0.15139691531658173</v>
      </c>
    </row>
    <row r="1223" spans="1:12" x14ac:dyDescent="0.2">
      <c r="A1223" t="str">
        <f t="shared" si="19"/>
        <v>United States2013</v>
      </c>
      <c r="B1223" t="s">
        <v>32</v>
      </c>
      <c r="C1223" s="1">
        <v>2013</v>
      </c>
      <c r="D1223" s="2">
        <v>7.2492852210998535</v>
      </c>
      <c r="E1223" s="2">
        <v>10.940915107727051</v>
      </c>
      <c r="F1223" s="2">
        <v>0.92539685964584351</v>
      </c>
      <c r="G1223" s="2">
        <v>66.639999389648438</v>
      </c>
      <c r="H1223" s="2">
        <v>0.79225564002990723</v>
      </c>
      <c r="I1223" s="2">
        <v>0.26937291026115417</v>
      </c>
      <c r="J1223" s="2">
        <v>0.74689406156539917</v>
      </c>
      <c r="K1223" s="2">
        <v>0.77611595392227173</v>
      </c>
      <c r="L1223" s="2">
        <v>0.26032835245132446</v>
      </c>
    </row>
    <row r="1224" spans="1:12" x14ac:dyDescent="0.2">
      <c r="A1224" t="str">
        <f t="shared" si="19"/>
        <v>Costa Rica2013</v>
      </c>
      <c r="B1224" t="s">
        <v>40</v>
      </c>
      <c r="C1224" s="1">
        <v>2013</v>
      </c>
      <c r="D1224" s="2">
        <v>7.1580004692077637</v>
      </c>
      <c r="E1224" s="2">
        <v>9.8006210327148438</v>
      </c>
      <c r="F1224" s="2">
        <v>0.90206927061080933</v>
      </c>
      <c r="G1224" s="2">
        <v>69.680000305175781</v>
      </c>
      <c r="H1224" s="2">
        <v>0.89787930250167847</v>
      </c>
      <c r="I1224" s="2">
        <v>1.1099297553300858E-2</v>
      </c>
      <c r="J1224" s="2">
        <v>0.81286311149597168</v>
      </c>
      <c r="K1224" s="2">
        <v>0.80891519784927368</v>
      </c>
      <c r="L1224" s="2">
        <v>0.27814742922782898</v>
      </c>
    </row>
    <row r="1225" spans="1:12" x14ac:dyDescent="0.2">
      <c r="A1225" t="str">
        <f t="shared" si="19"/>
        <v>Brazil2013</v>
      </c>
      <c r="B1225" t="s">
        <v>66</v>
      </c>
      <c r="C1225" s="1">
        <v>2013</v>
      </c>
      <c r="D1225" s="2">
        <v>7.1402826309204102</v>
      </c>
      <c r="E1225" s="2">
        <v>9.6646900177001953</v>
      </c>
      <c r="F1225" s="2">
        <v>0.91042172908782959</v>
      </c>
      <c r="G1225" s="2">
        <v>64.379997253417969</v>
      </c>
      <c r="H1225" s="2">
        <v>0.78481495380401611</v>
      </c>
      <c r="I1225" s="2">
        <v>-9.7813010215759277E-2</v>
      </c>
      <c r="J1225" s="2">
        <v>0.70695418119430542</v>
      </c>
      <c r="K1225" s="2">
        <v>0.72473615407943726</v>
      </c>
      <c r="L1225" s="2">
        <v>0.27566775679588318</v>
      </c>
    </row>
    <row r="1226" spans="1:12" x14ac:dyDescent="0.2">
      <c r="A1226" t="str">
        <f t="shared" si="19"/>
        <v>Luxembourg2013</v>
      </c>
      <c r="B1226" t="s">
        <v>26</v>
      </c>
      <c r="C1226" s="1">
        <v>2013</v>
      </c>
      <c r="D1226" s="2">
        <v>7.1308093070983887</v>
      </c>
      <c r="E1226" s="2">
        <v>11.635591506958008</v>
      </c>
      <c r="F1226" s="2">
        <v>0.91668325662612915</v>
      </c>
      <c r="G1226" s="2">
        <v>71.099998474121094</v>
      </c>
      <c r="H1226" s="2">
        <v>0.78965544700622559</v>
      </c>
      <c r="I1226" s="2">
        <v>-6.3244692981243134E-2</v>
      </c>
      <c r="J1226" s="2">
        <v>0.300811767578125</v>
      </c>
      <c r="K1226" s="2">
        <v>0.60076051950454712</v>
      </c>
      <c r="L1226" s="2">
        <v>0.18479998409748077</v>
      </c>
    </row>
    <row r="1227" spans="1:12" x14ac:dyDescent="0.2">
      <c r="A1227" t="str">
        <f t="shared" si="19"/>
        <v>Belgium2013</v>
      </c>
      <c r="B1227" t="s">
        <v>34</v>
      </c>
      <c r="C1227" s="1">
        <v>2013</v>
      </c>
      <c r="D1227" s="2">
        <v>7.103661060333252</v>
      </c>
      <c r="E1227" s="2">
        <v>10.783209800720215</v>
      </c>
      <c r="F1227" s="2">
        <v>0.90918618440628052</v>
      </c>
      <c r="G1227" s="2">
        <v>69.680000305175781</v>
      </c>
      <c r="H1227" s="2">
        <v>0.89071106910705566</v>
      </c>
      <c r="I1227" s="2">
        <v>1.2450119480490685E-2</v>
      </c>
      <c r="J1227" s="2">
        <v>0.57366430759429932</v>
      </c>
      <c r="K1227" s="2">
        <v>0.73815733194351196</v>
      </c>
      <c r="L1227" s="2">
        <v>0.21713894605636597</v>
      </c>
    </row>
    <row r="1228" spans="1:12" x14ac:dyDescent="0.2">
      <c r="A1228" t="str">
        <f t="shared" si="19"/>
        <v>Germany2013</v>
      </c>
      <c r="B1228" t="s">
        <v>33</v>
      </c>
      <c r="C1228" s="1">
        <v>2013</v>
      </c>
      <c r="D1228" s="2">
        <v>6.9651250839233398</v>
      </c>
      <c r="E1228" s="2">
        <v>10.81886100769043</v>
      </c>
      <c r="F1228" s="2">
        <v>0.93142056465148926</v>
      </c>
      <c r="G1228" s="2">
        <v>70.05999755859375</v>
      </c>
      <c r="H1228" s="2">
        <v>0.89431297779083252</v>
      </c>
      <c r="I1228" s="2">
        <v>1.9869422540068626E-2</v>
      </c>
      <c r="J1228" s="2">
        <v>0.56579422950744629</v>
      </c>
      <c r="K1228" s="2">
        <v>0.69313377141952515</v>
      </c>
      <c r="L1228" s="2">
        <v>0.20499591529369354</v>
      </c>
    </row>
    <row r="1229" spans="1:12" x14ac:dyDescent="0.2">
      <c r="A1229" t="str">
        <f t="shared" si="19"/>
        <v>United Kingdom2013</v>
      </c>
      <c r="B1229" t="s">
        <v>36</v>
      </c>
      <c r="C1229" s="1">
        <v>2013</v>
      </c>
      <c r="D1229" s="2">
        <v>6.9180550575256348</v>
      </c>
      <c r="E1229" s="2">
        <v>10.673412322998047</v>
      </c>
      <c r="F1229" s="2">
        <v>0.93688410520553589</v>
      </c>
      <c r="G1229" s="2">
        <v>69.580001831054688</v>
      </c>
      <c r="H1229" s="2">
        <v>0.90527802705764771</v>
      </c>
      <c r="I1229" s="2">
        <v>0.34246534109115601</v>
      </c>
      <c r="J1229" s="2">
        <v>0.56804317235946655</v>
      </c>
      <c r="K1229" s="2">
        <v>0.71891278028488159</v>
      </c>
      <c r="L1229" s="2">
        <v>0.2520957887172699</v>
      </c>
    </row>
    <row r="1230" spans="1:12" x14ac:dyDescent="0.2">
      <c r="A1230" t="str">
        <f t="shared" si="19"/>
        <v>Panama2013</v>
      </c>
      <c r="B1230" t="s">
        <v>55</v>
      </c>
      <c r="C1230" s="1">
        <v>2013</v>
      </c>
      <c r="D1230" s="2">
        <v>6.8664803504943848</v>
      </c>
      <c r="E1230" s="2">
        <v>10.187796592712402</v>
      </c>
      <c r="F1230" s="2">
        <v>0.89571982622146606</v>
      </c>
      <c r="G1230" s="2">
        <v>67.980003356933594</v>
      </c>
      <c r="H1230" s="2">
        <v>0.81133794784545898</v>
      </c>
      <c r="I1230" s="2">
        <v>1.4273376204073429E-2</v>
      </c>
      <c r="J1230" s="2">
        <v>0.81446462869644165</v>
      </c>
      <c r="K1230" s="2">
        <v>0.85978692770004272</v>
      </c>
      <c r="L1230" s="2">
        <v>0.22574551403522491</v>
      </c>
    </row>
    <row r="1231" spans="1:12" x14ac:dyDescent="0.2">
      <c r="A1231" t="str">
        <f t="shared" si="19"/>
        <v>Ireland2013</v>
      </c>
      <c r="B1231" t="s">
        <v>31</v>
      </c>
      <c r="C1231" s="1">
        <v>2013</v>
      </c>
      <c r="D1231" s="2">
        <v>6.7600851058959961</v>
      </c>
      <c r="E1231" s="2">
        <v>10.893033027648926</v>
      </c>
      <c r="F1231" s="2">
        <v>0.9551883339881897</v>
      </c>
      <c r="G1231" s="2">
        <v>70.459999084472656</v>
      </c>
      <c r="H1231" s="2">
        <v>0.88377201557159424</v>
      </c>
      <c r="I1231" s="2">
        <v>0.32639536261558533</v>
      </c>
      <c r="J1231" s="2">
        <v>0.55839419364929199</v>
      </c>
      <c r="K1231" s="2">
        <v>0.74400156736373901</v>
      </c>
      <c r="L1231" s="2">
        <v>0.24526782333850861</v>
      </c>
    </row>
    <row r="1232" spans="1:12" x14ac:dyDescent="0.2">
      <c r="A1232" t="str">
        <f t="shared" si="19"/>
        <v>Chile2013</v>
      </c>
      <c r="B1232" t="s">
        <v>52</v>
      </c>
      <c r="C1232" s="1">
        <v>2013</v>
      </c>
      <c r="D1232" s="2">
        <v>6.7401537895202637</v>
      </c>
      <c r="E1232" s="2">
        <v>10.086292266845703</v>
      </c>
      <c r="F1232" s="2">
        <v>0.86240470409393311</v>
      </c>
      <c r="G1232" s="2">
        <v>69.040000915527344</v>
      </c>
      <c r="H1232" s="2">
        <v>0.73688733577728271</v>
      </c>
      <c r="I1232" s="2">
        <v>7.8716106712818146E-2</v>
      </c>
      <c r="J1232" s="2">
        <v>0.74115490913391113</v>
      </c>
      <c r="K1232" s="2">
        <v>0.79063928127288818</v>
      </c>
      <c r="L1232" s="2">
        <v>0.28545388579368591</v>
      </c>
    </row>
    <row r="1233" spans="1:12" x14ac:dyDescent="0.2">
      <c r="A1233" t="str">
        <f t="shared" si="19"/>
        <v>Czechia2013</v>
      </c>
      <c r="B1233" t="s">
        <v>35</v>
      </c>
      <c r="C1233" s="1">
        <v>2013</v>
      </c>
      <c r="D1233" s="2">
        <v>6.6976556777954102</v>
      </c>
      <c r="E1233" s="2">
        <v>10.42410945892334</v>
      </c>
      <c r="F1233" s="2">
        <v>0.88804334402084351</v>
      </c>
      <c r="G1233" s="2">
        <v>68.05999755859375</v>
      </c>
      <c r="H1233" s="2">
        <v>0.72594565153121948</v>
      </c>
      <c r="I1233" s="2">
        <v>-0.15997612476348877</v>
      </c>
      <c r="J1233" s="2">
        <v>0.91589885950088501</v>
      </c>
      <c r="K1233" s="2">
        <v>0.65626490116119385</v>
      </c>
      <c r="L1233" s="2">
        <v>0.2526526153087616</v>
      </c>
    </row>
    <row r="1234" spans="1:12" x14ac:dyDescent="0.2">
      <c r="A1234" t="str">
        <f t="shared" si="19"/>
        <v>Bahrain2013</v>
      </c>
      <c r="B1234" t="s">
        <v>59</v>
      </c>
      <c r="C1234" s="1">
        <v>2013</v>
      </c>
      <c r="D1234" s="2">
        <v>6.6897110939025879</v>
      </c>
      <c r="E1234" s="2">
        <v>10.797850608825684</v>
      </c>
      <c r="F1234" s="2">
        <v>0.88378053903579712</v>
      </c>
      <c r="G1234" s="2">
        <v>65.720001220703125</v>
      </c>
      <c r="H1234" s="2">
        <v>0.80920594930648804</v>
      </c>
      <c r="J1234" s="2">
        <v>0.5247032642364502</v>
      </c>
      <c r="K1234" s="2">
        <v>0.71110761165618896</v>
      </c>
      <c r="L1234" s="2">
        <v>0.30620941519737244</v>
      </c>
    </row>
    <row r="1235" spans="1:12" x14ac:dyDescent="0.2">
      <c r="A1235" t="str">
        <f t="shared" si="19"/>
        <v>France2013</v>
      </c>
      <c r="B1235" t="s">
        <v>38</v>
      </c>
      <c r="C1235" s="1">
        <v>2013</v>
      </c>
      <c r="D1235" s="2">
        <v>6.667121410369873</v>
      </c>
      <c r="E1235" s="2">
        <v>10.664618492126465</v>
      </c>
      <c r="F1235" s="2">
        <v>0.90769082307815552</v>
      </c>
      <c r="G1235" s="2">
        <v>71.5</v>
      </c>
      <c r="H1235" s="2">
        <v>0.8777957558631897</v>
      </c>
      <c r="I1235" s="2">
        <v>-0.12836562097072601</v>
      </c>
      <c r="J1235" s="2">
        <v>0.69906938076019287</v>
      </c>
      <c r="K1235" s="2">
        <v>0.74108642339706421</v>
      </c>
      <c r="L1235" s="2">
        <v>0.20496968924999237</v>
      </c>
    </row>
    <row r="1236" spans="1:12" x14ac:dyDescent="0.2">
      <c r="A1236" t="str">
        <f t="shared" si="19"/>
        <v>United Arab Emirates2013</v>
      </c>
      <c r="B1236" t="s">
        <v>43</v>
      </c>
      <c r="C1236" s="1">
        <v>2013</v>
      </c>
      <c r="D1236" s="2">
        <v>6.6209511756896973</v>
      </c>
      <c r="E1236" s="2">
        <v>11.040596008300781</v>
      </c>
      <c r="F1236" s="2">
        <v>0.8637157678604126</v>
      </c>
      <c r="G1236" s="2">
        <v>65.279998779296875</v>
      </c>
      <c r="H1236" s="2">
        <v>0.93597882986068726</v>
      </c>
      <c r="L1236" s="2">
        <v>0.29111284017562866</v>
      </c>
    </row>
    <row r="1237" spans="1:12" x14ac:dyDescent="0.2">
      <c r="A1237" t="str">
        <f t="shared" si="19"/>
        <v>Colombia2013</v>
      </c>
      <c r="B1237" t="s">
        <v>89</v>
      </c>
      <c r="C1237" s="1">
        <v>2013</v>
      </c>
      <c r="D1237" s="2">
        <v>6.6065506935119629</v>
      </c>
      <c r="E1237" s="2">
        <v>9.5078544616699219</v>
      </c>
      <c r="F1237" s="2">
        <v>0.90077787637710571</v>
      </c>
      <c r="G1237" s="2">
        <v>67.860000610351563</v>
      </c>
      <c r="H1237" s="2">
        <v>0.84117317199707031</v>
      </c>
      <c r="I1237" s="2">
        <v>-7.3762170970439911E-2</v>
      </c>
      <c r="J1237" s="2">
        <v>0.89820212125778198</v>
      </c>
      <c r="K1237" s="2">
        <v>0.81482398509979248</v>
      </c>
      <c r="L1237" s="2">
        <v>0.27811393141746521</v>
      </c>
    </row>
    <row r="1238" spans="1:12" x14ac:dyDescent="0.2">
      <c r="A1238" t="str">
        <f t="shared" si="19"/>
        <v>Argentina2013</v>
      </c>
      <c r="B1238" t="s">
        <v>69</v>
      </c>
      <c r="C1238" s="1">
        <v>2013</v>
      </c>
      <c r="D1238" s="2">
        <v>6.5822601318359375</v>
      </c>
      <c r="E1238" s="2">
        <v>10.103326797485352</v>
      </c>
      <c r="F1238" s="2">
        <v>0.90987420082092285</v>
      </c>
      <c r="G1238" s="2">
        <v>66.660003662109375</v>
      </c>
      <c r="H1238" s="2">
        <v>0.73725038766860962</v>
      </c>
      <c r="I1238" s="2">
        <v>-0.13383877277374268</v>
      </c>
      <c r="J1238" s="2">
        <v>0.82290029525756836</v>
      </c>
      <c r="K1238" s="2">
        <v>0.76615679264068604</v>
      </c>
      <c r="L1238" s="2">
        <v>0.25420472025871277</v>
      </c>
    </row>
    <row r="1239" spans="1:12" x14ac:dyDescent="0.2">
      <c r="A1239" t="str">
        <f t="shared" si="19"/>
        <v>Venezuela2013</v>
      </c>
      <c r="B1239" t="s">
        <v>105</v>
      </c>
      <c r="C1239" s="1">
        <v>2013</v>
      </c>
      <c r="D1239" s="2">
        <v>6.5527963638305664</v>
      </c>
      <c r="E1239" s="2">
        <v>9.8019313812255859</v>
      </c>
      <c r="F1239" s="2">
        <v>0.89630109071731567</v>
      </c>
      <c r="G1239" s="2">
        <v>65.180000305175781</v>
      </c>
      <c r="H1239" s="2">
        <v>0.64196521043777466</v>
      </c>
      <c r="I1239" s="2">
        <v>-0.22771157324314117</v>
      </c>
      <c r="J1239" s="2">
        <v>0.83729970455169678</v>
      </c>
      <c r="K1239" s="2">
        <v>0.81214410066604614</v>
      </c>
      <c r="L1239" s="2">
        <v>0.23760910332202911</v>
      </c>
    </row>
    <row r="1240" spans="1:12" x14ac:dyDescent="0.2">
      <c r="A1240" t="str">
        <f t="shared" si="19"/>
        <v>Singapore2013</v>
      </c>
      <c r="B1240" t="s">
        <v>42</v>
      </c>
      <c r="C1240" s="1">
        <v>2013</v>
      </c>
      <c r="D1240" s="2">
        <v>6.5332069396972656</v>
      </c>
      <c r="E1240" s="2">
        <v>11.355110168457031</v>
      </c>
      <c r="F1240" s="2">
        <v>0.80791056156158447</v>
      </c>
      <c r="G1240" s="2">
        <v>72.839996337890625</v>
      </c>
      <c r="H1240" s="2">
        <v>0.82710254192352295</v>
      </c>
      <c r="I1240" s="2">
        <v>0.11032304167747498</v>
      </c>
      <c r="J1240" s="2">
        <v>0.24239805340766907</v>
      </c>
      <c r="K1240" s="2">
        <v>0.66285312175750732</v>
      </c>
      <c r="L1240" s="2">
        <v>0.14768755435943604</v>
      </c>
    </row>
    <row r="1241" spans="1:12" x14ac:dyDescent="0.2">
      <c r="A1241" t="str">
        <f t="shared" si="19"/>
        <v>Saudi Arabia2013</v>
      </c>
      <c r="B1241" t="s">
        <v>47</v>
      </c>
      <c r="C1241" s="1">
        <v>2013</v>
      </c>
      <c r="D1241" s="2">
        <v>6.4951329231262207</v>
      </c>
      <c r="E1241" s="2">
        <v>10.729291915893555</v>
      </c>
      <c r="F1241" s="2">
        <v>0.82669532299041748</v>
      </c>
      <c r="G1241" s="2">
        <v>62.799999237060547</v>
      </c>
      <c r="H1241" s="2">
        <v>0.66104233264923096</v>
      </c>
      <c r="I1241" s="2">
        <v>-8.2015998661518097E-2</v>
      </c>
      <c r="K1241" s="2">
        <v>0.69116562604904175</v>
      </c>
      <c r="L1241" s="2">
        <v>0.27555006742477417</v>
      </c>
    </row>
    <row r="1242" spans="1:12" x14ac:dyDescent="0.2">
      <c r="A1242" t="str">
        <f t="shared" si="19"/>
        <v>Kuwait2013</v>
      </c>
      <c r="B1242" t="s">
        <v>179</v>
      </c>
      <c r="C1242" s="1">
        <v>2013</v>
      </c>
      <c r="D1242" s="2">
        <v>6.4800310134887695</v>
      </c>
      <c r="E1242" s="2">
        <v>10.951713562011719</v>
      </c>
      <c r="F1242" s="2">
        <v>0.86194813251495361</v>
      </c>
      <c r="G1242" s="2">
        <v>69.800003051757813</v>
      </c>
      <c r="H1242" s="2">
        <v>0.75052487850189209</v>
      </c>
      <c r="K1242" s="2">
        <v>0.68625116348266602</v>
      </c>
      <c r="L1242" s="2">
        <v>0.28262898325920105</v>
      </c>
    </row>
    <row r="1243" spans="1:12" x14ac:dyDescent="0.2">
      <c r="A1243" t="str">
        <f t="shared" si="19"/>
        <v>Uruguay2013</v>
      </c>
      <c r="B1243" t="s">
        <v>45</v>
      </c>
      <c r="C1243" s="1">
        <v>2013</v>
      </c>
      <c r="D1243" s="2">
        <v>6.4444646835327148</v>
      </c>
      <c r="E1243" s="2">
        <v>9.9914712905883789</v>
      </c>
      <c r="F1243" s="2">
        <v>0.91727966070175171</v>
      </c>
      <c r="G1243" s="2">
        <v>67.339996337890625</v>
      </c>
      <c r="H1243" s="2">
        <v>0.88827800750732422</v>
      </c>
      <c r="I1243" s="2">
        <v>-5.30288927257061E-2</v>
      </c>
      <c r="J1243" s="2">
        <v>0.58563226461410522</v>
      </c>
      <c r="K1243" s="2">
        <v>0.74291586875915527</v>
      </c>
      <c r="L1243" s="2">
        <v>0.25322851538658142</v>
      </c>
    </row>
    <row r="1244" spans="1:12" x14ac:dyDescent="0.2">
      <c r="A1244" t="str">
        <f t="shared" si="19"/>
        <v>Malta2013</v>
      </c>
      <c r="B1244" t="s">
        <v>54</v>
      </c>
      <c r="C1244" s="1">
        <v>2013</v>
      </c>
      <c r="D1244" s="2">
        <v>6.3799247741699219</v>
      </c>
      <c r="E1244" s="2">
        <v>10.472762107849121</v>
      </c>
      <c r="F1244" s="2">
        <v>0.94223141670227051</v>
      </c>
      <c r="G1244" s="2">
        <v>70.94000244140625</v>
      </c>
      <c r="H1244" s="2">
        <v>0.90943628549575806</v>
      </c>
      <c r="I1244" s="2">
        <v>0.40237799286842346</v>
      </c>
      <c r="K1244" s="2">
        <v>0.62901085615158081</v>
      </c>
      <c r="L1244" s="2">
        <v>0.36955812573432922</v>
      </c>
    </row>
    <row r="1245" spans="1:12" x14ac:dyDescent="0.2">
      <c r="A1245" t="str">
        <f t="shared" si="19"/>
        <v>Taiwan Province of China2013</v>
      </c>
      <c r="B1245" t="s">
        <v>44</v>
      </c>
      <c r="C1245" s="1">
        <v>2013</v>
      </c>
      <c r="D1245" s="2">
        <v>6.3403444290161133</v>
      </c>
      <c r="E1245" s="2">
        <v>10.723531723022461</v>
      </c>
      <c r="F1245" s="2">
        <v>0.81699287891387939</v>
      </c>
      <c r="H1245" s="2">
        <v>0.69007086753845215</v>
      </c>
      <c r="I1245" s="2">
        <v>-8.3469093078747392E-4</v>
      </c>
      <c r="J1245" s="2">
        <v>0.84123188257217407</v>
      </c>
      <c r="K1245" s="2">
        <v>0.75447821617126465</v>
      </c>
      <c r="L1245" s="2">
        <v>0.12444483488798141</v>
      </c>
    </row>
    <row r="1246" spans="1:12" x14ac:dyDescent="0.2">
      <c r="A1246" t="str">
        <f t="shared" si="19"/>
        <v>El Salvador2013</v>
      </c>
      <c r="B1246" t="s">
        <v>67</v>
      </c>
      <c r="C1246" s="1">
        <v>2013</v>
      </c>
      <c r="D1246" s="2">
        <v>6.3250632286071777</v>
      </c>
      <c r="E1246" s="2">
        <v>8.9866504669189453</v>
      </c>
      <c r="F1246" s="2">
        <v>0.82685887813568115</v>
      </c>
      <c r="G1246" s="2">
        <v>63.860000610351563</v>
      </c>
      <c r="H1246" s="2">
        <v>0.71557044982910156</v>
      </c>
      <c r="I1246" s="2">
        <v>-0.15332283079624176</v>
      </c>
      <c r="J1246" s="2">
        <v>0.77175086736679077</v>
      </c>
      <c r="K1246" s="2">
        <v>0.80100792646408081</v>
      </c>
      <c r="L1246" s="2">
        <v>0.31747639179229736</v>
      </c>
    </row>
    <row r="1247" spans="1:12" x14ac:dyDescent="0.2">
      <c r="A1247" t="str">
        <f t="shared" si="19"/>
        <v>Thailand2013</v>
      </c>
      <c r="B1247" t="s">
        <v>77</v>
      </c>
      <c r="C1247" s="1">
        <v>2013</v>
      </c>
      <c r="D1247" s="2">
        <v>6.2310247421264648</v>
      </c>
      <c r="E1247" s="2">
        <v>9.6448707580566406</v>
      </c>
      <c r="F1247" s="2">
        <v>0.92637783288955688</v>
      </c>
      <c r="G1247" s="2">
        <v>67.639999389648438</v>
      </c>
      <c r="H1247" s="2">
        <v>0.78108197450637817</v>
      </c>
      <c r="I1247" s="2">
        <v>0.45445084571838379</v>
      </c>
      <c r="J1247" s="2">
        <v>0.9254300594329834</v>
      </c>
      <c r="K1247" s="2">
        <v>0.78187185525894165</v>
      </c>
      <c r="L1247" s="2">
        <v>0.14083051681518555</v>
      </c>
    </row>
    <row r="1248" spans="1:12" x14ac:dyDescent="0.2">
      <c r="A1248" t="str">
        <f t="shared" si="19"/>
        <v>Trinidad and Tobago2013</v>
      </c>
      <c r="B1248" t="s">
        <v>192</v>
      </c>
      <c r="C1248" s="1">
        <v>2013</v>
      </c>
      <c r="D1248" s="2">
        <v>6.1677069664001465</v>
      </c>
      <c r="E1248" s="2">
        <v>10.293148040771484</v>
      </c>
      <c r="F1248" s="2">
        <v>0.88318049907684326</v>
      </c>
      <c r="G1248" s="2">
        <v>64.44000244140625</v>
      </c>
      <c r="H1248" s="2">
        <v>0.84694147109985352</v>
      </c>
      <c r="I1248" s="2">
        <v>0.12325627356767654</v>
      </c>
      <c r="J1248" s="2">
        <v>0.94767403602600098</v>
      </c>
      <c r="K1248" s="2">
        <v>0.76394188404083252</v>
      </c>
      <c r="L1248" s="2">
        <v>0.28592944145202637</v>
      </c>
    </row>
    <row r="1249" spans="1:12" x14ac:dyDescent="0.2">
      <c r="A1249" t="str">
        <f t="shared" si="19"/>
        <v>Spain2013</v>
      </c>
      <c r="B1249" t="s">
        <v>49</v>
      </c>
      <c r="C1249" s="1">
        <v>2013</v>
      </c>
      <c r="D1249" s="2">
        <v>6.1500272750854492</v>
      </c>
      <c r="E1249" s="2">
        <v>10.473435401916504</v>
      </c>
      <c r="F1249" s="2">
        <v>0.92864048480987549</v>
      </c>
      <c r="G1249" s="2">
        <v>71.360000610351563</v>
      </c>
      <c r="H1249" s="2">
        <v>0.75935643911361694</v>
      </c>
      <c r="I1249" s="2">
        <v>-0.10533087700605392</v>
      </c>
      <c r="J1249" s="2">
        <v>0.91582256555557251</v>
      </c>
      <c r="K1249" s="2">
        <v>0.66271907091140747</v>
      </c>
      <c r="L1249" s="2">
        <v>0.37183937430381775</v>
      </c>
    </row>
    <row r="1250" spans="1:12" x14ac:dyDescent="0.2">
      <c r="A1250" t="str">
        <f t="shared" si="19"/>
        <v>Kosovo2013</v>
      </c>
      <c r="B1250" t="s">
        <v>51</v>
      </c>
      <c r="C1250" s="1">
        <v>2013</v>
      </c>
      <c r="D1250" s="2">
        <v>6.125758171081543</v>
      </c>
      <c r="E1250" s="2">
        <v>9.0462398529052734</v>
      </c>
      <c r="F1250" s="2">
        <v>0.72075039148330688</v>
      </c>
      <c r="H1250" s="2">
        <v>0.56846314668655396</v>
      </c>
      <c r="I1250" s="2">
        <v>0.1168728694319725</v>
      </c>
      <c r="J1250" s="2">
        <v>0.93509459495544434</v>
      </c>
      <c r="K1250" s="2">
        <v>0.64995712041854858</v>
      </c>
      <c r="L1250" s="2">
        <v>0.20273123681545258</v>
      </c>
    </row>
    <row r="1251" spans="1:12" x14ac:dyDescent="0.2">
      <c r="A1251" t="str">
        <f t="shared" si="19"/>
        <v>Ecuador2013</v>
      </c>
      <c r="B1251" t="s">
        <v>91</v>
      </c>
      <c r="C1251" s="1">
        <v>2013</v>
      </c>
      <c r="D1251" s="2">
        <v>6.0192060470581055</v>
      </c>
      <c r="E1251" s="2">
        <v>9.3764410018920898</v>
      </c>
      <c r="F1251" s="2">
        <v>0.80125093460083008</v>
      </c>
      <c r="G1251" s="2">
        <v>66.819999694824219</v>
      </c>
      <c r="H1251" s="2">
        <v>0.78679811954498291</v>
      </c>
      <c r="I1251" s="2">
        <v>-0.19358596205711365</v>
      </c>
      <c r="J1251" s="2">
        <v>0.64584863185882568</v>
      </c>
      <c r="K1251" s="2">
        <v>0.82389658689498901</v>
      </c>
      <c r="L1251" s="2">
        <v>0.26650404930114746</v>
      </c>
    </row>
    <row r="1252" spans="1:12" x14ac:dyDescent="0.2">
      <c r="A1252" t="str">
        <f t="shared" si="19"/>
        <v>Italy2013</v>
      </c>
      <c r="B1252" t="s">
        <v>50</v>
      </c>
      <c r="C1252" s="1">
        <v>2013</v>
      </c>
      <c r="D1252" s="2">
        <v>6.009373664855957</v>
      </c>
      <c r="E1252" s="2">
        <v>10.603315353393555</v>
      </c>
      <c r="F1252" s="2">
        <v>0.91629606485366821</v>
      </c>
      <c r="G1252" s="2">
        <v>71.400001525878906</v>
      </c>
      <c r="H1252" s="2">
        <v>0.4991687536239624</v>
      </c>
      <c r="I1252" s="2">
        <v>-0.10609243810176849</v>
      </c>
      <c r="J1252" s="2">
        <v>0.94263929128646851</v>
      </c>
      <c r="K1252" s="2">
        <v>0.70182317495346069</v>
      </c>
      <c r="L1252" s="2">
        <v>0.35661619901657104</v>
      </c>
    </row>
    <row r="1253" spans="1:12" x14ac:dyDescent="0.2">
      <c r="A1253" t="str">
        <f t="shared" si="19"/>
        <v>Guatemala2013</v>
      </c>
      <c r="B1253" t="s">
        <v>60</v>
      </c>
      <c r="C1253" s="1">
        <v>2013</v>
      </c>
      <c r="D1253" s="2">
        <v>5.9846014976501465</v>
      </c>
      <c r="E1253" s="2">
        <v>8.9533967971801758</v>
      </c>
      <c r="F1253" s="2">
        <v>0.8296504020690918</v>
      </c>
      <c r="G1253" s="2">
        <v>60.939998626708984</v>
      </c>
      <c r="H1253" s="2">
        <v>0.88400501012802124</v>
      </c>
      <c r="I1253" s="2">
        <v>4.2180567979812622E-2</v>
      </c>
      <c r="J1253" s="2">
        <v>0.81676983833312988</v>
      </c>
      <c r="K1253" s="2">
        <v>0.82221698760986328</v>
      </c>
      <c r="L1253" s="2">
        <v>0.33252426981925964</v>
      </c>
    </row>
    <row r="1254" spans="1:12" x14ac:dyDescent="0.2">
      <c r="A1254" t="str">
        <f t="shared" si="19"/>
        <v>Slovenia2013</v>
      </c>
      <c r="B1254" t="s">
        <v>39</v>
      </c>
      <c r="C1254" s="1">
        <v>2013</v>
      </c>
      <c r="D1254" s="2">
        <v>5.974888801574707</v>
      </c>
      <c r="E1254" s="2">
        <v>10.380778312683105</v>
      </c>
      <c r="F1254" s="2">
        <v>0.93211972713470459</v>
      </c>
      <c r="G1254" s="2">
        <v>69.680000305175781</v>
      </c>
      <c r="H1254" s="2">
        <v>0.89005982875823975</v>
      </c>
      <c r="I1254" s="2">
        <v>3.2069142907857895E-2</v>
      </c>
      <c r="J1254" s="2">
        <v>0.91783958673477173</v>
      </c>
      <c r="K1254" s="2">
        <v>0.62456542253494263</v>
      </c>
      <c r="L1254" s="2">
        <v>0.27426928281784058</v>
      </c>
    </row>
    <row r="1255" spans="1:12" x14ac:dyDescent="0.2">
      <c r="A1255" t="str">
        <f t="shared" si="19"/>
        <v>Japan2013</v>
      </c>
      <c r="B1255" t="s">
        <v>64</v>
      </c>
      <c r="C1255" s="1">
        <v>2013</v>
      </c>
      <c r="D1255" s="2">
        <v>5.9593615531921387</v>
      </c>
      <c r="E1255" s="2">
        <v>10.585817337036133</v>
      </c>
      <c r="F1255" s="2">
        <v>0.92368835210800171</v>
      </c>
      <c r="G1255" s="2">
        <v>73.360000610351563</v>
      </c>
      <c r="H1255" s="2">
        <v>0.82141655683517456</v>
      </c>
      <c r="I1255" s="2">
        <v>-0.15206511318683624</v>
      </c>
      <c r="J1255" s="2">
        <v>0.65049821138381958</v>
      </c>
      <c r="K1255" s="2">
        <v>0.71860748529434204</v>
      </c>
      <c r="L1255" s="2">
        <v>0.17462153732776642</v>
      </c>
    </row>
    <row r="1256" spans="1:12" x14ac:dyDescent="0.2">
      <c r="A1256" t="str">
        <f t="shared" si="19"/>
        <v>South Korea2013</v>
      </c>
      <c r="B1256" t="s">
        <v>74</v>
      </c>
      <c r="C1256" s="1">
        <v>2013</v>
      </c>
      <c r="D1256" s="2">
        <v>5.9588098526000977</v>
      </c>
      <c r="E1256" s="2">
        <v>10.519244194030762</v>
      </c>
      <c r="F1256" s="2">
        <v>0.79669415950775146</v>
      </c>
      <c r="G1256" s="2">
        <v>71.55999755859375</v>
      </c>
      <c r="H1256" s="2">
        <v>0.64188426733016968</v>
      </c>
      <c r="I1256" s="2">
        <v>-5.3803358227014542E-2</v>
      </c>
      <c r="J1256" s="2">
        <v>0.83186322450637817</v>
      </c>
      <c r="K1256" s="2">
        <v>0.58852529525756836</v>
      </c>
      <c r="L1256" s="2">
        <v>0.1887655109167099</v>
      </c>
    </row>
    <row r="1257" spans="1:12" x14ac:dyDescent="0.2">
      <c r="A1257" t="str">
        <f t="shared" si="19"/>
        <v>Uzbekistan2013</v>
      </c>
      <c r="B1257" t="s">
        <v>71</v>
      </c>
      <c r="C1257" s="1">
        <v>2013</v>
      </c>
      <c r="D1257" s="2">
        <v>5.9399862289428711</v>
      </c>
      <c r="E1257" s="2">
        <v>8.6623592376708984</v>
      </c>
      <c r="F1257" s="2">
        <v>0.9627806544303894</v>
      </c>
      <c r="G1257" s="2">
        <v>63.020000457763672</v>
      </c>
      <c r="H1257" s="2">
        <v>0.94953995943069458</v>
      </c>
      <c r="I1257" s="2">
        <v>-4.0499594062566757E-2</v>
      </c>
      <c r="J1257" s="2">
        <v>0.43393179774284363</v>
      </c>
      <c r="K1257" s="2">
        <v>0.68618869781494141</v>
      </c>
      <c r="L1257" s="2">
        <v>0.13019728660583496</v>
      </c>
    </row>
    <row r="1258" spans="1:12" x14ac:dyDescent="0.2">
      <c r="A1258" t="str">
        <f t="shared" si="19"/>
        <v>Slovakia2013</v>
      </c>
      <c r="B1258" t="s">
        <v>46</v>
      </c>
      <c r="C1258" s="1">
        <v>2013</v>
      </c>
      <c r="D1258" s="2">
        <v>5.9365272521972656</v>
      </c>
      <c r="E1258" s="2">
        <v>10.190558433532715</v>
      </c>
      <c r="F1258" s="2">
        <v>0.9093785285949707</v>
      </c>
      <c r="G1258" s="2">
        <v>67.160003662109375</v>
      </c>
      <c r="H1258" s="2">
        <v>0.59793579578399658</v>
      </c>
      <c r="I1258" s="2">
        <v>-5.2728705108165741E-2</v>
      </c>
      <c r="J1258" s="2">
        <v>0.91453993320465088</v>
      </c>
      <c r="K1258" s="2">
        <v>0.61206203699111938</v>
      </c>
      <c r="L1258" s="2">
        <v>0.27650955319404602</v>
      </c>
    </row>
    <row r="1259" spans="1:12" x14ac:dyDescent="0.2">
      <c r="A1259" t="str">
        <f t="shared" si="19"/>
        <v>Paraguay2013</v>
      </c>
      <c r="B1259" t="s">
        <v>83</v>
      </c>
      <c r="C1259" s="1">
        <v>2013</v>
      </c>
      <c r="D1259" s="2">
        <v>5.9362406730651855</v>
      </c>
      <c r="E1259" s="2">
        <v>9.4051647186279297</v>
      </c>
      <c r="F1259" s="2">
        <v>0.93864721059799194</v>
      </c>
      <c r="G1259" s="2">
        <v>65.44000244140625</v>
      </c>
      <c r="H1259" s="2">
        <v>0.90890586376190186</v>
      </c>
      <c r="I1259" s="2">
        <v>3.6824788898229599E-2</v>
      </c>
      <c r="J1259" s="2">
        <v>0.90255099534988403</v>
      </c>
      <c r="K1259" s="2">
        <v>0.87376099824905396</v>
      </c>
      <c r="L1259" s="2">
        <v>0.22382445633411407</v>
      </c>
    </row>
    <row r="1260" spans="1:12" x14ac:dyDescent="0.2">
      <c r="A1260" t="str">
        <f t="shared" si="19"/>
        <v>Croatia2013</v>
      </c>
      <c r="B1260" t="s">
        <v>65</v>
      </c>
      <c r="C1260" s="1">
        <v>2013</v>
      </c>
      <c r="D1260" s="2">
        <v>5.885462760925293</v>
      </c>
      <c r="E1260" s="2">
        <v>10.090965270996094</v>
      </c>
      <c r="F1260" s="2">
        <v>0.75126206874847412</v>
      </c>
      <c r="G1260" s="2">
        <v>67.660003662109375</v>
      </c>
      <c r="H1260" s="2">
        <v>0.62669968605041504</v>
      </c>
      <c r="I1260" s="2">
        <v>-0.20917528867721558</v>
      </c>
      <c r="J1260" s="2">
        <v>0.93605983257293701</v>
      </c>
      <c r="K1260" s="2">
        <v>0.55408114194869995</v>
      </c>
      <c r="L1260" s="2">
        <v>0.28472995758056641</v>
      </c>
    </row>
    <row r="1261" spans="1:12" x14ac:dyDescent="0.2">
      <c r="A1261" t="str">
        <f t="shared" si="19"/>
        <v>Belarus2013</v>
      </c>
      <c r="B1261" t="s">
        <v>169</v>
      </c>
      <c r="C1261" s="1">
        <v>2013</v>
      </c>
      <c r="D1261" s="2">
        <v>5.8764662742614746</v>
      </c>
      <c r="E1261" s="2">
        <v>9.8419008255004883</v>
      </c>
      <c r="F1261" s="2">
        <v>0.92250597476959229</v>
      </c>
      <c r="G1261" s="2">
        <v>63.979999542236328</v>
      </c>
      <c r="H1261" s="2">
        <v>0.7234312891960144</v>
      </c>
      <c r="I1261" s="2">
        <v>-0.18112635612487793</v>
      </c>
      <c r="J1261" s="2">
        <v>0.65303915739059448</v>
      </c>
      <c r="K1261" s="2">
        <v>0.54543262720108032</v>
      </c>
      <c r="L1261" s="2">
        <v>0.20621965825557709</v>
      </c>
    </row>
    <row r="1262" spans="1:12" x14ac:dyDescent="0.2">
      <c r="A1262" t="str">
        <f t="shared" si="19"/>
        <v>Kazakhstan2013</v>
      </c>
      <c r="B1262" t="s">
        <v>61</v>
      </c>
      <c r="C1262" s="1">
        <v>2013</v>
      </c>
      <c r="D1262" s="2">
        <v>5.8354830741882324</v>
      </c>
      <c r="E1262" s="2">
        <v>10.074108123779297</v>
      </c>
      <c r="F1262" s="2">
        <v>0.88900971412658691</v>
      </c>
      <c r="G1262" s="2">
        <v>62.200000762939453</v>
      </c>
      <c r="H1262" s="2">
        <v>0.78159105777740479</v>
      </c>
      <c r="I1262" s="2">
        <v>-0.23290562629699707</v>
      </c>
      <c r="J1262" s="2">
        <v>0.81998938322067261</v>
      </c>
      <c r="K1262" s="2">
        <v>0.62901127338409424</v>
      </c>
      <c r="L1262" s="2">
        <v>0.16444402933120728</v>
      </c>
    </row>
    <row r="1263" spans="1:12" x14ac:dyDescent="0.2">
      <c r="A1263" t="str">
        <f t="shared" si="19"/>
        <v>Peru2013</v>
      </c>
      <c r="B1263" t="s">
        <v>92</v>
      </c>
      <c r="C1263" s="1">
        <v>2013</v>
      </c>
      <c r="D1263" s="2">
        <v>5.782557487487793</v>
      </c>
      <c r="E1263" s="2">
        <v>9.3605384826660156</v>
      </c>
      <c r="F1263" s="2">
        <v>0.79676848649978638</v>
      </c>
      <c r="G1263" s="2">
        <v>68.279998779296875</v>
      </c>
      <c r="H1263" s="2">
        <v>0.70304125547409058</v>
      </c>
      <c r="I1263" s="2">
        <v>-6.8572893738746643E-2</v>
      </c>
      <c r="J1263" s="2">
        <v>0.86989927291870117</v>
      </c>
      <c r="K1263" s="2">
        <v>0.74146831035614014</v>
      </c>
      <c r="L1263" s="2">
        <v>0.39003822207450867</v>
      </c>
    </row>
    <row r="1264" spans="1:12" x14ac:dyDescent="0.2">
      <c r="A1264" t="str">
        <f t="shared" si="19"/>
        <v>Nicaragua2013</v>
      </c>
      <c r="B1264" t="s">
        <v>57</v>
      </c>
      <c r="C1264" s="1">
        <v>2013</v>
      </c>
      <c r="D1264" s="2">
        <v>5.7722749710083008</v>
      </c>
      <c r="E1264" s="2">
        <v>8.5592041015625</v>
      </c>
      <c r="F1264" s="2">
        <v>0.86821603775024414</v>
      </c>
      <c r="G1264" s="2">
        <v>65</v>
      </c>
      <c r="H1264" s="2">
        <v>0.85914903879165649</v>
      </c>
      <c r="I1264" s="2">
        <v>3.7440754473209381E-2</v>
      </c>
      <c r="J1264" s="2">
        <v>0.63624674081802368</v>
      </c>
      <c r="K1264" s="2">
        <v>0.79989182949066162</v>
      </c>
      <c r="L1264" s="2">
        <v>0.27060955762863159</v>
      </c>
    </row>
    <row r="1265" spans="1:12" x14ac:dyDescent="0.2">
      <c r="A1265" t="str">
        <f t="shared" si="19"/>
        <v>Malaysia2013</v>
      </c>
      <c r="B1265" t="s">
        <v>72</v>
      </c>
      <c r="C1265" s="1">
        <v>2013</v>
      </c>
      <c r="D1265" s="2">
        <v>5.7701997756958008</v>
      </c>
      <c r="E1265" s="2">
        <v>10.014622688293457</v>
      </c>
      <c r="F1265" s="2">
        <v>0.83090013265609741</v>
      </c>
      <c r="G1265" s="2">
        <v>65.639999389648438</v>
      </c>
      <c r="H1265" s="2">
        <v>0.79131042957305908</v>
      </c>
      <c r="I1265" s="2">
        <v>0.26207736134529114</v>
      </c>
      <c r="J1265" s="2">
        <v>0.75538349151611328</v>
      </c>
      <c r="K1265" s="2">
        <v>0.66411280632019043</v>
      </c>
      <c r="L1265" s="2">
        <v>0.31655162572860718</v>
      </c>
    </row>
    <row r="1266" spans="1:12" x14ac:dyDescent="0.2">
      <c r="A1266" t="str">
        <f t="shared" si="19"/>
        <v>Bolivia2013</v>
      </c>
      <c r="B1266" t="s">
        <v>86</v>
      </c>
      <c r="C1266" s="1">
        <v>2013</v>
      </c>
      <c r="D1266" s="2">
        <v>5.7674288749694824</v>
      </c>
      <c r="E1266" s="2">
        <v>8.8963451385498047</v>
      </c>
      <c r="F1266" s="2">
        <v>0.80273807048797607</v>
      </c>
      <c r="G1266" s="2">
        <v>62.299999237060547</v>
      </c>
      <c r="H1266" s="2">
        <v>0.84593164920806885</v>
      </c>
      <c r="I1266" s="2">
        <v>-6.8189762532711029E-2</v>
      </c>
      <c r="J1266" s="2">
        <v>0.81185656785964966</v>
      </c>
      <c r="K1266" s="2">
        <v>0.72106087207794189</v>
      </c>
      <c r="L1266" s="2">
        <v>0.41030153632164001</v>
      </c>
    </row>
    <row r="1267" spans="1:12" x14ac:dyDescent="0.2">
      <c r="A1267" t="str">
        <f t="shared" si="19"/>
        <v>Moldova2013</v>
      </c>
      <c r="B1267" t="s">
        <v>80</v>
      </c>
      <c r="C1267" s="1">
        <v>2013</v>
      </c>
      <c r="D1267" s="2">
        <v>5.7560591697692871</v>
      </c>
      <c r="E1267" s="2">
        <v>9.1915979385375977</v>
      </c>
      <c r="F1267" s="2">
        <v>0.80288296937942505</v>
      </c>
      <c r="G1267" s="2">
        <v>62.139999389648438</v>
      </c>
      <c r="H1267" s="2">
        <v>0.65773427486419678</v>
      </c>
      <c r="I1267" s="2">
        <v>-7.166706770658493E-2</v>
      </c>
      <c r="J1267" s="2">
        <v>0.9406324028968811</v>
      </c>
      <c r="K1267" s="2">
        <v>0.54765629768371582</v>
      </c>
      <c r="L1267" s="2">
        <v>0.26060295104980469</v>
      </c>
    </row>
    <row r="1268" spans="1:12" x14ac:dyDescent="0.2">
      <c r="A1268" t="str">
        <f t="shared" si="19"/>
        <v>Poland2013</v>
      </c>
      <c r="B1268" t="s">
        <v>56</v>
      </c>
      <c r="C1268" s="1">
        <v>2013</v>
      </c>
      <c r="D1268" s="2">
        <v>5.7461318969726563</v>
      </c>
      <c r="E1268" s="2">
        <v>10.146054267883301</v>
      </c>
      <c r="F1268" s="2">
        <v>0.91193491220474243</v>
      </c>
      <c r="G1268" s="2">
        <v>67.639999389648438</v>
      </c>
      <c r="H1268" s="2">
        <v>0.77593135833740234</v>
      </c>
      <c r="I1268" s="2">
        <v>-0.13967891037464142</v>
      </c>
      <c r="J1268" s="2">
        <v>0.91567742824554443</v>
      </c>
      <c r="K1268" s="2">
        <v>0.67486506700515747</v>
      </c>
      <c r="L1268" s="2">
        <v>0.24198095500469208</v>
      </c>
    </row>
    <row r="1269" spans="1:12" x14ac:dyDescent="0.2">
      <c r="A1269" t="str">
        <f t="shared" si="19"/>
        <v>Jamaica2013</v>
      </c>
      <c r="B1269" t="s">
        <v>85</v>
      </c>
      <c r="C1269" s="1">
        <v>2013</v>
      </c>
      <c r="D1269" s="2">
        <v>5.7088866233825684</v>
      </c>
      <c r="E1269" s="2">
        <v>9.1817998886108398</v>
      </c>
      <c r="F1269" s="2">
        <v>0.86494338512420654</v>
      </c>
      <c r="G1269" s="2">
        <v>66.599998474121094</v>
      </c>
      <c r="H1269" s="2">
        <v>0.79319494962692261</v>
      </c>
      <c r="I1269" s="2">
        <v>-2.599494531750679E-2</v>
      </c>
      <c r="J1269" s="2">
        <v>0.93072229623794556</v>
      </c>
      <c r="K1269" s="2">
        <v>0.694053053855896</v>
      </c>
      <c r="L1269" s="2">
        <v>0.31248486042022705</v>
      </c>
    </row>
    <row r="1270" spans="1:12" x14ac:dyDescent="0.2">
      <c r="A1270" t="str">
        <f t="shared" si="19"/>
        <v>Lithuania2013</v>
      </c>
      <c r="B1270" t="s">
        <v>37</v>
      </c>
      <c r="C1270" s="1">
        <v>2013</v>
      </c>
      <c r="D1270" s="2">
        <v>5.5956892967224121</v>
      </c>
      <c r="E1270" s="2">
        <v>10.260778427124023</v>
      </c>
      <c r="F1270" s="2">
        <v>0.91251415014266968</v>
      </c>
      <c r="G1270" s="2">
        <v>64.900001525878906</v>
      </c>
      <c r="H1270" s="2">
        <v>0.55581527948379517</v>
      </c>
      <c r="I1270" s="2">
        <v>-0.24032704532146454</v>
      </c>
      <c r="J1270" s="2">
        <v>0.93633550405502319</v>
      </c>
      <c r="K1270" s="2">
        <v>0.53951120376586914</v>
      </c>
      <c r="L1270" s="2">
        <v>0.29372873902320862</v>
      </c>
    </row>
    <row r="1271" spans="1:12" x14ac:dyDescent="0.2">
      <c r="A1271" t="str">
        <f t="shared" si="19"/>
        <v>Bhutan2013</v>
      </c>
      <c r="B1271" t="s">
        <v>171</v>
      </c>
      <c r="C1271" s="1">
        <v>2013</v>
      </c>
      <c r="D1271" s="2">
        <v>5.569091796875</v>
      </c>
      <c r="E1271" s="2">
        <v>9.0970649719238281</v>
      </c>
      <c r="F1271" s="2">
        <v>0.81894898414611816</v>
      </c>
      <c r="G1271" s="2">
        <v>62.240001678466797</v>
      </c>
      <c r="H1271" s="2">
        <v>0.81020146608352661</v>
      </c>
      <c r="I1271" s="2">
        <v>0.35161113739013672</v>
      </c>
      <c r="J1271" s="2">
        <v>0.80242812633514404</v>
      </c>
      <c r="K1271" s="2">
        <v>0.66367560625076294</v>
      </c>
      <c r="L1271" s="2">
        <v>0.21734990179538727</v>
      </c>
    </row>
    <row r="1272" spans="1:12" x14ac:dyDescent="0.2">
      <c r="A1272" t="str">
        <f t="shared" si="19"/>
        <v>Russia2013</v>
      </c>
      <c r="B1272" t="s">
        <v>87</v>
      </c>
      <c r="C1272" s="1">
        <v>2013</v>
      </c>
      <c r="D1272" s="2">
        <v>5.537177562713623</v>
      </c>
      <c r="E1272" s="2">
        <v>10.178555488586426</v>
      </c>
      <c r="F1272" s="2">
        <v>0.88085699081420898</v>
      </c>
      <c r="G1272" s="2">
        <v>61.819999694824219</v>
      </c>
      <c r="H1272" s="2">
        <v>0.66118556261062622</v>
      </c>
      <c r="I1272" s="2">
        <v>-0.29289644956588745</v>
      </c>
      <c r="J1272" s="2">
        <v>0.93380451202392578</v>
      </c>
      <c r="K1272" s="2">
        <v>0.5922965407371521</v>
      </c>
      <c r="L1272" s="2">
        <v>0.17992375791072845</v>
      </c>
    </row>
    <row r="1273" spans="1:12" x14ac:dyDescent="0.2">
      <c r="A1273" t="str">
        <f t="shared" si="19"/>
        <v>Azerbaijan2013</v>
      </c>
      <c r="B1273" t="s">
        <v>168</v>
      </c>
      <c r="C1273" s="1">
        <v>2013</v>
      </c>
      <c r="D1273" s="2">
        <v>5.4811782836914063</v>
      </c>
      <c r="E1273" s="2">
        <v>9.592310905456543</v>
      </c>
      <c r="F1273" s="2">
        <v>0.76969015598297119</v>
      </c>
      <c r="G1273" s="2">
        <v>62.540000915527344</v>
      </c>
      <c r="H1273" s="2">
        <v>0.67195695638656616</v>
      </c>
      <c r="I1273" s="2">
        <v>-0.17105355858802795</v>
      </c>
      <c r="J1273" s="2">
        <v>0.69881957769393921</v>
      </c>
      <c r="K1273" s="2">
        <v>0.51608908176422119</v>
      </c>
      <c r="L1273" s="2">
        <v>0.24245545268058777</v>
      </c>
    </row>
    <row r="1274" spans="1:12" x14ac:dyDescent="0.2">
      <c r="A1274" t="str">
        <f t="shared" si="19"/>
        <v>Cyprus2013</v>
      </c>
      <c r="B1274" t="s">
        <v>63</v>
      </c>
      <c r="C1274" s="1">
        <v>2013</v>
      </c>
      <c r="D1274" s="2">
        <v>5.4389524459838867</v>
      </c>
      <c r="E1274" s="2">
        <v>10.418458938598633</v>
      </c>
      <c r="F1274" s="2">
        <v>0.74403208494186401</v>
      </c>
      <c r="G1274" s="2">
        <v>71.279998779296875</v>
      </c>
      <c r="H1274" s="2">
        <v>0.65626794099807739</v>
      </c>
      <c r="I1274" s="2">
        <v>9.7615137696266174E-2</v>
      </c>
      <c r="J1274" s="2">
        <v>0.86731046438217163</v>
      </c>
      <c r="K1274" s="2">
        <v>0.65683108568191528</v>
      </c>
      <c r="L1274" s="2">
        <v>0.42025870084762573</v>
      </c>
    </row>
    <row r="1275" spans="1:12" x14ac:dyDescent="0.2">
      <c r="A1275" t="str">
        <f t="shared" si="19"/>
        <v>Kyrgyzstan2013</v>
      </c>
      <c r="B1275" t="s">
        <v>79</v>
      </c>
      <c r="C1275" s="1">
        <v>2013</v>
      </c>
      <c r="D1275" s="2">
        <v>5.4024267196655273</v>
      </c>
      <c r="E1275" s="2">
        <v>8.4406156539916992</v>
      </c>
      <c r="F1275" s="2">
        <v>0.8507155179977417</v>
      </c>
      <c r="G1275" s="2">
        <v>62.860000610351563</v>
      </c>
      <c r="H1275" s="2">
        <v>0.75503665208816528</v>
      </c>
      <c r="I1275" s="2">
        <v>-8.7395735085010529E-2</v>
      </c>
      <c r="J1275" s="2">
        <v>0.89956045150756836</v>
      </c>
      <c r="K1275" s="2">
        <v>0.59542423486709595</v>
      </c>
      <c r="L1275" s="2">
        <v>0.1349111795425415</v>
      </c>
    </row>
    <row r="1276" spans="1:12" x14ac:dyDescent="0.2">
      <c r="A1276" t="str">
        <f t="shared" si="19"/>
        <v>Turkmenistan2013</v>
      </c>
      <c r="B1276" t="s">
        <v>193</v>
      </c>
      <c r="C1276" s="1">
        <v>2013</v>
      </c>
      <c r="D1276" s="2">
        <v>5.3917627334594727</v>
      </c>
      <c r="E1276" s="2">
        <v>9.3121309280395508</v>
      </c>
      <c r="F1276" s="2">
        <v>0.8457331657409668</v>
      </c>
      <c r="G1276" s="2">
        <v>61.060001373291016</v>
      </c>
      <c r="H1276" s="2">
        <v>0.70452946424484253</v>
      </c>
      <c r="I1276" s="2">
        <v>-7.1969106793403625E-2</v>
      </c>
      <c r="K1276" s="2">
        <v>0.55194276571273804</v>
      </c>
      <c r="L1276" s="2">
        <v>0.15960615873336792</v>
      </c>
    </row>
    <row r="1277" spans="1:12" x14ac:dyDescent="0.2">
      <c r="A1277" t="str">
        <f t="shared" si="19"/>
        <v>Estonia2013</v>
      </c>
      <c r="B1277" t="s">
        <v>48</v>
      </c>
      <c r="C1277" s="1">
        <v>2013</v>
      </c>
      <c r="D1277" s="2">
        <v>5.3674459457397461</v>
      </c>
      <c r="E1277" s="2">
        <v>10.292996406555176</v>
      </c>
      <c r="F1277" s="2">
        <v>0.90072178840637207</v>
      </c>
      <c r="G1277" s="2">
        <v>67.739997863769531</v>
      </c>
      <c r="H1277" s="2">
        <v>0.7535586953163147</v>
      </c>
      <c r="I1277" s="2">
        <v>-0.20426002144813538</v>
      </c>
      <c r="J1277" s="2">
        <v>0.7263563871383667</v>
      </c>
      <c r="K1277" s="2">
        <v>0.65051209926605225</v>
      </c>
      <c r="L1277" s="2">
        <v>0.19901816546916962</v>
      </c>
    </row>
    <row r="1278" spans="1:12" x14ac:dyDescent="0.2">
      <c r="A1278" t="str">
        <f t="shared" si="19"/>
        <v>Indonesia2013</v>
      </c>
      <c r="B1278" t="s">
        <v>101</v>
      </c>
      <c r="C1278" s="1">
        <v>2013</v>
      </c>
      <c r="D1278" s="2">
        <v>5.2922377586364746</v>
      </c>
      <c r="E1278" s="2">
        <v>9.1486892700195313</v>
      </c>
      <c r="F1278" s="2">
        <v>0.79376083612442017</v>
      </c>
      <c r="G1278" s="2">
        <v>61.860000610351563</v>
      </c>
      <c r="H1278" s="2">
        <v>0.78069078922271729</v>
      </c>
      <c r="I1278" s="2">
        <v>0.37350723147392273</v>
      </c>
      <c r="J1278" s="2">
        <v>0.97266858816146851</v>
      </c>
      <c r="K1278" s="2">
        <v>0.77725726366043091</v>
      </c>
      <c r="L1278" s="2">
        <v>0.24914635717868805</v>
      </c>
    </row>
    <row r="1279" spans="1:12" x14ac:dyDescent="0.2">
      <c r="A1279" t="str">
        <f t="shared" si="19"/>
        <v>Tunisia2013</v>
      </c>
      <c r="B1279" t="s">
        <v>127</v>
      </c>
      <c r="C1279" s="1">
        <v>2013</v>
      </c>
      <c r="D1279" s="2">
        <v>5.2456049919128418</v>
      </c>
      <c r="E1279" s="2">
        <v>9.265080451965332</v>
      </c>
      <c r="F1279" s="2">
        <v>0.64796745777130127</v>
      </c>
      <c r="G1279" s="2">
        <v>66.540000915527344</v>
      </c>
      <c r="H1279" s="2">
        <v>0.53628772497177124</v>
      </c>
      <c r="I1279" s="2">
        <v>-0.2116875946521759</v>
      </c>
      <c r="J1279" s="2">
        <v>0.88602691888809204</v>
      </c>
      <c r="K1279" s="2">
        <v>0.43468606472015381</v>
      </c>
      <c r="L1279" s="2">
        <v>0.23915638029575348</v>
      </c>
    </row>
    <row r="1280" spans="1:12" x14ac:dyDescent="0.2">
      <c r="A1280" t="str">
        <f t="shared" si="19"/>
        <v>Zambia2013</v>
      </c>
      <c r="B1280" t="s">
        <v>145</v>
      </c>
      <c r="C1280" s="1">
        <v>2013</v>
      </c>
      <c r="D1280" s="2">
        <v>5.2439956665039063</v>
      </c>
      <c r="E1280" s="2">
        <v>8.1109905242919922</v>
      </c>
      <c r="F1280" s="2">
        <v>0.76131153106689453</v>
      </c>
      <c r="G1280" s="2">
        <v>51.380001068115234</v>
      </c>
      <c r="H1280" s="2">
        <v>0.76991236209869385</v>
      </c>
      <c r="I1280" s="2">
        <v>-0.1049949899315834</v>
      </c>
      <c r="J1280" s="2">
        <v>0.73226755857467651</v>
      </c>
      <c r="K1280" s="2">
        <v>0.72674030065536499</v>
      </c>
      <c r="L1280" s="2">
        <v>0.30795994400978088</v>
      </c>
    </row>
    <row r="1281" spans="1:12" x14ac:dyDescent="0.2">
      <c r="A1281" t="str">
        <f t="shared" si="19"/>
        <v>China2013</v>
      </c>
      <c r="B1281" t="s">
        <v>81</v>
      </c>
      <c r="C1281" s="1">
        <v>2013</v>
      </c>
      <c r="D1281" s="2">
        <v>5.2410902976989746</v>
      </c>
      <c r="E1281" s="2">
        <v>9.3148746490478516</v>
      </c>
      <c r="F1281" s="2">
        <v>0.77789586782455444</v>
      </c>
      <c r="G1281" s="2">
        <v>67.480003356933594</v>
      </c>
      <c r="H1281" s="2">
        <v>0.80472391843795776</v>
      </c>
      <c r="I1281" s="2">
        <v>-0.16052292287349701</v>
      </c>
      <c r="K1281" s="2">
        <v>0.71713584661483765</v>
      </c>
      <c r="L1281" s="2">
        <v>0.14221104979515076</v>
      </c>
    </row>
    <row r="1282" spans="1:12" x14ac:dyDescent="0.2">
      <c r="A1282" t="str">
        <f t="shared" si="19"/>
        <v>North Macedonia2013</v>
      </c>
      <c r="B1282" t="s">
        <v>104</v>
      </c>
      <c r="C1282" s="1">
        <v>2013</v>
      </c>
      <c r="D1282" s="2">
        <v>5.1861906051635742</v>
      </c>
      <c r="E1282" s="2">
        <v>9.5547418594360352</v>
      </c>
      <c r="F1282" s="2">
        <v>0.83225375413894653</v>
      </c>
      <c r="G1282" s="2">
        <v>65.139999389648438</v>
      </c>
      <c r="H1282" s="2">
        <v>0.64095264673233032</v>
      </c>
      <c r="I1282" s="2">
        <v>2.0364999771118164E-2</v>
      </c>
      <c r="J1282" s="2">
        <v>0.86054110527038574</v>
      </c>
      <c r="K1282" s="2">
        <v>0.52126425504684448</v>
      </c>
      <c r="L1282" s="2">
        <v>0.33087566494941711</v>
      </c>
    </row>
    <row r="1283" spans="1:12" x14ac:dyDescent="0.2">
      <c r="A1283" t="str">
        <f t="shared" ref="A1283:A1346" si="20">B1283&amp;C1283</f>
        <v>Jordan2013</v>
      </c>
      <c r="B1283" t="s">
        <v>140</v>
      </c>
      <c r="C1283" s="1">
        <v>2013</v>
      </c>
      <c r="D1283" s="2">
        <v>5.1719527244567871</v>
      </c>
      <c r="E1283" s="2">
        <v>9.3537731170654297</v>
      </c>
      <c r="F1283" s="2">
        <v>0.84037923812866211</v>
      </c>
      <c r="G1283" s="2">
        <v>67.239997863769531</v>
      </c>
      <c r="H1283" s="2">
        <v>0.69222700595855713</v>
      </c>
      <c r="I1283" s="2">
        <v>-0.12811356782913208</v>
      </c>
      <c r="K1283" s="2">
        <v>0.5972898006439209</v>
      </c>
      <c r="L1283" s="2">
        <v>0.28603330254554749</v>
      </c>
    </row>
    <row r="1284" spans="1:12" x14ac:dyDescent="0.2">
      <c r="A1284" t="str">
        <f t="shared" si="20"/>
        <v>Portugal2013</v>
      </c>
      <c r="B1284" t="s">
        <v>73</v>
      </c>
      <c r="C1284" s="1">
        <v>2013</v>
      </c>
      <c r="D1284" s="2">
        <v>5.1576881408691406</v>
      </c>
      <c r="E1284" s="2">
        <v>10.310380935668945</v>
      </c>
      <c r="F1284" s="2">
        <v>0.86718082427978516</v>
      </c>
      <c r="G1284" s="2">
        <v>70.019996643066406</v>
      </c>
      <c r="H1284" s="2">
        <v>0.78803277015686035</v>
      </c>
      <c r="I1284" s="2">
        <v>-0.12225402146577835</v>
      </c>
      <c r="J1284" s="2">
        <v>0.94625735282897949</v>
      </c>
      <c r="K1284" s="2">
        <v>0.66472363471984863</v>
      </c>
      <c r="L1284" s="2">
        <v>0.34789815545082092</v>
      </c>
    </row>
    <row r="1285" spans="1:12" x14ac:dyDescent="0.2">
      <c r="A1285" t="str">
        <f t="shared" si="20"/>
        <v>Morocco2013</v>
      </c>
      <c r="B1285" t="s">
        <v>117</v>
      </c>
      <c r="C1285" s="1">
        <v>2013</v>
      </c>
      <c r="D1285" s="2">
        <v>5.1421604156494141</v>
      </c>
      <c r="E1285" s="2">
        <v>8.7565927505493164</v>
      </c>
      <c r="F1285" s="2">
        <v>0.59716570377349854</v>
      </c>
      <c r="G1285" s="2">
        <v>62.979999542236328</v>
      </c>
      <c r="H1285" s="2">
        <v>0.57162994146347046</v>
      </c>
      <c r="I1285" s="2">
        <v>-0.20779423415660858</v>
      </c>
      <c r="J1285" s="2">
        <v>0.77111220359802246</v>
      </c>
      <c r="K1285" s="2">
        <v>0.70714610815048218</v>
      </c>
      <c r="L1285" s="2">
        <v>0.23940926790237427</v>
      </c>
    </row>
    <row r="1286" spans="1:12" x14ac:dyDescent="0.2">
      <c r="A1286" t="str">
        <f t="shared" si="20"/>
        <v>Iran2013</v>
      </c>
      <c r="B1286" t="s">
        <v>118</v>
      </c>
      <c r="C1286" s="1">
        <v>2013</v>
      </c>
      <c r="D1286" s="2">
        <v>5.1395792961120605</v>
      </c>
      <c r="E1286" s="2">
        <v>9.5548839569091797</v>
      </c>
      <c r="F1286" s="2">
        <v>0.66370671987533569</v>
      </c>
      <c r="G1286" s="2">
        <v>65.419998168945313</v>
      </c>
      <c r="H1286" s="2">
        <v>0.73021471500396729</v>
      </c>
      <c r="I1286" s="2">
        <v>0.20434589684009552</v>
      </c>
      <c r="J1286" s="2">
        <v>0.68503814935684204</v>
      </c>
      <c r="K1286" s="2">
        <v>0.57490241527557373</v>
      </c>
      <c r="L1286" s="2">
        <v>0.55183970928192139</v>
      </c>
    </row>
    <row r="1287" spans="1:12" x14ac:dyDescent="0.2">
      <c r="A1287" t="str">
        <f t="shared" si="20"/>
        <v>Pakistan2013</v>
      </c>
      <c r="B1287" t="s">
        <v>125</v>
      </c>
      <c r="C1287" s="1">
        <v>2013</v>
      </c>
      <c r="D1287" s="2">
        <v>5.1380825042724609</v>
      </c>
      <c r="E1287" s="2">
        <v>8.3585987091064453</v>
      </c>
      <c r="F1287" s="2">
        <v>0.60708707571029663</v>
      </c>
      <c r="G1287" s="2">
        <v>55.279998779296875</v>
      </c>
      <c r="H1287" s="2">
        <v>0.44790959358215332</v>
      </c>
      <c r="I1287" s="2">
        <v>9.3922130763530731E-2</v>
      </c>
      <c r="J1287" s="2">
        <v>0.7918352484703064</v>
      </c>
      <c r="K1287" s="2">
        <v>0.47441628575325012</v>
      </c>
      <c r="L1287" s="2">
        <v>0.27370989322662354</v>
      </c>
    </row>
    <row r="1288" spans="1:12" x14ac:dyDescent="0.2">
      <c r="A1288" t="str">
        <f t="shared" si="20"/>
        <v>Bosnia and Herzegovina2013</v>
      </c>
      <c r="B1288" t="s">
        <v>88</v>
      </c>
      <c r="C1288" s="1">
        <v>2013</v>
      </c>
      <c r="D1288" s="2">
        <v>5.123664379119873</v>
      </c>
      <c r="E1288" s="2">
        <v>9.3487405776977539</v>
      </c>
      <c r="F1288" s="2">
        <v>0.76682776212692261</v>
      </c>
      <c r="G1288" s="2">
        <v>67</v>
      </c>
      <c r="H1288" s="2">
        <v>0.39034157991409302</v>
      </c>
      <c r="I1288" s="2">
        <v>4.1170697659254074E-2</v>
      </c>
      <c r="J1288" s="2">
        <v>0.96983623504638672</v>
      </c>
      <c r="K1288" s="2">
        <v>0.48930057883262634</v>
      </c>
      <c r="L1288" s="2">
        <v>0.31451603770256042</v>
      </c>
    </row>
    <row r="1289" spans="1:12" x14ac:dyDescent="0.2">
      <c r="A1289" t="str">
        <f t="shared" si="20"/>
        <v>Serbia2013</v>
      </c>
      <c r="B1289" t="s">
        <v>62</v>
      </c>
      <c r="C1289" s="1">
        <v>2013</v>
      </c>
      <c r="D1289" s="2">
        <v>5.1018404960632324</v>
      </c>
      <c r="E1289" s="2">
        <v>9.6422891616821289</v>
      </c>
      <c r="F1289" s="2">
        <v>0.82806873321533203</v>
      </c>
      <c r="G1289" s="2">
        <v>66.120002746582031</v>
      </c>
      <c r="H1289" s="2">
        <v>0.53283971548080444</v>
      </c>
      <c r="I1289" s="2">
        <v>-0.10349474102258682</v>
      </c>
      <c r="J1289" s="2">
        <v>0.90812200307846069</v>
      </c>
      <c r="K1289" s="2">
        <v>0.50483477115631104</v>
      </c>
      <c r="L1289" s="2">
        <v>0.40345296263694763</v>
      </c>
    </row>
    <row r="1290" spans="1:12" x14ac:dyDescent="0.2">
      <c r="A1290" t="str">
        <f t="shared" si="20"/>
        <v>Romania2013</v>
      </c>
      <c r="B1290" t="s">
        <v>41</v>
      </c>
      <c r="C1290" s="1">
        <v>2013</v>
      </c>
      <c r="D1290" s="2">
        <v>5.0815844535827637</v>
      </c>
      <c r="E1290" s="2">
        <v>10.003257751464844</v>
      </c>
      <c r="F1290" s="2">
        <v>0.77755206823348999</v>
      </c>
      <c r="G1290" s="2">
        <v>65.94000244140625</v>
      </c>
      <c r="H1290" s="2">
        <v>0.65454214811325073</v>
      </c>
      <c r="I1290" s="2">
        <v>-0.13283422589302063</v>
      </c>
      <c r="J1290" s="2">
        <v>0.95184355974197388</v>
      </c>
      <c r="K1290" s="2">
        <v>0.540932297706604</v>
      </c>
      <c r="L1290" s="2">
        <v>0.32861948013305664</v>
      </c>
    </row>
    <row r="1291" spans="1:12" x14ac:dyDescent="0.2">
      <c r="A1291" t="str">
        <f t="shared" si="20"/>
        <v>Montenegro2013</v>
      </c>
      <c r="B1291" t="s">
        <v>84</v>
      </c>
      <c r="C1291" s="1">
        <v>2013</v>
      </c>
      <c r="D1291" s="2">
        <v>5.0743417739868164</v>
      </c>
      <c r="E1291" s="2">
        <v>9.7633543014526367</v>
      </c>
      <c r="F1291" s="2">
        <v>0.735565185546875</v>
      </c>
      <c r="G1291" s="2">
        <v>66.44000244140625</v>
      </c>
      <c r="H1291" s="2">
        <v>0.50226497650146484</v>
      </c>
      <c r="I1291" s="2">
        <v>-0.17948566377162933</v>
      </c>
      <c r="J1291" s="2">
        <v>0.69337213039398193</v>
      </c>
      <c r="K1291" s="2">
        <v>0.49307423830032349</v>
      </c>
      <c r="L1291" s="2">
        <v>0.33108171820640564</v>
      </c>
    </row>
    <row r="1292" spans="1:12" x14ac:dyDescent="0.2">
      <c r="A1292" t="str">
        <f t="shared" si="20"/>
        <v>Latvia2013</v>
      </c>
      <c r="B1292" t="s">
        <v>58</v>
      </c>
      <c r="C1292" s="1">
        <v>2013</v>
      </c>
      <c r="D1292" s="2">
        <v>5.069770336151123</v>
      </c>
      <c r="E1292" s="2">
        <v>10.115168571472168</v>
      </c>
      <c r="F1292" s="2">
        <v>0.83402258157730103</v>
      </c>
      <c r="G1292" s="2">
        <v>65.199996948242188</v>
      </c>
      <c r="H1292" s="2">
        <v>0.63050752878189087</v>
      </c>
      <c r="I1292" s="2">
        <v>-7.6605312526226044E-2</v>
      </c>
      <c r="J1292" s="2">
        <v>0.83655363321304321</v>
      </c>
      <c r="K1292" s="2">
        <v>0.60463690757751465</v>
      </c>
      <c r="L1292" s="2">
        <v>0.22744941711425781</v>
      </c>
    </row>
    <row r="1293" spans="1:12" x14ac:dyDescent="0.2">
      <c r="A1293" t="str">
        <f t="shared" si="20"/>
        <v>Vietnam2013</v>
      </c>
      <c r="B1293" t="s">
        <v>82</v>
      </c>
      <c r="C1293" s="1">
        <v>2013</v>
      </c>
      <c r="D1293" s="2">
        <v>5.0226988792419434</v>
      </c>
      <c r="E1293" s="2">
        <v>8.8898220062255859</v>
      </c>
      <c r="F1293" s="2">
        <v>0.75947695970535278</v>
      </c>
      <c r="G1293" s="2">
        <v>64.739997863769531</v>
      </c>
      <c r="H1293" s="2">
        <v>0.91960746049880981</v>
      </c>
      <c r="I1293" s="2">
        <v>-4.5563157647848129E-2</v>
      </c>
      <c r="J1293" s="2">
        <v>0.77124583721160889</v>
      </c>
      <c r="K1293" s="2">
        <v>0.68887770175933838</v>
      </c>
      <c r="L1293" s="2">
        <v>0.16522526741027832</v>
      </c>
    </row>
    <row r="1294" spans="1:12" x14ac:dyDescent="0.2">
      <c r="A1294" t="str">
        <f t="shared" si="20"/>
        <v>Dominican Republic2013</v>
      </c>
      <c r="B1294" t="s">
        <v>90</v>
      </c>
      <c r="C1294" s="1">
        <v>2013</v>
      </c>
      <c r="D1294" s="2">
        <v>5.0155153274536133</v>
      </c>
      <c r="E1294" s="2">
        <v>9.5145483016967773</v>
      </c>
      <c r="F1294" s="2">
        <v>0.87844914197921753</v>
      </c>
      <c r="G1294" s="2">
        <v>63.680000305175781</v>
      </c>
      <c r="H1294" s="2">
        <v>0.88856607675552368</v>
      </c>
      <c r="I1294" s="2">
        <v>1.8202571198344231E-2</v>
      </c>
      <c r="J1294" s="2">
        <v>0.75175082683563232</v>
      </c>
      <c r="K1294" s="2">
        <v>0.76632368564605713</v>
      </c>
      <c r="L1294" s="2">
        <v>0.29513144493103027</v>
      </c>
    </row>
    <row r="1295" spans="1:12" x14ac:dyDescent="0.2">
      <c r="A1295" t="str">
        <f t="shared" si="20"/>
        <v>Lebanon2013</v>
      </c>
      <c r="B1295" t="s">
        <v>153</v>
      </c>
      <c r="C1295" s="1">
        <v>2013</v>
      </c>
      <c r="D1295" s="2">
        <v>4.9832887649536133</v>
      </c>
      <c r="E1295" s="2">
        <v>9.8080978393554688</v>
      </c>
      <c r="F1295" s="2">
        <v>0.70822805166244507</v>
      </c>
      <c r="G1295" s="2">
        <v>65.580001831054688</v>
      </c>
      <c r="H1295" s="2">
        <v>0.65486830472946167</v>
      </c>
      <c r="I1295" s="2">
        <v>-9.9104018881917E-3</v>
      </c>
      <c r="J1295" s="2">
        <v>0.92082780599594116</v>
      </c>
      <c r="K1295" s="2">
        <v>0.44639468193054199</v>
      </c>
      <c r="L1295" s="2">
        <v>0.40933731198310852</v>
      </c>
    </row>
    <row r="1296" spans="1:12" x14ac:dyDescent="0.2">
      <c r="A1296" t="str">
        <f t="shared" si="20"/>
        <v>Philippines2013</v>
      </c>
      <c r="B1296" t="s">
        <v>93</v>
      </c>
      <c r="C1296" s="1">
        <v>2013</v>
      </c>
      <c r="D1296" s="2">
        <v>4.9769253730773926</v>
      </c>
      <c r="E1296" s="2">
        <v>8.7964677810668945</v>
      </c>
      <c r="F1296" s="2">
        <v>0.84641313552856445</v>
      </c>
      <c r="G1296" s="2">
        <v>61.779998779296875</v>
      </c>
      <c r="H1296" s="2">
        <v>0.90745842456817627</v>
      </c>
      <c r="I1296" s="2">
        <v>1.9095085561275482E-2</v>
      </c>
      <c r="J1296" s="2">
        <v>0.75638854503631592</v>
      </c>
      <c r="K1296" s="2">
        <v>0.79577487707138062</v>
      </c>
      <c r="L1296" s="2">
        <v>0.33195796608924866</v>
      </c>
    </row>
    <row r="1297" spans="1:12" x14ac:dyDescent="0.2">
      <c r="A1297" t="str">
        <f t="shared" si="20"/>
        <v>Tajikistan2013</v>
      </c>
      <c r="B1297" t="s">
        <v>97</v>
      </c>
      <c r="C1297" s="1">
        <v>2013</v>
      </c>
      <c r="D1297" s="2">
        <v>4.9665212631225586</v>
      </c>
      <c r="E1297" s="2">
        <v>7.9161601066589355</v>
      </c>
      <c r="F1297" s="2">
        <v>0.70064282417297363</v>
      </c>
      <c r="G1297" s="2">
        <v>61.200000762939453</v>
      </c>
      <c r="H1297" s="2">
        <v>0.69311976432800293</v>
      </c>
      <c r="I1297" s="2">
        <v>5.8206621557474136E-2</v>
      </c>
      <c r="J1297" s="2">
        <v>0.76423650979995728</v>
      </c>
      <c r="K1297" s="2">
        <v>0.57820910215377808</v>
      </c>
      <c r="L1297" s="2">
        <v>0.16962093114852905</v>
      </c>
    </row>
    <row r="1298" spans="1:12" x14ac:dyDescent="0.2">
      <c r="A1298" t="str">
        <f t="shared" si="20"/>
        <v>Ghana2013</v>
      </c>
      <c r="B1298" t="s">
        <v>124</v>
      </c>
      <c r="C1298" s="1">
        <v>2013</v>
      </c>
      <c r="D1298" s="2">
        <v>4.9650530815124512</v>
      </c>
      <c r="E1298" s="2">
        <v>8.4359893798828125</v>
      </c>
      <c r="F1298" s="2">
        <v>0.67628920078277588</v>
      </c>
      <c r="G1298" s="2">
        <v>55.619998931884766</v>
      </c>
      <c r="H1298" s="2">
        <v>0.79379373788833618</v>
      </c>
      <c r="I1298" s="2">
        <v>-6.7195691168308258E-2</v>
      </c>
      <c r="J1298" s="2">
        <v>0.88017845153808594</v>
      </c>
      <c r="K1298" s="2">
        <v>0.66016948223114014</v>
      </c>
      <c r="L1298" s="2">
        <v>0.21081872284412384</v>
      </c>
    </row>
    <row r="1299" spans="1:12" x14ac:dyDescent="0.2">
      <c r="A1299" t="str">
        <f t="shared" si="20"/>
        <v>Hungary2013</v>
      </c>
      <c r="B1299" t="s">
        <v>68</v>
      </c>
      <c r="C1299" s="1">
        <v>2013</v>
      </c>
      <c r="D1299" s="2">
        <v>4.9144668579101563</v>
      </c>
      <c r="E1299" s="2">
        <v>10.140044212341309</v>
      </c>
      <c r="F1299" s="2">
        <v>0.87731832265853882</v>
      </c>
      <c r="G1299" s="2">
        <v>66.279998779296875</v>
      </c>
      <c r="H1299" s="2">
        <v>0.67372828722000122</v>
      </c>
      <c r="I1299" s="2">
        <v>-0.11670146137475967</v>
      </c>
      <c r="J1299" s="2">
        <v>0.9115331768989563</v>
      </c>
      <c r="K1299" s="2">
        <v>0.64660632610321045</v>
      </c>
      <c r="L1299" s="2">
        <v>0.30672413110733032</v>
      </c>
    </row>
    <row r="1300" spans="1:12" x14ac:dyDescent="0.2">
      <c r="A1300" t="str">
        <f t="shared" si="20"/>
        <v>Mongolia2013</v>
      </c>
      <c r="B1300" t="s">
        <v>78</v>
      </c>
      <c r="C1300" s="1">
        <v>2013</v>
      </c>
      <c r="D1300" s="2">
        <v>4.9129281044006348</v>
      </c>
      <c r="E1300" s="2">
        <v>9.2595891952514648</v>
      </c>
      <c r="F1300" s="2">
        <v>0.9347415566444397</v>
      </c>
      <c r="G1300" s="2">
        <v>59.060001373291016</v>
      </c>
      <c r="H1300" s="2">
        <v>0.74801403284072876</v>
      </c>
      <c r="I1300" s="2">
        <v>0.1323101669549942</v>
      </c>
      <c r="J1300" s="2">
        <v>0.92785447835922241</v>
      </c>
      <c r="K1300" s="2">
        <v>0.5486372709274292</v>
      </c>
      <c r="L1300" s="2">
        <v>0.17890222370624542</v>
      </c>
    </row>
    <row r="1301" spans="1:12" x14ac:dyDescent="0.2">
      <c r="A1301" t="str">
        <f t="shared" si="20"/>
        <v>Turkiye2013</v>
      </c>
      <c r="B1301" t="s">
        <v>123</v>
      </c>
      <c r="C1301" s="1">
        <v>2013</v>
      </c>
      <c r="D1301" s="2">
        <v>4.8881773948669434</v>
      </c>
      <c r="E1301" s="2">
        <v>10.08216667175293</v>
      </c>
      <c r="F1301" s="2">
        <v>0.79545116424560547</v>
      </c>
      <c r="G1301" s="2">
        <v>67.379997253417969</v>
      </c>
      <c r="H1301" s="2">
        <v>0.54072338342666626</v>
      </c>
      <c r="I1301" s="2">
        <v>-0.23243539035320282</v>
      </c>
      <c r="J1301" s="2">
        <v>0.69806480407714844</v>
      </c>
      <c r="K1301" s="2">
        <v>0.55132138729095459</v>
      </c>
      <c r="L1301" s="2">
        <v>0.39187383651733398</v>
      </c>
    </row>
    <row r="1302" spans="1:12" x14ac:dyDescent="0.2">
      <c r="A1302" t="str">
        <f t="shared" si="20"/>
        <v>State of Palestine2013</v>
      </c>
      <c r="B1302" t="s">
        <v>116</v>
      </c>
      <c r="C1302" s="1">
        <v>2013</v>
      </c>
      <c r="D1302" s="2">
        <v>4.8440279960632324</v>
      </c>
      <c r="E1302" s="2">
        <v>8.5945262908935547</v>
      </c>
      <c r="F1302" s="2">
        <v>0.76089954376220703</v>
      </c>
      <c r="H1302" s="2">
        <v>0.45390337705612183</v>
      </c>
      <c r="I1302" s="2">
        <v>-0.16012419760227203</v>
      </c>
      <c r="J1302" s="2">
        <v>0.77964574098587036</v>
      </c>
      <c r="K1302" s="2">
        <v>0.53673899173736572</v>
      </c>
      <c r="L1302" s="2">
        <v>0.36527574062347412</v>
      </c>
    </row>
    <row r="1303" spans="1:12" x14ac:dyDescent="0.2">
      <c r="A1303" t="str">
        <f t="shared" si="20"/>
        <v>Nigeria2013</v>
      </c>
      <c r="B1303" t="s">
        <v>112</v>
      </c>
      <c r="C1303" s="1">
        <v>2013</v>
      </c>
      <c r="D1303" s="2">
        <v>4.817868709564209</v>
      </c>
      <c r="E1303" s="2">
        <v>8.5638542175292969</v>
      </c>
      <c r="F1303" s="2">
        <v>0.66294330358505249</v>
      </c>
      <c r="G1303" s="2">
        <v>52.459999084472656</v>
      </c>
      <c r="H1303" s="2">
        <v>0.62158769369125366</v>
      </c>
      <c r="I1303" s="2">
        <v>4.935150220990181E-2</v>
      </c>
      <c r="J1303" s="2">
        <v>0.90530931949615479</v>
      </c>
      <c r="K1303" s="2">
        <v>0.65186178684234619</v>
      </c>
      <c r="L1303" s="2">
        <v>0.28634592890739441</v>
      </c>
    </row>
    <row r="1304" spans="1:12" x14ac:dyDescent="0.2">
      <c r="A1304" t="str">
        <f t="shared" si="20"/>
        <v>Iraq2013</v>
      </c>
      <c r="B1304" t="s">
        <v>115</v>
      </c>
      <c r="C1304" s="1">
        <v>2013</v>
      </c>
      <c r="D1304" s="2">
        <v>4.7250170707702637</v>
      </c>
      <c r="E1304" s="2">
        <v>9.1594552993774414</v>
      </c>
      <c r="F1304" s="2">
        <v>0.72828543186187744</v>
      </c>
      <c r="G1304" s="2">
        <v>60.840000152587891</v>
      </c>
      <c r="I1304" s="2">
        <v>-4.417012631893158E-2</v>
      </c>
      <c r="J1304" s="2">
        <v>0.70972615480422974</v>
      </c>
      <c r="L1304" s="2">
        <v>0.55427873134613037</v>
      </c>
    </row>
    <row r="1305" spans="1:12" x14ac:dyDescent="0.2">
      <c r="A1305" t="str">
        <f t="shared" si="20"/>
        <v>Greece2013</v>
      </c>
      <c r="B1305" t="s">
        <v>75</v>
      </c>
      <c r="C1305" s="1">
        <v>2013</v>
      </c>
      <c r="D1305" s="2">
        <v>4.7202510833740234</v>
      </c>
      <c r="E1305" s="2">
        <v>10.233183860778809</v>
      </c>
      <c r="F1305" s="2">
        <v>0.68665003776550293</v>
      </c>
      <c r="G1305" s="2">
        <v>70.239997863769531</v>
      </c>
      <c r="H1305" s="2">
        <v>0.4259665310382843</v>
      </c>
      <c r="I1305" s="2">
        <v>-0.27519240975379944</v>
      </c>
      <c r="J1305" s="2">
        <v>0.94130986928939819</v>
      </c>
      <c r="K1305" s="2">
        <v>0.57083642482757568</v>
      </c>
      <c r="L1305" s="2">
        <v>0.48218315839767456</v>
      </c>
    </row>
    <row r="1306" spans="1:12" x14ac:dyDescent="0.2">
      <c r="A1306" t="str">
        <f t="shared" si="20"/>
        <v>Honduras2013</v>
      </c>
      <c r="B1306" t="s">
        <v>70</v>
      </c>
      <c r="C1306" s="1">
        <v>2013</v>
      </c>
      <c r="D1306" s="2">
        <v>4.7133584022521973</v>
      </c>
      <c r="E1306" s="2">
        <v>8.5213718414306641</v>
      </c>
      <c r="F1306" s="2">
        <v>0.79196023941040039</v>
      </c>
      <c r="G1306" s="2">
        <v>61.700000762939453</v>
      </c>
      <c r="H1306" s="2">
        <v>0.69840037822723389</v>
      </c>
      <c r="I1306" s="2">
        <v>-2.8296036645770073E-2</v>
      </c>
      <c r="J1306" s="2">
        <v>0.86769974231719971</v>
      </c>
      <c r="K1306" s="2">
        <v>0.79498469829559326</v>
      </c>
      <c r="L1306" s="2">
        <v>0.28328132629394531</v>
      </c>
    </row>
    <row r="1307" spans="1:12" x14ac:dyDescent="0.2">
      <c r="A1307" t="str">
        <f t="shared" si="20"/>
        <v>Ukraine2013</v>
      </c>
      <c r="B1307" t="s">
        <v>109</v>
      </c>
      <c r="C1307" s="1">
        <v>2013</v>
      </c>
      <c r="D1307" s="2">
        <v>4.7108025550842285</v>
      </c>
      <c r="E1307" s="2">
        <v>9.4742879867553711</v>
      </c>
      <c r="F1307" s="2">
        <v>0.89651042222976685</v>
      </c>
      <c r="G1307" s="2">
        <v>63.159999847412109</v>
      </c>
      <c r="H1307" s="2">
        <v>0.56871569156646729</v>
      </c>
      <c r="I1307" s="2">
        <v>-0.22208763659000397</v>
      </c>
      <c r="J1307" s="2">
        <v>0.93732428550720215</v>
      </c>
      <c r="K1307" s="2">
        <v>0.57186251878738403</v>
      </c>
      <c r="L1307" s="2">
        <v>0.22459550201892853</v>
      </c>
    </row>
    <row r="1308" spans="1:12" x14ac:dyDescent="0.2">
      <c r="A1308" t="str">
        <f t="shared" si="20"/>
        <v>Zimbabwe2013</v>
      </c>
      <c r="B1308" t="s">
        <v>151</v>
      </c>
      <c r="C1308" s="1">
        <v>2013</v>
      </c>
      <c r="D1308" s="2">
        <v>4.690187931060791</v>
      </c>
      <c r="E1308" s="2">
        <v>7.7551865577697754</v>
      </c>
      <c r="F1308" s="2">
        <v>0.79927384853363037</v>
      </c>
      <c r="G1308" s="2">
        <v>48.799999237060547</v>
      </c>
      <c r="H1308" s="2">
        <v>0.57588428258895874</v>
      </c>
      <c r="I1308" s="2">
        <v>-8.9404977858066559E-2</v>
      </c>
      <c r="J1308" s="2">
        <v>0.83093655109405518</v>
      </c>
      <c r="K1308" s="2">
        <v>0.62359625101089478</v>
      </c>
      <c r="L1308" s="2">
        <v>0.18228779733181</v>
      </c>
    </row>
    <row r="1309" spans="1:12" x14ac:dyDescent="0.2">
      <c r="A1309" t="str">
        <f t="shared" si="20"/>
        <v>Bangladesh2013</v>
      </c>
      <c r="B1309" t="s">
        <v>135</v>
      </c>
      <c r="C1309" s="1">
        <v>2013</v>
      </c>
      <c r="D1309" s="2">
        <v>4.660161018371582</v>
      </c>
      <c r="E1309" s="2">
        <v>8.2770833969116211</v>
      </c>
      <c r="F1309" s="2">
        <v>0.53013968467712402</v>
      </c>
      <c r="G1309" s="2">
        <v>62.759998321533203</v>
      </c>
      <c r="H1309" s="2">
        <v>0.74151802062988281</v>
      </c>
      <c r="I1309" s="2">
        <v>-2.9183860868215561E-2</v>
      </c>
      <c r="J1309" s="2">
        <v>0.74277418851852417</v>
      </c>
      <c r="K1309" s="2">
        <v>0.49193090200424194</v>
      </c>
      <c r="L1309" s="2">
        <v>0.24605266749858856</v>
      </c>
    </row>
    <row r="1310" spans="1:12" x14ac:dyDescent="0.2">
      <c r="A1310" t="str">
        <f t="shared" si="20"/>
        <v>Haiti2013</v>
      </c>
      <c r="B1310" t="s">
        <v>178</v>
      </c>
      <c r="C1310" s="1">
        <v>2013</v>
      </c>
      <c r="D1310" s="2">
        <v>4.6219620704650879</v>
      </c>
      <c r="E1310" s="2">
        <v>8.0389890670776367</v>
      </c>
      <c r="F1310" s="2">
        <v>0.64835089445114136</v>
      </c>
      <c r="G1310" s="2">
        <v>43.959999084472656</v>
      </c>
      <c r="H1310" s="2">
        <v>0.61041003465652466</v>
      </c>
      <c r="I1310" s="2">
        <v>0.24638441205024719</v>
      </c>
      <c r="J1310" s="2">
        <v>0.66897571086883545</v>
      </c>
      <c r="K1310" s="2">
        <v>0.5282512903213501</v>
      </c>
      <c r="L1310" s="2">
        <v>0.32665553689002991</v>
      </c>
    </row>
    <row r="1311" spans="1:12" x14ac:dyDescent="0.2">
      <c r="A1311" t="str">
        <f t="shared" si="20"/>
        <v>Nepal2013</v>
      </c>
      <c r="B1311" t="s">
        <v>95</v>
      </c>
      <c r="C1311" s="1">
        <v>2013</v>
      </c>
      <c r="D1311" s="2">
        <v>4.604576587677002</v>
      </c>
      <c r="E1311" s="2">
        <v>8.0004453659057617</v>
      </c>
      <c r="F1311" s="2">
        <v>0.74009895324707031</v>
      </c>
      <c r="G1311" s="2">
        <v>60.080001831054688</v>
      </c>
      <c r="H1311" s="2">
        <v>0.72226577997207642</v>
      </c>
      <c r="I1311" s="2">
        <v>0.14069905877113342</v>
      </c>
      <c r="J1311" s="2">
        <v>0.87734049558639526</v>
      </c>
      <c r="K1311" s="2">
        <v>0.49577394127845764</v>
      </c>
      <c r="L1311" s="2">
        <v>0.27926355600357056</v>
      </c>
    </row>
    <row r="1312" spans="1:12" x14ac:dyDescent="0.2">
      <c r="A1312" t="str">
        <f t="shared" si="20"/>
        <v>Albania2013</v>
      </c>
      <c r="B1312" t="s">
        <v>100</v>
      </c>
      <c r="C1312" s="1">
        <v>2013</v>
      </c>
      <c r="D1312" s="2">
        <v>4.5506477355957031</v>
      </c>
      <c r="E1312" s="2">
        <v>9.3381462097167969</v>
      </c>
      <c r="F1312" s="2">
        <v>0.75947672128677368</v>
      </c>
      <c r="G1312" s="2">
        <v>68.44000244140625</v>
      </c>
      <c r="H1312" s="2">
        <v>0.63183027505874634</v>
      </c>
      <c r="I1312" s="2">
        <v>-0.12882509827613831</v>
      </c>
      <c r="J1312" s="2">
        <v>0.86290496587753296</v>
      </c>
      <c r="K1312" s="2">
        <v>0.54075098037719727</v>
      </c>
      <c r="L1312" s="2">
        <v>0.33837857842445374</v>
      </c>
    </row>
    <row r="1313" spans="1:12" x14ac:dyDescent="0.2">
      <c r="A1313" t="str">
        <f t="shared" si="20"/>
        <v>Sierra Leone2013</v>
      </c>
      <c r="B1313" t="s">
        <v>152</v>
      </c>
      <c r="C1313" s="1">
        <v>2013</v>
      </c>
      <c r="D1313" s="2">
        <v>4.5142912864685059</v>
      </c>
      <c r="E1313" s="2">
        <v>7.5573358535766602</v>
      </c>
      <c r="F1313" s="2">
        <v>0.708426833152771</v>
      </c>
      <c r="G1313" s="2">
        <v>48.939998626708984</v>
      </c>
      <c r="H1313" s="2">
        <v>0.71951067447662354</v>
      </c>
      <c r="I1313" s="2">
        <v>-7.1611903607845306E-2</v>
      </c>
      <c r="J1313" s="2">
        <v>0.85586267709732056</v>
      </c>
      <c r="K1313" s="2">
        <v>0.54046612977981567</v>
      </c>
      <c r="L1313" s="2">
        <v>0.42283347249031067</v>
      </c>
    </row>
    <row r="1314" spans="1:12" x14ac:dyDescent="0.2">
      <c r="A1314" t="str">
        <f t="shared" si="20"/>
        <v>Congo (Kinshasa)2013</v>
      </c>
      <c r="B1314" t="s">
        <v>150</v>
      </c>
      <c r="C1314" s="1">
        <v>2013</v>
      </c>
      <c r="D1314" s="2">
        <v>4.4974770545959473</v>
      </c>
      <c r="E1314" s="2">
        <v>6.850804328918457</v>
      </c>
      <c r="F1314" s="2">
        <v>0.82985204458236694</v>
      </c>
      <c r="G1314" s="2">
        <v>51.400001525878906</v>
      </c>
      <c r="H1314" s="2">
        <v>0.4803941547870636</v>
      </c>
      <c r="I1314" s="2">
        <v>1.3277864083647728E-2</v>
      </c>
      <c r="J1314" s="2">
        <v>0.91299152374267578</v>
      </c>
      <c r="K1314" s="2">
        <v>0.55559408664703369</v>
      </c>
      <c r="L1314" s="2">
        <v>0.18709465861320496</v>
      </c>
    </row>
    <row r="1315" spans="1:12" x14ac:dyDescent="0.2">
      <c r="A1315" t="str">
        <f t="shared" si="20"/>
        <v>Ethiopia2013</v>
      </c>
      <c r="B1315" t="s">
        <v>141</v>
      </c>
      <c r="C1315" s="1">
        <v>2013</v>
      </c>
      <c r="D1315" s="2">
        <v>4.4448270797729492</v>
      </c>
      <c r="E1315" s="2">
        <v>7.3252434730529785</v>
      </c>
      <c r="F1315" s="2">
        <v>0.6024816632270813</v>
      </c>
      <c r="G1315" s="2">
        <v>56.979999542236328</v>
      </c>
      <c r="H1315" s="2">
        <v>0.70679622888565063</v>
      </c>
      <c r="I1315" s="2">
        <v>-7.8483680263161659E-3</v>
      </c>
      <c r="J1315" s="2">
        <v>0.75047826766967773</v>
      </c>
      <c r="K1315" s="2">
        <v>0.57007265090942383</v>
      </c>
      <c r="L1315" s="2">
        <v>0.21335087716579437</v>
      </c>
    </row>
    <row r="1316" spans="1:12" x14ac:dyDescent="0.2">
      <c r="A1316" t="str">
        <f t="shared" si="20"/>
        <v>India2013</v>
      </c>
      <c r="B1316" t="s">
        <v>143</v>
      </c>
      <c r="C1316" s="1">
        <v>2013</v>
      </c>
      <c r="D1316" s="2">
        <v>4.4277887344360352</v>
      </c>
      <c r="E1316" s="2">
        <v>8.4722213745117188</v>
      </c>
      <c r="F1316" s="2">
        <v>0.55282634496688843</v>
      </c>
      <c r="G1316" s="2">
        <v>58.380001068115234</v>
      </c>
      <c r="H1316" s="2">
        <v>0.74017661809921265</v>
      </c>
      <c r="I1316" s="2">
        <v>8.2348562777042389E-2</v>
      </c>
      <c r="J1316" s="2">
        <v>0.83235633373260498</v>
      </c>
      <c r="K1316" s="2">
        <v>0.60828298330307007</v>
      </c>
      <c r="L1316" s="2">
        <v>0.33043736219406128</v>
      </c>
    </row>
    <row r="1317" spans="1:12" x14ac:dyDescent="0.2">
      <c r="A1317" t="str">
        <f t="shared" si="20"/>
        <v>Sri Lanka2013</v>
      </c>
      <c r="B1317" t="s">
        <v>129</v>
      </c>
      <c r="C1317" s="1">
        <v>2013</v>
      </c>
      <c r="D1317" s="2">
        <v>4.3646941184997559</v>
      </c>
      <c r="E1317" s="2">
        <v>9.3426103591918945</v>
      </c>
      <c r="F1317" s="2">
        <v>0.80917525291442871</v>
      </c>
      <c r="G1317" s="2">
        <v>65.639999389648438</v>
      </c>
      <c r="H1317" s="2">
        <v>0.83402031660079956</v>
      </c>
      <c r="I1317" s="2">
        <v>0.2624383270740509</v>
      </c>
      <c r="J1317" s="2">
        <v>0.84201353788375854</v>
      </c>
      <c r="K1317" s="2">
        <v>0.77587366104125977</v>
      </c>
      <c r="L1317" s="2">
        <v>0.20812951028347015</v>
      </c>
    </row>
    <row r="1318" spans="1:12" x14ac:dyDescent="0.2">
      <c r="A1318" t="str">
        <f t="shared" si="20"/>
        <v>Georgia2013</v>
      </c>
      <c r="B1318" t="s">
        <v>107</v>
      </c>
      <c r="C1318" s="1">
        <v>2013</v>
      </c>
      <c r="D1318" s="2">
        <v>4.3489208221435547</v>
      </c>
      <c r="E1318" s="2">
        <v>9.3707647323608398</v>
      </c>
      <c r="F1318" s="2">
        <v>0.55916577577590942</v>
      </c>
      <c r="G1318" s="2">
        <v>64</v>
      </c>
      <c r="H1318" s="2">
        <v>0.72212761640548706</v>
      </c>
      <c r="I1318" s="2">
        <v>-0.25716656446456909</v>
      </c>
      <c r="J1318" s="2">
        <v>0.34871360659599304</v>
      </c>
      <c r="K1318" s="2">
        <v>0.46708172559738159</v>
      </c>
      <c r="L1318" s="2">
        <v>0.1999070793390274</v>
      </c>
    </row>
    <row r="1319" spans="1:12" x14ac:dyDescent="0.2">
      <c r="A1319" t="str">
        <f t="shared" si="20"/>
        <v>Armenia2013</v>
      </c>
      <c r="B1319" t="s">
        <v>96</v>
      </c>
      <c r="C1319" s="1">
        <v>2013</v>
      </c>
      <c r="D1319" s="2">
        <v>4.277191162109375</v>
      </c>
      <c r="E1319" s="2">
        <v>9.2758760452270508</v>
      </c>
      <c r="F1319" s="2">
        <v>0.72326004505157471</v>
      </c>
      <c r="G1319" s="2">
        <v>65.519996643066406</v>
      </c>
      <c r="H1319" s="2">
        <v>0.5040818452835083</v>
      </c>
      <c r="I1319" s="2">
        <v>-0.19842009246349335</v>
      </c>
      <c r="J1319" s="2">
        <v>0.89979678392410278</v>
      </c>
      <c r="K1319" s="2">
        <v>0.50290447473526001</v>
      </c>
      <c r="L1319" s="2">
        <v>0.44994983077049255</v>
      </c>
    </row>
    <row r="1320" spans="1:12" x14ac:dyDescent="0.2">
      <c r="A1320" t="str">
        <f t="shared" si="20"/>
        <v>Cameroon2013</v>
      </c>
      <c r="B1320" t="s">
        <v>113</v>
      </c>
      <c r="C1320" s="1">
        <v>2013</v>
      </c>
      <c r="D1320" s="2">
        <v>4.2710380554199219</v>
      </c>
      <c r="E1320" s="2">
        <v>8.1438665390014648</v>
      </c>
      <c r="F1320" s="2">
        <v>0.76019436120986938</v>
      </c>
      <c r="G1320" s="2">
        <v>50.919998168945313</v>
      </c>
      <c r="H1320" s="2">
        <v>0.79407596588134766</v>
      </c>
      <c r="I1320" s="2">
        <v>-3.6168403923511505E-2</v>
      </c>
      <c r="J1320" s="2">
        <v>0.86725741624832153</v>
      </c>
      <c r="K1320" s="2">
        <v>0.63972568511962891</v>
      </c>
      <c r="L1320" s="2">
        <v>0.26819923520088196</v>
      </c>
    </row>
    <row r="1321" spans="1:12" x14ac:dyDescent="0.2">
      <c r="A1321" t="str">
        <f t="shared" si="20"/>
        <v>Yemen2013</v>
      </c>
      <c r="B1321" t="s">
        <v>194</v>
      </c>
      <c r="C1321" s="1">
        <v>2013</v>
      </c>
      <c r="D1321" s="2">
        <v>4.2176785469055176</v>
      </c>
      <c r="E1321" s="2">
        <v>8.1664247512817383</v>
      </c>
      <c r="F1321" s="2">
        <v>0.6939052939414978</v>
      </c>
      <c r="G1321" s="2">
        <v>58.479999542236328</v>
      </c>
      <c r="H1321" s="2">
        <v>0.54254746437072754</v>
      </c>
      <c r="I1321" s="2">
        <v>-0.17570102214813232</v>
      </c>
      <c r="J1321" s="2">
        <v>0.8851965069770813</v>
      </c>
      <c r="K1321" s="2">
        <v>0.4783293604850769</v>
      </c>
      <c r="L1321" s="2">
        <v>0.26568505167961121</v>
      </c>
    </row>
    <row r="1322" spans="1:12" x14ac:dyDescent="0.2">
      <c r="A1322" t="str">
        <f t="shared" si="20"/>
        <v>Mauritania2013</v>
      </c>
      <c r="B1322" t="s">
        <v>120</v>
      </c>
      <c r="C1322" s="1">
        <v>2013</v>
      </c>
      <c r="D1322" s="2">
        <v>4.1990151405334473</v>
      </c>
      <c r="E1322" s="2">
        <v>8.5057744979858398</v>
      </c>
      <c r="F1322" s="2">
        <v>0.74115580320358276</v>
      </c>
      <c r="G1322" s="2">
        <v>58.299999237060547</v>
      </c>
      <c r="H1322" s="2">
        <v>0.60280025005340576</v>
      </c>
      <c r="I1322" s="2">
        <v>-8.0985382199287415E-2</v>
      </c>
      <c r="J1322" s="2">
        <v>0.67555373907089233</v>
      </c>
      <c r="K1322" s="2">
        <v>0.74270933866500854</v>
      </c>
      <c r="L1322" s="2">
        <v>0.1956903487443924</v>
      </c>
    </row>
    <row r="1323" spans="1:12" x14ac:dyDescent="0.2">
      <c r="A1323" t="str">
        <f t="shared" si="20"/>
        <v>Myanmar2013</v>
      </c>
      <c r="B1323" t="s">
        <v>134</v>
      </c>
      <c r="C1323" s="1">
        <v>2013</v>
      </c>
      <c r="D1323" s="2">
        <v>4.1756706237792969</v>
      </c>
      <c r="E1323" s="2">
        <v>8.1343650817871094</v>
      </c>
      <c r="F1323" s="2">
        <v>0.7567254900932312</v>
      </c>
      <c r="G1323" s="2">
        <v>58.639999389648438</v>
      </c>
      <c r="H1323" s="2">
        <v>0.77544760704040527</v>
      </c>
      <c r="I1323" s="2">
        <v>0.69411647319793701</v>
      </c>
      <c r="J1323" s="2">
        <v>0.63776576519012451</v>
      </c>
      <c r="K1323" s="2">
        <v>0.67541307210922241</v>
      </c>
      <c r="L1323" s="2">
        <v>0.21731062233448029</v>
      </c>
    </row>
    <row r="1324" spans="1:12" x14ac:dyDescent="0.2">
      <c r="A1324" t="str">
        <f t="shared" si="20"/>
        <v>Botswana2013</v>
      </c>
      <c r="B1324" t="s">
        <v>149</v>
      </c>
      <c r="C1324" s="1">
        <v>2013</v>
      </c>
      <c r="D1324" s="2">
        <v>4.1282987594604492</v>
      </c>
      <c r="E1324" s="2">
        <v>9.5570821762084961</v>
      </c>
      <c r="F1324" s="2">
        <v>0.85557079315185547</v>
      </c>
      <c r="G1324" s="2">
        <v>51.919998168945313</v>
      </c>
      <c r="H1324" s="2">
        <v>0.76735740900039673</v>
      </c>
      <c r="I1324" s="2">
        <v>-0.14521512389183044</v>
      </c>
      <c r="J1324" s="2">
        <v>0.74884778261184692</v>
      </c>
      <c r="K1324" s="2">
        <v>0.67087894678115845</v>
      </c>
      <c r="L1324" s="2">
        <v>0.2437710165977478</v>
      </c>
    </row>
    <row r="1325" spans="1:12" x14ac:dyDescent="0.2">
      <c r="A1325" t="str">
        <f t="shared" si="20"/>
        <v>Malawi2013</v>
      </c>
      <c r="B1325" t="s">
        <v>148</v>
      </c>
      <c r="C1325" s="1">
        <v>2013</v>
      </c>
      <c r="D1325" s="2">
        <v>4.0350842475891113</v>
      </c>
      <c r="E1325" s="2">
        <v>7.2454123497009277</v>
      </c>
      <c r="F1325" s="2">
        <v>0.56316155195236206</v>
      </c>
      <c r="G1325" s="2">
        <v>52.779998779296875</v>
      </c>
      <c r="H1325" s="2">
        <v>0.7519952654838562</v>
      </c>
      <c r="I1325" s="2">
        <v>5.302131175994873E-2</v>
      </c>
      <c r="J1325" s="2">
        <v>0.85666608810424805</v>
      </c>
      <c r="K1325" s="2">
        <v>0.69905132055282593</v>
      </c>
      <c r="L1325" s="2">
        <v>0.24782867729663849</v>
      </c>
    </row>
    <row r="1326" spans="1:12" x14ac:dyDescent="0.2">
      <c r="A1326" t="str">
        <f t="shared" si="20"/>
        <v>Bulgaria2013</v>
      </c>
      <c r="B1326" t="s">
        <v>94</v>
      </c>
      <c r="C1326" s="1">
        <v>2013</v>
      </c>
      <c r="D1326" s="2">
        <v>3.9930205345153809</v>
      </c>
      <c r="E1326" s="2">
        <v>9.8476858139038086</v>
      </c>
      <c r="F1326" s="2">
        <v>0.8291323184967041</v>
      </c>
      <c r="G1326" s="2">
        <v>65.620002746582031</v>
      </c>
      <c r="H1326" s="2">
        <v>0.60321336984634399</v>
      </c>
      <c r="I1326" s="2">
        <v>-0.19690485298633575</v>
      </c>
      <c r="J1326" s="2">
        <v>0.96204710006713867</v>
      </c>
      <c r="K1326" s="2">
        <v>0.53672093152999878</v>
      </c>
      <c r="L1326" s="2">
        <v>0.27831301093101501</v>
      </c>
    </row>
    <row r="1327" spans="1:12" x14ac:dyDescent="0.2">
      <c r="A1327" t="str">
        <f t="shared" si="20"/>
        <v>Congo (Brazzaville)2013</v>
      </c>
      <c r="B1327" t="s">
        <v>103</v>
      </c>
      <c r="C1327" s="1">
        <v>2013</v>
      </c>
      <c r="D1327" s="2">
        <v>3.9549505710601807</v>
      </c>
      <c r="E1327" s="2">
        <v>8.5380086898803711</v>
      </c>
      <c r="F1327" s="2">
        <v>0.67993468046188354</v>
      </c>
      <c r="G1327" s="2">
        <v>54.139999389648438</v>
      </c>
      <c r="H1327" s="2">
        <v>0.72581565380096436</v>
      </c>
      <c r="I1327" s="2">
        <v>-0.10429452359676361</v>
      </c>
      <c r="J1327" s="2">
        <v>0.75172370672225952</v>
      </c>
      <c r="K1327" s="2">
        <v>0.59894591569900513</v>
      </c>
      <c r="L1327" s="2">
        <v>0.29140156507492065</v>
      </c>
    </row>
    <row r="1328" spans="1:12" x14ac:dyDescent="0.2">
      <c r="A1328" t="str">
        <f t="shared" si="20"/>
        <v>Angola2013</v>
      </c>
      <c r="B1328" t="s">
        <v>167</v>
      </c>
      <c r="C1328" s="1">
        <v>2013</v>
      </c>
      <c r="D1328" s="2">
        <v>3.9371068477630615</v>
      </c>
      <c r="E1328" s="2">
        <v>8.9996671676635742</v>
      </c>
      <c r="F1328" s="2">
        <v>0.72159075736999512</v>
      </c>
      <c r="G1328" s="2">
        <v>52.459999084472656</v>
      </c>
      <c r="H1328" s="2">
        <v>0.4095548689365387</v>
      </c>
      <c r="I1328" s="2">
        <v>-0.10599195212125778</v>
      </c>
      <c r="J1328" s="2">
        <v>0.8163754940032959</v>
      </c>
      <c r="K1328" s="2">
        <v>0.650046706199646</v>
      </c>
      <c r="L1328" s="2">
        <v>0.37087500095367432</v>
      </c>
    </row>
    <row r="1329" spans="1:12" x14ac:dyDescent="0.2">
      <c r="A1329" t="str">
        <f t="shared" si="20"/>
        <v>Guinea2013</v>
      </c>
      <c r="B1329" t="s">
        <v>108</v>
      </c>
      <c r="C1329" s="1">
        <v>2013</v>
      </c>
      <c r="D1329" s="2">
        <v>3.9017930030822754</v>
      </c>
      <c r="E1329" s="2">
        <v>7.6035900115966797</v>
      </c>
      <c r="F1329" s="2">
        <v>0.56686657667160034</v>
      </c>
      <c r="G1329" s="2">
        <v>51.259998321533203</v>
      </c>
      <c r="H1329" s="2">
        <v>0.69273662567138672</v>
      </c>
      <c r="I1329" s="2">
        <v>9.0458676218986511E-2</v>
      </c>
      <c r="J1329" s="2">
        <v>0.81548160314559937</v>
      </c>
      <c r="K1329" s="2">
        <v>0.60554057359695435</v>
      </c>
      <c r="L1329" s="2">
        <v>0.34805700182914734</v>
      </c>
    </row>
    <row r="1330" spans="1:12" x14ac:dyDescent="0.2">
      <c r="A1330" t="str">
        <f t="shared" si="20"/>
        <v>Tanzania2013</v>
      </c>
      <c r="B1330" t="s">
        <v>146</v>
      </c>
      <c r="C1330" s="1">
        <v>2013</v>
      </c>
      <c r="D1330" s="2">
        <v>3.8523948192596436</v>
      </c>
      <c r="E1330" s="2">
        <v>7.6831469535827637</v>
      </c>
      <c r="F1330" s="2">
        <v>0.80341857671737671</v>
      </c>
      <c r="G1330" s="2">
        <v>55.380001068115234</v>
      </c>
      <c r="H1330" s="2">
        <v>0.65418213605880737</v>
      </c>
      <c r="I1330" s="2">
        <v>5.3889255970716476E-2</v>
      </c>
      <c r="J1330" s="2">
        <v>0.85900586843490601</v>
      </c>
      <c r="K1330" s="2">
        <v>0.70700138807296753</v>
      </c>
      <c r="L1330" s="2">
        <v>0.19128789007663727</v>
      </c>
    </row>
    <row r="1331" spans="1:12" x14ac:dyDescent="0.2">
      <c r="A1331" t="str">
        <f t="shared" si="20"/>
        <v>Madagascar2013</v>
      </c>
      <c r="B1331" t="s">
        <v>144</v>
      </c>
      <c r="C1331" s="1">
        <v>2013</v>
      </c>
      <c r="D1331" s="2">
        <v>3.8156070709228516</v>
      </c>
      <c r="E1331" s="2">
        <v>7.3072519302368164</v>
      </c>
      <c r="F1331" s="2">
        <v>0.67254674434661865</v>
      </c>
      <c r="G1331" s="2">
        <v>55.819999694824219</v>
      </c>
      <c r="H1331" s="2">
        <v>0.47955039143562317</v>
      </c>
      <c r="I1331" s="2">
        <v>-1.7935818061232567E-2</v>
      </c>
      <c r="J1331" s="2">
        <v>0.86770766973495483</v>
      </c>
      <c r="K1331" s="2">
        <v>0.60007733106613159</v>
      </c>
      <c r="L1331" s="2">
        <v>0.24123084545135498</v>
      </c>
    </row>
    <row r="1332" spans="1:12" x14ac:dyDescent="0.2">
      <c r="A1332" t="str">
        <f t="shared" si="20"/>
        <v>Gabon2013</v>
      </c>
      <c r="B1332" t="s">
        <v>111</v>
      </c>
      <c r="C1332" s="1">
        <v>2013</v>
      </c>
      <c r="D1332" s="2">
        <v>3.8002870082855225</v>
      </c>
      <c r="E1332" s="2">
        <v>9.5925617218017578</v>
      </c>
      <c r="F1332" s="2">
        <v>0.73348754644393921</v>
      </c>
      <c r="G1332" s="2">
        <v>55.380001068115234</v>
      </c>
      <c r="H1332" s="2">
        <v>0.68249011039733887</v>
      </c>
      <c r="I1332" s="2">
        <v>-0.1455642431974411</v>
      </c>
      <c r="J1332" s="2">
        <v>0.78043889999389648</v>
      </c>
      <c r="K1332" s="2">
        <v>0.51854443550109863</v>
      </c>
      <c r="L1332" s="2">
        <v>0.28709700703620911</v>
      </c>
    </row>
    <row r="1333" spans="1:12" x14ac:dyDescent="0.2">
      <c r="A1333" t="str">
        <f t="shared" si="20"/>
        <v>Kenya2013</v>
      </c>
      <c r="B1333" t="s">
        <v>128</v>
      </c>
      <c r="C1333" s="1">
        <v>2013</v>
      </c>
      <c r="D1333" s="2">
        <v>3.7953832149505615</v>
      </c>
      <c r="E1333" s="2">
        <v>8.2816944122314453</v>
      </c>
      <c r="F1333" s="2">
        <v>0.82480603456497192</v>
      </c>
      <c r="G1333" s="2">
        <v>55.060001373291016</v>
      </c>
      <c r="H1333" s="2">
        <v>0.70833224058151245</v>
      </c>
      <c r="I1333" s="2">
        <v>0.20379543304443359</v>
      </c>
      <c r="J1333" s="2">
        <v>0.86100339889526367</v>
      </c>
      <c r="K1333" s="2">
        <v>0.72874510288238525</v>
      </c>
      <c r="L1333" s="2">
        <v>0.16133131086826324</v>
      </c>
    </row>
    <row r="1334" spans="1:12" x14ac:dyDescent="0.2">
      <c r="A1334" t="str">
        <f t="shared" si="20"/>
        <v>Ivory Coast2013</v>
      </c>
      <c r="B1334" t="s">
        <v>110</v>
      </c>
      <c r="C1334" s="1">
        <v>2013</v>
      </c>
      <c r="D1334" s="2">
        <v>3.7393655776977539</v>
      </c>
      <c r="E1334" s="2">
        <v>8.2673244476318359</v>
      </c>
      <c r="F1334" s="2">
        <v>0.70857113599777222</v>
      </c>
      <c r="G1334" s="2">
        <v>51.299999237060547</v>
      </c>
      <c r="H1334" s="2">
        <v>0.73919326066970825</v>
      </c>
      <c r="I1334" s="2">
        <v>-3.2361209392547607E-2</v>
      </c>
      <c r="J1334" s="2">
        <v>0.69111758470535278</v>
      </c>
      <c r="K1334" s="2">
        <v>0.661407470703125</v>
      </c>
      <c r="L1334" s="2">
        <v>0.30606573820114136</v>
      </c>
    </row>
    <row r="1335" spans="1:12" x14ac:dyDescent="0.2">
      <c r="A1335" t="str">
        <f t="shared" si="20"/>
        <v>Niger2013</v>
      </c>
      <c r="B1335" t="s">
        <v>126</v>
      </c>
      <c r="C1335" s="1">
        <v>2013</v>
      </c>
      <c r="D1335" s="2">
        <v>3.71632981300354</v>
      </c>
      <c r="E1335" s="2">
        <v>6.9938163757324219</v>
      </c>
      <c r="F1335" s="2">
        <v>0.69581359624862671</v>
      </c>
      <c r="G1335" s="2">
        <v>53.220001220703125</v>
      </c>
      <c r="H1335" s="2">
        <v>0.82538706064224243</v>
      </c>
      <c r="I1335" s="2">
        <v>-7.793436199426651E-2</v>
      </c>
      <c r="J1335" s="2">
        <v>0.71096342802047729</v>
      </c>
      <c r="K1335" s="2">
        <v>0.63940054178237915</v>
      </c>
      <c r="L1335" s="2">
        <v>0.20813019573688507</v>
      </c>
    </row>
    <row r="1336" spans="1:12" x14ac:dyDescent="0.2">
      <c r="A1336" t="str">
        <f t="shared" si="20"/>
        <v>Uganda2013</v>
      </c>
      <c r="B1336" t="s">
        <v>130</v>
      </c>
      <c r="C1336" s="1">
        <v>2013</v>
      </c>
      <c r="D1336" s="2">
        <v>3.7095787525177002</v>
      </c>
      <c r="E1336" s="2">
        <v>7.6141262054443359</v>
      </c>
      <c r="F1336" s="2">
        <v>0.87827521562576294</v>
      </c>
      <c r="G1336" s="2">
        <v>54.619998931884766</v>
      </c>
      <c r="H1336" s="2">
        <v>0.76302134990692139</v>
      </c>
      <c r="I1336" s="2">
        <v>4.9727294594049454E-2</v>
      </c>
      <c r="J1336" s="2">
        <v>0.8204808235168457</v>
      </c>
      <c r="K1336" s="2">
        <v>0.64653748273849487</v>
      </c>
      <c r="L1336" s="2">
        <v>0.34635674953460693</v>
      </c>
    </row>
    <row r="1337" spans="1:12" x14ac:dyDescent="0.2">
      <c r="A1337" t="str">
        <f t="shared" si="20"/>
        <v>Mali2013</v>
      </c>
      <c r="B1337" t="s">
        <v>137</v>
      </c>
      <c r="C1337" s="1">
        <v>2013</v>
      </c>
      <c r="D1337" s="2">
        <v>3.6762771606445313</v>
      </c>
      <c r="E1337" s="2">
        <v>7.565345287322998</v>
      </c>
      <c r="F1337" s="2">
        <v>0.81969141960144043</v>
      </c>
      <c r="G1337" s="2">
        <v>52.319999694824219</v>
      </c>
      <c r="H1337" s="2">
        <v>0.66471105813980103</v>
      </c>
      <c r="I1337" s="2">
        <v>-5.2536647766828537E-2</v>
      </c>
      <c r="J1337" s="2">
        <v>0.75480735301971436</v>
      </c>
      <c r="K1337" s="2">
        <v>0.71689438819885254</v>
      </c>
      <c r="L1337" s="2">
        <v>0.19290071725845337</v>
      </c>
    </row>
    <row r="1338" spans="1:12" x14ac:dyDescent="0.2">
      <c r="A1338" t="str">
        <f t="shared" si="20"/>
        <v>Cambodia2013</v>
      </c>
      <c r="B1338" t="s">
        <v>132</v>
      </c>
      <c r="C1338" s="1">
        <v>2013</v>
      </c>
      <c r="D1338" s="2">
        <v>3.6744668483734131</v>
      </c>
      <c r="E1338" s="2">
        <v>8.070134162902832</v>
      </c>
      <c r="F1338" s="2">
        <v>0.65058958530426025</v>
      </c>
      <c r="G1338" s="2">
        <v>60.020000457763672</v>
      </c>
      <c r="H1338" s="2">
        <v>0.94059294462203979</v>
      </c>
      <c r="I1338" s="2">
        <v>0.16171935200691223</v>
      </c>
      <c r="J1338" s="2">
        <v>0.81199163198471069</v>
      </c>
      <c r="K1338" s="2">
        <v>0.66975575685501099</v>
      </c>
      <c r="L1338" s="2">
        <v>0.44031167030334473</v>
      </c>
    </row>
    <row r="1339" spans="1:12" x14ac:dyDescent="0.2">
      <c r="A1339" t="str">
        <f t="shared" si="20"/>
        <v>South Africa2013</v>
      </c>
      <c r="B1339" t="s">
        <v>102</v>
      </c>
      <c r="C1339" s="1">
        <v>2013</v>
      </c>
      <c r="D1339" s="2">
        <v>3.6607272624969482</v>
      </c>
      <c r="E1339" s="2">
        <v>9.5480556488037109</v>
      </c>
      <c r="F1339" s="2">
        <v>0.8394244909286499</v>
      </c>
      <c r="G1339" s="2">
        <v>52.299999237060547</v>
      </c>
      <c r="H1339" s="2">
        <v>0.71416902542114258</v>
      </c>
      <c r="I1339" s="2">
        <v>-8.6298219859600067E-2</v>
      </c>
      <c r="J1339" s="2">
        <v>0.79954302310943604</v>
      </c>
      <c r="K1339" s="2">
        <v>0.74016386270523071</v>
      </c>
      <c r="L1339" s="2">
        <v>0.16654908657073975</v>
      </c>
    </row>
    <row r="1340" spans="1:12" x14ac:dyDescent="0.2">
      <c r="A1340" t="str">
        <f t="shared" si="20"/>
        <v>Senegal2013</v>
      </c>
      <c r="B1340" t="s">
        <v>119</v>
      </c>
      <c r="C1340" s="1">
        <v>2013</v>
      </c>
      <c r="D1340" s="2">
        <v>3.647367000579834</v>
      </c>
      <c r="E1340" s="2">
        <v>7.9428176879882813</v>
      </c>
      <c r="F1340" s="2">
        <v>0.82295787334442139</v>
      </c>
      <c r="G1340" s="2">
        <v>57.599998474121094</v>
      </c>
      <c r="H1340" s="2">
        <v>0.63553953170776367</v>
      </c>
      <c r="I1340" s="2">
        <v>-5.499609187245369E-2</v>
      </c>
      <c r="J1340" s="2">
        <v>0.83661222457885742</v>
      </c>
      <c r="K1340" s="2">
        <v>0.69422930479049683</v>
      </c>
      <c r="L1340" s="2">
        <v>0.16507852077484131</v>
      </c>
    </row>
    <row r="1341" spans="1:12" x14ac:dyDescent="0.2">
      <c r="A1341" t="str">
        <f t="shared" si="20"/>
        <v>Afghanistan2013</v>
      </c>
      <c r="B1341" t="s">
        <v>154</v>
      </c>
      <c r="C1341" s="1">
        <v>2013</v>
      </c>
      <c r="D1341" s="2">
        <v>3.5721004009246826</v>
      </c>
      <c r="E1341" s="2">
        <v>7.680333137512207</v>
      </c>
      <c r="F1341" s="2">
        <v>0.48355185985565186</v>
      </c>
      <c r="G1341" s="2">
        <v>52</v>
      </c>
      <c r="H1341" s="2">
        <v>0.57795536518096924</v>
      </c>
      <c r="I1341" s="2">
        <v>6.2666222453117371E-2</v>
      </c>
      <c r="J1341" s="2">
        <v>0.82320410013198853</v>
      </c>
      <c r="K1341" s="2">
        <v>0.54741698503494263</v>
      </c>
      <c r="L1341" s="2">
        <v>0.27332809567451477</v>
      </c>
    </row>
    <row r="1342" spans="1:12" x14ac:dyDescent="0.2">
      <c r="A1342" t="str">
        <f t="shared" si="20"/>
        <v>Egypt2013</v>
      </c>
      <c r="B1342" t="s">
        <v>138</v>
      </c>
      <c r="C1342" s="1">
        <v>2013</v>
      </c>
      <c r="D1342" s="2">
        <v>3.5585203170776367</v>
      </c>
      <c r="E1342" s="2">
        <v>9.1842164993286133</v>
      </c>
      <c r="F1342" s="2">
        <v>0.67518812417984009</v>
      </c>
      <c r="G1342" s="2">
        <v>61.880001068115234</v>
      </c>
      <c r="H1342" s="2">
        <v>0.47377455234527588</v>
      </c>
      <c r="I1342" s="2">
        <v>-0.14028152823448181</v>
      </c>
      <c r="J1342" s="2">
        <v>0.91322845220565796</v>
      </c>
      <c r="K1342" s="2">
        <v>0.4869132936000824</v>
      </c>
      <c r="L1342" s="2">
        <v>0.48337900638580322</v>
      </c>
    </row>
    <row r="1343" spans="1:12" x14ac:dyDescent="0.2">
      <c r="A1343" t="str">
        <f t="shared" si="20"/>
        <v>Chad2013</v>
      </c>
      <c r="B1343" t="s">
        <v>131</v>
      </c>
      <c r="C1343" s="1">
        <v>2013</v>
      </c>
      <c r="D1343" s="2">
        <v>3.5076630115509033</v>
      </c>
      <c r="E1343" s="2">
        <v>7.4982180595397949</v>
      </c>
      <c r="F1343" s="2">
        <v>0.71414464712142944</v>
      </c>
      <c r="G1343" s="2">
        <v>49.740001678466797</v>
      </c>
      <c r="H1343" s="2">
        <v>0.48821035027503967</v>
      </c>
      <c r="I1343" s="2">
        <v>-4.699556902050972E-2</v>
      </c>
      <c r="J1343" s="2">
        <v>0.88197237253189087</v>
      </c>
      <c r="K1343" s="2">
        <v>0.43732044100761414</v>
      </c>
      <c r="L1343" s="2">
        <v>0.31417423486709595</v>
      </c>
    </row>
    <row r="1344" spans="1:12" x14ac:dyDescent="0.2">
      <c r="A1344" t="str">
        <f t="shared" si="20"/>
        <v>Benin2013</v>
      </c>
      <c r="B1344" t="s">
        <v>133</v>
      </c>
      <c r="C1344" s="1">
        <v>2013</v>
      </c>
      <c r="D1344" s="2">
        <v>3.4794127941131592</v>
      </c>
      <c r="E1344" s="2">
        <v>7.9345231056213379</v>
      </c>
      <c r="F1344" s="2">
        <v>0.57682305574417114</v>
      </c>
      <c r="G1344" s="2">
        <v>53.779998779296875</v>
      </c>
      <c r="H1344" s="2">
        <v>0.78324049711227417</v>
      </c>
      <c r="I1344" s="2">
        <v>-8.4523983299732208E-2</v>
      </c>
      <c r="J1344" s="2">
        <v>0.85595554113388062</v>
      </c>
      <c r="K1344" s="2">
        <v>0.64573383331298828</v>
      </c>
      <c r="L1344" s="2">
        <v>0.21633918583393097</v>
      </c>
    </row>
    <row r="1345" spans="1:12" x14ac:dyDescent="0.2">
      <c r="A1345" t="str">
        <f t="shared" si="20"/>
        <v>Rwanda2013</v>
      </c>
      <c r="B1345" t="s">
        <v>185</v>
      </c>
      <c r="C1345" s="1">
        <v>2013</v>
      </c>
      <c r="D1345" s="2">
        <v>3.4663877487182617</v>
      </c>
      <c r="E1345" s="2">
        <v>7.4230074882507324</v>
      </c>
      <c r="F1345" s="2">
        <v>0.74963295459747314</v>
      </c>
      <c r="G1345" s="2">
        <v>57.700000762939453</v>
      </c>
      <c r="H1345" s="2">
        <v>0.90427225828170776</v>
      </c>
      <c r="I1345" s="2">
        <v>-2.7295494452118874E-2</v>
      </c>
      <c r="J1345" s="2">
        <v>0.11716540902853012</v>
      </c>
      <c r="K1345" s="2">
        <v>0.72763985395431519</v>
      </c>
      <c r="L1345" s="2">
        <v>0.1673484593629837</v>
      </c>
    </row>
    <row r="1346" spans="1:12" x14ac:dyDescent="0.2">
      <c r="A1346" t="str">
        <f t="shared" si="20"/>
        <v>Burkina Faso2013</v>
      </c>
      <c r="B1346" t="s">
        <v>121</v>
      </c>
      <c r="C1346" s="1">
        <v>2013</v>
      </c>
      <c r="D1346" s="2">
        <v>3.3259496688842773</v>
      </c>
      <c r="E1346" s="2">
        <v>7.5085649490356445</v>
      </c>
      <c r="F1346" s="2">
        <v>0.74521660804748535</v>
      </c>
      <c r="G1346" s="2">
        <v>52.520000457763672</v>
      </c>
      <c r="H1346" s="2">
        <v>0.7412574291229248</v>
      </c>
      <c r="I1346" s="2">
        <v>-1.4702945947647095E-2</v>
      </c>
      <c r="J1346" s="2">
        <v>0.76472145318984985</v>
      </c>
      <c r="K1346" s="2">
        <v>0.59210294485092163</v>
      </c>
      <c r="L1346" s="2">
        <v>0.28676575422286987</v>
      </c>
    </row>
    <row r="1347" spans="1:12" x14ac:dyDescent="0.2">
      <c r="A1347" t="str">
        <f t="shared" ref="A1347:A1410" si="21">B1347&amp;C1347</f>
        <v>Syria2013</v>
      </c>
      <c r="B1347" t="s">
        <v>191</v>
      </c>
      <c r="C1347" s="1">
        <v>2013</v>
      </c>
      <c r="D1347" s="2">
        <v>2.6875529289245605</v>
      </c>
      <c r="E1347" s="2">
        <v>8.4189348220825195</v>
      </c>
      <c r="F1347" s="2">
        <v>0.58545005321502686</v>
      </c>
      <c r="G1347" s="2">
        <v>59.819999694824219</v>
      </c>
      <c r="H1347" s="2">
        <v>0.45488288998603821</v>
      </c>
      <c r="I1347" s="2">
        <v>0.22155450284481049</v>
      </c>
      <c r="J1347" s="2">
        <v>0.66343098878860474</v>
      </c>
      <c r="K1347" s="2">
        <v>0.35361924767494202</v>
      </c>
      <c r="L1347" s="2">
        <v>0.6222299337387085</v>
      </c>
    </row>
    <row r="1348" spans="1:12" x14ac:dyDescent="0.2">
      <c r="A1348" t="str">
        <f t="shared" si="21"/>
        <v>Switzerland2012</v>
      </c>
      <c r="B1348" t="s">
        <v>25</v>
      </c>
      <c r="C1348" s="1">
        <v>2012</v>
      </c>
      <c r="D1348" s="2">
        <v>7.7762088775634766</v>
      </c>
      <c r="E1348" s="2">
        <v>11.107382774353027</v>
      </c>
      <c r="F1348" s="2">
        <v>0.94686388969421387</v>
      </c>
      <c r="G1348" s="2">
        <v>71.519996643066406</v>
      </c>
      <c r="H1348" s="2">
        <v>0.94542801380157471</v>
      </c>
      <c r="I1348" s="2">
        <v>0.13203275203704834</v>
      </c>
      <c r="J1348" s="2">
        <v>0.32324078679084778</v>
      </c>
      <c r="K1348" s="2">
        <v>0.79270511865615845</v>
      </c>
      <c r="L1348" s="2">
        <v>0.17600709199905396</v>
      </c>
    </row>
    <row r="1349" spans="1:12" x14ac:dyDescent="0.2">
      <c r="A1349" t="str">
        <f t="shared" si="21"/>
        <v>Norway2012</v>
      </c>
      <c r="B1349" t="s">
        <v>24</v>
      </c>
      <c r="C1349" s="1">
        <v>2012</v>
      </c>
      <c r="D1349" s="2">
        <v>7.6782770156860352</v>
      </c>
      <c r="E1349" s="2">
        <v>11.03473949432373</v>
      </c>
      <c r="F1349" s="2">
        <v>0.94765740633010864</v>
      </c>
      <c r="G1349" s="2">
        <v>70.599998474121094</v>
      </c>
      <c r="H1349" s="2">
        <v>0.94656586647033691</v>
      </c>
      <c r="I1349" s="2">
        <v>0.14139504730701447</v>
      </c>
      <c r="J1349" s="2">
        <v>0.36804267764091492</v>
      </c>
      <c r="K1349" s="2">
        <v>0.79849117994308472</v>
      </c>
      <c r="L1349" s="2">
        <v>0.2128211110830307</v>
      </c>
    </row>
    <row r="1350" spans="1:12" x14ac:dyDescent="0.2">
      <c r="A1350" t="str">
        <f t="shared" si="21"/>
        <v>Iceland2012</v>
      </c>
      <c r="B1350" t="s">
        <v>20</v>
      </c>
      <c r="C1350" s="1">
        <v>2012</v>
      </c>
      <c r="D1350" s="2">
        <v>7.5906600952148438</v>
      </c>
      <c r="E1350" s="2">
        <v>10.788086891174316</v>
      </c>
      <c r="F1350" s="2">
        <v>0.97896528244018555</v>
      </c>
      <c r="G1350" s="2">
        <v>71.599998474121094</v>
      </c>
      <c r="H1350" s="2">
        <v>0.90465450286865234</v>
      </c>
      <c r="I1350" s="2">
        <v>0.23632404208183289</v>
      </c>
      <c r="J1350" s="2">
        <v>0.75858563184738159</v>
      </c>
      <c r="K1350" s="2">
        <v>0.81694906949996948</v>
      </c>
      <c r="L1350" s="2">
        <v>0.15715381503105164</v>
      </c>
    </row>
    <row r="1351" spans="1:12" x14ac:dyDescent="0.2">
      <c r="A1351" t="str">
        <f t="shared" si="21"/>
        <v>Sweden2012</v>
      </c>
      <c r="B1351" t="s">
        <v>23</v>
      </c>
      <c r="C1351" s="1">
        <v>2012</v>
      </c>
      <c r="D1351" s="2">
        <v>7.560147762298584</v>
      </c>
      <c r="E1351" s="2">
        <v>10.78520393371582</v>
      </c>
      <c r="F1351" s="2">
        <v>0.92939746379852295</v>
      </c>
      <c r="G1351" s="2">
        <v>71.279998779296875</v>
      </c>
      <c r="H1351" s="2">
        <v>0.9443821907043457</v>
      </c>
      <c r="I1351" s="2">
        <v>0.12870262563228607</v>
      </c>
      <c r="J1351" s="2">
        <v>0.25354310870170593</v>
      </c>
      <c r="K1351" s="2">
        <v>0.79551106691360474</v>
      </c>
      <c r="L1351" s="2">
        <v>0.17022612690925598</v>
      </c>
    </row>
    <row r="1352" spans="1:12" x14ac:dyDescent="0.2">
      <c r="A1352" t="str">
        <f t="shared" si="21"/>
        <v>Denmark2012</v>
      </c>
      <c r="B1352" t="s">
        <v>19</v>
      </c>
      <c r="C1352" s="1">
        <v>2012</v>
      </c>
      <c r="D1352" s="2">
        <v>7.5199093818664551</v>
      </c>
      <c r="E1352" s="2">
        <v>10.843812942504883</v>
      </c>
      <c r="F1352" s="2">
        <v>0.95143717527389526</v>
      </c>
      <c r="G1352" s="2">
        <v>69.839996337890625</v>
      </c>
      <c r="H1352" s="2">
        <v>0.93262791633605957</v>
      </c>
      <c r="I1352" s="2">
        <v>0.1345832347869873</v>
      </c>
      <c r="J1352" s="2">
        <v>0.18740761280059814</v>
      </c>
      <c r="K1352" s="2">
        <v>0.7827155590057373</v>
      </c>
      <c r="L1352" s="2">
        <v>0.20856951177120209</v>
      </c>
    </row>
    <row r="1353" spans="1:12" x14ac:dyDescent="0.2">
      <c r="A1353" t="str">
        <f t="shared" si="21"/>
        <v>Netherlands2012</v>
      </c>
      <c r="B1353" t="s">
        <v>22</v>
      </c>
      <c r="C1353" s="1">
        <v>2012</v>
      </c>
      <c r="D1353" s="2">
        <v>7.4707155227661133</v>
      </c>
      <c r="E1353" s="2">
        <v>10.856304168701172</v>
      </c>
      <c r="F1353" s="2">
        <v>0.9388846755027771</v>
      </c>
      <c r="G1353" s="2">
        <v>70.980003356933594</v>
      </c>
      <c r="H1353" s="2">
        <v>0.87711864709854126</v>
      </c>
      <c r="I1353" s="2">
        <v>0.28409624099731445</v>
      </c>
      <c r="J1353" s="2">
        <v>0.43375378847122192</v>
      </c>
      <c r="K1353" s="2">
        <v>0.7528684139251709</v>
      </c>
      <c r="L1353" s="2">
        <v>0.22628986835479736</v>
      </c>
    </row>
    <row r="1354" spans="1:12" x14ac:dyDescent="0.2">
      <c r="A1354" t="str">
        <f t="shared" si="21"/>
        <v>Finland2012</v>
      </c>
      <c r="B1354" t="s">
        <v>18</v>
      </c>
      <c r="C1354" s="1">
        <v>2012</v>
      </c>
      <c r="D1354" s="2">
        <v>7.4202094078063965</v>
      </c>
      <c r="E1354" s="2">
        <v>10.735358238220215</v>
      </c>
      <c r="F1354" s="2">
        <v>0.92773938179016113</v>
      </c>
      <c r="G1354" s="2">
        <v>70.040000915527344</v>
      </c>
      <c r="H1354" s="2">
        <v>0.92096811532974243</v>
      </c>
      <c r="I1354" s="2">
        <v>-5.3116604685783386E-3</v>
      </c>
      <c r="J1354" s="2">
        <v>0.36073395609855652</v>
      </c>
      <c r="K1354" s="2">
        <v>0.74223393201828003</v>
      </c>
      <c r="L1354" s="2">
        <v>0.20165443420410156</v>
      </c>
    </row>
    <row r="1355" spans="1:12" x14ac:dyDescent="0.2">
      <c r="A1355" t="str">
        <f t="shared" si="21"/>
        <v>Canada2012</v>
      </c>
      <c r="B1355" t="s">
        <v>30</v>
      </c>
      <c r="C1355" s="1">
        <v>2012</v>
      </c>
      <c r="D1355" s="2">
        <v>7.4151444435119629</v>
      </c>
      <c r="E1355" s="2">
        <v>10.739143371582031</v>
      </c>
      <c r="F1355" s="2">
        <v>0.948128342628479</v>
      </c>
      <c r="G1355" s="2">
        <v>70.919998168945313</v>
      </c>
      <c r="H1355" s="2">
        <v>0.91796112060546875</v>
      </c>
      <c r="I1355" s="2">
        <v>0.28612548112869263</v>
      </c>
      <c r="J1355" s="2">
        <v>0.46560183167457581</v>
      </c>
      <c r="K1355" s="2">
        <v>0.77556878328323364</v>
      </c>
      <c r="L1355" s="2">
        <v>0.2293320894241333</v>
      </c>
    </row>
    <row r="1356" spans="1:12" x14ac:dyDescent="0.2">
      <c r="A1356" t="str">
        <f t="shared" si="21"/>
        <v>Austria2012</v>
      </c>
      <c r="B1356" t="s">
        <v>28</v>
      </c>
      <c r="C1356" s="1">
        <v>2012</v>
      </c>
      <c r="D1356" s="2">
        <v>7.400688648223877</v>
      </c>
      <c r="E1356" s="2">
        <v>10.883644104003906</v>
      </c>
      <c r="F1356" s="2">
        <v>0.94514238834381104</v>
      </c>
      <c r="G1356" s="2">
        <v>70.099998474121094</v>
      </c>
      <c r="H1356" s="2">
        <v>0.9197039008140564</v>
      </c>
      <c r="I1356" s="2">
        <v>0.11381380259990692</v>
      </c>
      <c r="J1356" s="2">
        <v>0.77058577537536621</v>
      </c>
      <c r="K1356" s="2">
        <v>0.712149977684021</v>
      </c>
      <c r="L1356" s="2">
        <v>0.15667499601840973</v>
      </c>
    </row>
    <row r="1357" spans="1:12" x14ac:dyDescent="0.2">
      <c r="A1357" t="str">
        <f t="shared" si="21"/>
        <v>Mexico2012</v>
      </c>
      <c r="B1357" t="s">
        <v>53</v>
      </c>
      <c r="C1357" s="1">
        <v>2012</v>
      </c>
      <c r="D1357" s="2">
        <v>7.3201851844787598</v>
      </c>
      <c r="E1357" s="2">
        <v>9.8436727523803711</v>
      </c>
      <c r="F1357" s="2">
        <v>0.76727944612503052</v>
      </c>
      <c r="G1357" s="2">
        <v>65.379997253417969</v>
      </c>
      <c r="H1357" s="2">
        <v>0.78776830434799194</v>
      </c>
      <c r="I1357" s="2">
        <v>-9.7219422459602356E-2</v>
      </c>
      <c r="J1357" s="2">
        <v>0.63328111171722412</v>
      </c>
      <c r="K1357" s="2">
        <v>0.72197550535202026</v>
      </c>
      <c r="L1357" s="2">
        <v>0.27811053395271301</v>
      </c>
    </row>
    <row r="1358" spans="1:12" x14ac:dyDescent="0.2">
      <c r="A1358" t="str">
        <f t="shared" si="21"/>
        <v>Costa Rica2012</v>
      </c>
      <c r="B1358" t="s">
        <v>40</v>
      </c>
      <c r="C1358" s="1">
        <v>2012</v>
      </c>
      <c r="D1358" s="2">
        <v>7.2722501754760742</v>
      </c>
      <c r="E1358" s="2">
        <v>9.7875118255615234</v>
      </c>
      <c r="F1358" s="2">
        <v>0.9022068977355957</v>
      </c>
      <c r="G1358" s="2">
        <v>69.519996643066406</v>
      </c>
      <c r="H1358" s="2">
        <v>0.92891407012939453</v>
      </c>
      <c r="I1358" s="2">
        <v>3.9020869880914688E-2</v>
      </c>
      <c r="J1358" s="2">
        <v>0.79430139064788818</v>
      </c>
      <c r="K1358" s="2">
        <v>0.83675360679626465</v>
      </c>
      <c r="L1358" s="2">
        <v>0.2630271315574646</v>
      </c>
    </row>
    <row r="1359" spans="1:12" x14ac:dyDescent="0.2">
      <c r="A1359" t="str">
        <f t="shared" si="21"/>
        <v>New Zealand2012</v>
      </c>
      <c r="B1359" t="s">
        <v>27</v>
      </c>
      <c r="C1359" s="1">
        <v>2012</v>
      </c>
      <c r="D1359" s="2">
        <v>7.2496299743652344</v>
      </c>
      <c r="E1359" s="2">
        <v>10.565675735473633</v>
      </c>
      <c r="F1359" s="2">
        <v>0.93002861738204956</v>
      </c>
      <c r="G1359" s="2">
        <v>69.839996337890625</v>
      </c>
      <c r="H1359" s="2">
        <v>0.90185308456420898</v>
      </c>
      <c r="I1359" s="2">
        <v>0.28230467438697815</v>
      </c>
      <c r="J1359" s="2">
        <v>0.28929793834686279</v>
      </c>
      <c r="K1359" s="2">
        <v>0.78551042079925537</v>
      </c>
      <c r="L1359" s="2">
        <v>0.2068781703710556</v>
      </c>
    </row>
    <row r="1360" spans="1:12" x14ac:dyDescent="0.2">
      <c r="A1360" t="str">
        <f t="shared" si="21"/>
        <v>United Arab Emirates2012</v>
      </c>
      <c r="B1360" t="s">
        <v>43</v>
      </c>
      <c r="C1360" s="1">
        <v>2012</v>
      </c>
      <c r="D1360" s="2">
        <v>7.2177667617797852</v>
      </c>
      <c r="E1360" s="2">
        <v>11.001253128051758</v>
      </c>
      <c r="F1360" s="2">
        <v>0.85587680339813232</v>
      </c>
      <c r="G1360" s="2">
        <v>65.220001220703125</v>
      </c>
      <c r="H1360" s="2">
        <v>0.91979259252548218</v>
      </c>
      <c r="K1360" s="2">
        <v>0.71947014331817627</v>
      </c>
      <c r="L1360" s="2">
        <v>0.22398534417152405</v>
      </c>
    </row>
    <row r="1361" spans="1:12" x14ac:dyDescent="0.2">
      <c r="A1361" t="str">
        <f t="shared" si="21"/>
        <v>Australia2012</v>
      </c>
      <c r="B1361" t="s">
        <v>29</v>
      </c>
      <c r="C1361" s="1">
        <v>2012</v>
      </c>
      <c r="D1361" s="2">
        <v>7.1955857276916504</v>
      </c>
      <c r="E1361" s="2">
        <v>10.744205474853516</v>
      </c>
      <c r="F1361" s="2">
        <v>0.94459903240203857</v>
      </c>
      <c r="G1361" s="2">
        <v>70.360000610351563</v>
      </c>
      <c r="H1361" s="2">
        <v>0.9351462721824646</v>
      </c>
      <c r="I1361" s="2">
        <v>0.27004757523536682</v>
      </c>
      <c r="J1361" s="2">
        <v>0.3682517409324646</v>
      </c>
      <c r="K1361" s="2">
        <v>0.72809237241744995</v>
      </c>
      <c r="L1361" s="2">
        <v>0.21439690887928009</v>
      </c>
    </row>
    <row r="1362" spans="1:12" x14ac:dyDescent="0.2">
      <c r="A1362" t="str">
        <f t="shared" si="21"/>
        <v>Israel2012</v>
      </c>
      <c r="B1362" t="s">
        <v>21</v>
      </c>
      <c r="C1362" s="1">
        <v>2012</v>
      </c>
      <c r="D1362" s="2">
        <v>7.1108546257019043</v>
      </c>
      <c r="E1362" s="2">
        <v>10.478775978088379</v>
      </c>
      <c r="F1362" s="2">
        <v>0.9034155011177063</v>
      </c>
      <c r="G1362" s="2">
        <v>71.55999755859375</v>
      </c>
      <c r="H1362" s="2">
        <v>0.68143922090530396</v>
      </c>
      <c r="I1362" s="2">
        <v>0.14979957044124603</v>
      </c>
      <c r="J1362" s="2">
        <v>0.86232727766036987</v>
      </c>
      <c r="K1362" s="2">
        <v>0.6112784743309021</v>
      </c>
      <c r="L1362" s="2">
        <v>0.31923145055770874</v>
      </c>
    </row>
    <row r="1363" spans="1:12" x14ac:dyDescent="0.2">
      <c r="A1363" t="str">
        <f t="shared" si="21"/>
        <v>Venezuela2012</v>
      </c>
      <c r="B1363" t="s">
        <v>105</v>
      </c>
      <c r="C1363" s="1">
        <v>2012</v>
      </c>
      <c r="D1363" s="2">
        <v>7.0665774345397949</v>
      </c>
      <c r="E1363" s="2">
        <v>9.8624849319458008</v>
      </c>
      <c r="F1363" s="2">
        <v>0.93162965774536133</v>
      </c>
      <c r="G1363" s="2">
        <v>65.220001220703125</v>
      </c>
      <c r="H1363" s="2">
        <v>0.80410856008529663</v>
      </c>
      <c r="I1363" s="2">
        <v>-0.19884574413299561</v>
      </c>
      <c r="J1363" s="2">
        <v>0.74337434768676758</v>
      </c>
      <c r="K1363" s="2">
        <v>0.84357035160064697</v>
      </c>
      <c r="L1363" s="2">
        <v>0.17630785703659058</v>
      </c>
    </row>
    <row r="1364" spans="1:12" x14ac:dyDescent="0.2">
      <c r="A1364" t="str">
        <f t="shared" si="21"/>
        <v>United States2012</v>
      </c>
      <c r="B1364" t="s">
        <v>32</v>
      </c>
      <c r="C1364" s="1">
        <v>2012</v>
      </c>
      <c r="D1364" s="2">
        <v>7.0262269973754883</v>
      </c>
      <c r="E1364" s="2">
        <v>10.929592132568359</v>
      </c>
      <c r="F1364" s="2">
        <v>0.90319228172302246</v>
      </c>
      <c r="G1364" s="2">
        <v>66.660003662109375</v>
      </c>
      <c r="H1364" s="2">
        <v>0.82266229391098022</v>
      </c>
      <c r="I1364" s="2">
        <v>0.21016190946102142</v>
      </c>
      <c r="J1364" s="2">
        <v>0.71003443002700806</v>
      </c>
      <c r="K1364" s="2">
        <v>0.76451987028121948</v>
      </c>
      <c r="L1364" s="2">
        <v>0.25964385271072388</v>
      </c>
    </row>
    <row r="1365" spans="1:12" x14ac:dyDescent="0.2">
      <c r="A1365" t="str">
        <f t="shared" si="21"/>
        <v>Ireland2012</v>
      </c>
      <c r="B1365" t="s">
        <v>31</v>
      </c>
      <c r="C1365" s="1">
        <v>2012</v>
      </c>
      <c r="D1365" s="2">
        <v>6.9646453857421875</v>
      </c>
      <c r="E1365" s="2">
        <v>10.887104034423828</v>
      </c>
      <c r="F1365" s="2">
        <v>0.96178591251373291</v>
      </c>
      <c r="G1365" s="2">
        <v>70.339996337890625</v>
      </c>
      <c r="H1365" s="2">
        <v>0.9021945595741272</v>
      </c>
      <c r="I1365" s="2">
        <v>0.29706761240959167</v>
      </c>
      <c r="J1365" s="2">
        <v>0.57263225317001343</v>
      </c>
      <c r="K1365" s="2">
        <v>0.72139835357666016</v>
      </c>
      <c r="L1365" s="2">
        <v>0.23666156828403473</v>
      </c>
    </row>
    <row r="1366" spans="1:12" x14ac:dyDescent="0.2">
      <c r="A1366" t="str">
        <f t="shared" si="21"/>
        <v>Luxembourg2012</v>
      </c>
      <c r="B1366" t="s">
        <v>26</v>
      </c>
      <c r="C1366" s="1">
        <v>2012</v>
      </c>
      <c r="D1366" s="2">
        <v>6.9640970230102539</v>
      </c>
      <c r="E1366" s="2">
        <v>11.627477645874023</v>
      </c>
      <c r="F1366" s="2">
        <v>0.91390770673751831</v>
      </c>
      <c r="G1366" s="2">
        <v>70.900001525878906</v>
      </c>
      <c r="H1366" s="2">
        <v>0.91652095317840576</v>
      </c>
      <c r="I1366" s="2">
        <v>4.9343392252922058E-2</v>
      </c>
      <c r="J1366" s="2">
        <v>0.40275320410728455</v>
      </c>
      <c r="K1366" s="2">
        <v>0.72559982538223267</v>
      </c>
      <c r="L1366" s="2">
        <v>0.22741171717643738</v>
      </c>
    </row>
    <row r="1367" spans="1:12" x14ac:dyDescent="0.2">
      <c r="A1367" t="str">
        <f t="shared" si="21"/>
        <v>Belgium2012</v>
      </c>
      <c r="B1367" t="s">
        <v>34</v>
      </c>
      <c r="C1367" s="1">
        <v>2012</v>
      </c>
      <c r="D1367" s="2">
        <v>6.935122013092041</v>
      </c>
      <c r="E1367" s="2">
        <v>10.783341407775879</v>
      </c>
      <c r="F1367" s="2">
        <v>0.92711704969406128</v>
      </c>
      <c r="G1367" s="2">
        <v>69.519996643066406</v>
      </c>
      <c r="H1367" s="2">
        <v>0.85526663064956665</v>
      </c>
      <c r="I1367" s="2">
        <v>-5.4311133921146393E-2</v>
      </c>
      <c r="J1367" s="2">
        <v>0.75757253170013428</v>
      </c>
      <c r="K1367" s="2">
        <v>0.71818697452545166</v>
      </c>
      <c r="L1367" s="2">
        <v>0.23827680945396423</v>
      </c>
    </row>
    <row r="1368" spans="1:12" x14ac:dyDescent="0.2">
      <c r="A1368" t="str">
        <f t="shared" si="21"/>
        <v>United Kingdom2012</v>
      </c>
      <c r="B1368" t="s">
        <v>36</v>
      </c>
      <c r="C1368" s="1">
        <v>2012</v>
      </c>
      <c r="D1368" s="2">
        <v>6.8807840347290039</v>
      </c>
      <c r="E1368" s="2">
        <v>10.662075042724609</v>
      </c>
      <c r="F1368" s="2">
        <v>0.93457496166229248</v>
      </c>
      <c r="G1368" s="2">
        <v>69.519996643066406</v>
      </c>
      <c r="H1368" s="2">
        <v>0.88897049427032471</v>
      </c>
      <c r="I1368" s="2">
        <v>0.36725088953971863</v>
      </c>
      <c r="J1368" s="2">
        <v>0.42516991496086121</v>
      </c>
      <c r="K1368" s="2">
        <v>0.73862671852111816</v>
      </c>
      <c r="L1368" s="2">
        <v>0.18424452841281891</v>
      </c>
    </row>
    <row r="1369" spans="1:12" x14ac:dyDescent="0.2">
      <c r="A1369" t="str">
        <f t="shared" si="21"/>
        <v>Panama2012</v>
      </c>
      <c r="B1369" t="s">
        <v>55</v>
      </c>
      <c r="C1369" s="1">
        <v>2012</v>
      </c>
      <c r="D1369" s="2">
        <v>6.8598356246948242</v>
      </c>
      <c r="E1369" s="2">
        <v>10.138642311096191</v>
      </c>
      <c r="F1369" s="2">
        <v>0.89739114046096802</v>
      </c>
      <c r="G1369" s="2">
        <v>67.819999694824219</v>
      </c>
      <c r="H1369" s="2">
        <v>0.78318250179290771</v>
      </c>
      <c r="I1369" s="2">
        <v>-5.850896704941988E-3</v>
      </c>
      <c r="J1369" s="2">
        <v>0.79579663276672363</v>
      </c>
      <c r="K1369" s="2">
        <v>0.8376622200012207</v>
      </c>
      <c r="L1369" s="2">
        <v>0.20664134621620178</v>
      </c>
    </row>
    <row r="1370" spans="1:12" x14ac:dyDescent="0.2">
      <c r="A1370" t="str">
        <f t="shared" si="21"/>
        <v>Germany2012</v>
      </c>
      <c r="B1370" t="s">
        <v>33</v>
      </c>
      <c r="C1370" s="1">
        <v>2012</v>
      </c>
      <c r="D1370" s="2">
        <v>6.702362060546875</v>
      </c>
      <c r="E1370" s="2">
        <v>10.81722354888916</v>
      </c>
      <c r="F1370" s="2">
        <v>0.9264066219329834</v>
      </c>
      <c r="G1370" s="2">
        <v>70.040000915527344</v>
      </c>
      <c r="H1370" s="2">
        <v>0.90444046258926392</v>
      </c>
      <c r="I1370" s="2">
        <v>6.6588588058948517E-2</v>
      </c>
      <c r="J1370" s="2">
        <v>0.67923671007156372</v>
      </c>
      <c r="K1370" s="2">
        <v>0.69904935359954834</v>
      </c>
      <c r="L1370" s="2">
        <v>0.16957616806030273</v>
      </c>
    </row>
    <row r="1371" spans="1:12" x14ac:dyDescent="0.2">
      <c r="A1371" t="str">
        <f t="shared" si="21"/>
        <v>Brazil2012</v>
      </c>
      <c r="B1371" t="s">
        <v>66</v>
      </c>
      <c r="C1371" s="1">
        <v>2012</v>
      </c>
      <c r="D1371" s="2">
        <v>6.660003662109375</v>
      </c>
      <c r="E1371" s="2">
        <v>9.6437673568725586</v>
      </c>
      <c r="F1371" s="2">
        <v>0.89031410217285156</v>
      </c>
      <c r="G1371" s="2">
        <v>64.220001220703125</v>
      </c>
      <c r="H1371" s="2">
        <v>0.84860634803771973</v>
      </c>
      <c r="J1371" s="2">
        <v>0.62254315614700317</v>
      </c>
      <c r="K1371" s="2">
        <v>0.68531084060668945</v>
      </c>
      <c r="L1371" s="2">
        <v>0.34975868463516235</v>
      </c>
    </row>
    <row r="1372" spans="1:12" x14ac:dyDescent="0.2">
      <c r="A1372" t="str">
        <f t="shared" si="21"/>
        <v>France2012</v>
      </c>
      <c r="B1372" t="s">
        <v>38</v>
      </c>
      <c r="C1372" s="1">
        <v>2012</v>
      </c>
      <c r="D1372" s="2">
        <v>6.6493654251098633</v>
      </c>
      <c r="E1372" s="2">
        <v>10.664037704467773</v>
      </c>
      <c r="F1372" s="2">
        <v>0.93709743022918701</v>
      </c>
      <c r="G1372" s="2">
        <v>71.400001525878906</v>
      </c>
      <c r="H1372" s="2">
        <v>0.84132033586502075</v>
      </c>
      <c r="I1372" s="2">
        <v>-0.15291722118854523</v>
      </c>
      <c r="J1372" s="2">
        <v>0.60790526866912842</v>
      </c>
      <c r="K1372" s="2">
        <v>0.70546215772628784</v>
      </c>
      <c r="L1372" s="2">
        <v>0.25298801064491272</v>
      </c>
    </row>
    <row r="1373" spans="1:12" x14ac:dyDescent="0.2">
      <c r="A1373" t="str">
        <f t="shared" si="21"/>
        <v>Qatar2012</v>
      </c>
      <c r="B1373" t="s">
        <v>184</v>
      </c>
      <c r="C1373" s="1">
        <v>2012</v>
      </c>
      <c r="D1373" s="2">
        <v>6.6112985610961914</v>
      </c>
      <c r="E1373" s="2">
        <v>11.616668701171875</v>
      </c>
      <c r="F1373" s="2">
        <v>0.83813166618347168</v>
      </c>
      <c r="G1373" s="2">
        <v>65.379997253417969</v>
      </c>
      <c r="H1373" s="2">
        <v>0.92433363199234009</v>
      </c>
      <c r="I1373" s="2">
        <v>0.14984849095344543</v>
      </c>
      <c r="K1373" s="2">
        <v>0.68269979953765869</v>
      </c>
      <c r="L1373" s="2">
        <v>0.32218143343925476</v>
      </c>
    </row>
    <row r="1374" spans="1:12" x14ac:dyDescent="0.2">
      <c r="A1374" t="str">
        <f t="shared" si="21"/>
        <v>Chile2012</v>
      </c>
      <c r="B1374" t="s">
        <v>52</v>
      </c>
      <c r="C1374" s="1">
        <v>2012</v>
      </c>
      <c r="D1374" s="2">
        <v>6.5991287231445313</v>
      </c>
      <c r="E1374" s="2">
        <v>10.06339168548584</v>
      </c>
      <c r="F1374" s="2">
        <v>0.85523557662963867</v>
      </c>
      <c r="G1374" s="2">
        <v>68.860000610351563</v>
      </c>
      <c r="H1374" s="2">
        <v>0.73361092805862427</v>
      </c>
      <c r="I1374" s="2">
        <v>0.18859854340553284</v>
      </c>
      <c r="J1374" s="2">
        <v>0.78211742639541626</v>
      </c>
      <c r="K1374" s="2">
        <v>0.73613899946212769</v>
      </c>
      <c r="L1374" s="2">
        <v>0.28759211301803589</v>
      </c>
    </row>
    <row r="1375" spans="1:12" x14ac:dyDescent="0.2">
      <c r="A1375" t="str">
        <f t="shared" si="21"/>
        <v>Argentina2012</v>
      </c>
      <c r="B1375" t="s">
        <v>69</v>
      </c>
      <c r="C1375" s="1">
        <v>2012</v>
      </c>
      <c r="D1375" s="2">
        <v>6.4683871269226074</v>
      </c>
      <c r="E1375" s="2">
        <v>10.090749740600586</v>
      </c>
      <c r="F1375" s="2">
        <v>0.90177637338638306</v>
      </c>
      <c r="G1375" s="2">
        <v>66.540000915527344</v>
      </c>
      <c r="H1375" s="2">
        <v>0.74749839305877686</v>
      </c>
      <c r="I1375" s="2">
        <v>-0.15131956338882446</v>
      </c>
      <c r="J1375" s="2">
        <v>0.81654620170593262</v>
      </c>
      <c r="K1375" s="2">
        <v>0.74406421184539795</v>
      </c>
      <c r="L1375" s="2">
        <v>0.27221912145614624</v>
      </c>
    </row>
    <row r="1376" spans="1:12" x14ac:dyDescent="0.2">
      <c r="A1376" t="str">
        <f t="shared" si="21"/>
        <v>Uruguay2012</v>
      </c>
      <c r="B1376" t="s">
        <v>45</v>
      </c>
      <c r="C1376" s="1">
        <v>2012</v>
      </c>
      <c r="D1376" s="2">
        <v>6.4497284889221191</v>
      </c>
      <c r="E1376" s="2">
        <v>9.9491147994995117</v>
      </c>
      <c r="F1376" s="2">
        <v>0.86469370126724243</v>
      </c>
      <c r="G1376" s="2">
        <v>67.260002136230469</v>
      </c>
      <c r="H1376" s="2">
        <v>0.87059003114700317</v>
      </c>
      <c r="I1376" s="2">
        <v>5.7246923446655273E-2</v>
      </c>
      <c r="J1376" s="2">
        <v>0.61534959077835083</v>
      </c>
      <c r="K1376" s="2">
        <v>0.69191092252731323</v>
      </c>
      <c r="L1376" s="2">
        <v>0.21420274674892426</v>
      </c>
    </row>
    <row r="1377" spans="1:12" x14ac:dyDescent="0.2">
      <c r="A1377" t="str">
        <f t="shared" si="21"/>
        <v>Saudi Arabia2012</v>
      </c>
      <c r="B1377" t="s">
        <v>47</v>
      </c>
      <c r="C1377" s="1">
        <v>2012</v>
      </c>
      <c r="D1377" s="2">
        <v>6.3963594436645508</v>
      </c>
      <c r="E1377" s="2">
        <v>10.723874092102051</v>
      </c>
      <c r="F1377" s="2">
        <v>0.86710095405578613</v>
      </c>
      <c r="G1377" s="2">
        <v>62.599998474121094</v>
      </c>
      <c r="H1377" s="2">
        <v>0.56045538187026978</v>
      </c>
      <c r="I1377" s="2">
        <v>-0.11978555470705032</v>
      </c>
      <c r="K1377" s="2">
        <v>0.69167643785476685</v>
      </c>
      <c r="L1377" s="2">
        <v>0.22484098374843597</v>
      </c>
    </row>
    <row r="1378" spans="1:12" x14ac:dyDescent="0.2">
      <c r="A1378" t="str">
        <f t="shared" si="21"/>
        <v>Colombia2012</v>
      </c>
      <c r="B1378" t="s">
        <v>89</v>
      </c>
      <c r="C1378" s="1">
        <v>2012</v>
      </c>
      <c r="D1378" s="2">
        <v>6.3748798370361328</v>
      </c>
      <c r="E1378" s="2">
        <v>9.4676895141601563</v>
      </c>
      <c r="F1378" s="2">
        <v>0.91437262296676636</v>
      </c>
      <c r="G1378" s="2">
        <v>67.639999389648438</v>
      </c>
      <c r="H1378" s="2">
        <v>0.82786810398101807</v>
      </c>
      <c r="I1378" s="2">
        <v>-1.2348480522632599E-2</v>
      </c>
      <c r="J1378" s="2">
        <v>0.86837154626846313</v>
      </c>
      <c r="K1378" s="2">
        <v>0.82855057716369629</v>
      </c>
      <c r="L1378" s="2">
        <v>0.2937023937702179</v>
      </c>
    </row>
    <row r="1379" spans="1:12" x14ac:dyDescent="0.2">
      <c r="A1379" t="str">
        <f t="shared" si="21"/>
        <v>Czechia2012</v>
      </c>
      <c r="B1379" t="s">
        <v>35</v>
      </c>
      <c r="C1379" s="1">
        <v>2012</v>
      </c>
      <c r="D1379" s="2">
        <v>6.3341493606567383</v>
      </c>
      <c r="E1379" s="2">
        <v>10.424900054931641</v>
      </c>
      <c r="F1379" s="2">
        <v>0.91242676973342896</v>
      </c>
      <c r="G1379" s="2">
        <v>67.94000244140625</v>
      </c>
      <c r="H1379" s="2">
        <v>0.73980873823165894</v>
      </c>
      <c r="I1379" s="2">
        <v>-0.15769784152507782</v>
      </c>
      <c r="J1379" s="2">
        <v>0.95679968595504761</v>
      </c>
      <c r="K1379" s="2">
        <v>0.6349714994430542</v>
      </c>
      <c r="L1379" s="2">
        <v>0.25650814175605774</v>
      </c>
    </row>
    <row r="1380" spans="1:12" x14ac:dyDescent="0.2">
      <c r="A1380" t="str">
        <f t="shared" si="21"/>
        <v>Thailand2012</v>
      </c>
      <c r="B1380" t="s">
        <v>77</v>
      </c>
      <c r="C1380" s="1">
        <v>2012</v>
      </c>
      <c r="D1380" s="2">
        <v>6.3002352714538574</v>
      </c>
      <c r="E1380" s="2">
        <v>9.6244287490844727</v>
      </c>
      <c r="F1380" s="2">
        <v>0.9060981273651123</v>
      </c>
      <c r="G1380" s="2">
        <v>67.459999084472656</v>
      </c>
      <c r="H1380" s="2">
        <v>0.84693282842636108</v>
      </c>
      <c r="I1380" s="2">
        <v>0.37799057364463806</v>
      </c>
      <c r="J1380" s="2">
        <v>0.90861207246780396</v>
      </c>
      <c r="K1380" s="2">
        <v>0.73270332813262939</v>
      </c>
      <c r="L1380" s="2">
        <v>0.13750305771827698</v>
      </c>
    </row>
    <row r="1381" spans="1:12" x14ac:dyDescent="0.2">
      <c r="A1381" t="str">
        <f t="shared" si="21"/>
        <v>Spain2012</v>
      </c>
      <c r="B1381" t="s">
        <v>49</v>
      </c>
      <c r="C1381" s="1">
        <v>2012</v>
      </c>
      <c r="D1381" s="2">
        <v>6.2906904220581055</v>
      </c>
      <c r="E1381" s="2">
        <v>10.484292030334473</v>
      </c>
      <c r="F1381" s="2">
        <v>0.9370233416557312</v>
      </c>
      <c r="G1381" s="2">
        <v>71.239997863769531</v>
      </c>
      <c r="H1381" s="2">
        <v>0.75458610057830811</v>
      </c>
      <c r="I1381" s="2">
        <v>-6.3294187188148499E-2</v>
      </c>
      <c r="J1381" s="2">
        <v>0.84359300136566162</v>
      </c>
      <c r="K1381" s="2">
        <v>0.6443791389465332</v>
      </c>
      <c r="L1381" s="2">
        <v>0.36647447943687439</v>
      </c>
    </row>
    <row r="1382" spans="1:12" x14ac:dyDescent="0.2">
      <c r="A1382" t="str">
        <f t="shared" si="21"/>
        <v>Suriname2012</v>
      </c>
      <c r="B1382" t="s">
        <v>190</v>
      </c>
      <c r="C1382" s="1">
        <v>2012</v>
      </c>
      <c r="D1382" s="2">
        <v>6.2692866325378418</v>
      </c>
      <c r="E1382" s="2">
        <v>9.8738307952880859</v>
      </c>
      <c r="F1382" s="2">
        <v>0.79726207256317139</v>
      </c>
      <c r="G1382" s="2">
        <v>62.840000152587891</v>
      </c>
      <c r="H1382" s="2">
        <v>0.88548845052719116</v>
      </c>
      <c r="I1382" s="2">
        <v>-8.6178049445152283E-2</v>
      </c>
      <c r="J1382" s="2">
        <v>0.75128287076950073</v>
      </c>
      <c r="K1382" s="2">
        <v>0.7301676869392395</v>
      </c>
      <c r="L1382" s="2">
        <v>0.2503649890422821</v>
      </c>
    </row>
    <row r="1383" spans="1:12" x14ac:dyDescent="0.2">
      <c r="A1383" t="str">
        <f t="shared" si="21"/>
        <v>Kuwait2012</v>
      </c>
      <c r="B1383" t="s">
        <v>179</v>
      </c>
      <c r="C1383" s="1">
        <v>2012</v>
      </c>
      <c r="D1383" s="2">
        <v>6.2210946083068848</v>
      </c>
      <c r="E1383" s="2">
        <v>11.011855125427246</v>
      </c>
      <c r="F1383" s="2">
        <v>0.88891667127609253</v>
      </c>
      <c r="G1383" s="2">
        <v>69.599998474121094</v>
      </c>
      <c r="H1383" s="2">
        <v>0.93404954671859741</v>
      </c>
      <c r="K1383" s="2">
        <v>0.79414451122283936</v>
      </c>
      <c r="L1383" s="2">
        <v>9.5490492880344391E-2</v>
      </c>
    </row>
    <row r="1384" spans="1:12" x14ac:dyDescent="0.2">
      <c r="A1384" t="str">
        <f t="shared" si="21"/>
        <v>Cyprus2012</v>
      </c>
      <c r="B1384" t="s">
        <v>63</v>
      </c>
      <c r="C1384" s="1">
        <v>2012</v>
      </c>
      <c r="D1384" s="2">
        <v>6.1805071830749512</v>
      </c>
      <c r="E1384" s="2">
        <v>10.484278678894043</v>
      </c>
      <c r="F1384" s="2">
        <v>0.76717710494995117</v>
      </c>
      <c r="G1384" s="2">
        <v>71.120002746582031</v>
      </c>
      <c r="H1384" s="2">
        <v>0.72462958097457886</v>
      </c>
      <c r="I1384" s="2">
        <v>9.3665473163127899E-2</v>
      </c>
      <c r="J1384" s="2">
        <v>0.87069171667098999</v>
      </c>
      <c r="K1384" s="2">
        <v>0.68708527088165283</v>
      </c>
      <c r="L1384" s="2">
        <v>0.36863291263580322</v>
      </c>
    </row>
    <row r="1385" spans="1:12" x14ac:dyDescent="0.2">
      <c r="A1385" t="str">
        <f t="shared" si="21"/>
        <v>Taiwan Province of China2012</v>
      </c>
      <c r="B1385" t="s">
        <v>44</v>
      </c>
      <c r="C1385" s="1">
        <v>2012</v>
      </c>
      <c r="D1385" s="2">
        <v>6.1259169578552246</v>
      </c>
      <c r="E1385" s="2">
        <v>10.717881202697754</v>
      </c>
      <c r="F1385" s="2">
        <v>0.82507240772247314</v>
      </c>
      <c r="H1385" s="2">
        <v>0.69819515943527222</v>
      </c>
      <c r="I1385" s="2">
        <v>1.7362812533974648E-2</v>
      </c>
      <c r="J1385" s="2">
        <v>0.80282914638519287</v>
      </c>
      <c r="K1385" s="2">
        <v>0.70163732767105103</v>
      </c>
      <c r="L1385" s="2">
        <v>0.14001080393791199</v>
      </c>
    </row>
    <row r="1386" spans="1:12" x14ac:dyDescent="0.2">
      <c r="A1386" t="str">
        <f t="shared" si="21"/>
        <v>Slovenia2012</v>
      </c>
      <c r="B1386" t="s">
        <v>39</v>
      </c>
      <c r="C1386" s="1">
        <v>2012</v>
      </c>
      <c r="D1386" s="2">
        <v>6.0628910064697266</v>
      </c>
      <c r="E1386" s="2">
        <v>10.392480850219727</v>
      </c>
      <c r="F1386" s="2">
        <v>0.92475378513336182</v>
      </c>
      <c r="G1386" s="2">
        <v>69.519996643066406</v>
      </c>
      <c r="H1386" s="2">
        <v>0.90438628196716309</v>
      </c>
      <c r="I1386" s="2">
        <v>-2.3311013355851173E-2</v>
      </c>
      <c r="J1386" s="2">
        <v>0.8907541036605835</v>
      </c>
      <c r="K1386" s="2">
        <v>0.59847724437713623</v>
      </c>
      <c r="L1386" s="2">
        <v>0.28398984670639038</v>
      </c>
    </row>
    <row r="1387" spans="1:12" x14ac:dyDescent="0.2">
      <c r="A1387" t="str">
        <f t="shared" si="21"/>
        <v>Croatia2012</v>
      </c>
      <c r="B1387" t="s">
        <v>65</v>
      </c>
      <c r="C1387" s="1">
        <v>2012</v>
      </c>
      <c r="D1387" s="2">
        <v>6.0276346206665039</v>
      </c>
      <c r="E1387" s="2">
        <v>10.092165946960449</v>
      </c>
      <c r="F1387" s="2">
        <v>0.77581787109375</v>
      </c>
      <c r="G1387" s="2">
        <v>67.540000915527344</v>
      </c>
      <c r="H1387" s="2">
        <v>0.54190975427627563</v>
      </c>
      <c r="I1387" s="2">
        <v>-0.24748528003692627</v>
      </c>
      <c r="J1387" s="2">
        <v>0.92386001348495483</v>
      </c>
      <c r="K1387" s="2">
        <v>0.57165324687957764</v>
      </c>
      <c r="L1387" s="2">
        <v>0.27104052901268005</v>
      </c>
    </row>
    <row r="1388" spans="1:12" x14ac:dyDescent="0.2">
      <c r="A1388" t="str">
        <f t="shared" si="21"/>
        <v>Uzbekistan2012</v>
      </c>
      <c r="B1388" t="s">
        <v>71</v>
      </c>
      <c r="C1388" s="1">
        <v>2012</v>
      </c>
      <c r="D1388" s="2">
        <v>6.0193319320678711</v>
      </c>
      <c r="E1388" s="2">
        <v>8.6075515747070313</v>
      </c>
      <c r="F1388" s="2">
        <v>0.93314129114151001</v>
      </c>
      <c r="G1388" s="2">
        <v>62.779998779296875</v>
      </c>
      <c r="H1388" s="2">
        <v>0.91355013847351074</v>
      </c>
      <c r="I1388" s="2">
        <v>-4.3978337198495865E-2</v>
      </c>
      <c r="J1388" s="2">
        <v>0.46337509155273438</v>
      </c>
      <c r="K1388" s="2">
        <v>0.6504090428352356</v>
      </c>
      <c r="L1388" s="2">
        <v>0.11817688494920731</v>
      </c>
    </row>
    <row r="1389" spans="1:12" x14ac:dyDescent="0.2">
      <c r="A1389" t="str">
        <f t="shared" si="21"/>
        <v>Bolivia2012</v>
      </c>
      <c r="B1389" t="s">
        <v>86</v>
      </c>
      <c r="C1389" s="1">
        <v>2012</v>
      </c>
      <c r="D1389" s="2">
        <v>6.0188946723937988</v>
      </c>
      <c r="E1389" s="2">
        <v>8.8468904495239258</v>
      </c>
      <c r="F1389" s="2">
        <v>0.78081941604614258</v>
      </c>
      <c r="G1389" s="2">
        <v>62.099998474121094</v>
      </c>
      <c r="H1389" s="2">
        <v>0.86237967014312744</v>
      </c>
      <c r="I1389" s="2">
        <v>-1.6209956258535385E-2</v>
      </c>
      <c r="J1389" s="2">
        <v>0.83970141410827637</v>
      </c>
      <c r="K1389" s="2">
        <v>0.69935238361358643</v>
      </c>
      <c r="L1389" s="2">
        <v>0.40888014435768127</v>
      </c>
    </row>
    <row r="1390" spans="1:12" x14ac:dyDescent="0.2">
      <c r="A1390" t="str">
        <f t="shared" si="21"/>
        <v>South Korea2012</v>
      </c>
      <c r="B1390" t="s">
        <v>74</v>
      </c>
      <c r="C1390" s="1">
        <v>2012</v>
      </c>
      <c r="D1390" s="2">
        <v>6.0032868385314941</v>
      </c>
      <c r="E1390" s="2">
        <v>10.492639541625977</v>
      </c>
      <c r="F1390" s="2">
        <v>0.77539736032485962</v>
      </c>
      <c r="G1390" s="2">
        <v>71.339996337890625</v>
      </c>
      <c r="H1390" s="2">
        <v>0.61839807033538818</v>
      </c>
      <c r="J1390" s="2">
        <v>0.84371942281723022</v>
      </c>
      <c r="K1390" s="2">
        <v>0.61019176244735718</v>
      </c>
      <c r="L1390" s="2">
        <v>0.20636466145515442</v>
      </c>
    </row>
    <row r="1391" spans="1:12" x14ac:dyDescent="0.2">
      <c r="A1391" t="str">
        <f t="shared" si="21"/>
        <v>Moldova2012</v>
      </c>
      <c r="B1391" t="s">
        <v>80</v>
      </c>
      <c r="C1391" s="1">
        <v>2012</v>
      </c>
      <c r="D1391" s="2">
        <v>5.9957127571105957</v>
      </c>
      <c r="E1391" s="2">
        <v>9.1047506332397461</v>
      </c>
      <c r="F1391" s="2">
        <v>0.82621979713439941</v>
      </c>
      <c r="G1391" s="2">
        <v>61.759998321533203</v>
      </c>
      <c r="H1391" s="2">
        <v>0.60241854190826416</v>
      </c>
      <c r="I1391" s="2">
        <v>-5.239688977599144E-2</v>
      </c>
      <c r="J1391" s="2">
        <v>0.95548456907272339</v>
      </c>
      <c r="K1391" s="2">
        <v>0.56379616260528564</v>
      </c>
      <c r="L1391" s="2">
        <v>0.31372588872909546</v>
      </c>
    </row>
    <row r="1392" spans="1:12" x14ac:dyDescent="0.2">
      <c r="A1392" t="str">
        <f t="shared" si="21"/>
        <v>Japan2012</v>
      </c>
      <c r="B1392" t="s">
        <v>64</v>
      </c>
      <c r="C1392" s="1">
        <v>2012</v>
      </c>
      <c r="D1392" s="2">
        <v>5.9682164192199707</v>
      </c>
      <c r="E1392" s="2">
        <v>10.564521789550781</v>
      </c>
      <c r="F1392" s="2">
        <v>0.90529543161392212</v>
      </c>
      <c r="G1392" s="2">
        <v>73.239997863769531</v>
      </c>
      <c r="H1392" s="2">
        <v>0.75283151865005493</v>
      </c>
      <c r="J1392" s="2">
        <v>0.69238740205764771</v>
      </c>
      <c r="K1392" s="2">
        <v>0.7084200382232666</v>
      </c>
      <c r="L1392" s="2">
        <v>0.17147471010684967</v>
      </c>
    </row>
    <row r="1393" spans="1:12" x14ac:dyDescent="0.2">
      <c r="A1393" t="str">
        <f t="shared" si="21"/>
        <v>Malta2012</v>
      </c>
      <c r="B1393" t="s">
        <v>54</v>
      </c>
      <c r="C1393" s="1">
        <v>2012</v>
      </c>
      <c r="D1393" s="2">
        <v>5.9628720283508301</v>
      </c>
      <c r="E1393" s="2">
        <v>10.433517456054688</v>
      </c>
      <c r="F1393" s="2">
        <v>0.92175203561782837</v>
      </c>
      <c r="G1393" s="2">
        <v>70.760002136230469</v>
      </c>
      <c r="H1393" s="2">
        <v>0.86068987846374512</v>
      </c>
      <c r="I1393" s="2">
        <v>0.3450198769569397</v>
      </c>
      <c r="K1393" s="2">
        <v>0.63869470357894897</v>
      </c>
      <c r="L1393" s="2">
        <v>0.39050397276878357</v>
      </c>
    </row>
    <row r="1394" spans="1:12" x14ac:dyDescent="0.2">
      <c r="A1394" t="str">
        <f t="shared" si="21"/>
        <v>Ecuador2012</v>
      </c>
      <c r="B1394" t="s">
        <v>91</v>
      </c>
      <c r="C1394" s="1">
        <v>2012</v>
      </c>
      <c r="D1394" s="2">
        <v>5.9607162475585938</v>
      </c>
      <c r="E1394" s="2">
        <v>9.3434848785400391</v>
      </c>
      <c r="F1394" s="2">
        <v>0.78520101308822632</v>
      </c>
      <c r="G1394" s="2">
        <v>66.480003356933594</v>
      </c>
      <c r="H1394" s="2">
        <v>0.82527512311935425</v>
      </c>
      <c r="I1394" s="2">
        <v>-8.6801782250404358E-2</v>
      </c>
      <c r="J1394" s="2">
        <v>0.72997885942459106</v>
      </c>
      <c r="K1394" s="2">
        <v>0.7666010856628418</v>
      </c>
      <c r="L1394" s="2">
        <v>0.33330905437469482</v>
      </c>
    </row>
    <row r="1395" spans="1:12" x14ac:dyDescent="0.2">
      <c r="A1395" t="str">
        <f t="shared" si="21"/>
        <v>El Salvador2012</v>
      </c>
      <c r="B1395" t="s">
        <v>67</v>
      </c>
      <c r="C1395" s="1">
        <v>2012</v>
      </c>
      <c r="D1395" s="2">
        <v>5.9343714714050293</v>
      </c>
      <c r="E1395" s="2">
        <v>8.9684858322143555</v>
      </c>
      <c r="F1395" s="2">
        <v>0.80601471662521362</v>
      </c>
      <c r="G1395" s="2">
        <v>64.040000915527344</v>
      </c>
      <c r="H1395" s="2">
        <v>0.68274480104446411</v>
      </c>
      <c r="I1395" s="2">
        <v>-0.15848352015018463</v>
      </c>
      <c r="J1395" s="2">
        <v>0.78629481792449951</v>
      </c>
      <c r="K1395" s="2">
        <v>0.78369587659835815</v>
      </c>
      <c r="L1395" s="2">
        <v>0.3652208149433136</v>
      </c>
    </row>
    <row r="1396" spans="1:12" x14ac:dyDescent="0.2">
      <c r="A1396" t="str">
        <f t="shared" si="21"/>
        <v>Malaysia2012</v>
      </c>
      <c r="B1396" t="s">
        <v>72</v>
      </c>
      <c r="C1396" s="1">
        <v>2012</v>
      </c>
      <c r="D1396" s="2">
        <v>5.9142837524414063</v>
      </c>
      <c r="E1396" s="2">
        <v>9.9846277236938477</v>
      </c>
      <c r="F1396" s="2">
        <v>0.84121894836425781</v>
      </c>
      <c r="G1396" s="2">
        <v>65.55999755859375</v>
      </c>
      <c r="H1396" s="2">
        <v>0.84807181358337402</v>
      </c>
      <c r="I1396" s="2">
        <v>1.4949669130146503E-2</v>
      </c>
      <c r="J1396" s="2">
        <v>0.84661847352981567</v>
      </c>
      <c r="K1396" s="2">
        <v>0.74437522888183594</v>
      </c>
      <c r="L1396" s="2">
        <v>0.17688189446926117</v>
      </c>
    </row>
    <row r="1397" spans="1:12" x14ac:dyDescent="0.2">
      <c r="A1397" t="str">
        <f t="shared" si="21"/>
        <v>Slovakia2012</v>
      </c>
      <c r="B1397" t="s">
        <v>46</v>
      </c>
      <c r="C1397" s="1">
        <v>2012</v>
      </c>
      <c r="D1397" s="2">
        <v>5.9110593795776367</v>
      </c>
      <c r="E1397" s="2">
        <v>10.185325622558594</v>
      </c>
      <c r="F1397" s="2">
        <v>0.9257514476776123</v>
      </c>
      <c r="G1397" s="2">
        <v>66.94000244140625</v>
      </c>
      <c r="H1397" s="2">
        <v>0.62000429630279541</v>
      </c>
      <c r="I1397" s="2">
        <v>-2.9893698170781136E-2</v>
      </c>
      <c r="J1397" s="2">
        <v>0.9065321683883667</v>
      </c>
      <c r="K1397" s="2">
        <v>0.58485680818557739</v>
      </c>
      <c r="L1397" s="2">
        <v>0.30226081609725952</v>
      </c>
    </row>
    <row r="1398" spans="1:12" x14ac:dyDescent="0.2">
      <c r="A1398" t="str">
        <f t="shared" si="21"/>
        <v>Poland2012</v>
      </c>
      <c r="B1398" t="s">
        <v>56</v>
      </c>
      <c r="C1398" s="1">
        <v>2012</v>
      </c>
      <c r="D1398" s="2">
        <v>5.8759317398071289</v>
      </c>
      <c r="E1398" s="2">
        <v>10.136921882629395</v>
      </c>
      <c r="F1398" s="2">
        <v>0.93592387437820435</v>
      </c>
      <c r="G1398" s="2">
        <v>67.459999084472656</v>
      </c>
      <c r="H1398" s="2">
        <v>0.81130170822143555</v>
      </c>
      <c r="I1398" s="2">
        <v>-2.9424022883176804E-2</v>
      </c>
      <c r="J1398" s="2">
        <v>0.88789582252502441</v>
      </c>
      <c r="K1398" s="2">
        <v>0.71089249849319458</v>
      </c>
      <c r="L1398" s="2">
        <v>0.26674678921699524</v>
      </c>
    </row>
    <row r="1399" spans="1:12" x14ac:dyDescent="0.2">
      <c r="A1399" t="str">
        <f t="shared" si="21"/>
        <v>Guatemala2012</v>
      </c>
      <c r="B1399" t="s">
        <v>60</v>
      </c>
      <c r="C1399" s="1">
        <v>2012</v>
      </c>
      <c r="D1399" s="2">
        <v>5.8557171821594238</v>
      </c>
      <c r="E1399" s="2">
        <v>8.9346866607666016</v>
      </c>
      <c r="F1399" s="2">
        <v>0.80214899778366089</v>
      </c>
      <c r="G1399" s="2">
        <v>60.659999847412109</v>
      </c>
      <c r="H1399" s="2">
        <v>0.86547201871871948</v>
      </c>
      <c r="I1399" s="2">
        <v>1.7537780106067657E-2</v>
      </c>
      <c r="J1399" s="2">
        <v>0.82092398405075073</v>
      </c>
      <c r="K1399" s="2">
        <v>0.80844426155090332</v>
      </c>
      <c r="L1399" s="2">
        <v>0.3494049608707428</v>
      </c>
    </row>
    <row r="1400" spans="1:12" x14ac:dyDescent="0.2">
      <c r="A1400" t="str">
        <f t="shared" si="21"/>
        <v>Italy2012</v>
      </c>
      <c r="B1400" t="s">
        <v>50</v>
      </c>
      <c r="C1400" s="1">
        <v>2012</v>
      </c>
      <c r="D1400" s="2">
        <v>5.8393139839172363</v>
      </c>
      <c r="E1400" s="2">
        <v>10.633489608764648</v>
      </c>
      <c r="F1400" s="2">
        <v>0.86948662996292114</v>
      </c>
      <c r="G1400" s="2">
        <v>71.300003051757813</v>
      </c>
      <c r="H1400" s="2">
        <v>0.57009494304656982</v>
      </c>
      <c r="I1400" s="2">
        <v>0.10901094228029251</v>
      </c>
      <c r="J1400" s="2">
        <v>0.90832364559173584</v>
      </c>
      <c r="K1400" s="2">
        <v>0.65143412351608276</v>
      </c>
      <c r="L1400" s="2">
        <v>0.38765224814414978</v>
      </c>
    </row>
    <row r="1401" spans="1:12" x14ac:dyDescent="0.2">
      <c r="A1401" t="str">
        <f t="shared" si="21"/>
        <v>Peru2012</v>
      </c>
      <c r="B1401" t="s">
        <v>92</v>
      </c>
      <c r="C1401" s="1">
        <v>2012</v>
      </c>
      <c r="D1401" s="2">
        <v>5.8245573043823242</v>
      </c>
      <c r="E1401" s="2">
        <v>9.3133363723754883</v>
      </c>
      <c r="F1401" s="2">
        <v>0.76407158374786377</v>
      </c>
      <c r="G1401" s="2">
        <v>68.019996643066406</v>
      </c>
      <c r="H1401" s="2">
        <v>0.70300054550170898</v>
      </c>
      <c r="I1401" s="2">
        <v>-8.1857793033123016E-2</v>
      </c>
      <c r="J1401" s="2">
        <v>0.86683791875839233</v>
      </c>
      <c r="K1401" s="2">
        <v>0.70546656847000122</v>
      </c>
      <c r="L1401" s="2">
        <v>0.39795851707458496</v>
      </c>
    </row>
    <row r="1402" spans="1:12" x14ac:dyDescent="0.2">
      <c r="A1402" t="str">
        <f t="shared" si="21"/>
        <v>Paraguay2012</v>
      </c>
      <c r="B1402" t="s">
        <v>83</v>
      </c>
      <c r="C1402" s="1">
        <v>2012</v>
      </c>
      <c r="D1402" s="2">
        <v>5.8200583457946777</v>
      </c>
      <c r="E1402" s="2">
        <v>9.3392972946166992</v>
      </c>
      <c r="F1402" s="2">
        <v>0.93100494146347046</v>
      </c>
      <c r="G1402" s="2">
        <v>65.360000610351563</v>
      </c>
      <c r="H1402" s="2">
        <v>0.74820661544799805</v>
      </c>
      <c r="I1402" s="2">
        <v>0.1908273845911026</v>
      </c>
      <c r="J1402" s="2">
        <v>0.7736591100692749</v>
      </c>
      <c r="K1402" s="2">
        <v>0.84925001859664917</v>
      </c>
      <c r="L1402" s="2">
        <v>0.21283863484859467</v>
      </c>
    </row>
    <row r="1403" spans="1:12" x14ac:dyDescent="0.2">
      <c r="A1403" t="str">
        <f t="shared" si="21"/>
        <v>Lithuania2012</v>
      </c>
      <c r="B1403" t="s">
        <v>37</v>
      </c>
      <c r="C1403" s="1">
        <v>2012</v>
      </c>
      <c r="D1403" s="2">
        <v>5.7710371017456055</v>
      </c>
      <c r="E1403" s="2">
        <v>10.21577262878418</v>
      </c>
      <c r="F1403" s="2">
        <v>0.91869014501571655</v>
      </c>
      <c r="G1403" s="2">
        <v>64.699996948242188</v>
      </c>
      <c r="H1403" s="2">
        <v>0.50302714109420776</v>
      </c>
      <c r="I1403" s="2">
        <v>-0.27689671516418457</v>
      </c>
      <c r="J1403" s="2">
        <v>0.95695924758911133</v>
      </c>
      <c r="K1403" s="2">
        <v>0.55655288696289063</v>
      </c>
      <c r="L1403" s="2">
        <v>0.27738556265830994</v>
      </c>
    </row>
    <row r="1404" spans="1:12" x14ac:dyDescent="0.2">
      <c r="A1404" t="str">
        <f t="shared" si="21"/>
        <v>Kazakhstan2012</v>
      </c>
      <c r="B1404" t="s">
        <v>61</v>
      </c>
      <c r="C1404" s="1">
        <v>2012</v>
      </c>
      <c r="D1404" s="2">
        <v>5.7594695091247559</v>
      </c>
      <c r="E1404" s="2">
        <v>10.030233383178711</v>
      </c>
      <c r="F1404" s="2">
        <v>0.89171665906906128</v>
      </c>
      <c r="G1404" s="2">
        <v>61.599998474121094</v>
      </c>
      <c r="H1404" s="2">
        <v>0.83983230590820313</v>
      </c>
      <c r="I1404" s="2">
        <v>-0.17472192645072937</v>
      </c>
      <c r="J1404" s="2">
        <v>0.87668180465698242</v>
      </c>
      <c r="K1404" s="2">
        <v>0.66679173707962036</v>
      </c>
      <c r="L1404" s="2">
        <v>0.18438149988651276</v>
      </c>
    </row>
    <row r="1405" spans="1:12" x14ac:dyDescent="0.2">
      <c r="A1405" t="str">
        <f t="shared" si="21"/>
        <v>Libya2012</v>
      </c>
      <c r="B1405" t="s">
        <v>181</v>
      </c>
      <c r="C1405" s="1">
        <v>2012</v>
      </c>
      <c r="D1405" s="2">
        <v>5.7543940544128418</v>
      </c>
      <c r="E1405" s="2">
        <v>10.380184173583984</v>
      </c>
      <c r="F1405" s="2">
        <v>0.85493093729019165</v>
      </c>
      <c r="G1405" s="2">
        <v>65.139999389648438</v>
      </c>
      <c r="H1405" s="2">
        <v>0.71151888370513916</v>
      </c>
      <c r="I1405" s="2">
        <v>-7.4070729315280914E-2</v>
      </c>
      <c r="J1405" s="2">
        <v>0.79055613279342651</v>
      </c>
      <c r="K1405" s="2">
        <v>0.63308608531951904</v>
      </c>
      <c r="L1405" s="2">
        <v>0.31614968180656433</v>
      </c>
    </row>
    <row r="1406" spans="1:12" x14ac:dyDescent="0.2">
      <c r="A1406" t="str">
        <f t="shared" si="21"/>
        <v>Belarus2012</v>
      </c>
      <c r="B1406" t="s">
        <v>169</v>
      </c>
      <c r="C1406" s="1">
        <v>2012</v>
      </c>
      <c r="D1406" s="2">
        <v>5.7490434646606445</v>
      </c>
      <c r="E1406" s="2">
        <v>9.8315324783325195</v>
      </c>
      <c r="F1406" s="2">
        <v>0.90196150541305542</v>
      </c>
      <c r="G1406" s="2">
        <v>63.419998168945313</v>
      </c>
      <c r="H1406" s="2">
        <v>0.64524883031845093</v>
      </c>
      <c r="I1406" s="2">
        <v>-0.22089402377605438</v>
      </c>
      <c r="J1406" s="2">
        <v>0.65743023157119751</v>
      </c>
      <c r="K1406" s="2">
        <v>0.51511257886886597</v>
      </c>
      <c r="L1406" s="2">
        <v>0.18076452612876892</v>
      </c>
    </row>
    <row r="1407" spans="1:12" x14ac:dyDescent="0.2">
      <c r="A1407" t="str">
        <f t="shared" si="21"/>
        <v>Kosovo2012</v>
      </c>
      <c r="B1407" t="s">
        <v>51</v>
      </c>
      <c r="C1407" s="1">
        <v>2012</v>
      </c>
      <c r="D1407" s="2">
        <v>5.6395883560180664</v>
      </c>
      <c r="E1407" s="2">
        <v>9.0002822875976563</v>
      </c>
      <c r="F1407" s="2">
        <v>0.75714713335037231</v>
      </c>
      <c r="H1407" s="2">
        <v>0.63579338788986206</v>
      </c>
      <c r="I1407" s="2">
        <v>3.0489133670926094E-2</v>
      </c>
      <c r="J1407" s="2">
        <v>0.94965142011642456</v>
      </c>
      <c r="K1407" s="2">
        <v>0.56185376644134521</v>
      </c>
      <c r="L1407" s="2">
        <v>9.9630385637283325E-2</v>
      </c>
    </row>
    <row r="1408" spans="1:12" x14ac:dyDescent="0.2">
      <c r="A1408" t="str">
        <f t="shared" si="21"/>
        <v>Russia2012</v>
      </c>
      <c r="B1408" t="s">
        <v>87</v>
      </c>
      <c r="C1408" s="1">
        <v>2012</v>
      </c>
      <c r="D1408" s="2">
        <v>5.6207356452941895</v>
      </c>
      <c r="E1408" s="2">
        <v>10.16328239440918</v>
      </c>
      <c r="F1408" s="2">
        <v>0.90129512548446655</v>
      </c>
      <c r="G1408" s="2">
        <v>61.380001068115234</v>
      </c>
      <c r="H1408" s="2">
        <v>0.60910415649414063</v>
      </c>
      <c r="I1408" s="2">
        <v>-0.29616984724998474</v>
      </c>
      <c r="J1408" s="2">
        <v>0.93751794099807739</v>
      </c>
      <c r="K1408" s="2">
        <v>0.56256437301635742</v>
      </c>
      <c r="L1408" s="2">
        <v>0.17360448837280273</v>
      </c>
    </row>
    <row r="1409" spans="1:12" x14ac:dyDescent="0.2">
      <c r="A1409" t="str">
        <f t="shared" si="21"/>
        <v>Algeria2012</v>
      </c>
      <c r="B1409" t="s">
        <v>98</v>
      </c>
      <c r="C1409" s="1">
        <v>2012</v>
      </c>
      <c r="D1409" s="2">
        <v>5.6045956611633301</v>
      </c>
      <c r="E1409" s="2">
        <v>9.3299617767333984</v>
      </c>
      <c r="F1409" s="2">
        <v>0.8393968939781189</v>
      </c>
      <c r="G1409" s="2">
        <v>65.699996948242188</v>
      </c>
      <c r="H1409" s="2">
        <v>0.58666348457336426</v>
      </c>
      <c r="I1409" s="2">
        <v>-0.17657119035720825</v>
      </c>
      <c r="J1409" s="2">
        <v>0.69011634588241577</v>
      </c>
      <c r="K1409" s="2">
        <v>0.54005855321884155</v>
      </c>
      <c r="L1409" s="2">
        <v>0.22971566021442413</v>
      </c>
    </row>
    <row r="1410" spans="1:12" x14ac:dyDescent="0.2">
      <c r="A1410" t="str">
        <f t="shared" si="21"/>
        <v>Vietnam2012</v>
      </c>
      <c r="B1410" t="s">
        <v>82</v>
      </c>
      <c r="C1410" s="1">
        <v>2012</v>
      </c>
      <c r="D1410" s="2">
        <v>5.5345697402954102</v>
      </c>
      <c r="E1410" s="2">
        <v>8.8465385437011719</v>
      </c>
      <c r="F1410" s="2">
        <v>0.7750086784362793</v>
      </c>
      <c r="G1410" s="2">
        <v>64.660003662109375</v>
      </c>
      <c r="H1410" s="2">
        <v>0.85605347156524658</v>
      </c>
      <c r="I1410" s="2">
        <v>-0.12869274616241455</v>
      </c>
      <c r="J1410" s="2">
        <v>0.81488490104675293</v>
      </c>
      <c r="K1410" s="2">
        <v>0.54605352878570557</v>
      </c>
      <c r="L1410" s="2">
        <v>0.22135597467422485</v>
      </c>
    </row>
    <row r="1411" spans="1:12" x14ac:dyDescent="0.2">
      <c r="A1411" t="str">
        <f t="shared" ref="A1411:A1474" si="22">B1411&amp;C1411</f>
        <v>Albania2012</v>
      </c>
      <c r="B1411" t="s">
        <v>100</v>
      </c>
      <c r="C1411" s="1">
        <v>2012</v>
      </c>
      <c r="D1411" s="2">
        <v>5.5101242065429688</v>
      </c>
      <c r="E1411" s="2">
        <v>9.3263435363769531</v>
      </c>
      <c r="F1411" s="2">
        <v>0.78450179100036621</v>
      </c>
      <c r="G1411" s="2">
        <v>68.160003662109375</v>
      </c>
      <c r="H1411" s="2">
        <v>0.60151213407516479</v>
      </c>
      <c r="I1411" s="2">
        <v>-0.17046748101711273</v>
      </c>
      <c r="J1411" s="2">
        <v>0.84767520427703857</v>
      </c>
      <c r="K1411" s="2">
        <v>0.55347317457199097</v>
      </c>
      <c r="L1411" s="2">
        <v>0.27139323949813843</v>
      </c>
    </row>
    <row r="1412" spans="1:12" x14ac:dyDescent="0.2">
      <c r="A1412" t="str">
        <f t="shared" si="22"/>
        <v>Nigeria2012</v>
      </c>
      <c r="B1412" t="s">
        <v>112</v>
      </c>
      <c r="C1412" s="1">
        <v>2012</v>
      </c>
      <c r="D1412" s="2">
        <v>5.4929542541503906</v>
      </c>
      <c r="E1412" s="2">
        <v>8.5262460708618164</v>
      </c>
      <c r="F1412" s="2">
        <v>0.81757956743240356</v>
      </c>
      <c r="G1412" s="2">
        <v>52.139999389648438</v>
      </c>
      <c r="H1412" s="2">
        <v>0.65168887376785278</v>
      </c>
      <c r="I1412" s="2">
        <v>6.5138883888721466E-2</v>
      </c>
      <c r="J1412" s="2">
        <v>0.90043139457702637</v>
      </c>
      <c r="K1412" s="2">
        <v>0.78170615434646606</v>
      </c>
      <c r="L1412" s="2">
        <v>0.20909948647022247</v>
      </c>
    </row>
    <row r="1413" spans="1:12" x14ac:dyDescent="0.2">
      <c r="A1413" t="str">
        <f t="shared" si="22"/>
        <v>Hong Kong S.A.R. of China2012</v>
      </c>
      <c r="B1413" t="s">
        <v>99</v>
      </c>
      <c r="C1413" s="1">
        <v>2012</v>
      </c>
      <c r="D1413" s="2">
        <v>5.4837646484375</v>
      </c>
      <c r="E1413" s="2">
        <v>10.892730712890625</v>
      </c>
      <c r="F1413" s="2">
        <v>0.82642567157745361</v>
      </c>
      <c r="H1413" s="2">
        <v>0.87975245714187622</v>
      </c>
      <c r="I1413" s="2">
        <v>0.21801429986953735</v>
      </c>
      <c r="J1413" s="2">
        <v>0.37978315353393555</v>
      </c>
      <c r="K1413" s="2">
        <v>0.58022314310073853</v>
      </c>
      <c r="L1413" s="2">
        <v>0.18334926664829254</v>
      </c>
    </row>
    <row r="1414" spans="1:12" x14ac:dyDescent="0.2">
      <c r="A1414" t="str">
        <f t="shared" si="22"/>
        <v>Turkmenistan2012</v>
      </c>
      <c r="B1414" t="s">
        <v>193</v>
      </c>
      <c r="C1414" s="1">
        <v>2012</v>
      </c>
      <c r="D1414" s="2">
        <v>5.4638271331787109</v>
      </c>
      <c r="E1414" s="2">
        <v>9.2334117889404297</v>
      </c>
      <c r="F1414" s="2">
        <v>0.94584125280380249</v>
      </c>
      <c r="G1414" s="2">
        <v>60.740001678466797</v>
      </c>
      <c r="H1414" s="2">
        <v>0.78556334972381592</v>
      </c>
      <c r="I1414" s="2">
        <v>-0.12325817346572876</v>
      </c>
      <c r="K1414" s="2">
        <v>0.54079943895339966</v>
      </c>
      <c r="L1414" s="2">
        <v>0.11688069999217987</v>
      </c>
    </row>
    <row r="1415" spans="1:12" x14ac:dyDescent="0.2">
      <c r="A1415" t="str">
        <f t="shared" si="22"/>
        <v>Nicaragua2012</v>
      </c>
      <c r="B1415" t="s">
        <v>57</v>
      </c>
      <c r="C1415" s="1">
        <v>2012</v>
      </c>
      <c r="D1415" s="2">
        <v>5.4480061531066895</v>
      </c>
      <c r="E1415" s="2">
        <v>8.5257177352905273</v>
      </c>
      <c r="F1415" s="2">
        <v>0.89405441284179688</v>
      </c>
      <c r="G1415" s="2">
        <v>64.900001525878906</v>
      </c>
      <c r="H1415" s="2">
        <v>0.85030490159988403</v>
      </c>
      <c r="I1415" s="2">
        <v>1.5351702459156513E-2</v>
      </c>
      <c r="J1415" s="2">
        <v>0.64357876777648926</v>
      </c>
      <c r="K1415" s="2">
        <v>0.76172643899917603</v>
      </c>
      <c r="L1415" s="2">
        <v>0.25466048717498779</v>
      </c>
    </row>
    <row r="1416" spans="1:12" x14ac:dyDescent="0.2">
      <c r="A1416" t="str">
        <f t="shared" si="22"/>
        <v>Indonesia2012</v>
      </c>
      <c r="B1416" t="s">
        <v>101</v>
      </c>
      <c r="C1416" s="1">
        <v>2012</v>
      </c>
      <c r="D1416" s="2">
        <v>5.3677740097045898</v>
      </c>
      <c r="E1416" s="2">
        <v>9.1067342758178711</v>
      </c>
      <c r="F1416" s="2">
        <v>0.83362114429473877</v>
      </c>
      <c r="G1416" s="2">
        <v>61.639999389648438</v>
      </c>
      <c r="H1416" s="2">
        <v>0.77031934261322021</v>
      </c>
      <c r="I1416" s="2">
        <v>0.3517131507396698</v>
      </c>
      <c r="J1416" s="2">
        <v>0.96158885955810547</v>
      </c>
      <c r="K1416" s="2">
        <v>0.76357185840606689</v>
      </c>
      <c r="L1416" s="2">
        <v>0.22897960245609283</v>
      </c>
    </row>
    <row r="1417" spans="1:12" x14ac:dyDescent="0.2">
      <c r="A1417" t="str">
        <f t="shared" si="22"/>
        <v>Estonia2012</v>
      </c>
      <c r="B1417" t="s">
        <v>48</v>
      </c>
      <c r="C1417" s="1">
        <v>2012</v>
      </c>
      <c r="D1417" s="2">
        <v>5.3639278411865234</v>
      </c>
      <c r="E1417" s="2">
        <v>10.274958610534668</v>
      </c>
      <c r="F1417" s="2">
        <v>0.88945454359054565</v>
      </c>
      <c r="G1417" s="2">
        <v>67.459999084472656</v>
      </c>
      <c r="H1417" s="2">
        <v>0.69682574272155762</v>
      </c>
      <c r="I1417" s="2">
        <v>-0.19518570601940155</v>
      </c>
      <c r="J1417" s="2">
        <v>0.79285269975662231</v>
      </c>
      <c r="K1417" s="2">
        <v>0.62704312801361084</v>
      </c>
      <c r="L1417" s="2">
        <v>0.19896674156188965</v>
      </c>
    </row>
    <row r="1418" spans="1:12" x14ac:dyDescent="0.2">
      <c r="A1418" t="str">
        <f t="shared" si="22"/>
        <v>Turkiye2012</v>
      </c>
      <c r="B1418" t="s">
        <v>123</v>
      </c>
      <c r="C1418" s="1">
        <v>2012</v>
      </c>
      <c r="D1418" s="2">
        <v>5.3090763092041016</v>
      </c>
      <c r="E1418" s="2">
        <v>10.017822265625</v>
      </c>
      <c r="F1418" s="2">
        <v>0.7392805814743042</v>
      </c>
      <c r="G1418" s="2">
        <v>67.220001220703125</v>
      </c>
      <c r="H1418" s="2">
        <v>0.47090321779251099</v>
      </c>
      <c r="I1418" s="2">
        <v>-0.2186623215675354</v>
      </c>
      <c r="J1418" s="2">
        <v>0.70185023546218872</v>
      </c>
      <c r="K1418" s="2">
        <v>0.50610560178756714</v>
      </c>
      <c r="L1418" s="2">
        <v>0.3348328173160553</v>
      </c>
    </row>
    <row r="1419" spans="1:12" x14ac:dyDescent="0.2">
      <c r="A1419" t="str">
        <f t="shared" si="22"/>
        <v>Montenegro2012</v>
      </c>
      <c r="B1419" t="s">
        <v>84</v>
      </c>
      <c r="C1419" s="1">
        <v>2012</v>
      </c>
      <c r="D1419" s="2">
        <v>5.218724250793457</v>
      </c>
      <c r="E1419" s="2">
        <v>9.7294559478759766</v>
      </c>
      <c r="F1419" s="2">
        <v>0.7040327787399292</v>
      </c>
      <c r="G1419" s="2">
        <v>66.360000610351563</v>
      </c>
      <c r="H1419" s="2">
        <v>0.46170637011528015</v>
      </c>
      <c r="I1419" s="2">
        <v>-0.19596609473228455</v>
      </c>
      <c r="J1419" s="2">
        <v>0.75505971908569336</v>
      </c>
      <c r="K1419" s="2">
        <v>0.46781298518180847</v>
      </c>
      <c r="L1419" s="2">
        <v>0.37928134202957153</v>
      </c>
    </row>
    <row r="1420" spans="1:12" x14ac:dyDescent="0.2">
      <c r="A1420" t="str">
        <f t="shared" si="22"/>
        <v>Kyrgyzstan2012</v>
      </c>
      <c r="B1420" t="s">
        <v>79</v>
      </c>
      <c r="C1420" s="1">
        <v>2012</v>
      </c>
      <c r="D1420" s="2">
        <v>5.2077856063842773</v>
      </c>
      <c r="E1420" s="2">
        <v>8.3568639755249023</v>
      </c>
      <c r="F1420" s="2">
        <v>0.85618174076080322</v>
      </c>
      <c r="G1420" s="2">
        <v>62.439998626708984</v>
      </c>
      <c r="H1420" s="2">
        <v>0.7027316689491272</v>
      </c>
      <c r="I1420" s="2">
        <v>-8.1130072474479675E-2</v>
      </c>
      <c r="J1420" s="2">
        <v>0.8920367956161499</v>
      </c>
      <c r="K1420" s="2">
        <v>0.57956105470657349</v>
      </c>
      <c r="L1420" s="2">
        <v>0.18238326907157898</v>
      </c>
    </row>
    <row r="1421" spans="1:12" x14ac:dyDescent="0.2">
      <c r="A1421" t="str">
        <f t="shared" si="22"/>
        <v>Romania2012</v>
      </c>
      <c r="B1421" t="s">
        <v>41</v>
      </c>
      <c r="C1421" s="1">
        <v>2012</v>
      </c>
      <c r="D1421" s="2">
        <v>5.166874885559082</v>
      </c>
      <c r="E1421" s="2">
        <v>9.9968481063842773</v>
      </c>
      <c r="F1421" s="2">
        <v>0.74004310369491577</v>
      </c>
      <c r="G1421" s="2">
        <v>65.760002136230469</v>
      </c>
      <c r="H1421" s="2">
        <v>0.64453613758087158</v>
      </c>
      <c r="I1421" s="2">
        <v>-0.11740890145301819</v>
      </c>
      <c r="J1421" s="2">
        <v>0.95948612689971924</v>
      </c>
      <c r="K1421" s="2">
        <v>0.51956814527511597</v>
      </c>
      <c r="L1421" s="2">
        <v>0.34261462092399597</v>
      </c>
    </row>
    <row r="1422" spans="1:12" x14ac:dyDescent="0.2">
      <c r="A1422" t="str">
        <f t="shared" si="22"/>
        <v>Serbia2012</v>
      </c>
      <c r="B1422" t="s">
        <v>62</v>
      </c>
      <c r="C1422" s="1">
        <v>2012</v>
      </c>
      <c r="D1422" s="2">
        <v>5.1545219421386719</v>
      </c>
      <c r="E1422" s="2">
        <v>9.6089076995849609</v>
      </c>
      <c r="F1422" s="2">
        <v>0.81943041086196899</v>
      </c>
      <c r="G1422" s="2">
        <v>65.980003356933594</v>
      </c>
      <c r="H1422" s="2">
        <v>0.4605746865272522</v>
      </c>
      <c r="I1422" s="2">
        <v>-0.13399142026901245</v>
      </c>
      <c r="J1422" s="2">
        <v>0.95166784524917603</v>
      </c>
      <c r="K1422" s="2">
        <v>0.44712844491004944</v>
      </c>
      <c r="L1422" s="2">
        <v>0.37123644351959229</v>
      </c>
    </row>
    <row r="1423" spans="1:12" x14ac:dyDescent="0.2">
      <c r="A1423" t="str">
        <f t="shared" si="22"/>
        <v>South Africa2012</v>
      </c>
      <c r="B1423" t="s">
        <v>102</v>
      </c>
      <c r="C1423" s="1">
        <v>2012</v>
      </c>
      <c r="D1423" s="2">
        <v>5.133887767791748</v>
      </c>
      <c r="E1423" s="2">
        <v>9.5371208190917969</v>
      </c>
      <c r="F1423" s="2">
        <v>0.90659511089324951</v>
      </c>
      <c r="G1423" s="2">
        <v>51.400001525878906</v>
      </c>
      <c r="H1423" s="2">
        <v>0.59014499187469482</v>
      </c>
      <c r="I1423" s="2">
        <v>-0.17217113077640533</v>
      </c>
      <c r="J1423" s="2">
        <v>0.83821678161621094</v>
      </c>
      <c r="K1423" s="2">
        <v>0.71075809001922607</v>
      </c>
      <c r="L1423" s="2">
        <v>0.17818324267864227</v>
      </c>
    </row>
    <row r="1424" spans="1:12" x14ac:dyDescent="0.2">
      <c r="A1424" t="str">
        <f t="shared" si="22"/>
        <v>Jordan2012</v>
      </c>
      <c r="B1424" t="s">
        <v>140</v>
      </c>
      <c r="C1424" s="1">
        <v>2012</v>
      </c>
      <c r="D1424" s="2">
        <v>5.1319961547851563</v>
      </c>
      <c r="E1424" s="2">
        <v>9.3928279876708984</v>
      </c>
      <c r="F1424" s="2">
        <v>0.82949632406234741</v>
      </c>
      <c r="G1424" s="2">
        <v>67.05999755859375</v>
      </c>
      <c r="H1424" s="2">
        <v>0.6931421160697937</v>
      </c>
      <c r="I1424" s="2">
        <v>-0.17263098061084747</v>
      </c>
      <c r="K1424" s="2">
        <v>0.46922856569290161</v>
      </c>
      <c r="L1424" s="2">
        <v>0.34533640742301941</v>
      </c>
    </row>
    <row r="1425" spans="1:12" x14ac:dyDescent="0.2">
      <c r="A1425" t="str">
        <f t="shared" si="22"/>
        <v>Pakistan2012</v>
      </c>
      <c r="B1425" t="s">
        <v>125</v>
      </c>
      <c r="C1425" s="1">
        <v>2012</v>
      </c>
      <c r="D1425" s="2">
        <v>5.1315650939941406</v>
      </c>
      <c r="E1425" s="2">
        <v>8.3309421539306641</v>
      </c>
      <c r="F1425" s="2">
        <v>0.54203802347183228</v>
      </c>
      <c r="G1425" s="2">
        <v>55.020000457763672</v>
      </c>
      <c r="H1425" s="2">
        <v>0.36684411764144897</v>
      </c>
      <c r="I1425" s="2">
        <v>0.15967974066734314</v>
      </c>
      <c r="J1425" s="2">
        <v>0.84202450513839722</v>
      </c>
      <c r="K1425" s="2">
        <v>0.51005733013153076</v>
      </c>
      <c r="L1425" s="2">
        <v>0.33244773745536804</v>
      </c>
    </row>
    <row r="1426" spans="1:12" x14ac:dyDescent="0.2">
      <c r="A1426" t="str">
        <f t="shared" si="22"/>
        <v>Latvia2012</v>
      </c>
      <c r="B1426" t="s">
        <v>58</v>
      </c>
      <c r="C1426" s="1">
        <v>2012</v>
      </c>
      <c r="D1426" s="2">
        <v>5.1250252723693848</v>
      </c>
      <c r="E1426" s="2">
        <v>10.084577560424805</v>
      </c>
      <c r="F1426" s="2">
        <v>0.85119521617889404</v>
      </c>
      <c r="G1426" s="2">
        <v>64.900001525878906</v>
      </c>
      <c r="H1426" s="2">
        <v>0.5638117790222168</v>
      </c>
      <c r="I1426" s="2">
        <v>-4.1642740368843079E-2</v>
      </c>
      <c r="J1426" s="2">
        <v>0.89497935771942139</v>
      </c>
      <c r="K1426" s="2">
        <v>0.58813881874084473</v>
      </c>
      <c r="L1426" s="2">
        <v>0.23222452402114868</v>
      </c>
    </row>
    <row r="1427" spans="1:12" x14ac:dyDescent="0.2">
      <c r="A1427" t="str">
        <f t="shared" si="22"/>
        <v>Greece2012</v>
      </c>
      <c r="B1427" t="s">
        <v>75</v>
      </c>
      <c r="C1427" s="1">
        <v>2012</v>
      </c>
      <c r="D1427" s="2">
        <v>5.0963540077209473</v>
      </c>
      <c r="E1427" s="2">
        <v>10.25141429901123</v>
      </c>
      <c r="F1427" s="2">
        <v>0.81214112043380737</v>
      </c>
      <c r="G1427" s="2">
        <v>70.160003662109375</v>
      </c>
      <c r="H1427" s="2">
        <v>0.3726104199886322</v>
      </c>
      <c r="I1427" s="2">
        <v>-0.30754068493843079</v>
      </c>
      <c r="J1427" s="2">
        <v>0.95890897512435913</v>
      </c>
      <c r="K1427" s="2">
        <v>0.54441070556640625</v>
      </c>
      <c r="L1427" s="2">
        <v>0.35150629281997681</v>
      </c>
    </row>
    <row r="1428" spans="1:12" x14ac:dyDescent="0.2">
      <c r="A1428" t="str">
        <f t="shared" si="22"/>
        <v>China2012</v>
      </c>
      <c r="B1428" t="s">
        <v>81</v>
      </c>
      <c r="C1428" s="1">
        <v>2012</v>
      </c>
      <c r="D1428" s="2">
        <v>5.0949172973632813</v>
      </c>
      <c r="E1428" s="2">
        <v>9.2467422485351563</v>
      </c>
      <c r="F1428" s="2">
        <v>0.78781819343566895</v>
      </c>
      <c r="G1428" s="2">
        <v>67.220001220703125</v>
      </c>
      <c r="H1428" s="2">
        <v>0.80825513601303101</v>
      </c>
      <c r="I1428" s="2">
        <v>-0.1874886155128479</v>
      </c>
      <c r="K1428" s="2">
        <v>0.6891598105430603</v>
      </c>
      <c r="L1428" s="2">
        <v>0.15870299935340881</v>
      </c>
    </row>
    <row r="1429" spans="1:12" x14ac:dyDescent="0.2">
      <c r="A1429" t="str">
        <f t="shared" si="22"/>
        <v>Somaliland region2012</v>
      </c>
      <c r="B1429" t="s">
        <v>187</v>
      </c>
      <c r="C1429" s="1">
        <v>2012</v>
      </c>
      <c r="D1429" s="2">
        <v>5.057314395904541</v>
      </c>
      <c r="F1429" s="2">
        <v>0.78629124164581299</v>
      </c>
      <c r="H1429" s="2">
        <v>0.75821900367736816</v>
      </c>
      <c r="J1429" s="2">
        <v>0.33383172750473022</v>
      </c>
      <c r="K1429" s="2">
        <v>0.68673163652420044</v>
      </c>
      <c r="L1429" s="2">
        <v>0.15242822468280792</v>
      </c>
    </row>
    <row r="1430" spans="1:12" x14ac:dyDescent="0.2">
      <c r="A1430" t="str">
        <f t="shared" si="22"/>
        <v>Ghana2012</v>
      </c>
      <c r="B1430" t="s">
        <v>124</v>
      </c>
      <c r="C1430" s="1">
        <v>2012</v>
      </c>
      <c r="D1430" s="2">
        <v>5.0572619438171387</v>
      </c>
      <c r="E1430" s="2">
        <v>8.3899383544921875</v>
      </c>
      <c r="F1430" s="2">
        <v>0.6851118803024292</v>
      </c>
      <c r="G1430" s="2">
        <v>55.180000305175781</v>
      </c>
      <c r="H1430" s="2">
        <v>0.67941844463348389</v>
      </c>
      <c r="I1430" s="2">
        <v>3.8182422518730164E-2</v>
      </c>
      <c r="J1430" s="2">
        <v>0.89783614873886108</v>
      </c>
      <c r="K1430" s="2">
        <v>0.70900392532348633</v>
      </c>
      <c r="L1430" s="2">
        <v>0.15237638354301453</v>
      </c>
    </row>
    <row r="1431" spans="1:12" x14ac:dyDescent="0.2">
      <c r="A1431" t="str">
        <f t="shared" si="22"/>
        <v>Ukraine2012</v>
      </c>
      <c r="B1431" t="s">
        <v>109</v>
      </c>
      <c r="C1431" s="1">
        <v>2012</v>
      </c>
      <c r="D1431" s="2">
        <v>5.0303421020507813</v>
      </c>
      <c r="E1431" s="2">
        <v>9.4715566635131836</v>
      </c>
      <c r="F1431" s="2">
        <v>0.89757347106933594</v>
      </c>
      <c r="G1431" s="2">
        <v>62.840000152587891</v>
      </c>
      <c r="H1431" s="2">
        <v>0.56364977359771729</v>
      </c>
      <c r="I1431" s="2">
        <v>-0.22886057198047638</v>
      </c>
      <c r="J1431" s="2">
        <v>0.89623701572418213</v>
      </c>
      <c r="K1431" s="2">
        <v>0.50899845361709595</v>
      </c>
      <c r="L1431" s="2">
        <v>0.19281907379627228</v>
      </c>
    </row>
    <row r="1432" spans="1:12" x14ac:dyDescent="0.2">
      <c r="A1432" t="str">
        <f t="shared" si="22"/>
        <v>Bahrain2012</v>
      </c>
      <c r="B1432" t="s">
        <v>59</v>
      </c>
      <c r="C1432" s="1">
        <v>2012</v>
      </c>
      <c r="D1432" s="2">
        <v>5.0271868705749512</v>
      </c>
      <c r="E1432" s="2">
        <v>10.774645805358887</v>
      </c>
      <c r="F1432" s="2">
        <v>0.9113495945930481</v>
      </c>
      <c r="G1432" s="2">
        <v>65.480003356933594</v>
      </c>
      <c r="H1432" s="2">
        <v>0.68182289600372314</v>
      </c>
      <c r="J1432" s="2">
        <v>0.43791526556015015</v>
      </c>
      <c r="K1432" s="2">
        <v>0.55941575765609741</v>
      </c>
      <c r="L1432" s="2">
        <v>0.38081476092338562</v>
      </c>
    </row>
    <row r="1433" spans="1:12" x14ac:dyDescent="0.2">
      <c r="A1433" t="str">
        <f t="shared" si="22"/>
        <v>Zambia2012</v>
      </c>
      <c r="B1433" t="s">
        <v>145</v>
      </c>
      <c r="C1433" s="1">
        <v>2012</v>
      </c>
      <c r="D1433" s="2">
        <v>5.0133748054504395</v>
      </c>
      <c r="E1433" s="2">
        <v>8.0943689346313477</v>
      </c>
      <c r="F1433" s="2">
        <v>0.78002256155014038</v>
      </c>
      <c r="G1433" s="2">
        <v>50.720001220703125</v>
      </c>
      <c r="H1433" s="2">
        <v>0.78776031732559204</v>
      </c>
      <c r="I1433" s="2">
        <v>7.0051886141300201E-3</v>
      </c>
      <c r="J1433" s="2">
        <v>0.80639439821243286</v>
      </c>
      <c r="K1433" s="2">
        <v>0.67589151859283447</v>
      </c>
      <c r="L1433" s="2">
        <v>0.25036844611167908</v>
      </c>
    </row>
    <row r="1434" spans="1:12" x14ac:dyDescent="0.2">
      <c r="A1434" t="str">
        <f t="shared" si="22"/>
        <v>Philippines2012</v>
      </c>
      <c r="B1434" t="s">
        <v>93</v>
      </c>
      <c r="C1434" s="1">
        <v>2012</v>
      </c>
      <c r="D1434" s="2">
        <v>5.0019650459289551</v>
      </c>
      <c r="E1434" s="2">
        <v>8.7480125427246094</v>
      </c>
      <c r="F1434" s="2">
        <v>0.81292170286178589</v>
      </c>
      <c r="G1434" s="2">
        <v>61.720001220703125</v>
      </c>
      <c r="H1434" s="2">
        <v>0.91449958086013794</v>
      </c>
      <c r="I1434" s="2">
        <v>5.0657127052545547E-2</v>
      </c>
      <c r="J1434" s="2">
        <v>0.77116763591766357</v>
      </c>
      <c r="K1434" s="2">
        <v>0.81144177913665771</v>
      </c>
      <c r="L1434" s="2">
        <v>0.35112527012825012</v>
      </c>
    </row>
    <row r="1435" spans="1:12" x14ac:dyDescent="0.2">
      <c r="A1435" t="str">
        <f t="shared" si="22"/>
        <v>Portugal2012</v>
      </c>
      <c r="B1435" t="s">
        <v>73</v>
      </c>
      <c r="C1435" s="1">
        <v>2012</v>
      </c>
      <c r="D1435" s="2">
        <v>4.993962287902832</v>
      </c>
      <c r="E1435" s="2">
        <v>10.314162254333496</v>
      </c>
      <c r="F1435" s="2">
        <v>0.86603862047195435</v>
      </c>
      <c r="G1435" s="2">
        <v>69.779998779296875</v>
      </c>
      <c r="H1435" s="2">
        <v>0.77382141351699829</v>
      </c>
      <c r="I1435" s="2">
        <v>-0.10089866816997528</v>
      </c>
      <c r="J1435" s="2">
        <v>0.95928841829299927</v>
      </c>
      <c r="K1435" s="2">
        <v>0.63147979974746704</v>
      </c>
      <c r="L1435" s="2">
        <v>0.37016996741294861</v>
      </c>
    </row>
    <row r="1436" spans="1:12" x14ac:dyDescent="0.2">
      <c r="A1436" t="str">
        <f t="shared" si="22"/>
        <v>Morocco2012</v>
      </c>
      <c r="B1436" t="s">
        <v>117</v>
      </c>
      <c r="C1436" s="1">
        <v>2012</v>
      </c>
      <c r="D1436" s="2">
        <v>4.9696564674377441</v>
      </c>
      <c r="E1436" s="2">
        <v>8.7259941101074219</v>
      </c>
      <c r="F1436" s="2">
        <v>0.67582494020462036</v>
      </c>
      <c r="G1436" s="2">
        <v>62.819999694824219</v>
      </c>
      <c r="H1436" s="2">
        <v>0.75678461790084839</v>
      </c>
      <c r="I1436" s="2">
        <v>-0.18403764069080353</v>
      </c>
      <c r="J1436" s="2">
        <v>0.84493476152420044</v>
      </c>
      <c r="K1436" s="2">
        <v>0.64091622829437256</v>
      </c>
      <c r="L1436" s="2">
        <v>0.2813359797000885</v>
      </c>
    </row>
    <row r="1437" spans="1:12" x14ac:dyDescent="0.2">
      <c r="A1437" t="str">
        <f t="shared" si="22"/>
        <v>Zimbabwe2012</v>
      </c>
      <c r="B1437" t="s">
        <v>151</v>
      </c>
      <c r="C1437" s="1">
        <v>2012</v>
      </c>
      <c r="D1437" s="2">
        <v>4.9551005363464355</v>
      </c>
      <c r="E1437" s="2">
        <v>7.7453522682189941</v>
      </c>
      <c r="F1437" s="2">
        <v>0.89647620916366577</v>
      </c>
      <c r="G1437" s="2">
        <v>47.599998474121094</v>
      </c>
      <c r="H1437" s="2">
        <v>0.46953117847442627</v>
      </c>
      <c r="I1437" s="2">
        <v>-8.7236791849136353E-2</v>
      </c>
      <c r="J1437" s="2">
        <v>0.85869050025939941</v>
      </c>
      <c r="K1437" s="2">
        <v>0.61329817771911621</v>
      </c>
      <c r="L1437" s="2">
        <v>0.17731077969074249</v>
      </c>
    </row>
    <row r="1438" spans="1:12" x14ac:dyDescent="0.2">
      <c r="A1438" t="str">
        <f t="shared" si="22"/>
        <v>Azerbaijan2012</v>
      </c>
      <c r="B1438" t="s">
        <v>168</v>
      </c>
      <c r="C1438" s="1">
        <v>2012</v>
      </c>
      <c r="D1438" s="2">
        <v>4.9107718467712402</v>
      </c>
      <c r="E1438" s="2">
        <v>9.5487728118896484</v>
      </c>
      <c r="F1438" s="2">
        <v>0.76187324523925781</v>
      </c>
      <c r="G1438" s="2">
        <v>62.259998321533203</v>
      </c>
      <c r="H1438" s="2">
        <v>0.59885907173156738</v>
      </c>
      <c r="I1438" s="2">
        <v>-0.14320915937423706</v>
      </c>
      <c r="J1438" s="2">
        <v>0.76315480470657349</v>
      </c>
      <c r="K1438" s="2">
        <v>0.52331286668777466</v>
      </c>
      <c r="L1438" s="2">
        <v>0.26609340310096741</v>
      </c>
    </row>
    <row r="1439" spans="1:12" x14ac:dyDescent="0.2">
      <c r="A1439" t="str">
        <f t="shared" si="22"/>
        <v>Mongolia2012</v>
      </c>
      <c r="B1439" t="s">
        <v>78</v>
      </c>
      <c r="C1439" s="1">
        <v>2012</v>
      </c>
      <c r="D1439" s="2">
        <v>4.8851504325866699</v>
      </c>
      <c r="E1439" s="2">
        <v>9.1681337356567383</v>
      </c>
      <c r="F1439" s="2">
        <v>0.91851609945297241</v>
      </c>
      <c r="G1439" s="2">
        <v>58.639999389648438</v>
      </c>
      <c r="H1439" s="2">
        <v>0.68831169605255127</v>
      </c>
      <c r="I1439" s="2">
        <v>0.10293500125408173</v>
      </c>
      <c r="J1439" s="2">
        <v>0.93238598108291626</v>
      </c>
      <c r="K1439" s="2">
        <v>0.52427321672439575</v>
      </c>
      <c r="L1439" s="2">
        <v>0.18106634914875031</v>
      </c>
    </row>
    <row r="1440" spans="1:12" x14ac:dyDescent="0.2">
      <c r="A1440" t="str">
        <f t="shared" si="22"/>
        <v>Laos2012</v>
      </c>
      <c r="B1440" t="s">
        <v>106</v>
      </c>
      <c r="C1440" s="1">
        <v>2012</v>
      </c>
      <c r="D1440" s="2">
        <v>4.8760848045349121</v>
      </c>
      <c r="E1440" s="2">
        <v>8.6005840301513672</v>
      </c>
      <c r="F1440" s="2">
        <v>0.69262790679931641</v>
      </c>
      <c r="G1440" s="2">
        <v>58.159999847412109</v>
      </c>
      <c r="I1440" s="2">
        <v>0.23036749660968781</v>
      </c>
      <c r="K1440" s="2">
        <v>0.74058741331100464</v>
      </c>
      <c r="L1440" s="2">
        <v>0.38667923212051392</v>
      </c>
    </row>
    <row r="1441" spans="1:12" x14ac:dyDescent="0.2">
      <c r="A1441" t="str">
        <f t="shared" si="22"/>
        <v>Botswana2012</v>
      </c>
      <c r="B1441" t="s">
        <v>149</v>
      </c>
      <c r="C1441" s="1">
        <v>2012</v>
      </c>
      <c r="D1441" s="2">
        <v>4.8359389305114746</v>
      </c>
      <c r="E1441" s="2">
        <v>9.4708528518676758</v>
      </c>
      <c r="F1441" s="2">
        <v>0.83674311637878418</v>
      </c>
      <c r="G1441" s="2">
        <v>51.479999542236328</v>
      </c>
      <c r="H1441" s="2">
        <v>0.79941022396087646</v>
      </c>
      <c r="I1441" s="2">
        <v>-0.19450375437736511</v>
      </c>
      <c r="J1441" s="2">
        <v>0.8144228458404541</v>
      </c>
      <c r="K1441" s="2">
        <v>0.69494116306304932</v>
      </c>
      <c r="L1441" s="2">
        <v>0.17125736176967621</v>
      </c>
    </row>
    <row r="1442" spans="1:12" x14ac:dyDescent="0.2">
      <c r="A1442" t="str">
        <f t="shared" si="22"/>
        <v>Bosnia and Herzegovina2012</v>
      </c>
      <c r="B1442" t="s">
        <v>88</v>
      </c>
      <c r="C1442" s="1">
        <v>2012</v>
      </c>
      <c r="D1442" s="2">
        <v>4.7731447219848633</v>
      </c>
      <c r="E1442" s="2">
        <v>9.3099308013916016</v>
      </c>
      <c r="F1442" s="2">
        <v>0.77885985374450684</v>
      </c>
      <c r="G1442" s="2">
        <v>67</v>
      </c>
      <c r="H1442" s="2">
        <v>0.41978931427001953</v>
      </c>
      <c r="I1442" s="2">
        <v>-1.3350216671824455E-2</v>
      </c>
      <c r="J1442" s="2">
        <v>0.953421950340271</v>
      </c>
      <c r="K1442" s="2">
        <v>0.46860134601593018</v>
      </c>
      <c r="L1442" s="2">
        <v>0.33824068307876587</v>
      </c>
    </row>
    <row r="1443" spans="1:12" x14ac:dyDescent="0.2">
      <c r="A1443" t="str">
        <f t="shared" si="22"/>
        <v>Dominican Republic2012</v>
      </c>
      <c r="B1443" t="s">
        <v>90</v>
      </c>
      <c r="C1443" s="1">
        <v>2012</v>
      </c>
      <c r="D1443" s="2">
        <v>4.7533111572265625</v>
      </c>
      <c r="E1443" s="2">
        <v>9.4794473648071289</v>
      </c>
      <c r="F1443" s="2">
        <v>0.87915819883346558</v>
      </c>
      <c r="G1443" s="2">
        <v>63.919998168945313</v>
      </c>
      <c r="H1443" s="2">
        <v>0.84012937545776367</v>
      </c>
      <c r="I1443" s="2">
        <v>-6.4213857054710388E-2</v>
      </c>
      <c r="J1443" s="2">
        <v>0.72730028629302979</v>
      </c>
      <c r="K1443" s="2">
        <v>0.72479230165481567</v>
      </c>
      <c r="L1443" s="2">
        <v>0.29704314470291138</v>
      </c>
    </row>
    <row r="1444" spans="1:12" x14ac:dyDescent="0.2">
      <c r="A1444" t="str">
        <f t="shared" si="22"/>
        <v>Bangladesh2012</v>
      </c>
      <c r="B1444" t="s">
        <v>135</v>
      </c>
      <c r="C1444" s="1">
        <v>2012</v>
      </c>
      <c r="D1444" s="2">
        <v>4.7244439125061035</v>
      </c>
      <c r="E1444" s="2">
        <v>8.2313575744628906</v>
      </c>
      <c r="F1444" s="2">
        <v>0.58176529407501221</v>
      </c>
      <c r="G1444" s="2">
        <v>62.240001678466797</v>
      </c>
      <c r="H1444" s="2">
        <v>0.66768229007720947</v>
      </c>
      <c r="I1444" s="2">
        <v>-4.8033539205789566E-2</v>
      </c>
      <c r="J1444" s="2">
        <v>0.76489442586898804</v>
      </c>
      <c r="K1444" s="2">
        <v>0.53713470697402954</v>
      </c>
      <c r="L1444" s="2">
        <v>0.18324539065361023</v>
      </c>
    </row>
    <row r="1445" spans="1:12" x14ac:dyDescent="0.2">
      <c r="A1445" t="str">
        <f t="shared" si="22"/>
        <v>India2012</v>
      </c>
      <c r="B1445" t="s">
        <v>143</v>
      </c>
      <c r="C1445" s="1">
        <v>2012</v>
      </c>
      <c r="D1445" s="2">
        <v>4.720146656036377</v>
      </c>
      <c r="E1445" s="2">
        <v>8.4232921600341797</v>
      </c>
      <c r="F1445" s="2">
        <v>0.5105745792388916</v>
      </c>
      <c r="G1445" s="2">
        <v>58.020000457763672</v>
      </c>
      <c r="H1445" s="2">
        <v>0.60932010412216187</v>
      </c>
      <c r="I1445" s="2">
        <v>6.5379835665225983E-2</v>
      </c>
      <c r="J1445" s="2">
        <v>0.82961475849151611</v>
      </c>
      <c r="K1445" s="2">
        <v>0.54350650310516357</v>
      </c>
      <c r="L1445" s="2">
        <v>0.29484102129936218</v>
      </c>
    </row>
    <row r="1446" spans="1:12" x14ac:dyDescent="0.2">
      <c r="A1446" t="str">
        <f t="shared" si="22"/>
        <v>Hungary2012</v>
      </c>
      <c r="B1446" t="s">
        <v>68</v>
      </c>
      <c r="C1446" s="1">
        <v>2012</v>
      </c>
      <c r="D1446" s="2">
        <v>4.6833581924438477</v>
      </c>
      <c r="E1446" s="2">
        <v>10.119425773620605</v>
      </c>
      <c r="F1446" s="2">
        <v>0.90611398220062256</v>
      </c>
      <c r="G1446" s="2">
        <v>66.120002746582031</v>
      </c>
      <c r="H1446" s="2">
        <v>0.56923151016235352</v>
      </c>
      <c r="I1446" s="2">
        <v>-0.13994412124156952</v>
      </c>
      <c r="J1446" s="2">
        <v>0.93029731512069702</v>
      </c>
      <c r="K1446" s="2">
        <v>0.58194875717163086</v>
      </c>
      <c r="L1446" s="2">
        <v>0.31539800763130188</v>
      </c>
    </row>
    <row r="1447" spans="1:12" x14ac:dyDescent="0.2">
      <c r="A1447" t="str">
        <f t="shared" si="22"/>
        <v>Mauritania2012</v>
      </c>
      <c r="B1447" t="s">
        <v>120</v>
      </c>
      <c r="C1447" s="1">
        <v>2012</v>
      </c>
      <c r="D1447" s="2">
        <v>4.6732039451599121</v>
      </c>
      <c r="E1447" s="2">
        <v>8.4940662384033203</v>
      </c>
      <c r="F1447" s="2">
        <v>0.76333272457122803</v>
      </c>
      <c r="G1447" s="2">
        <v>58</v>
      </c>
      <c r="H1447" s="2">
        <v>0.4873727560043335</v>
      </c>
      <c r="I1447" s="2">
        <v>-2.3503091186285019E-2</v>
      </c>
      <c r="J1447" s="2">
        <v>0.70700579881668091</v>
      </c>
      <c r="K1447" s="2">
        <v>0.74946624040603638</v>
      </c>
      <c r="L1447" s="2">
        <v>0.16368149220943451</v>
      </c>
    </row>
    <row r="1448" spans="1:12" x14ac:dyDescent="0.2">
      <c r="A1448" t="str">
        <f t="shared" si="22"/>
        <v>Iraq2012</v>
      </c>
      <c r="B1448" t="s">
        <v>115</v>
      </c>
      <c r="C1448" s="1">
        <v>2012</v>
      </c>
      <c r="D1448" s="2">
        <v>4.6595087051391602</v>
      </c>
      <c r="E1448" s="2">
        <v>9.1325931549072266</v>
      </c>
      <c r="F1448" s="2">
        <v>0.73011821508407593</v>
      </c>
      <c r="G1448" s="2">
        <v>60.860000610351563</v>
      </c>
      <c r="H1448" s="2">
        <v>0.31456461548805237</v>
      </c>
      <c r="I1448" s="2">
        <v>-1.5047939494252205E-2</v>
      </c>
      <c r="J1448" s="2">
        <v>0.78919064998626709</v>
      </c>
      <c r="K1448" s="2">
        <v>0.4104500412940979</v>
      </c>
      <c r="L1448" s="2">
        <v>0.4490588903427124</v>
      </c>
    </row>
    <row r="1449" spans="1:12" x14ac:dyDescent="0.2">
      <c r="A1449" t="str">
        <f t="shared" si="22"/>
        <v>State of Palestine2012</v>
      </c>
      <c r="B1449" t="s">
        <v>116</v>
      </c>
      <c r="C1449" s="1">
        <v>2012</v>
      </c>
      <c r="D1449" s="2">
        <v>4.6466083526611328</v>
      </c>
      <c r="E1449" s="2">
        <v>8.5983715057373047</v>
      </c>
      <c r="F1449" s="2">
        <v>0.78216910362243652</v>
      </c>
      <c r="H1449" s="2">
        <v>0.54158288240432739</v>
      </c>
      <c r="I1449" s="2">
        <v>-0.16055266559123993</v>
      </c>
      <c r="J1449" s="2">
        <v>0.730194091796875</v>
      </c>
      <c r="K1449" s="2">
        <v>0.55973333120346069</v>
      </c>
      <c r="L1449" s="2">
        <v>0.37850382924079895</v>
      </c>
    </row>
    <row r="1450" spans="1:12" x14ac:dyDescent="0.2">
      <c r="A1450" t="str">
        <f t="shared" si="22"/>
        <v>North Macedonia2012</v>
      </c>
      <c r="B1450" t="s">
        <v>104</v>
      </c>
      <c r="C1450" s="1">
        <v>2012</v>
      </c>
      <c r="D1450" s="2">
        <v>4.6396474838256836</v>
      </c>
      <c r="E1450" s="2">
        <v>9.5273571014404297</v>
      </c>
      <c r="F1450" s="2">
        <v>0.79830503463745117</v>
      </c>
      <c r="G1450" s="2">
        <v>65.05999755859375</v>
      </c>
      <c r="H1450" s="2">
        <v>0.61305570602416992</v>
      </c>
      <c r="I1450" s="2">
        <v>-8.8671833276748657E-2</v>
      </c>
      <c r="J1450" s="2">
        <v>0.91984516382217407</v>
      </c>
      <c r="K1450" s="2">
        <v>0.55091297626495361</v>
      </c>
      <c r="L1450" s="2">
        <v>0.42175191640853882</v>
      </c>
    </row>
    <row r="1451" spans="1:12" x14ac:dyDescent="0.2">
      <c r="A1451" t="str">
        <f t="shared" si="22"/>
        <v>Congo (Kinshasa)2012</v>
      </c>
      <c r="B1451" t="s">
        <v>150</v>
      </c>
      <c r="C1451" s="1">
        <v>2012</v>
      </c>
      <c r="D1451" s="2">
        <v>4.6392273902893066</v>
      </c>
      <c r="E1451" s="2">
        <v>6.8034820556640625</v>
      </c>
      <c r="F1451" s="2">
        <v>0.76954597234725952</v>
      </c>
      <c r="G1451" s="2">
        <v>50.900001525878906</v>
      </c>
      <c r="H1451" s="2">
        <v>0.55728620290756226</v>
      </c>
      <c r="I1451" s="2">
        <v>-3.3435527235269547E-2</v>
      </c>
      <c r="J1451" s="2">
        <v>0.80740660429000854</v>
      </c>
      <c r="K1451" s="2">
        <v>0.62613040208816528</v>
      </c>
      <c r="L1451" s="2">
        <v>0.22965137660503387</v>
      </c>
    </row>
    <row r="1452" spans="1:12" x14ac:dyDescent="0.2">
      <c r="A1452" t="str">
        <f t="shared" si="22"/>
        <v>Iran2012</v>
      </c>
      <c r="B1452" t="s">
        <v>118</v>
      </c>
      <c r="C1452" s="1">
        <v>2012</v>
      </c>
      <c r="D1452" s="2">
        <v>4.6089277267456055</v>
      </c>
      <c r="E1452" s="2">
        <v>9.5847864151000977</v>
      </c>
      <c r="F1452" s="2">
        <v>0.59954261779785156</v>
      </c>
      <c r="G1452" s="2">
        <v>65.279998779296875</v>
      </c>
      <c r="H1452" s="2">
        <v>0.76441842317581177</v>
      </c>
      <c r="J1452" s="2">
        <v>0.67770713567733765</v>
      </c>
      <c r="K1452" s="2">
        <v>0.52929848432540894</v>
      </c>
      <c r="L1452" s="2">
        <v>0.52496874332427979</v>
      </c>
    </row>
    <row r="1453" spans="1:12" x14ac:dyDescent="0.2">
      <c r="A1453" t="str">
        <f t="shared" si="22"/>
        <v>Honduras2012</v>
      </c>
      <c r="B1453" t="s">
        <v>70</v>
      </c>
      <c r="C1453" s="1">
        <v>2012</v>
      </c>
      <c r="D1453" s="2">
        <v>4.6022181510925293</v>
      </c>
      <c r="E1453" s="2">
        <v>8.5127983093261719</v>
      </c>
      <c r="F1453" s="2">
        <v>0.77919489145278931</v>
      </c>
      <c r="G1453" s="2">
        <v>61.900001525878906</v>
      </c>
      <c r="H1453" s="2">
        <v>0.70045208930969238</v>
      </c>
      <c r="I1453" s="2">
        <v>-4.3402686715126038E-3</v>
      </c>
      <c r="J1453" s="2">
        <v>0.87143713235855103</v>
      </c>
      <c r="K1453" s="2">
        <v>0.7963443398475647</v>
      </c>
      <c r="L1453" s="2">
        <v>0.29359126091003418</v>
      </c>
    </row>
    <row r="1454" spans="1:12" x14ac:dyDescent="0.2">
      <c r="A1454" t="str">
        <f t="shared" si="22"/>
        <v>Lebanon2012</v>
      </c>
      <c r="B1454" t="s">
        <v>153</v>
      </c>
      <c r="C1454" s="1">
        <v>2012</v>
      </c>
      <c r="D1454" s="2">
        <v>4.5725669860839844</v>
      </c>
      <c r="E1454" s="2">
        <v>9.862797737121582</v>
      </c>
      <c r="F1454" s="2">
        <v>0.71261149644851685</v>
      </c>
      <c r="G1454" s="2">
        <v>65.519996643066406</v>
      </c>
      <c r="H1454" s="2">
        <v>0.62062716484069824</v>
      </c>
      <c r="I1454" s="2">
        <v>-1.3729722239077091E-2</v>
      </c>
      <c r="J1454" s="2">
        <v>0.8557775616645813</v>
      </c>
      <c r="K1454" s="2">
        <v>0.44221118092536926</v>
      </c>
      <c r="L1454" s="2">
        <v>0.33885684609413147</v>
      </c>
    </row>
    <row r="1455" spans="1:12" x14ac:dyDescent="0.2">
      <c r="A1455" t="str">
        <f t="shared" si="22"/>
        <v>Ethiopia2012</v>
      </c>
      <c r="B1455" t="s">
        <v>141</v>
      </c>
      <c r="C1455" s="1">
        <v>2012</v>
      </c>
      <c r="D1455" s="2">
        <v>4.5611686706542969</v>
      </c>
      <c r="E1455" s="2">
        <v>7.2521505355834961</v>
      </c>
      <c r="F1455" s="2">
        <v>0.65879428386688232</v>
      </c>
      <c r="G1455" s="2">
        <v>56.319999694824219</v>
      </c>
      <c r="H1455" s="2">
        <v>0.77630823850631714</v>
      </c>
      <c r="I1455" s="2">
        <v>-4.373173788189888E-2</v>
      </c>
      <c r="K1455" s="2">
        <v>0.55573493242263794</v>
      </c>
      <c r="L1455" s="2">
        <v>0.13716612756252289</v>
      </c>
    </row>
    <row r="1456" spans="1:12" x14ac:dyDescent="0.2">
      <c r="A1456" t="str">
        <f t="shared" si="22"/>
        <v>Sudan2012</v>
      </c>
      <c r="B1456" t="s">
        <v>189</v>
      </c>
      <c r="C1456" s="1">
        <v>2012</v>
      </c>
      <c r="D1456" s="2">
        <v>4.550499439239502</v>
      </c>
      <c r="E1456" s="2">
        <v>8.4576683044433594</v>
      </c>
      <c r="F1456" s="2">
        <v>0.8125007152557373</v>
      </c>
      <c r="G1456" s="2">
        <v>58.180000305175781</v>
      </c>
      <c r="H1456" s="2">
        <v>0.41194790601730347</v>
      </c>
      <c r="I1456" s="2">
        <v>-6.9496102631092072E-2</v>
      </c>
      <c r="J1456" s="2">
        <v>0.73367929458618164</v>
      </c>
      <c r="K1456" s="2">
        <v>0.51091963052749634</v>
      </c>
      <c r="L1456" s="2">
        <v>0.24237386882305145</v>
      </c>
    </row>
    <row r="1457" spans="1:12" x14ac:dyDescent="0.2">
      <c r="A1457" t="str">
        <f t="shared" si="22"/>
        <v>Kenya2012</v>
      </c>
      <c r="B1457" t="s">
        <v>128</v>
      </c>
      <c r="C1457" s="1">
        <v>2012</v>
      </c>
      <c r="D1457" s="2">
        <v>4.547335147857666</v>
      </c>
      <c r="E1457" s="2">
        <v>8.2685184478759766</v>
      </c>
      <c r="F1457" s="2">
        <v>0.83141010999679565</v>
      </c>
      <c r="G1457" s="2">
        <v>54.540000915527344</v>
      </c>
      <c r="H1457" s="2">
        <v>0.62765419483184814</v>
      </c>
      <c r="I1457" s="2">
        <v>5.5892199277877808E-2</v>
      </c>
      <c r="J1457" s="2">
        <v>0.91127306222915649</v>
      </c>
      <c r="K1457" s="2">
        <v>0.66721171140670776</v>
      </c>
      <c r="L1457" s="2">
        <v>0.19417724013328552</v>
      </c>
    </row>
    <row r="1458" spans="1:12" x14ac:dyDescent="0.2">
      <c r="A1458" t="str">
        <f t="shared" si="22"/>
        <v>Tajikistan2012</v>
      </c>
      <c r="B1458" t="s">
        <v>97</v>
      </c>
      <c r="C1458" s="1">
        <v>2012</v>
      </c>
      <c r="D1458" s="2">
        <v>4.4965715408325195</v>
      </c>
      <c r="E1458" s="2">
        <v>7.8671693801879883</v>
      </c>
      <c r="F1458" s="2">
        <v>0.72859090566635132</v>
      </c>
      <c r="G1458" s="2">
        <v>61.099998474121094</v>
      </c>
      <c r="H1458" s="2">
        <v>0.74903452396392822</v>
      </c>
      <c r="I1458" s="2">
        <v>-7.7827289700508118E-2</v>
      </c>
      <c r="J1458" s="2">
        <v>0.71709775924682617</v>
      </c>
      <c r="K1458" s="2">
        <v>0.58302152156829834</v>
      </c>
      <c r="L1458" s="2">
        <v>0.1981913298368454</v>
      </c>
    </row>
    <row r="1459" spans="1:12" x14ac:dyDescent="0.2">
      <c r="A1459" t="str">
        <f t="shared" si="22"/>
        <v>Tunisia2012</v>
      </c>
      <c r="B1459" t="s">
        <v>127</v>
      </c>
      <c r="C1459" s="1">
        <v>2012</v>
      </c>
      <c r="D1459" s="2">
        <v>4.4635310173034668</v>
      </c>
      <c r="E1459" s="2">
        <v>9.2522754669189453</v>
      </c>
      <c r="F1459" s="2">
        <v>0.61442279815673828</v>
      </c>
      <c r="G1459" s="2">
        <v>66.459999084472656</v>
      </c>
      <c r="H1459" s="2">
        <v>0.56773722171783447</v>
      </c>
      <c r="I1459" s="2">
        <v>-0.18140581250190735</v>
      </c>
      <c r="J1459" s="2">
        <v>0.89945316314697266</v>
      </c>
      <c r="K1459" s="2">
        <v>0.49039629101753235</v>
      </c>
      <c r="L1459" s="2">
        <v>0.32699981331825256</v>
      </c>
    </row>
    <row r="1460" spans="1:12" x14ac:dyDescent="0.2">
      <c r="A1460" t="str">
        <f t="shared" si="22"/>
        <v>Myanmar2012</v>
      </c>
      <c r="B1460" t="s">
        <v>134</v>
      </c>
      <c r="C1460" s="1">
        <v>2012</v>
      </c>
      <c r="D1460" s="2">
        <v>4.4389395713806152</v>
      </c>
      <c r="E1460" s="2">
        <v>8.0668716430664063</v>
      </c>
      <c r="F1460" s="2">
        <v>0.61224967241287231</v>
      </c>
      <c r="G1460" s="2">
        <v>58.159999847412109</v>
      </c>
      <c r="H1460" s="2">
        <v>0.69109427928924561</v>
      </c>
      <c r="I1460" s="2">
        <v>0.64948046207427979</v>
      </c>
      <c r="J1460" s="2">
        <v>0.69473868608474731</v>
      </c>
      <c r="K1460" s="2">
        <v>0.57384109497070313</v>
      </c>
      <c r="L1460" s="2">
        <v>0.20541441440582275</v>
      </c>
    </row>
    <row r="1461" spans="1:12" x14ac:dyDescent="0.2">
      <c r="A1461" t="str">
        <f t="shared" si="22"/>
        <v>Haiti2012</v>
      </c>
      <c r="B1461" t="s">
        <v>178</v>
      </c>
      <c r="C1461" s="1">
        <v>2012</v>
      </c>
      <c r="D1461" s="2">
        <v>4.4134750366210938</v>
      </c>
      <c r="E1461" s="2">
        <v>8.0116395950317383</v>
      </c>
      <c r="F1461" s="2">
        <v>0.74866271018981934</v>
      </c>
      <c r="G1461" s="2">
        <v>38.639999389648438</v>
      </c>
      <c r="H1461" s="2">
        <v>0.48248586058616638</v>
      </c>
      <c r="I1461" s="2">
        <v>0.24608287215232849</v>
      </c>
      <c r="J1461" s="2">
        <v>0.71716636419296265</v>
      </c>
      <c r="K1461" s="2">
        <v>0.55658286809921265</v>
      </c>
      <c r="L1461" s="2">
        <v>0.28380641341209412</v>
      </c>
    </row>
    <row r="1462" spans="1:12" x14ac:dyDescent="0.2">
      <c r="A1462" t="str">
        <f t="shared" si="22"/>
        <v>Angola2012</v>
      </c>
      <c r="B1462" t="s">
        <v>167</v>
      </c>
      <c r="C1462" s="1">
        <v>2012</v>
      </c>
      <c r="D1462" s="2">
        <v>4.3602499961853027</v>
      </c>
      <c r="E1462" s="2">
        <v>8.98870849609375</v>
      </c>
      <c r="F1462" s="2">
        <v>0.75259286165237427</v>
      </c>
      <c r="G1462" s="2">
        <v>51.840000152587891</v>
      </c>
      <c r="H1462" s="2">
        <v>0.45602858066558838</v>
      </c>
      <c r="I1462" s="2">
        <v>-0.13862955570220947</v>
      </c>
      <c r="J1462" s="2">
        <v>0.90630048513412476</v>
      </c>
      <c r="K1462" s="2">
        <v>0.5908082127571106</v>
      </c>
      <c r="L1462" s="2">
        <v>0.30489006638526917</v>
      </c>
    </row>
    <row r="1463" spans="1:12" x14ac:dyDescent="0.2">
      <c r="A1463" t="str">
        <f t="shared" si="22"/>
        <v>Armenia2012</v>
      </c>
      <c r="B1463" t="s">
        <v>96</v>
      </c>
      <c r="C1463" s="1">
        <v>2012</v>
      </c>
      <c r="D1463" s="2">
        <v>4.3197116851806641</v>
      </c>
      <c r="E1463" s="2">
        <v>9.2389249801635742</v>
      </c>
      <c r="F1463" s="2">
        <v>0.67644643783569336</v>
      </c>
      <c r="G1463" s="2">
        <v>65.279998779296875</v>
      </c>
      <c r="H1463" s="2">
        <v>0.50186377763748169</v>
      </c>
      <c r="I1463" s="2">
        <v>-0.21744649112224579</v>
      </c>
      <c r="J1463" s="2">
        <v>0.89254438877105713</v>
      </c>
      <c r="K1463" s="2">
        <v>0.4698740541934967</v>
      </c>
      <c r="L1463" s="2">
        <v>0.46385544538497925</v>
      </c>
    </row>
    <row r="1464" spans="1:12" x14ac:dyDescent="0.2">
      <c r="A1464" t="str">
        <f t="shared" si="22"/>
        <v>Mali2012</v>
      </c>
      <c r="B1464" t="s">
        <v>137</v>
      </c>
      <c r="C1464" s="1">
        <v>2012</v>
      </c>
      <c r="D1464" s="2">
        <v>4.3130168914794922</v>
      </c>
      <c r="E1464" s="2">
        <v>7.5718545913696289</v>
      </c>
      <c r="F1464" s="2">
        <v>0.82343506813049316</v>
      </c>
      <c r="G1464" s="2">
        <v>51.979999542236328</v>
      </c>
      <c r="H1464" s="2">
        <v>0.7042192816734314</v>
      </c>
      <c r="I1464" s="2">
        <v>-8.7546505033969879E-2</v>
      </c>
      <c r="J1464" s="2">
        <v>0.78671950101852417</v>
      </c>
      <c r="K1464" s="2">
        <v>0.64719998836517334</v>
      </c>
      <c r="L1464" s="2">
        <v>0.10944750159978867</v>
      </c>
    </row>
    <row r="1465" spans="1:12" x14ac:dyDescent="0.2">
      <c r="A1465" t="str">
        <f t="shared" si="22"/>
        <v>Uganda2012</v>
      </c>
      <c r="B1465" t="s">
        <v>130</v>
      </c>
      <c r="C1465" s="1">
        <v>2012</v>
      </c>
      <c r="D1465" s="2">
        <v>4.3092379570007324</v>
      </c>
      <c r="E1465" s="2">
        <v>7.6076526641845703</v>
      </c>
      <c r="F1465" s="2">
        <v>0.88472169637680054</v>
      </c>
      <c r="G1465" s="2">
        <v>53.779998779296875</v>
      </c>
      <c r="H1465" s="2">
        <v>0.6494632363319397</v>
      </c>
      <c r="I1465" s="2">
        <v>7.8395411372184753E-2</v>
      </c>
      <c r="J1465" s="2">
        <v>0.83754587173461914</v>
      </c>
      <c r="K1465" s="2">
        <v>0.70879274606704712</v>
      </c>
      <c r="L1465" s="2">
        <v>0.26532238721847534</v>
      </c>
    </row>
    <row r="1466" spans="1:12" x14ac:dyDescent="0.2">
      <c r="A1466" t="str">
        <f t="shared" si="22"/>
        <v>Malawi2012</v>
      </c>
      <c r="B1466" t="s">
        <v>148</v>
      </c>
      <c r="C1466" s="1">
        <v>2012</v>
      </c>
      <c r="D1466" s="2">
        <v>4.2792696952819824</v>
      </c>
      <c r="E1466" s="2">
        <v>7.2227869033813477</v>
      </c>
      <c r="F1466" s="2">
        <v>0.60372567176818848</v>
      </c>
      <c r="G1466" s="2">
        <v>51.720001220703125</v>
      </c>
      <c r="H1466" s="2">
        <v>0.63736271858215332</v>
      </c>
      <c r="I1466" s="2">
        <v>0.14379392564296722</v>
      </c>
      <c r="J1466" s="2">
        <v>0.88578498363494873</v>
      </c>
      <c r="K1466" s="2">
        <v>0.71737605333328247</v>
      </c>
      <c r="L1466" s="2">
        <v>0.20046292245388031</v>
      </c>
    </row>
    <row r="1467" spans="1:12" x14ac:dyDescent="0.2">
      <c r="A1467" t="str">
        <f t="shared" si="22"/>
        <v>Georgia2012</v>
      </c>
      <c r="B1467" t="s">
        <v>107</v>
      </c>
      <c r="C1467" s="1">
        <v>2012</v>
      </c>
      <c r="D1467" s="2">
        <v>4.2544455528259277</v>
      </c>
      <c r="E1467" s="2">
        <v>9.3321819305419922</v>
      </c>
      <c r="F1467" s="2">
        <v>0.53258645534515381</v>
      </c>
      <c r="G1467" s="2">
        <v>63.900001525878906</v>
      </c>
      <c r="H1467" s="2">
        <v>0.65872400999069214</v>
      </c>
      <c r="I1467" s="2">
        <v>-0.2720344066619873</v>
      </c>
      <c r="J1467" s="2">
        <v>0.32088759541511536</v>
      </c>
      <c r="K1467" s="2">
        <v>0.44348606467247009</v>
      </c>
      <c r="L1467" s="2">
        <v>0.25008785724639893</v>
      </c>
    </row>
    <row r="1468" spans="1:12" x14ac:dyDescent="0.2">
      <c r="A1468" t="str">
        <f t="shared" si="22"/>
        <v>Cameroon2012</v>
      </c>
      <c r="B1468" t="s">
        <v>113</v>
      </c>
      <c r="C1468" s="1">
        <v>2012</v>
      </c>
      <c r="D1468" s="2">
        <v>4.2446341514587402</v>
      </c>
      <c r="E1468" s="2">
        <v>8.1232538223266602</v>
      </c>
      <c r="F1468" s="2">
        <v>0.74283730983734131</v>
      </c>
      <c r="G1468" s="2">
        <v>50.479999542236328</v>
      </c>
      <c r="H1468" s="2">
        <v>0.76606422662734985</v>
      </c>
      <c r="I1468" s="2">
        <v>-3.827078640460968E-2</v>
      </c>
      <c r="J1468" s="2">
        <v>0.89802879095077515</v>
      </c>
      <c r="K1468" s="2">
        <v>0.61663973331451416</v>
      </c>
      <c r="L1468" s="2">
        <v>0.28444787859916687</v>
      </c>
    </row>
    <row r="1469" spans="1:12" x14ac:dyDescent="0.2">
      <c r="A1469" t="str">
        <f t="shared" si="22"/>
        <v>Nepal2012</v>
      </c>
      <c r="B1469" t="s">
        <v>95</v>
      </c>
      <c r="C1469" s="1">
        <v>2012</v>
      </c>
      <c r="D1469" s="2">
        <v>4.2332448959350586</v>
      </c>
      <c r="E1469" s="2">
        <v>7.9676604270935059</v>
      </c>
      <c r="F1469" s="2">
        <v>0.73360234498977661</v>
      </c>
      <c r="G1469" s="2">
        <v>60.020000457763672</v>
      </c>
      <c r="H1469" s="2">
        <v>0.63777840137481689</v>
      </c>
      <c r="I1469" s="2">
        <v>5.9689924120903015E-2</v>
      </c>
      <c r="J1469" s="2">
        <v>0.88349401950836182</v>
      </c>
      <c r="K1469" s="2">
        <v>0.5383191704750061</v>
      </c>
      <c r="L1469" s="2">
        <v>0.23107080161571503</v>
      </c>
    </row>
    <row r="1470" spans="1:12" x14ac:dyDescent="0.2">
      <c r="A1470" t="str">
        <f t="shared" si="22"/>
        <v>Sri Lanka2012</v>
      </c>
      <c r="B1470" t="s">
        <v>129</v>
      </c>
      <c r="C1470" s="1">
        <v>2012</v>
      </c>
      <c r="D1470" s="2">
        <v>4.2245931625366211</v>
      </c>
      <c r="E1470" s="2">
        <v>9.3106956481933594</v>
      </c>
      <c r="F1470" s="2">
        <v>0.82435727119445801</v>
      </c>
      <c r="G1470" s="2">
        <v>65.160003662109375</v>
      </c>
      <c r="H1470" s="2">
        <v>0.80039721727371216</v>
      </c>
      <c r="I1470" s="2">
        <v>0.15528865158557892</v>
      </c>
      <c r="J1470" s="2">
        <v>0.82287907600402832</v>
      </c>
      <c r="K1470" s="2">
        <v>0.76113569736480713</v>
      </c>
      <c r="L1470" s="2">
        <v>0.1968708336353302</v>
      </c>
    </row>
    <row r="1471" spans="1:12" x14ac:dyDescent="0.2">
      <c r="A1471" t="str">
        <f t="shared" si="22"/>
        <v>Bulgaria2012</v>
      </c>
      <c r="B1471" t="s">
        <v>94</v>
      </c>
      <c r="C1471" s="1">
        <v>2012</v>
      </c>
      <c r="D1471" s="2">
        <v>4.222297191619873</v>
      </c>
      <c r="E1471" s="2">
        <v>9.8477096557617188</v>
      </c>
      <c r="F1471" s="2">
        <v>0.83796662092208862</v>
      </c>
      <c r="G1471" s="2">
        <v>65.480003356933594</v>
      </c>
      <c r="H1471" s="2">
        <v>0.64125645160675049</v>
      </c>
      <c r="I1471" s="2">
        <v>-0.1785302460193634</v>
      </c>
      <c r="J1471" s="2">
        <v>0.93820869922637939</v>
      </c>
      <c r="K1471" s="2">
        <v>0.50955528020858765</v>
      </c>
      <c r="L1471" s="2">
        <v>0.2366328239440918</v>
      </c>
    </row>
    <row r="1472" spans="1:12" x14ac:dyDescent="0.2">
      <c r="A1472" t="str">
        <f t="shared" si="22"/>
        <v>Egypt2012</v>
      </c>
      <c r="B1472" t="s">
        <v>138</v>
      </c>
      <c r="C1472" s="1">
        <v>2012</v>
      </c>
      <c r="D1472" s="2">
        <v>4.2041568756103516</v>
      </c>
      <c r="E1472" s="2">
        <v>9.1857538223266602</v>
      </c>
      <c r="F1472" s="2">
        <v>0.73664510250091553</v>
      </c>
      <c r="G1472" s="2">
        <v>61.819999694824219</v>
      </c>
      <c r="H1472" s="2">
        <v>0.45154336094856262</v>
      </c>
      <c r="I1472" s="2">
        <v>-0.13689373433589935</v>
      </c>
      <c r="J1472" s="2">
        <v>0.88038307428359985</v>
      </c>
      <c r="K1472" s="2">
        <v>0.4584507942199707</v>
      </c>
      <c r="L1472" s="2">
        <v>0.39842301607131958</v>
      </c>
    </row>
    <row r="1473" spans="1:12" x14ac:dyDescent="0.2">
      <c r="A1473" t="str">
        <f t="shared" si="22"/>
        <v>Yemen2012</v>
      </c>
      <c r="B1473" t="s">
        <v>194</v>
      </c>
      <c r="C1473" s="1">
        <v>2012</v>
      </c>
      <c r="D1473" s="2">
        <v>4.060600757598877</v>
      </c>
      <c r="E1473" s="2">
        <v>8.1792144775390625</v>
      </c>
      <c r="F1473" s="2">
        <v>0.68167829513549805</v>
      </c>
      <c r="G1473" s="2">
        <v>58.520000457763672</v>
      </c>
      <c r="H1473" s="2">
        <v>0.70581531524658203</v>
      </c>
      <c r="I1473" s="2">
        <v>-0.16876937448978424</v>
      </c>
      <c r="J1473" s="2">
        <v>0.79323273897171021</v>
      </c>
      <c r="K1473" s="2">
        <v>0.4125697910785675</v>
      </c>
      <c r="L1473" s="2">
        <v>0.26281657814979553</v>
      </c>
    </row>
    <row r="1474" spans="1:12" x14ac:dyDescent="0.2">
      <c r="A1474" t="str">
        <f t="shared" si="22"/>
        <v>Chad2012</v>
      </c>
      <c r="B1474" t="s">
        <v>131</v>
      </c>
      <c r="C1474" s="1">
        <v>2012</v>
      </c>
      <c r="D1474" s="2">
        <v>4.0329747200012207</v>
      </c>
      <c r="E1474" s="2">
        <v>7.4783535003662109</v>
      </c>
      <c r="F1474" s="2">
        <v>0.67286646366119385</v>
      </c>
      <c r="G1474" s="2">
        <v>49.360000610351563</v>
      </c>
      <c r="H1474" s="2">
        <v>0.5629081130027771</v>
      </c>
      <c r="I1474" s="2">
        <v>-3.5707417875528336E-2</v>
      </c>
      <c r="J1474" s="2">
        <v>0.88447582721710205</v>
      </c>
      <c r="K1474" s="2">
        <v>0.49822908639907837</v>
      </c>
      <c r="L1474" s="2">
        <v>0.31574714183807373</v>
      </c>
    </row>
    <row r="1475" spans="1:12" x14ac:dyDescent="0.2">
      <c r="A1475" t="str">
        <f t="shared" ref="A1475:A1538" si="23">B1475&amp;C1475</f>
        <v>Tanzania2012</v>
      </c>
      <c r="B1475" t="s">
        <v>146</v>
      </c>
      <c r="C1475" s="1">
        <v>2012</v>
      </c>
      <c r="D1475" s="2">
        <v>4.0068974494934082</v>
      </c>
      <c r="E1475" s="2">
        <v>7.6477260589599609</v>
      </c>
      <c r="F1475" s="2">
        <v>0.83205640316009521</v>
      </c>
      <c r="G1475" s="2">
        <v>54.720001220703125</v>
      </c>
      <c r="H1475" s="2">
        <v>0.57745331525802612</v>
      </c>
      <c r="I1475" s="2">
        <v>0.21274434030056</v>
      </c>
      <c r="J1475" s="2">
        <v>0.88699793815612793</v>
      </c>
      <c r="K1475" s="2">
        <v>0.64120984077453613</v>
      </c>
      <c r="L1475" s="2">
        <v>0.19530710577964783</v>
      </c>
    </row>
    <row r="1476" spans="1:12" x14ac:dyDescent="0.2">
      <c r="A1476" t="str">
        <f t="shared" si="23"/>
        <v>Gabon2012</v>
      </c>
      <c r="B1476" t="s">
        <v>111</v>
      </c>
      <c r="C1476" s="1">
        <v>2012</v>
      </c>
      <c r="D1476" s="2">
        <v>3.9720592498779297</v>
      </c>
      <c r="E1476" s="2">
        <v>9.572758674621582</v>
      </c>
      <c r="F1476" s="2">
        <v>0.73609614372253418</v>
      </c>
      <c r="G1476" s="2">
        <v>54.919998168945313</v>
      </c>
      <c r="H1476" s="2">
        <v>0.56596583127975464</v>
      </c>
      <c r="I1476" s="2">
        <v>-0.19485735893249512</v>
      </c>
      <c r="J1476" s="2">
        <v>0.81011968851089478</v>
      </c>
      <c r="K1476" s="2">
        <v>0.50355446338653564</v>
      </c>
      <c r="L1476" s="2">
        <v>0.26574307680130005</v>
      </c>
    </row>
    <row r="1477" spans="1:12" x14ac:dyDescent="0.2">
      <c r="A1477" t="str">
        <f t="shared" si="23"/>
        <v>Comoros2012</v>
      </c>
      <c r="B1477" t="s">
        <v>147</v>
      </c>
      <c r="C1477" s="1">
        <v>2012</v>
      </c>
      <c r="D1477" s="2">
        <v>3.9556403160095215</v>
      </c>
      <c r="E1477" s="2">
        <v>8.0440607070922852</v>
      </c>
      <c r="F1477" s="2">
        <v>0.71921789646148682</v>
      </c>
      <c r="G1477" s="2">
        <v>57.479999542236328</v>
      </c>
      <c r="H1477" s="2">
        <v>0.53404092788696289</v>
      </c>
      <c r="I1477" s="2">
        <v>-0.12674324214458466</v>
      </c>
      <c r="J1477" s="2">
        <v>0.65100926160812378</v>
      </c>
      <c r="K1477" s="2">
        <v>0.61615121364593506</v>
      </c>
      <c r="L1477" s="2">
        <v>0.2118438184261322</v>
      </c>
    </row>
    <row r="1478" spans="1:12" x14ac:dyDescent="0.2">
      <c r="A1478" t="str">
        <f t="shared" si="23"/>
        <v>Burkina Faso2012</v>
      </c>
      <c r="B1478" t="s">
        <v>121</v>
      </c>
      <c r="C1478" s="1">
        <v>2012</v>
      </c>
      <c r="D1478" s="2">
        <v>3.9550080299377441</v>
      </c>
      <c r="E1478" s="2">
        <v>7.4823389053344727</v>
      </c>
      <c r="F1478" s="2">
        <v>0.74376577138900757</v>
      </c>
      <c r="G1478" s="2">
        <v>52.080001831054688</v>
      </c>
      <c r="H1478" s="2">
        <v>0.6218487024307251</v>
      </c>
      <c r="I1478" s="2">
        <v>-6.8447262048721313E-2</v>
      </c>
      <c r="J1478" s="2">
        <v>0.72628688812255859</v>
      </c>
      <c r="K1478" s="2">
        <v>0.48656684160232544</v>
      </c>
      <c r="L1478" s="2">
        <v>0.29972293972969055</v>
      </c>
    </row>
    <row r="1479" spans="1:12" x14ac:dyDescent="0.2">
      <c r="A1479" t="str">
        <f t="shared" si="23"/>
        <v>Congo (Brazzaville)2012</v>
      </c>
      <c r="B1479" t="s">
        <v>103</v>
      </c>
      <c r="C1479" s="1">
        <v>2012</v>
      </c>
      <c r="D1479" s="2">
        <v>3.9193418025970459</v>
      </c>
      <c r="E1479" s="2">
        <v>8.5692253112792969</v>
      </c>
      <c r="F1479" s="2">
        <v>0.62233036756515503</v>
      </c>
      <c r="G1479" s="2">
        <v>53.759998321533203</v>
      </c>
      <c r="H1479" s="2">
        <v>0.77251076698303223</v>
      </c>
      <c r="I1479" s="2">
        <v>-0.14101003110408783</v>
      </c>
      <c r="J1479" s="2">
        <v>0.79965370893478394</v>
      </c>
      <c r="K1479" s="2">
        <v>0.54650974273681641</v>
      </c>
      <c r="L1479" s="2">
        <v>0.32258296012878418</v>
      </c>
    </row>
    <row r="1480" spans="1:12" x14ac:dyDescent="0.2">
      <c r="A1480" t="str">
        <f t="shared" si="23"/>
        <v>Cambodia2012</v>
      </c>
      <c r="B1480" t="s">
        <v>132</v>
      </c>
      <c r="C1480" s="1">
        <v>2012</v>
      </c>
      <c r="D1480" s="2">
        <v>3.8987069129943848</v>
      </c>
      <c r="E1480" s="2">
        <v>8.013453483581543</v>
      </c>
      <c r="F1480" s="2">
        <v>0.60552859306335449</v>
      </c>
      <c r="G1480" s="2">
        <v>59.680000305175781</v>
      </c>
      <c r="H1480" s="2">
        <v>0.95559579133987427</v>
      </c>
      <c r="I1480" s="2">
        <v>0.24480120837688446</v>
      </c>
      <c r="J1480" s="2">
        <v>0.89013612270355225</v>
      </c>
      <c r="K1480" s="2">
        <v>0.71343427896499634</v>
      </c>
      <c r="L1480" s="2">
        <v>0.35185858607292175</v>
      </c>
    </row>
    <row r="1481" spans="1:12" x14ac:dyDescent="0.2">
      <c r="A1481" t="str">
        <f t="shared" si="23"/>
        <v>Niger2012</v>
      </c>
      <c r="B1481" t="s">
        <v>126</v>
      </c>
      <c r="C1481" s="1">
        <v>2012</v>
      </c>
      <c r="D1481" s="2">
        <v>3.7980883121490479</v>
      </c>
      <c r="E1481" s="2">
        <v>6.9802117347717285</v>
      </c>
      <c r="F1481" s="2">
        <v>0.70010757446289063</v>
      </c>
      <c r="G1481" s="2">
        <v>52.779998779296875</v>
      </c>
      <c r="H1481" s="2">
        <v>0.73443090915679932</v>
      </c>
      <c r="I1481" s="2">
        <v>-6.4103707671165466E-2</v>
      </c>
      <c r="J1481" s="2">
        <v>0.77734088897705078</v>
      </c>
      <c r="K1481" s="2">
        <v>0.58212161064147949</v>
      </c>
      <c r="L1481" s="2">
        <v>0.14155304431915283</v>
      </c>
    </row>
    <row r="1482" spans="1:12" x14ac:dyDescent="0.2">
      <c r="A1482" t="str">
        <f t="shared" si="23"/>
        <v>Afghanistan2012</v>
      </c>
      <c r="B1482" t="s">
        <v>154</v>
      </c>
      <c r="C1482" s="1">
        <v>2012</v>
      </c>
      <c r="D1482" s="2">
        <v>3.7829375267028809</v>
      </c>
      <c r="E1482" s="2">
        <v>7.6605057716369629</v>
      </c>
      <c r="F1482" s="2">
        <v>0.52063673734664917</v>
      </c>
      <c r="G1482" s="2">
        <v>51.700000762939453</v>
      </c>
      <c r="H1482" s="2">
        <v>0.53093504905700684</v>
      </c>
      <c r="I1482" s="2">
        <v>0.2375875860452652</v>
      </c>
      <c r="J1482" s="2">
        <v>0.77561980485916138</v>
      </c>
      <c r="K1482" s="2">
        <v>0.61351281404495239</v>
      </c>
      <c r="L1482" s="2">
        <v>0.26791912317276001</v>
      </c>
    </row>
    <row r="1483" spans="1:12" x14ac:dyDescent="0.2">
      <c r="A1483" t="str">
        <f t="shared" si="23"/>
        <v>Senegal2012</v>
      </c>
      <c r="B1483" t="s">
        <v>119</v>
      </c>
      <c r="C1483" s="1">
        <v>2012</v>
      </c>
      <c r="D1483" s="2">
        <v>3.6687369346618652</v>
      </c>
      <c r="E1483" s="2">
        <v>7.9460983276367188</v>
      </c>
      <c r="F1483" s="2">
        <v>0.71107739210128784</v>
      </c>
      <c r="G1483" s="2">
        <v>57.299999237060547</v>
      </c>
      <c r="H1483" s="2">
        <v>0.66825228929519653</v>
      </c>
      <c r="I1483" s="2">
        <v>-3.8941774517297745E-2</v>
      </c>
      <c r="J1483" s="2">
        <v>0.85187989473342896</v>
      </c>
      <c r="K1483" s="2">
        <v>0.72160661220550537</v>
      </c>
      <c r="L1483" s="2">
        <v>0.21360284090042114</v>
      </c>
    </row>
    <row r="1484" spans="1:12" x14ac:dyDescent="0.2">
      <c r="A1484" t="str">
        <f t="shared" si="23"/>
        <v>Guinea2012</v>
      </c>
      <c r="B1484" t="s">
        <v>108</v>
      </c>
      <c r="C1484" s="1">
        <v>2012</v>
      </c>
      <c r="D1484" s="2">
        <v>3.6515548229217529</v>
      </c>
      <c r="E1484" s="2">
        <v>7.5893144607543945</v>
      </c>
      <c r="F1484" s="2">
        <v>0.54229527711868286</v>
      </c>
      <c r="G1484" s="2">
        <v>51.139999389648438</v>
      </c>
      <c r="H1484" s="2">
        <v>0.64618784189224243</v>
      </c>
      <c r="I1484" s="2">
        <v>3.030268126167357E-4</v>
      </c>
      <c r="J1484" s="2">
        <v>0.79445022344589233</v>
      </c>
      <c r="K1484" s="2">
        <v>0.65704983472824097</v>
      </c>
      <c r="L1484" s="2">
        <v>0.28457337617874146</v>
      </c>
    </row>
    <row r="1485" spans="1:12" x14ac:dyDescent="0.2">
      <c r="A1485" t="str">
        <f t="shared" si="23"/>
        <v>Madagascar2012</v>
      </c>
      <c r="B1485" t="s">
        <v>144</v>
      </c>
      <c r="C1485" s="1">
        <v>2012</v>
      </c>
      <c r="D1485" s="2">
        <v>3.5506095886230469</v>
      </c>
      <c r="E1485" s="2">
        <v>7.3112249374389648</v>
      </c>
      <c r="F1485" s="2">
        <v>0.67308831214904785</v>
      </c>
      <c r="G1485" s="2">
        <v>55.580001831054688</v>
      </c>
      <c r="H1485" s="2">
        <v>0.48700788617134094</v>
      </c>
      <c r="I1485" s="2">
        <v>-5.4387509822845459E-2</v>
      </c>
      <c r="J1485" s="2">
        <v>0.85359048843383789</v>
      </c>
      <c r="K1485" s="2">
        <v>0.58781719207763672</v>
      </c>
      <c r="L1485" s="2">
        <v>0.19397741556167603</v>
      </c>
    </row>
    <row r="1486" spans="1:12" x14ac:dyDescent="0.2">
      <c r="A1486" t="str">
        <f t="shared" si="23"/>
        <v>Rwanda2012</v>
      </c>
      <c r="B1486" t="s">
        <v>185</v>
      </c>
      <c r="C1486" s="1">
        <v>2012</v>
      </c>
      <c r="D1486" s="2">
        <v>3.3330478668212891</v>
      </c>
      <c r="E1486" s="2">
        <v>7.4006819725036621</v>
      </c>
      <c r="F1486" s="2">
        <v>0.63714724779129028</v>
      </c>
      <c r="G1486" s="2">
        <v>57.099998474121094</v>
      </c>
      <c r="H1486" s="2">
        <v>0.8354913592338562</v>
      </c>
      <c r="I1486" s="2">
        <v>-1.1332868598401546E-2</v>
      </c>
      <c r="J1486" s="2">
        <v>8.1324897706508636E-2</v>
      </c>
      <c r="K1486" s="2">
        <v>0.62391817569732666</v>
      </c>
      <c r="L1486" s="2">
        <v>0.13239814341068268</v>
      </c>
    </row>
    <row r="1487" spans="1:12" x14ac:dyDescent="0.2">
      <c r="A1487" t="str">
        <f t="shared" si="23"/>
        <v>Benin2012</v>
      </c>
      <c r="B1487" t="s">
        <v>133</v>
      </c>
      <c r="C1487" s="1">
        <v>2012</v>
      </c>
      <c r="D1487" s="2">
        <v>3.1934688091278076</v>
      </c>
      <c r="E1487" s="2">
        <v>7.8940763473510742</v>
      </c>
      <c r="F1487" s="2">
        <v>0.52302730083465576</v>
      </c>
      <c r="G1487" s="2">
        <v>53.520000457763672</v>
      </c>
      <c r="H1487" s="2">
        <v>0.76897108554840088</v>
      </c>
      <c r="I1487" s="2">
        <v>-0.11110369116067886</v>
      </c>
      <c r="J1487" s="2">
        <v>0.80597764253616333</v>
      </c>
      <c r="K1487" s="2">
        <v>0.56301456689834595</v>
      </c>
      <c r="L1487" s="2">
        <v>0.23066453635692596</v>
      </c>
    </row>
    <row r="1488" spans="1:12" x14ac:dyDescent="0.2">
      <c r="A1488" t="str">
        <f t="shared" si="23"/>
        <v>Syria2012</v>
      </c>
      <c r="B1488" t="s">
        <v>191</v>
      </c>
      <c r="C1488" s="1">
        <v>2012</v>
      </c>
      <c r="D1488" s="2">
        <v>3.1644911766052246</v>
      </c>
      <c r="E1488" s="2">
        <v>8.577606201171875</v>
      </c>
      <c r="F1488" s="2">
        <v>0.58839517831802368</v>
      </c>
      <c r="G1488" s="2">
        <v>61.580001831054688</v>
      </c>
      <c r="H1488" s="2">
        <v>0.46677061915397644</v>
      </c>
      <c r="I1488" s="2">
        <v>0.31248506903648376</v>
      </c>
      <c r="J1488" s="2">
        <v>0.67296421527862549</v>
      </c>
      <c r="K1488" s="2">
        <v>0.45100471377372742</v>
      </c>
      <c r="L1488" s="2">
        <v>0.70458966493606567</v>
      </c>
    </row>
    <row r="1489" spans="1:12" x14ac:dyDescent="0.2">
      <c r="A1489" t="str">
        <f t="shared" si="23"/>
        <v>Denmark2011</v>
      </c>
      <c r="B1489" t="s">
        <v>19</v>
      </c>
      <c r="C1489" s="1">
        <v>2011</v>
      </c>
      <c r="D1489" s="2">
        <v>7.7882318496704102</v>
      </c>
      <c r="E1489" s="2">
        <v>10.845314025878906</v>
      </c>
      <c r="F1489" s="2">
        <v>0.96173614263534546</v>
      </c>
      <c r="G1489" s="2">
        <v>69.620002746582031</v>
      </c>
      <c r="H1489" s="2">
        <v>0.93476015329360962</v>
      </c>
      <c r="I1489" s="2">
        <v>0.29335221648216248</v>
      </c>
      <c r="J1489" s="2">
        <v>0.22004307806491852</v>
      </c>
      <c r="K1489" s="2">
        <v>0.77789187431335449</v>
      </c>
      <c r="L1489" s="2">
        <v>0.17488338053226471</v>
      </c>
    </row>
    <row r="1490" spans="1:12" x14ac:dyDescent="0.2">
      <c r="A1490" t="str">
        <f t="shared" si="23"/>
        <v>Netherlands2011</v>
      </c>
      <c r="B1490" t="s">
        <v>22</v>
      </c>
      <c r="C1490" s="1">
        <v>2011</v>
      </c>
      <c r="D1490" s="2">
        <v>7.5637979507446289</v>
      </c>
      <c r="E1490" s="2">
        <v>10.870361328125</v>
      </c>
      <c r="F1490" s="2">
        <v>0.93839609622955322</v>
      </c>
      <c r="G1490" s="2">
        <v>70.94000244140625</v>
      </c>
      <c r="H1490" s="2">
        <v>0.92543154954910278</v>
      </c>
      <c r="I1490" s="2">
        <v>0.33163297176361084</v>
      </c>
      <c r="J1490" s="2">
        <v>0.35939589142799377</v>
      </c>
      <c r="K1490" s="2">
        <v>0.77045744657516479</v>
      </c>
      <c r="L1490" s="2">
        <v>0.18138618767261505</v>
      </c>
    </row>
    <row r="1491" spans="1:12" x14ac:dyDescent="0.2">
      <c r="A1491" t="str">
        <f t="shared" si="23"/>
        <v>Austria2011</v>
      </c>
      <c r="B1491" t="s">
        <v>28</v>
      </c>
      <c r="C1491" s="1">
        <v>2011</v>
      </c>
      <c r="D1491" s="2">
        <v>7.470512866973877</v>
      </c>
      <c r="E1491" s="2">
        <v>10.88142204284668</v>
      </c>
      <c r="F1491" s="2">
        <v>0.94415682554244995</v>
      </c>
      <c r="G1491" s="2">
        <v>70</v>
      </c>
      <c r="H1491" s="2">
        <v>0.93935561180114746</v>
      </c>
      <c r="I1491" s="2">
        <v>0.1275896430015564</v>
      </c>
      <c r="J1491" s="2">
        <v>0.7027209997177124</v>
      </c>
      <c r="K1491" s="2">
        <v>0.67219209671020508</v>
      </c>
      <c r="L1491" s="2">
        <v>0.14523755013942719</v>
      </c>
    </row>
    <row r="1492" spans="1:12" x14ac:dyDescent="0.2">
      <c r="A1492" t="str">
        <f t="shared" si="23"/>
        <v>Israel2011</v>
      </c>
      <c r="B1492" t="s">
        <v>21</v>
      </c>
      <c r="C1492" s="1">
        <v>2011</v>
      </c>
      <c r="D1492" s="2">
        <v>7.4331479072570801</v>
      </c>
      <c r="E1492" s="2">
        <v>10.47169017791748</v>
      </c>
      <c r="F1492" s="2">
        <v>0.8926965594291687</v>
      </c>
      <c r="G1492" s="2">
        <v>71.480003356933594</v>
      </c>
      <c r="H1492" s="2">
        <v>0.72226923704147339</v>
      </c>
      <c r="I1492" s="2">
        <v>0.13808931410312653</v>
      </c>
      <c r="J1492" s="2">
        <v>0.89129537343978882</v>
      </c>
      <c r="K1492" s="2">
        <v>0.65448123216629028</v>
      </c>
      <c r="L1492" s="2">
        <v>0.38447502255439758</v>
      </c>
    </row>
    <row r="1493" spans="1:12" x14ac:dyDescent="0.2">
      <c r="A1493" t="str">
        <f t="shared" si="23"/>
        <v>Canada2011</v>
      </c>
      <c r="B1493" t="s">
        <v>30</v>
      </c>
      <c r="C1493" s="1">
        <v>2011</v>
      </c>
      <c r="D1493" s="2">
        <v>7.426053524017334</v>
      </c>
      <c r="E1493" s="2">
        <v>10.732532501220703</v>
      </c>
      <c r="F1493" s="2">
        <v>0.92166924476623535</v>
      </c>
      <c r="G1493" s="2">
        <v>70.860000610351563</v>
      </c>
      <c r="H1493" s="2">
        <v>0.95092529058456421</v>
      </c>
      <c r="I1493" s="2">
        <v>0.24926942586898804</v>
      </c>
      <c r="J1493" s="2">
        <v>0.43299153447151184</v>
      </c>
      <c r="K1493" s="2">
        <v>0.80289983749389648</v>
      </c>
      <c r="L1493" s="2">
        <v>0.24772866070270538</v>
      </c>
    </row>
    <row r="1494" spans="1:12" x14ac:dyDescent="0.2">
      <c r="A1494" t="str">
        <f t="shared" si="23"/>
        <v>Australia2011</v>
      </c>
      <c r="B1494" t="s">
        <v>29</v>
      </c>
      <c r="C1494" s="1">
        <v>2011</v>
      </c>
      <c r="D1494" s="2">
        <v>7.405616283416748</v>
      </c>
      <c r="E1494" s="2">
        <v>10.723385810852051</v>
      </c>
      <c r="F1494" s="2">
        <v>0.96702921390533447</v>
      </c>
      <c r="G1494" s="2">
        <v>70.279998779296875</v>
      </c>
      <c r="H1494" s="2">
        <v>0.94458645582199097</v>
      </c>
      <c r="I1494" s="2">
        <v>0.36575880646705627</v>
      </c>
      <c r="J1494" s="2">
        <v>0.3817717432975769</v>
      </c>
      <c r="K1494" s="2">
        <v>0.72413229942321777</v>
      </c>
      <c r="L1494" s="2">
        <v>0.19532367587089539</v>
      </c>
    </row>
    <row r="1495" spans="1:12" x14ac:dyDescent="0.2">
      <c r="A1495" t="str">
        <f t="shared" si="23"/>
        <v>Sweden2011</v>
      </c>
      <c r="B1495" t="s">
        <v>23</v>
      </c>
      <c r="C1495" s="1">
        <v>2011</v>
      </c>
      <c r="D1495" s="2">
        <v>7.3822321891784668</v>
      </c>
      <c r="E1495" s="2">
        <v>10.798501968383789</v>
      </c>
      <c r="F1495" s="2">
        <v>0.92052125930786133</v>
      </c>
      <c r="G1495" s="2">
        <v>71.239997863769531</v>
      </c>
      <c r="H1495" s="2">
        <v>0.94111543893814087</v>
      </c>
      <c r="I1495" s="2">
        <v>0.1582292914390564</v>
      </c>
      <c r="J1495" s="2">
        <v>0.268513023853302</v>
      </c>
      <c r="K1495" s="2">
        <v>0.76153415441513062</v>
      </c>
      <c r="L1495" s="2">
        <v>0.1791519820690155</v>
      </c>
    </row>
    <row r="1496" spans="1:12" x14ac:dyDescent="0.2">
      <c r="A1496" t="str">
        <f t="shared" si="23"/>
        <v>Finland2011</v>
      </c>
      <c r="B1496" t="s">
        <v>18</v>
      </c>
      <c r="C1496" s="1">
        <v>2011</v>
      </c>
      <c r="D1496" s="2">
        <v>7.3542251586914063</v>
      </c>
      <c r="E1496" s="2">
        <v>10.754190444946289</v>
      </c>
      <c r="F1496" s="2">
        <v>0.93785685300827026</v>
      </c>
      <c r="G1496" s="2">
        <v>69.819999694824219</v>
      </c>
      <c r="H1496" s="2">
        <v>0.93644839525222778</v>
      </c>
      <c r="I1496" s="2">
        <v>9.721682220697403E-2</v>
      </c>
      <c r="J1496" s="2">
        <v>0.31959319114685059</v>
      </c>
      <c r="K1496" s="2">
        <v>0.70886218547821045</v>
      </c>
      <c r="L1496" s="2">
        <v>0.20523864030838013</v>
      </c>
    </row>
    <row r="1497" spans="1:12" x14ac:dyDescent="0.2">
      <c r="A1497" t="str">
        <f t="shared" si="23"/>
        <v>Panama2011</v>
      </c>
      <c r="B1497" t="s">
        <v>55</v>
      </c>
      <c r="C1497" s="1">
        <v>2011</v>
      </c>
      <c r="D1497" s="2">
        <v>7.2480807304382324</v>
      </c>
      <c r="E1497" s="2">
        <v>10.063132286071777</v>
      </c>
      <c r="F1497" s="2">
        <v>0.87628418207168579</v>
      </c>
      <c r="G1497" s="2">
        <v>67.660003662109375</v>
      </c>
      <c r="H1497" s="2">
        <v>0.82901287078857422</v>
      </c>
      <c r="I1497" s="2">
        <v>4.9470886588096619E-3</v>
      </c>
      <c r="J1497" s="2">
        <v>0.83968448638916016</v>
      </c>
      <c r="K1497" s="2">
        <v>0.85271674394607544</v>
      </c>
      <c r="L1497" s="2">
        <v>0.17964132130146027</v>
      </c>
    </row>
    <row r="1498" spans="1:12" x14ac:dyDescent="0.2">
      <c r="A1498" t="str">
        <f t="shared" si="23"/>
        <v>Costa Rica2011</v>
      </c>
      <c r="B1498" t="s">
        <v>40</v>
      </c>
      <c r="C1498" s="1">
        <v>2011</v>
      </c>
      <c r="D1498" s="2">
        <v>7.2288885116577148</v>
      </c>
      <c r="E1498" s="2">
        <v>9.7518768310546875</v>
      </c>
      <c r="F1498" s="2">
        <v>0.892048180103302</v>
      </c>
      <c r="G1498" s="2">
        <v>69.360000610351563</v>
      </c>
      <c r="H1498" s="2">
        <v>0.926105797290802</v>
      </c>
      <c r="I1498" s="2">
        <v>-3.9756495505571365E-2</v>
      </c>
      <c r="J1498" s="2">
        <v>0.83658325672149658</v>
      </c>
      <c r="K1498" s="2">
        <v>0.79352343082427979</v>
      </c>
      <c r="L1498" s="2">
        <v>0.26922520995140076</v>
      </c>
    </row>
    <row r="1499" spans="1:12" x14ac:dyDescent="0.2">
      <c r="A1499" t="str">
        <f t="shared" si="23"/>
        <v>New Zealand2011</v>
      </c>
      <c r="B1499" t="s">
        <v>27</v>
      </c>
      <c r="C1499" s="1">
        <v>2011</v>
      </c>
      <c r="D1499" s="2">
        <v>7.1906380653381348</v>
      </c>
      <c r="E1499" s="2">
        <v>10.548953056335449</v>
      </c>
      <c r="F1499" s="2">
        <v>0.95364987850189209</v>
      </c>
      <c r="G1499" s="2">
        <v>69.819999694824219</v>
      </c>
      <c r="H1499" s="2">
        <v>0.93476873636245728</v>
      </c>
      <c r="I1499" s="2">
        <v>0.27931025624275208</v>
      </c>
      <c r="J1499" s="2">
        <v>0.26933020353317261</v>
      </c>
      <c r="K1499" s="2">
        <v>0.7836984395980835</v>
      </c>
      <c r="L1499" s="2">
        <v>0.21014964580535889</v>
      </c>
    </row>
    <row r="1500" spans="1:12" x14ac:dyDescent="0.2">
      <c r="A1500" t="str">
        <f t="shared" si="23"/>
        <v>United Arab Emirates2011</v>
      </c>
      <c r="B1500" t="s">
        <v>43</v>
      </c>
      <c r="C1500" s="1">
        <v>2011</v>
      </c>
      <c r="D1500" s="2">
        <v>7.1187014579772949</v>
      </c>
      <c r="E1500" s="2">
        <v>10.965006828308105</v>
      </c>
      <c r="F1500" s="2">
        <v>0.88136893510818481</v>
      </c>
      <c r="G1500" s="2">
        <v>65.160003662109375</v>
      </c>
      <c r="H1500" s="2">
        <v>0.88946348428726196</v>
      </c>
      <c r="I1500" s="2">
        <v>6.4719393849372864E-2</v>
      </c>
      <c r="K1500" s="2">
        <v>0.70155429840087891</v>
      </c>
      <c r="L1500" s="2">
        <v>0.21587003767490387</v>
      </c>
    </row>
    <row r="1501" spans="1:12" x14ac:dyDescent="0.2">
      <c r="A1501" t="str">
        <f t="shared" si="23"/>
        <v>United States2011</v>
      </c>
      <c r="B1501" t="s">
        <v>32</v>
      </c>
      <c r="C1501" s="1">
        <v>2011</v>
      </c>
      <c r="D1501" s="2">
        <v>7.1151385307312012</v>
      </c>
      <c r="E1501" s="2">
        <v>10.914377212524414</v>
      </c>
      <c r="F1501" s="2">
        <v>0.92170500755310059</v>
      </c>
      <c r="G1501" s="2">
        <v>66.680000305175781</v>
      </c>
      <c r="H1501" s="2">
        <v>0.86320239305496216</v>
      </c>
      <c r="I1501" s="2">
        <v>0.15617763996124268</v>
      </c>
      <c r="J1501" s="2">
        <v>0.69692575931549072</v>
      </c>
      <c r="K1501" s="2">
        <v>0.7369505763053894</v>
      </c>
      <c r="L1501" s="2">
        <v>0.27337852120399475</v>
      </c>
    </row>
    <row r="1502" spans="1:12" x14ac:dyDescent="0.2">
      <c r="A1502" t="str">
        <f t="shared" si="23"/>
        <v>Belgium2011</v>
      </c>
      <c r="B1502" t="s">
        <v>34</v>
      </c>
      <c r="C1502" s="1">
        <v>2011</v>
      </c>
      <c r="D1502" s="2">
        <v>7.1113638877868652</v>
      </c>
      <c r="E1502" s="2">
        <v>10.782177925109863</v>
      </c>
      <c r="F1502" s="2">
        <v>0.93695545196533203</v>
      </c>
      <c r="G1502" s="2">
        <v>69.360000610351563</v>
      </c>
      <c r="H1502" s="2">
        <v>0.8801535964012146</v>
      </c>
      <c r="I1502" s="2">
        <v>-1.8392406404018402E-2</v>
      </c>
      <c r="J1502" s="2">
        <v>0.71104389429092407</v>
      </c>
      <c r="K1502" s="2">
        <v>0.7520211935043335</v>
      </c>
      <c r="L1502" s="2">
        <v>0.22505636513233185</v>
      </c>
    </row>
    <row r="1503" spans="1:12" x14ac:dyDescent="0.2">
      <c r="A1503" t="str">
        <f t="shared" si="23"/>
        <v>Luxembourg2011</v>
      </c>
      <c r="B1503" t="s">
        <v>26</v>
      </c>
      <c r="C1503" s="1">
        <v>2011</v>
      </c>
      <c r="D1503" s="2">
        <v>7.1014003753662109</v>
      </c>
      <c r="E1503" s="2">
        <v>11.635128974914551</v>
      </c>
      <c r="F1503" s="2">
        <v>0.93409061431884766</v>
      </c>
      <c r="G1503" s="2">
        <v>70.699996948242188</v>
      </c>
      <c r="H1503" s="2">
        <v>0.961830735206604</v>
      </c>
      <c r="I1503" s="2">
        <v>9.7957730293273926E-2</v>
      </c>
      <c r="J1503" s="2">
        <v>0.38817059993743896</v>
      </c>
      <c r="K1503" s="2">
        <v>0.74369865655899048</v>
      </c>
      <c r="L1503" s="2">
        <v>0.20013661682605743</v>
      </c>
    </row>
    <row r="1504" spans="1:12" x14ac:dyDescent="0.2">
      <c r="A1504" t="str">
        <f t="shared" si="23"/>
        <v>Brazil2011</v>
      </c>
      <c r="B1504" t="s">
        <v>66</v>
      </c>
      <c r="C1504" s="1">
        <v>2011</v>
      </c>
      <c r="D1504" s="2">
        <v>7.0378165245056152</v>
      </c>
      <c r="E1504" s="2">
        <v>9.6337413787841797</v>
      </c>
      <c r="F1504" s="2">
        <v>0.91625291109085083</v>
      </c>
      <c r="G1504" s="2">
        <v>64.05999755859375</v>
      </c>
      <c r="H1504" s="2">
        <v>0.83365577459335327</v>
      </c>
      <c r="I1504" s="2">
        <v>-7.5442813336849213E-2</v>
      </c>
      <c r="J1504" s="2">
        <v>0.66216671466827393</v>
      </c>
      <c r="K1504" s="2">
        <v>0.69840693473815918</v>
      </c>
      <c r="L1504" s="2">
        <v>0.26752421259880066</v>
      </c>
    </row>
    <row r="1505" spans="1:12" x14ac:dyDescent="0.2">
      <c r="A1505" t="str">
        <f t="shared" si="23"/>
        <v>Ireland2011</v>
      </c>
      <c r="B1505" t="s">
        <v>31</v>
      </c>
      <c r="C1505" s="1">
        <v>2011</v>
      </c>
      <c r="D1505" s="2">
        <v>7.006904125213623</v>
      </c>
      <c r="E1505" s="2">
        <v>10.891397476196289</v>
      </c>
      <c r="F1505" s="2">
        <v>0.97737759351730347</v>
      </c>
      <c r="G1505" s="2">
        <v>70.220001220703125</v>
      </c>
      <c r="H1505" s="2">
        <v>0.9520343542098999</v>
      </c>
      <c r="I1505" s="2">
        <v>0.37809732556343079</v>
      </c>
      <c r="J1505" s="2">
        <v>0.58991265296936035</v>
      </c>
      <c r="K1505" s="2">
        <v>0.78644388914108276</v>
      </c>
      <c r="L1505" s="2">
        <v>0.19030945003032684</v>
      </c>
    </row>
    <row r="1506" spans="1:12" x14ac:dyDescent="0.2">
      <c r="A1506" t="str">
        <f t="shared" si="23"/>
        <v>France2011</v>
      </c>
      <c r="B1506" t="s">
        <v>38</v>
      </c>
      <c r="C1506" s="1">
        <v>2011</v>
      </c>
      <c r="D1506" s="2">
        <v>6.9591851234436035</v>
      </c>
      <c r="E1506" s="2">
        <v>10.665750503540039</v>
      </c>
      <c r="F1506" s="2">
        <v>0.92128556966781616</v>
      </c>
      <c r="G1506" s="2">
        <v>71.300003051757813</v>
      </c>
      <c r="H1506" s="2">
        <v>0.90336662530899048</v>
      </c>
      <c r="I1506" s="2">
        <v>-0.10629869997501373</v>
      </c>
      <c r="J1506" s="2">
        <v>0.62662452459335327</v>
      </c>
      <c r="K1506" s="2">
        <v>0.71836584806442261</v>
      </c>
      <c r="L1506" s="2">
        <v>0.28099477291107178</v>
      </c>
    </row>
    <row r="1507" spans="1:12" x14ac:dyDescent="0.2">
      <c r="A1507" t="str">
        <f t="shared" si="23"/>
        <v>South Korea2011</v>
      </c>
      <c r="B1507" t="s">
        <v>74</v>
      </c>
      <c r="C1507" s="1">
        <v>2011</v>
      </c>
      <c r="D1507" s="2">
        <v>6.946599006652832</v>
      </c>
      <c r="E1507" s="2">
        <v>10.474155426025391</v>
      </c>
      <c r="F1507" s="2">
        <v>0.80910438299179077</v>
      </c>
      <c r="G1507" s="2">
        <v>71.120002746582031</v>
      </c>
      <c r="H1507" s="2">
        <v>0.68235605955123901</v>
      </c>
      <c r="I1507" s="2">
        <v>-5.2449543029069901E-2</v>
      </c>
      <c r="J1507" s="2">
        <v>0.82730090618133545</v>
      </c>
      <c r="K1507" s="2">
        <v>0.58729386329650879</v>
      </c>
      <c r="L1507" s="2">
        <v>0.16783261299133301</v>
      </c>
    </row>
    <row r="1508" spans="1:12" x14ac:dyDescent="0.2">
      <c r="A1508" t="str">
        <f t="shared" si="23"/>
        <v>Mexico2011</v>
      </c>
      <c r="B1508" t="s">
        <v>53</v>
      </c>
      <c r="C1508" s="1">
        <v>2011</v>
      </c>
      <c r="D1508" s="2">
        <v>6.909515380859375</v>
      </c>
      <c r="E1508" s="2">
        <v>9.8218631744384766</v>
      </c>
      <c r="F1508" s="2">
        <v>0.82406407594680786</v>
      </c>
      <c r="G1508" s="2">
        <v>65.239997863769531</v>
      </c>
      <c r="H1508" s="2">
        <v>0.831368088722229</v>
      </c>
      <c r="I1508" s="2">
        <v>-0.10374438762664795</v>
      </c>
      <c r="J1508" s="2">
        <v>0.69758021831512451</v>
      </c>
      <c r="K1508" s="2">
        <v>0.70001602172851563</v>
      </c>
      <c r="L1508" s="2">
        <v>0.22755588591098785</v>
      </c>
    </row>
    <row r="1509" spans="1:12" x14ac:dyDescent="0.2">
      <c r="A1509" t="str">
        <f t="shared" si="23"/>
        <v>United Kingdom2011</v>
      </c>
      <c r="B1509" t="s">
        <v>36</v>
      </c>
      <c r="C1509" s="1">
        <v>2011</v>
      </c>
      <c r="D1509" s="2">
        <v>6.8692488670349121</v>
      </c>
      <c r="E1509" s="2">
        <v>10.654647827148438</v>
      </c>
      <c r="F1509" s="2">
        <v>0.94871068000793457</v>
      </c>
      <c r="G1509" s="2">
        <v>69.459999084472656</v>
      </c>
      <c r="H1509" s="2">
        <v>0.89977443218231201</v>
      </c>
      <c r="I1509" s="2">
        <v>0.33198988437652588</v>
      </c>
      <c r="J1509" s="2">
        <v>0.43759530782699585</v>
      </c>
      <c r="K1509" s="2">
        <v>0.742470383644104</v>
      </c>
      <c r="L1509" s="2">
        <v>0.17390841245651245</v>
      </c>
    </row>
    <row r="1510" spans="1:12" x14ac:dyDescent="0.2">
      <c r="A1510" t="str">
        <f t="shared" si="23"/>
        <v>Oman2011</v>
      </c>
      <c r="B1510" t="s">
        <v>183</v>
      </c>
      <c r="C1510" s="1">
        <v>2011</v>
      </c>
      <c r="D1510" s="2">
        <v>6.8529820442199707</v>
      </c>
      <c r="E1510" s="2">
        <v>10.538619995117188</v>
      </c>
      <c r="G1510" s="2">
        <v>62.340000152587891</v>
      </c>
      <c r="H1510" s="2">
        <v>0.91629302501678467</v>
      </c>
      <c r="I1510" s="2">
        <v>9.6732247620820999E-3</v>
      </c>
      <c r="L1510" s="2">
        <v>0.29516410827636719</v>
      </c>
    </row>
    <row r="1511" spans="1:12" x14ac:dyDescent="0.2">
      <c r="A1511" t="str">
        <f t="shared" si="23"/>
        <v>Argentina2011</v>
      </c>
      <c r="B1511" t="s">
        <v>69</v>
      </c>
      <c r="C1511" s="1">
        <v>2011</v>
      </c>
      <c r="D1511" s="2">
        <v>6.7758054733276367</v>
      </c>
      <c r="E1511" s="2">
        <v>10.112436294555664</v>
      </c>
      <c r="F1511" s="2">
        <v>0.88907349109649658</v>
      </c>
      <c r="G1511" s="2">
        <v>66.419998168945313</v>
      </c>
      <c r="H1511" s="2">
        <v>0.81580203771591187</v>
      </c>
      <c r="I1511" s="2">
        <v>-0.17772188782691956</v>
      </c>
      <c r="J1511" s="2">
        <v>0.7546457052230835</v>
      </c>
      <c r="K1511" s="2">
        <v>0.76894253492355347</v>
      </c>
      <c r="L1511" s="2">
        <v>0.23185515403747559</v>
      </c>
    </row>
    <row r="1512" spans="1:12" x14ac:dyDescent="0.2">
      <c r="A1512" t="str">
        <f t="shared" si="23"/>
        <v>Saudi Arabia2011</v>
      </c>
      <c r="B1512" t="s">
        <v>47</v>
      </c>
      <c r="C1512" s="1">
        <v>2011</v>
      </c>
      <c r="D1512" s="2">
        <v>6.6997895240783691</v>
      </c>
      <c r="E1512" s="2">
        <v>10.693171501159668</v>
      </c>
      <c r="F1512" s="2">
        <v>0.82963365316390991</v>
      </c>
      <c r="G1512" s="2">
        <v>62.400001525878906</v>
      </c>
      <c r="H1512" s="2">
        <v>0.60345566272735596</v>
      </c>
      <c r="I1512" s="2">
        <v>-0.14150281250476837</v>
      </c>
      <c r="K1512" s="2">
        <v>0.6989942193031311</v>
      </c>
      <c r="L1512" s="2">
        <v>0.24013972282409668</v>
      </c>
    </row>
    <row r="1513" spans="1:12" x14ac:dyDescent="0.2">
      <c r="A1513" t="str">
        <f t="shared" si="23"/>
        <v>Cyprus2011</v>
      </c>
      <c r="B1513" t="s">
        <v>63</v>
      </c>
      <c r="C1513" s="1">
        <v>2011</v>
      </c>
      <c r="D1513" s="2">
        <v>6.6896085739135742</v>
      </c>
      <c r="E1513" s="2">
        <v>10.534597396850586</v>
      </c>
      <c r="F1513" s="2">
        <v>0.84365451335906982</v>
      </c>
      <c r="G1513" s="2">
        <v>70.959999084472656</v>
      </c>
      <c r="H1513" s="2">
        <v>0.7454688549041748</v>
      </c>
      <c r="I1513" s="2">
        <v>0.17520497739315033</v>
      </c>
      <c r="J1513" s="2">
        <v>0.84067648649215698</v>
      </c>
      <c r="K1513" s="2">
        <v>0.68239080905914307</v>
      </c>
      <c r="L1513" s="2">
        <v>0.27229958772659302</v>
      </c>
    </row>
    <row r="1514" spans="1:12" x14ac:dyDescent="0.2">
      <c r="A1514" t="str">
        <f t="shared" si="23"/>
        <v>Thailand2011</v>
      </c>
      <c r="B1514" t="s">
        <v>77</v>
      </c>
      <c r="C1514" s="1">
        <v>2011</v>
      </c>
      <c r="D1514" s="2">
        <v>6.6636090278625488</v>
      </c>
      <c r="E1514" s="2">
        <v>9.5609464645385742</v>
      </c>
      <c r="F1514" s="2">
        <v>0.88435083627700806</v>
      </c>
      <c r="G1514" s="2">
        <v>67.279998779296875</v>
      </c>
      <c r="H1514" s="2">
        <v>0.92688184976577759</v>
      </c>
      <c r="I1514" s="2">
        <v>0.39821884036064148</v>
      </c>
      <c r="J1514" s="2">
        <v>0.92319560050964355</v>
      </c>
      <c r="K1514" s="2">
        <v>0.83418381214141846</v>
      </c>
      <c r="L1514" s="2">
        <v>0.11667592823505402</v>
      </c>
    </row>
    <row r="1515" spans="1:12" x14ac:dyDescent="0.2">
      <c r="A1515" t="str">
        <f t="shared" si="23"/>
        <v>Germany2011</v>
      </c>
      <c r="B1515" t="s">
        <v>33</v>
      </c>
      <c r="C1515" s="1">
        <v>2011</v>
      </c>
      <c r="D1515" s="2">
        <v>6.621312141418457</v>
      </c>
      <c r="E1515" s="2">
        <v>10.814925193786621</v>
      </c>
      <c r="F1515" s="2">
        <v>0.94723665714263916</v>
      </c>
      <c r="G1515" s="2">
        <v>70.019996643066406</v>
      </c>
      <c r="H1515" s="2">
        <v>0.90629327297210693</v>
      </c>
      <c r="I1515" s="2">
        <v>2.8501119464635849E-2</v>
      </c>
      <c r="J1515" s="2">
        <v>0.67717212438583374</v>
      </c>
      <c r="K1515" s="2">
        <v>0.68572127819061279</v>
      </c>
      <c r="L1515" s="2">
        <v>0.16519953310489655</v>
      </c>
    </row>
    <row r="1516" spans="1:12" x14ac:dyDescent="0.2">
      <c r="A1516" t="str">
        <f t="shared" si="23"/>
        <v>Qatar2011</v>
      </c>
      <c r="B1516" t="s">
        <v>184</v>
      </c>
      <c r="C1516" s="1">
        <v>2011</v>
      </c>
      <c r="D1516" s="2">
        <v>6.5916042327880859</v>
      </c>
      <c r="E1516" s="2">
        <v>11.625180244445801</v>
      </c>
      <c r="F1516" s="2">
        <v>0.85735058784484863</v>
      </c>
      <c r="G1516" s="2">
        <v>65.040000915527344</v>
      </c>
      <c r="H1516" s="2">
        <v>0.90468746423721313</v>
      </c>
      <c r="I1516" s="2">
        <v>1.541220466606319E-3</v>
      </c>
      <c r="K1516" s="2">
        <v>0.66071730852127075</v>
      </c>
      <c r="L1516" s="2">
        <v>0.32778990268707275</v>
      </c>
    </row>
    <row r="1517" spans="1:12" x14ac:dyDescent="0.2">
      <c r="A1517" t="str">
        <f t="shared" si="23"/>
        <v>Venezuela2011</v>
      </c>
      <c r="B1517" t="s">
        <v>105</v>
      </c>
      <c r="C1517" s="1">
        <v>2011</v>
      </c>
      <c r="D1517" s="2">
        <v>6.5797891616821289</v>
      </c>
      <c r="E1517" s="2">
        <v>9.8585071563720703</v>
      </c>
      <c r="F1517" s="2">
        <v>0.93061989545822144</v>
      </c>
      <c r="G1517" s="2">
        <v>65.260002136230469</v>
      </c>
      <c r="H1517" s="2">
        <v>0.76633501052856445</v>
      </c>
      <c r="I1517" s="2">
        <v>-0.23247866332530975</v>
      </c>
      <c r="J1517" s="2">
        <v>0.77153933048248291</v>
      </c>
      <c r="K1517" s="2">
        <v>0.82343387603759766</v>
      </c>
      <c r="L1517" s="2">
        <v>0.19866625964641571</v>
      </c>
    </row>
    <row r="1518" spans="1:12" x14ac:dyDescent="0.2">
      <c r="A1518" t="str">
        <f t="shared" si="23"/>
        <v>Singapore2011</v>
      </c>
      <c r="B1518" t="s">
        <v>42</v>
      </c>
      <c r="C1518" s="1">
        <v>2011</v>
      </c>
      <c r="D1518" s="2">
        <v>6.5610418319702148</v>
      </c>
      <c r="E1518" s="2">
        <v>11.305385589599609</v>
      </c>
      <c r="F1518" s="2">
        <v>0.90447390079498291</v>
      </c>
      <c r="G1518" s="2">
        <v>72.480003356933594</v>
      </c>
      <c r="H1518" s="2">
        <v>0.82181632518768311</v>
      </c>
      <c r="I1518" s="2">
        <v>-0.15328861773014069</v>
      </c>
      <c r="J1518" s="2">
        <v>9.8924450576305389E-2</v>
      </c>
      <c r="K1518" s="2">
        <v>0.40369924902915955</v>
      </c>
      <c r="L1518" s="2">
        <v>0.14362892508506775</v>
      </c>
    </row>
    <row r="1519" spans="1:12" x14ac:dyDescent="0.2">
      <c r="A1519" t="str">
        <f t="shared" si="23"/>
        <v>Uruguay2011</v>
      </c>
      <c r="B1519" t="s">
        <v>45</v>
      </c>
      <c r="C1519" s="1">
        <v>2011</v>
      </c>
      <c r="D1519" s="2">
        <v>6.5540471076965332</v>
      </c>
      <c r="E1519" s="2">
        <v>9.9171657562255859</v>
      </c>
      <c r="F1519" s="2">
        <v>0.89128243923187256</v>
      </c>
      <c r="G1519" s="2">
        <v>67.180000305175781</v>
      </c>
      <c r="H1519" s="2">
        <v>0.85144156217575073</v>
      </c>
      <c r="I1519" s="2">
        <v>-8.983534574508667E-2</v>
      </c>
      <c r="J1519" s="2">
        <v>0.5562860369682312</v>
      </c>
      <c r="K1519" s="2">
        <v>0.70242047309875488</v>
      </c>
      <c r="L1519" s="2">
        <v>0.25225004553794861</v>
      </c>
    </row>
    <row r="1520" spans="1:12" x14ac:dyDescent="0.2">
      <c r="A1520" t="str">
        <f t="shared" si="23"/>
        <v>Chile2011</v>
      </c>
      <c r="B1520" t="s">
        <v>52</v>
      </c>
      <c r="C1520" s="1">
        <v>2011</v>
      </c>
      <c r="D1520" s="2">
        <v>6.5263347625732422</v>
      </c>
      <c r="E1520" s="2">
        <v>10.013404846191406</v>
      </c>
      <c r="F1520" s="2">
        <v>0.81907886266708374</v>
      </c>
      <c r="G1520" s="2">
        <v>68.680000305175781</v>
      </c>
      <c r="H1520" s="2">
        <v>0.70073413848876953</v>
      </c>
      <c r="I1520" s="2">
        <v>0.10566402226686478</v>
      </c>
      <c r="J1520" s="2">
        <v>0.75275552272796631</v>
      </c>
      <c r="K1520" s="2">
        <v>0.75760078430175781</v>
      </c>
      <c r="L1520" s="2">
        <v>0.31687617301940918</v>
      </c>
    </row>
    <row r="1521" spans="1:12" x14ac:dyDescent="0.2">
      <c r="A1521" t="str">
        <f t="shared" si="23"/>
        <v>Trinidad and Tobago2011</v>
      </c>
      <c r="B1521" t="s">
        <v>192</v>
      </c>
      <c r="C1521" s="1">
        <v>2011</v>
      </c>
      <c r="D1521" s="2">
        <v>6.5187458992004395</v>
      </c>
      <c r="E1521" s="2">
        <v>10.205900192260742</v>
      </c>
      <c r="F1521" s="2">
        <v>0.8628385066986084</v>
      </c>
      <c r="G1521" s="2">
        <v>63.680000305175781</v>
      </c>
      <c r="H1521" s="2">
        <v>0.77539187669754028</v>
      </c>
      <c r="I1521" s="2">
        <v>7.7806673943996429E-2</v>
      </c>
      <c r="J1521" s="2">
        <v>0.89995652437210083</v>
      </c>
      <c r="K1521" s="2">
        <v>0.82668757438659668</v>
      </c>
      <c r="L1521" s="2">
        <v>0.13409063220024109</v>
      </c>
    </row>
    <row r="1522" spans="1:12" x14ac:dyDescent="0.2">
      <c r="A1522" t="str">
        <f t="shared" si="23"/>
        <v>Spain2011</v>
      </c>
      <c r="B1522" t="s">
        <v>49</v>
      </c>
      <c r="C1522" s="1">
        <v>2011</v>
      </c>
      <c r="D1522" s="2">
        <v>6.5182490348815918</v>
      </c>
      <c r="E1522" s="2">
        <v>10.514976501464844</v>
      </c>
      <c r="F1522" s="2">
        <v>0.94444370269775391</v>
      </c>
      <c r="G1522" s="2">
        <v>71.120002746582031</v>
      </c>
      <c r="H1522" s="2">
        <v>0.81865090131759644</v>
      </c>
      <c r="I1522" s="2">
        <v>-0.12564238905906677</v>
      </c>
      <c r="J1522" s="2">
        <v>0.84554344415664673</v>
      </c>
      <c r="K1522" s="2">
        <v>0.66695642471313477</v>
      </c>
      <c r="L1522" s="2">
        <v>0.35610154271125793</v>
      </c>
    </row>
    <row r="1523" spans="1:12" x14ac:dyDescent="0.2">
      <c r="A1523" t="str">
        <f t="shared" si="23"/>
        <v>Colombia2011</v>
      </c>
      <c r="B1523" t="s">
        <v>89</v>
      </c>
      <c r="C1523" s="1">
        <v>2011</v>
      </c>
      <c r="D1523" s="2">
        <v>6.4639525413513184</v>
      </c>
      <c r="E1523" s="2">
        <v>9.4397058486938477</v>
      </c>
      <c r="F1523" s="2">
        <v>0.90414732694625854</v>
      </c>
      <c r="G1523" s="2">
        <v>67.419998168945313</v>
      </c>
      <c r="H1523" s="2">
        <v>0.81090742349624634</v>
      </c>
      <c r="I1523" s="2">
        <v>-7.6487079262733459E-2</v>
      </c>
      <c r="J1523" s="2">
        <v>0.84726852178573608</v>
      </c>
      <c r="K1523" s="2">
        <v>0.78479218482971191</v>
      </c>
      <c r="L1523" s="2">
        <v>0.28595885634422302</v>
      </c>
    </row>
    <row r="1524" spans="1:12" x14ac:dyDescent="0.2">
      <c r="A1524" t="str">
        <f t="shared" si="23"/>
        <v>Kuwait2011</v>
      </c>
      <c r="B1524" t="s">
        <v>179</v>
      </c>
      <c r="C1524" s="1">
        <v>2011</v>
      </c>
      <c r="D1524" s="2">
        <v>6.3776993751525879</v>
      </c>
      <c r="E1524" s="2">
        <v>11.024463653564453</v>
      </c>
      <c r="F1524" s="2">
        <v>0.8819119930267334</v>
      </c>
      <c r="G1524" s="2">
        <v>69.400001525878906</v>
      </c>
      <c r="H1524" s="2">
        <v>0.76860350370407104</v>
      </c>
      <c r="J1524" s="2">
        <v>0.56042391061782837</v>
      </c>
      <c r="K1524" s="2">
        <v>0.72620671987533569</v>
      </c>
      <c r="L1524" s="2">
        <v>0.1768251359462738</v>
      </c>
    </row>
    <row r="1525" spans="1:12" x14ac:dyDescent="0.2">
      <c r="A1525" t="str">
        <f t="shared" si="23"/>
        <v>Czechia2011</v>
      </c>
      <c r="B1525" t="s">
        <v>35</v>
      </c>
      <c r="C1525" s="1">
        <v>2011</v>
      </c>
      <c r="D1525" s="2">
        <v>6.3314909934997559</v>
      </c>
      <c r="E1525" s="2">
        <v>10.43418025970459</v>
      </c>
      <c r="F1525" s="2">
        <v>0.91351073980331421</v>
      </c>
      <c r="G1525" s="2">
        <v>67.819999694824219</v>
      </c>
      <c r="H1525" s="2">
        <v>0.78718000650405884</v>
      </c>
      <c r="I1525" s="2">
        <v>-0.11040070652961731</v>
      </c>
      <c r="J1525" s="2">
        <v>0.94978785514831543</v>
      </c>
      <c r="K1525" s="2">
        <v>0.62320059537887573</v>
      </c>
      <c r="L1525" s="2">
        <v>0.25280886888504028</v>
      </c>
    </row>
    <row r="1526" spans="1:12" x14ac:dyDescent="0.2">
      <c r="A1526" t="str">
        <f t="shared" si="23"/>
        <v>Taiwan Province of China2011</v>
      </c>
      <c r="B1526" t="s">
        <v>44</v>
      </c>
      <c r="C1526" s="1">
        <v>2011</v>
      </c>
      <c r="D1526" s="2">
        <v>6.3089151382446289</v>
      </c>
      <c r="E1526" s="2">
        <v>10.693416595458984</v>
      </c>
      <c r="F1526" s="2">
        <v>0.86252075433731079</v>
      </c>
      <c r="H1526" s="2">
        <v>0.76148819923400879</v>
      </c>
      <c r="I1526" s="2">
        <v>3.1886767596006393E-2</v>
      </c>
      <c r="J1526" s="2">
        <v>0.75458431243896484</v>
      </c>
      <c r="K1526" s="2">
        <v>0.72710597515106201</v>
      </c>
      <c r="L1526" s="2">
        <v>0.11228808760643005</v>
      </c>
    </row>
    <row r="1527" spans="1:12" x14ac:dyDescent="0.2">
      <c r="A1527" t="str">
        <f t="shared" si="23"/>
        <v>Japan2011</v>
      </c>
      <c r="B1527" t="s">
        <v>64</v>
      </c>
      <c r="C1527" s="1">
        <v>2011</v>
      </c>
      <c r="D1527" s="2">
        <v>6.2627935409545898</v>
      </c>
      <c r="E1527" s="2">
        <v>10.549270629882813</v>
      </c>
      <c r="F1527" s="2">
        <v>0.91670370101928711</v>
      </c>
      <c r="G1527" s="2">
        <v>73.120002746582031</v>
      </c>
      <c r="H1527" s="2">
        <v>0.8143964409828186</v>
      </c>
      <c r="I1527" s="2">
        <v>-5.7087186723947525E-2</v>
      </c>
      <c r="J1527" s="2">
        <v>0.73379898071289063</v>
      </c>
      <c r="K1527" s="2">
        <v>0.71356421709060669</v>
      </c>
      <c r="L1527" s="2">
        <v>0.1810554713010788</v>
      </c>
    </row>
    <row r="1528" spans="1:12" x14ac:dyDescent="0.2">
      <c r="A1528" t="str">
        <f t="shared" si="23"/>
        <v>Malta2011</v>
      </c>
      <c r="B1528" t="s">
        <v>54</v>
      </c>
      <c r="C1528" s="1">
        <v>2011</v>
      </c>
      <c r="D1528" s="2">
        <v>6.1547183990478516</v>
      </c>
      <c r="E1528" s="2">
        <v>10.402148246765137</v>
      </c>
      <c r="F1528" s="2">
        <v>0.92263972759246826</v>
      </c>
      <c r="G1528" s="2">
        <v>70.580001831054688</v>
      </c>
      <c r="H1528" s="2">
        <v>0.88192182779312134</v>
      </c>
      <c r="I1528" s="2">
        <v>0.28961953520774841</v>
      </c>
      <c r="K1528" s="2">
        <v>0.63783383369445801</v>
      </c>
      <c r="L1528" s="2">
        <v>0.33970287442207336</v>
      </c>
    </row>
    <row r="1529" spans="1:12" x14ac:dyDescent="0.2">
      <c r="A1529" t="str">
        <f t="shared" si="23"/>
        <v>Italy2011</v>
      </c>
      <c r="B1529" t="s">
        <v>50</v>
      </c>
      <c r="C1529" s="1">
        <v>2011</v>
      </c>
      <c r="D1529" s="2">
        <v>6.0570864677429199</v>
      </c>
      <c r="E1529" s="2">
        <v>10.666447639465332</v>
      </c>
      <c r="F1529" s="2">
        <v>0.91330933570861816</v>
      </c>
      <c r="G1529" s="2">
        <v>71.199996948242188</v>
      </c>
      <c r="H1529" s="2">
        <v>0.56773841381072998</v>
      </c>
      <c r="I1529" s="2">
        <v>-2.1660324186086655E-2</v>
      </c>
      <c r="J1529" s="2">
        <v>0.93346095085144043</v>
      </c>
      <c r="K1529" s="2">
        <v>0.61014372110366821</v>
      </c>
      <c r="L1529" s="2">
        <v>0.26556792855262756</v>
      </c>
    </row>
    <row r="1530" spans="1:12" x14ac:dyDescent="0.2">
      <c r="A1530" t="str">
        <f t="shared" si="23"/>
        <v>Slovenia2011</v>
      </c>
      <c r="B1530" t="s">
        <v>39</v>
      </c>
      <c r="C1530" s="1">
        <v>2011</v>
      </c>
      <c r="D1530" s="2">
        <v>6.0359640121459961</v>
      </c>
      <c r="E1530" s="2">
        <v>10.421330451965332</v>
      </c>
      <c r="F1530" s="2">
        <v>0.93116605281829834</v>
      </c>
      <c r="G1530" s="2">
        <v>69.360000610351563</v>
      </c>
      <c r="H1530" s="2">
        <v>0.9074409008026123</v>
      </c>
      <c r="I1530" s="2">
        <v>-2.8778970241546631E-2</v>
      </c>
      <c r="J1530" s="2">
        <v>0.89313381910324097</v>
      </c>
      <c r="K1530" s="2">
        <v>0.58740854263305664</v>
      </c>
      <c r="L1530" s="2">
        <v>0.2853209376335144</v>
      </c>
    </row>
    <row r="1531" spans="1:12" x14ac:dyDescent="0.2">
      <c r="A1531" t="str">
        <f t="shared" si="23"/>
        <v>Slovakia2011</v>
      </c>
      <c r="B1531" t="s">
        <v>46</v>
      </c>
      <c r="C1531" s="1">
        <v>2011</v>
      </c>
      <c r="D1531" s="2">
        <v>5.9450483322143555</v>
      </c>
      <c r="E1531" s="2">
        <v>10.173925399780273</v>
      </c>
      <c r="F1531" s="2">
        <v>0.91729342937469482</v>
      </c>
      <c r="G1531" s="2">
        <v>66.720001220703125</v>
      </c>
      <c r="H1531" s="2">
        <v>0.72716313600540161</v>
      </c>
      <c r="I1531" s="2">
        <v>7.8318137675523758E-3</v>
      </c>
      <c r="J1531" s="2">
        <v>0.90713232755661011</v>
      </c>
      <c r="K1531" s="2">
        <v>0.58825117349624634</v>
      </c>
      <c r="L1531" s="2">
        <v>0.28740957379341125</v>
      </c>
    </row>
    <row r="1532" spans="1:12" x14ac:dyDescent="0.2">
      <c r="A1532" t="str">
        <f t="shared" si="23"/>
        <v>Peru2011</v>
      </c>
      <c r="B1532" t="s">
        <v>92</v>
      </c>
      <c r="C1532" s="1">
        <v>2011</v>
      </c>
      <c r="D1532" s="2">
        <v>5.8924574851989746</v>
      </c>
      <c r="E1532" s="2">
        <v>9.2629308700561523</v>
      </c>
      <c r="F1532" s="2">
        <v>0.75630456209182739</v>
      </c>
      <c r="G1532" s="2">
        <v>67.760002136230469</v>
      </c>
      <c r="H1532" s="2">
        <v>0.77275949716567993</v>
      </c>
      <c r="I1532" s="2">
        <v>-0.12583231925964355</v>
      </c>
      <c r="J1532" s="2">
        <v>0.82366496324539185</v>
      </c>
      <c r="K1532" s="2">
        <v>0.74246644973754883</v>
      </c>
      <c r="L1532" s="2">
        <v>0.33092126250267029</v>
      </c>
    </row>
    <row r="1533" spans="1:12" x14ac:dyDescent="0.2">
      <c r="A1533" t="str">
        <f t="shared" si="23"/>
        <v>Albania2011</v>
      </c>
      <c r="B1533" t="s">
        <v>100</v>
      </c>
      <c r="C1533" s="1">
        <v>2011</v>
      </c>
      <c r="D1533" s="2">
        <v>5.8674216270446777</v>
      </c>
      <c r="E1533" s="2">
        <v>9.3106193542480469</v>
      </c>
      <c r="F1533" s="2">
        <v>0.7594338059425354</v>
      </c>
      <c r="G1533" s="2">
        <v>67.879997253417969</v>
      </c>
      <c r="H1533" s="2">
        <v>0.48749625682830811</v>
      </c>
      <c r="I1533" s="2">
        <v>-0.20618607103824615</v>
      </c>
      <c r="J1533" s="2">
        <v>0.87700259685516357</v>
      </c>
      <c r="K1533" s="2">
        <v>0.56575888395309448</v>
      </c>
      <c r="L1533" s="2">
        <v>0.25657650828361511</v>
      </c>
    </row>
    <row r="1534" spans="1:12" x14ac:dyDescent="0.2">
      <c r="A1534" t="str">
        <f t="shared" si="23"/>
        <v>Ecuador2011</v>
      </c>
      <c r="B1534" t="s">
        <v>91</v>
      </c>
      <c r="C1534" s="1">
        <v>2011</v>
      </c>
      <c r="D1534" s="2">
        <v>5.7950882911682129</v>
      </c>
      <c r="E1534" s="2">
        <v>9.3046245574951172</v>
      </c>
      <c r="F1534" s="2">
        <v>0.81805133819580078</v>
      </c>
      <c r="G1534" s="2">
        <v>66.139999389648438</v>
      </c>
      <c r="H1534" s="2">
        <v>0.78830569982528687</v>
      </c>
      <c r="I1534" s="2">
        <v>-0.15812747180461884</v>
      </c>
      <c r="J1534" s="2">
        <v>0.70159566402435303</v>
      </c>
      <c r="K1534" s="2">
        <v>0.80590611696243286</v>
      </c>
      <c r="L1534" s="2">
        <v>0.27068766951560974</v>
      </c>
    </row>
    <row r="1535" spans="1:12" x14ac:dyDescent="0.2">
      <c r="A1535" t="str">
        <f t="shared" si="23"/>
        <v>Moldova2011</v>
      </c>
      <c r="B1535" t="s">
        <v>80</v>
      </c>
      <c r="C1535" s="1">
        <v>2011</v>
      </c>
      <c r="D1535" s="2">
        <v>5.7922625541687012</v>
      </c>
      <c r="E1535" s="2">
        <v>9.1105337142944336</v>
      </c>
      <c r="F1535" s="2">
        <v>0.86941355466842651</v>
      </c>
      <c r="G1535" s="2">
        <v>61.380001068115234</v>
      </c>
      <c r="H1535" s="2">
        <v>0.62802278995513916</v>
      </c>
      <c r="I1535" s="2">
        <v>-8.4542378783226013E-2</v>
      </c>
      <c r="J1535" s="2">
        <v>0.95664435625076294</v>
      </c>
      <c r="K1535" s="2">
        <v>0.55349534749984741</v>
      </c>
      <c r="L1535" s="2">
        <v>0.28482949733734131</v>
      </c>
    </row>
    <row r="1536" spans="1:12" x14ac:dyDescent="0.2">
      <c r="A1536" t="str">
        <f t="shared" si="23"/>
        <v>Turkmenistan2011</v>
      </c>
      <c r="B1536" t="s">
        <v>193</v>
      </c>
      <c r="C1536" s="1">
        <v>2011</v>
      </c>
      <c r="D1536" s="2">
        <v>5.7917547225952148</v>
      </c>
      <c r="E1536" s="2">
        <v>9.1462440490722656</v>
      </c>
      <c r="F1536" s="2">
        <v>0.96441870927810669</v>
      </c>
      <c r="G1536" s="2">
        <v>60.419998168945313</v>
      </c>
      <c r="I1536" s="2">
        <v>1.8015824258327484E-2</v>
      </c>
      <c r="K1536" s="2">
        <v>0.57661563158035278</v>
      </c>
      <c r="L1536" s="2">
        <v>0.12206799536943436</v>
      </c>
    </row>
    <row r="1537" spans="1:12" x14ac:dyDescent="0.2">
      <c r="A1537" t="str">
        <f t="shared" si="23"/>
        <v>Malaysia2011</v>
      </c>
      <c r="B1537" t="s">
        <v>72</v>
      </c>
      <c r="C1537" s="1">
        <v>2011</v>
      </c>
      <c r="D1537" s="2">
        <v>5.7863674163818359</v>
      </c>
      <c r="E1537" s="2">
        <v>9.9475202560424805</v>
      </c>
      <c r="F1537" s="2">
        <v>0.77042299509048462</v>
      </c>
      <c r="G1537" s="2">
        <v>65.480003356933594</v>
      </c>
      <c r="H1537" s="2">
        <v>0.84035909175872803</v>
      </c>
      <c r="I1537" s="2">
        <v>-1.8508430570363998E-2</v>
      </c>
      <c r="J1537" s="2">
        <v>0.84150457382202148</v>
      </c>
      <c r="K1537" s="2">
        <v>0.78543299436569214</v>
      </c>
      <c r="L1537" s="2">
        <v>0.15487496554851532</v>
      </c>
    </row>
    <row r="1538" spans="1:12" x14ac:dyDescent="0.2">
      <c r="A1538" t="str">
        <f t="shared" si="23"/>
        <v>Bolivia2011</v>
      </c>
      <c r="B1538" t="s">
        <v>86</v>
      </c>
      <c r="C1538" s="1">
        <v>2011</v>
      </c>
      <c r="D1538" s="2">
        <v>5.778874397277832</v>
      </c>
      <c r="E1538" s="2">
        <v>8.8134832382202148</v>
      </c>
      <c r="F1538" s="2">
        <v>0.81678283214569092</v>
      </c>
      <c r="G1538" s="2">
        <v>61.900001525878906</v>
      </c>
      <c r="H1538" s="2">
        <v>0.78167372941970825</v>
      </c>
      <c r="I1538" s="2">
        <v>-4.0564455091953278E-2</v>
      </c>
      <c r="J1538" s="2">
        <v>0.82485431432723999</v>
      </c>
      <c r="K1538" s="2">
        <v>0.68871551752090454</v>
      </c>
      <c r="L1538" s="2">
        <v>0.36148554086685181</v>
      </c>
    </row>
    <row r="1539" spans="1:12" x14ac:dyDescent="0.2">
      <c r="A1539" t="str">
        <f t="shared" ref="A1539:A1602" si="24">B1539&amp;C1539</f>
        <v>Vietnam2011</v>
      </c>
      <c r="B1539" t="s">
        <v>82</v>
      </c>
      <c r="C1539" s="1">
        <v>2011</v>
      </c>
      <c r="D1539" s="2">
        <v>5.7673444747924805</v>
      </c>
      <c r="E1539" s="2">
        <v>8.8036746978759766</v>
      </c>
      <c r="F1539" s="2">
        <v>0.89765512943267822</v>
      </c>
      <c r="G1539" s="2">
        <v>64.580001831054688</v>
      </c>
      <c r="H1539" s="2">
        <v>0.81840437650680542</v>
      </c>
      <c r="I1539" s="2">
        <v>8.6779303848743439E-2</v>
      </c>
      <c r="J1539" s="2">
        <v>0.74216163158416748</v>
      </c>
      <c r="K1539" s="2">
        <v>0.49365851283073425</v>
      </c>
      <c r="L1539" s="2">
        <v>0.1926691085100174</v>
      </c>
    </row>
    <row r="1540" spans="1:12" x14ac:dyDescent="0.2">
      <c r="A1540" t="str">
        <f t="shared" si="24"/>
        <v>Guatemala2011</v>
      </c>
      <c r="B1540" t="s">
        <v>60</v>
      </c>
      <c r="C1540" s="1">
        <v>2011</v>
      </c>
      <c r="D1540" s="2">
        <v>5.7433538436889648</v>
      </c>
      <c r="E1540" s="2">
        <v>8.9231481552124023</v>
      </c>
      <c r="F1540" s="2">
        <v>0.7681124210357666</v>
      </c>
      <c r="G1540" s="2">
        <v>60.380001068115234</v>
      </c>
      <c r="H1540" s="2">
        <v>0.76296311616897583</v>
      </c>
      <c r="I1540" s="2">
        <v>6.1584259383380413E-3</v>
      </c>
      <c r="J1540" s="2">
        <v>0.86303937435150146</v>
      </c>
      <c r="K1540" s="2">
        <v>0.79187560081481934</v>
      </c>
      <c r="L1540" s="2">
        <v>0.28935790061950684</v>
      </c>
    </row>
    <row r="1541" spans="1:12" x14ac:dyDescent="0.2">
      <c r="A1541" t="str">
        <f t="shared" si="24"/>
        <v>Uzbekistan2011</v>
      </c>
      <c r="B1541" t="s">
        <v>71</v>
      </c>
      <c r="C1541" s="1">
        <v>2011</v>
      </c>
      <c r="D1541" s="2">
        <v>5.7387442588806152</v>
      </c>
      <c r="E1541" s="2">
        <v>8.5536575317382813</v>
      </c>
      <c r="F1541" s="2">
        <v>0.92407125234603882</v>
      </c>
      <c r="G1541" s="2">
        <v>62.540000915527344</v>
      </c>
      <c r="H1541" s="2">
        <v>0.93413269519805908</v>
      </c>
      <c r="I1541" s="2">
        <v>3.5348363220691681E-2</v>
      </c>
      <c r="J1541" s="2">
        <v>0.52186208963394165</v>
      </c>
      <c r="K1541" s="2">
        <v>0.66258454322814941</v>
      </c>
      <c r="L1541" s="2">
        <v>0.12277323752641678</v>
      </c>
    </row>
    <row r="1542" spans="1:12" x14ac:dyDescent="0.2">
      <c r="A1542" t="str">
        <f t="shared" si="24"/>
        <v>Kazakhstan2011</v>
      </c>
      <c r="B1542" t="s">
        <v>61</v>
      </c>
      <c r="C1542" s="1">
        <v>2011</v>
      </c>
      <c r="D1542" s="2">
        <v>5.7356629371643066</v>
      </c>
      <c r="E1542" s="2">
        <v>9.9974365234375</v>
      </c>
      <c r="F1542" s="2">
        <v>0.90497136116027832</v>
      </c>
      <c r="G1542" s="2">
        <v>61</v>
      </c>
      <c r="H1542" s="2">
        <v>0.87788808345794678</v>
      </c>
      <c r="I1542" s="2">
        <v>-0.23902799189090729</v>
      </c>
      <c r="J1542" s="2">
        <v>0.80172419548034668</v>
      </c>
      <c r="K1542" s="2">
        <v>0.62247055768966675</v>
      </c>
      <c r="L1542" s="2">
        <v>0.15443398058414459</v>
      </c>
    </row>
    <row r="1543" spans="1:12" x14ac:dyDescent="0.2">
      <c r="A1543" t="str">
        <f t="shared" si="24"/>
        <v>Paraguay2011</v>
      </c>
      <c r="B1543" t="s">
        <v>83</v>
      </c>
      <c r="C1543" s="1">
        <v>2011</v>
      </c>
      <c r="D1543" s="2">
        <v>5.6770806312561035</v>
      </c>
      <c r="E1543" s="2">
        <v>9.3598947525024414</v>
      </c>
      <c r="F1543" s="2">
        <v>0.86914968490600586</v>
      </c>
      <c r="G1543" s="2">
        <v>65.279998779296875</v>
      </c>
      <c r="H1543" s="2">
        <v>0.66586428880691528</v>
      </c>
      <c r="I1543" s="2">
        <v>0.18174032866954803</v>
      </c>
      <c r="J1543" s="2">
        <v>0.75599700212478638</v>
      </c>
      <c r="K1543" s="2">
        <v>0.82303875684738159</v>
      </c>
      <c r="L1543" s="2">
        <v>0.19026282429695129</v>
      </c>
    </row>
    <row r="1544" spans="1:12" x14ac:dyDescent="0.2">
      <c r="A1544" t="str">
        <f t="shared" si="24"/>
        <v>Poland2011</v>
      </c>
      <c r="B1544" t="s">
        <v>56</v>
      </c>
      <c r="C1544" s="1">
        <v>2011</v>
      </c>
      <c r="D1544" s="2">
        <v>5.646204948425293</v>
      </c>
      <c r="E1544" s="2">
        <v>10.121584892272949</v>
      </c>
      <c r="F1544" s="2">
        <v>0.90457862615585327</v>
      </c>
      <c r="G1544" s="2">
        <v>67.279998779296875</v>
      </c>
      <c r="H1544" s="2">
        <v>0.86814892292022705</v>
      </c>
      <c r="I1544" s="2">
        <v>-6.9783367216587067E-2</v>
      </c>
      <c r="J1544" s="2">
        <v>0.90795314311981201</v>
      </c>
      <c r="K1544" s="2">
        <v>0.65862423181533813</v>
      </c>
      <c r="L1544" s="2">
        <v>0.22381022572517395</v>
      </c>
    </row>
    <row r="1545" spans="1:12" x14ac:dyDescent="0.2">
      <c r="A1545" t="str">
        <f t="shared" si="24"/>
        <v>Ghana2011</v>
      </c>
      <c r="B1545" t="s">
        <v>124</v>
      </c>
      <c r="C1545" s="1">
        <v>2011</v>
      </c>
      <c r="D1545" s="2">
        <v>5.6081995964050293</v>
      </c>
      <c r="E1545" s="2">
        <v>8.32568359375</v>
      </c>
      <c r="F1545" s="2">
        <v>0.72429722547531128</v>
      </c>
      <c r="G1545" s="2">
        <v>54.740001678466797</v>
      </c>
      <c r="H1545" s="2">
        <v>0.85189616680145264</v>
      </c>
      <c r="I1545" s="2">
        <v>8.7778382003307343E-3</v>
      </c>
      <c r="J1545" s="2">
        <v>0.79044431447982788</v>
      </c>
      <c r="K1545" s="2">
        <v>0.65761828422546387</v>
      </c>
      <c r="L1545" s="2">
        <v>0.20921263098716736</v>
      </c>
    </row>
    <row r="1546" spans="1:12" x14ac:dyDescent="0.2">
      <c r="A1546" t="str">
        <f t="shared" si="24"/>
        <v>Angola2011</v>
      </c>
      <c r="B1546" t="s">
        <v>167</v>
      </c>
      <c r="C1546" s="1">
        <v>2011</v>
      </c>
      <c r="D1546" s="2">
        <v>5.5890007019042969</v>
      </c>
      <c r="E1546" s="2">
        <v>8.9443464279174805</v>
      </c>
      <c r="F1546" s="2">
        <v>0.72309434413909912</v>
      </c>
      <c r="G1546" s="2">
        <v>51.220001220703125</v>
      </c>
      <c r="H1546" s="2">
        <v>0.58370178937911987</v>
      </c>
      <c r="I1546" s="2">
        <v>5.261906236410141E-2</v>
      </c>
      <c r="J1546" s="2">
        <v>0.91132032871246338</v>
      </c>
      <c r="K1546" s="2">
        <v>0.6668325662612915</v>
      </c>
      <c r="L1546" s="2">
        <v>0.361063152551651</v>
      </c>
    </row>
    <row r="1547" spans="1:12" x14ac:dyDescent="0.2">
      <c r="A1547" t="str">
        <f t="shared" si="24"/>
        <v>Jordan2011</v>
      </c>
      <c r="B1547" t="s">
        <v>140</v>
      </c>
      <c r="C1547" s="1">
        <v>2011</v>
      </c>
      <c r="D1547" s="2">
        <v>5.5393276214599609</v>
      </c>
      <c r="E1547" s="2">
        <v>9.3830528259277344</v>
      </c>
      <c r="F1547" s="2">
        <v>0.8779187798500061</v>
      </c>
      <c r="G1547" s="2">
        <v>66.879997253417969</v>
      </c>
      <c r="H1547" s="2">
        <v>0.75956451892852783</v>
      </c>
      <c r="I1547" s="2">
        <v>-0.15262670814990997</v>
      </c>
      <c r="K1547" s="2">
        <v>0.55093353986740112</v>
      </c>
      <c r="L1547" s="2">
        <v>0.2603241503238678</v>
      </c>
    </row>
    <row r="1548" spans="1:12" x14ac:dyDescent="0.2">
      <c r="A1548" t="str">
        <f t="shared" si="24"/>
        <v>Estonia2011</v>
      </c>
      <c r="B1548" t="s">
        <v>48</v>
      </c>
      <c r="C1548" s="1">
        <v>2011</v>
      </c>
      <c r="D1548" s="2">
        <v>5.4868197441101074</v>
      </c>
      <c r="E1548" s="2">
        <v>10.239607810974121</v>
      </c>
      <c r="F1548" s="2">
        <v>0.90871262550354004</v>
      </c>
      <c r="G1548" s="2">
        <v>67.180000305175781</v>
      </c>
      <c r="H1548" s="2">
        <v>0.7352253794670105</v>
      </c>
      <c r="I1548" s="2">
        <v>-0.17141146957874298</v>
      </c>
      <c r="J1548" s="2">
        <v>0.68678390979766846</v>
      </c>
      <c r="K1548" s="2">
        <v>0.64086943864822388</v>
      </c>
      <c r="L1548" s="2">
        <v>0.20515842735767365</v>
      </c>
    </row>
    <row r="1549" spans="1:12" x14ac:dyDescent="0.2">
      <c r="A1549" t="str">
        <f t="shared" si="24"/>
        <v>Mauritius2011</v>
      </c>
      <c r="B1549" t="s">
        <v>76</v>
      </c>
      <c r="C1549" s="1">
        <v>2011</v>
      </c>
      <c r="D1549" s="2">
        <v>5.4770731925964355</v>
      </c>
      <c r="E1549" s="2">
        <v>9.7974977493286133</v>
      </c>
      <c r="F1549" s="2">
        <v>0.80027318000793457</v>
      </c>
      <c r="G1549" s="2">
        <v>63.520000457763672</v>
      </c>
      <c r="H1549" s="2">
        <v>0.84819376468658447</v>
      </c>
      <c r="I1549" s="2">
        <v>0.18581543862819672</v>
      </c>
      <c r="J1549" s="2">
        <v>0.84676140546798706</v>
      </c>
      <c r="K1549" s="2">
        <v>0.65338379144668579</v>
      </c>
      <c r="L1549" s="2">
        <v>0.25250482559204102</v>
      </c>
    </row>
    <row r="1550" spans="1:12" x14ac:dyDescent="0.2">
      <c r="A1550" t="str">
        <f t="shared" si="24"/>
        <v>Hong Kong S.A.R. of China2011</v>
      </c>
      <c r="B1550" t="s">
        <v>99</v>
      </c>
      <c r="C1550" s="1">
        <v>2011</v>
      </c>
      <c r="D1550" s="2">
        <v>5.4740109443664551</v>
      </c>
      <c r="E1550" s="2">
        <v>10.886909484863281</v>
      </c>
      <c r="F1550" s="2">
        <v>0.84606015682220459</v>
      </c>
      <c r="H1550" s="2">
        <v>0.89433014392852783</v>
      </c>
      <c r="I1550" s="2">
        <v>0.2301720529794693</v>
      </c>
      <c r="J1550" s="2">
        <v>0.24488659203052521</v>
      </c>
      <c r="K1550" s="2">
        <v>0.58249127864837646</v>
      </c>
      <c r="L1550" s="2">
        <v>0.19571156799793243</v>
      </c>
    </row>
    <row r="1551" spans="1:12" x14ac:dyDescent="0.2">
      <c r="A1551" t="str">
        <f t="shared" si="24"/>
        <v>Lithuania2011</v>
      </c>
      <c r="B1551" t="s">
        <v>37</v>
      </c>
      <c r="C1551" s="1">
        <v>2011</v>
      </c>
      <c r="D1551" s="2">
        <v>5.4324374198913574</v>
      </c>
      <c r="E1551" s="2">
        <v>10.164642333984375</v>
      </c>
      <c r="F1551" s="2">
        <v>0.91141128540039063</v>
      </c>
      <c r="G1551" s="2">
        <v>64.5</v>
      </c>
      <c r="H1551" s="2">
        <v>0.56579726934432983</v>
      </c>
      <c r="I1551" s="2">
        <v>-0.15154652297496796</v>
      </c>
      <c r="J1551" s="2">
        <v>0.96351164579391479</v>
      </c>
      <c r="K1551" s="2">
        <v>0.55581951141357422</v>
      </c>
      <c r="L1551" s="2">
        <v>0.27463668584823608</v>
      </c>
    </row>
    <row r="1552" spans="1:12" x14ac:dyDescent="0.2">
      <c r="A1552" t="str">
        <f t="shared" si="24"/>
        <v>Dominican Republic2011</v>
      </c>
      <c r="B1552" t="s">
        <v>90</v>
      </c>
      <c r="C1552" s="1">
        <v>2011</v>
      </c>
      <c r="D1552" s="2">
        <v>5.3965353965759277</v>
      </c>
      <c r="E1552" s="2">
        <v>9.4653921127319336</v>
      </c>
      <c r="F1552" s="2">
        <v>0.87208622694015503</v>
      </c>
      <c r="G1552" s="2">
        <v>64.160003662109375</v>
      </c>
      <c r="H1552" s="2">
        <v>0.84797531366348267</v>
      </c>
      <c r="I1552" s="2">
        <v>1.142656896263361E-2</v>
      </c>
      <c r="J1552" s="2">
        <v>0.78825473785400391</v>
      </c>
      <c r="K1552" s="2">
        <v>0.73808664083480835</v>
      </c>
      <c r="L1552" s="2">
        <v>0.29983928799629211</v>
      </c>
    </row>
    <row r="1553" spans="1:12" x14ac:dyDescent="0.2">
      <c r="A1553" t="str">
        <f t="shared" si="24"/>
        <v>Russia2011</v>
      </c>
      <c r="B1553" t="s">
        <v>87</v>
      </c>
      <c r="C1553" s="1">
        <v>2011</v>
      </c>
      <c r="D1553" s="2">
        <v>5.3887662887573242</v>
      </c>
      <c r="E1553" s="2">
        <v>10.125514030456543</v>
      </c>
      <c r="F1553" s="2">
        <v>0.88341689109802246</v>
      </c>
      <c r="G1553" s="2">
        <v>60.939998626708984</v>
      </c>
      <c r="H1553" s="2">
        <v>0.62584757804870605</v>
      </c>
      <c r="I1553" s="2">
        <v>-0.28235235810279846</v>
      </c>
      <c r="J1553" s="2">
        <v>0.93513041734695435</v>
      </c>
      <c r="K1553" s="2">
        <v>0.56426483392715454</v>
      </c>
      <c r="L1553" s="2">
        <v>0.16523495316505432</v>
      </c>
    </row>
    <row r="1554" spans="1:12" x14ac:dyDescent="0.2">
      <c r="A1554" t="str">
        <f t="shared" si="24"/>
        <v>Nicaragua2011</v>
      </c>
      <c r="B1554" t="s">
        <v>57</v>
      </c>
      <c r="C1554" s="1">
        <v>2011</v>
      </c>
      <c r="D1554" s="2">
        <v>5.3857054710388184</v>
      </c>
      <c r="E1554" s="2">
        <v>8.4774961471557617</v>
      </c>
      <c r="F1554" s="2">
        <v>0.80030512809753418</v>
      </c>
      <c r="G1554" s="2">
        <v>64.800003051757813</v>
      </c>
      <c r="H1554" s="2">
        <v>0.77859103679656982</v>
      </c>
      <c r="I1554" s="2">
        <v>-2.1448839455842972E-2</v>
      </c>
      <c r="J1554" s="2">
        <v>0.7602425217628479</v>
      </c>
      <c r="K1554" s="2">
        <v>0.74702209234237671</v>
      </c>
      <c r="L1554" s="2">
        <v>0.3090188205242157</v>
      </c>
    </row>
    <row r="1555" spans="1:12" x14ac:dyDescent="0.2">
      <c r="A1555" t="str">
        <f t="shared" si="24"/>
        <v>Croatia2011</v>
      </c>
      <c r="B1555" t="s">
        <v>65</v>
      </c>
      <c r="C1555" s="1">
        <v>2011</v>
      </c>
      <c r="D1555" s="2">
        <v>5.3853726387023926</v>
      </c>
      <c r="E1555" s="2">
        <v>10.112702369689941</v>
      </c>
      <c r="F1555" s="2">
        <v>0.78973871469497681</v>
      </c>
      <c r="G1555" s="2">
        <v>67.419998168945313</v>
      </c>
      <c r="H1555" s="2">
        <v>0.51693242788314819</v>
      </c>
      <c r="I1555" s="2">
        <v>-0.2028866708278656</v>
      </c>
      <c r="J1555" s="2">
        <v>0.97677749395370483</v>
      </c>
      <c r="K1555" s="2">
        <v>0.55185770988464355</v>
      </c>
      <c r="L1555" s="2">
        <v>0.27297970652580261</v>
      </c>
    </row>
    <row r="1556" spans="1:12" x14ac:dyDescent="0.2">
      <c r="A1556" t="str">
        <f t="shared" si="24"/>
        <v>Jamaica2011</v>
      </c>
      <c r="B1556" t="s">
        <v>85</v>
      </c>
      <c r="C1556" s="1">
        <v>2011</v>
      </c>
      <c r="D1556" s="2">
        <v>5.3744463920593262</v>
      </c>
      <c r="E1556" s="2">
        <v>9.1925601959228516</v>
      </c>
      <c r="F1556" s="2">
        <v>0.8545842170715332</v>
      </c>
      <c r="G1556" s="2">
        <v>66.599998474121094</v>
      </c>
      <c r="H1556" s="2">
        <v>0.79561352729797363</v>
      </c>
      <c r="I1556" s="2">
        <v>-6.8648472428321838E-2</v>
      </c>
      <c r="J1556" s="2">
        <v>0.90911614894866943</v>
      </c>
      <c r="K1556" s="2">
        <v>0.76446276903152466</v>
      </c>
      <c r="L1556" s="2">
        <v>0.23715882003307343</v>
      </c>
    </row>
    <row r="1557" spans="1:12" x14ac:dyDescent="0.2">
      <c r="A1557" t="str">
        <f t="shared" si="24"/>
        <v>Greece2011</v>
      </c>
      <c r="B1557" t="s">
        <v>75</v>
      </c>
      <c r="C1557" s="1">
        <v>2011</v>
      </c>
      <c r="D1557" s="2">
        <v>5.372039794921875</v>
      </c>
      <c r="E1557" s="2">
        <v>10.319510459899902</v>
      </c>
      <c r="F1557" s="2">
        <v>0.8515549898147583</v>
      </c>
      <c r="G1557" s="2">
        <v>70.080001831054688</v>
      </c>
      <c r="H1557" s="2">
        <v>0.52812594175338745</v>
      </c>
      <c r="I1557" s="2">
        <v>-0.31896546483039856</v>
      </c>
      <c r="J1557" s="2">
        <v>0.94115251302719116</v>
      </c>
      <c r="K1557" s="2">
        <v>0.5519905686378479</v>
      </c>
      <c r="L1557" s="2">
        <v>0.32279080152511597</v>
      </c>
    </row>
    <row r="1558" spans="1:12" x14ac:dyDescent="0.2">
      <c r="A1558" t="str">
        <f t="shared" si="24"/>
        <v>Algeria2011</v>
      </c>
      <c r="B1558" t="s">
        <v>98</v>
      </c>
      <c r="C1558" s="1">
        <v>2011</v>
      </c>
      <c r="D1558" s="2">
        <v>5.3171944618225098</v>
      </c>
      <c r="E1558" s="2">
        <v>9.3159580230712891</v>
      </c>
      <c r="F1558" s="2">
        <v>0.81023448705673218</v>
      </c>
      <c r="G1558" s="2">
        <v>65.599998474121094</v>
      </c>
      <c r="H1558" s="2">
        <v>0.52956128120422363</v>
      </c>
      <c r="I1558" s="2">
        <v>-0.18508440256118774</v>
      </c>
      <c r="J1558" s="2">
        <v>0.63798165321350098</v>
      </c>
      <c r="K1558" s="2">
        <v>0.50273627042770386</v>
      </c>
      <c r="L1558" s="2">
        <v>0.25489664077758789</v>
      </c>
    </row>
    <row r="1559" spans="1:12" x14ac:dyDescent="0.2">
      <c r="A1559" t="str">
        <f t="shared" si="24"/>
        <v>Turkiye2011</v>
      </c>
      <c r="B1559" t="s">
        <v>123</v>
      </c>
      <c r="C1559" s="1">
        <v>2011</v>
      </c>
      <c r="D1559" s="2">
        <v>5.2719440460205078</v>
      </c>
      <c r="E1559" s="2">
        <v>9.9858169555664063</v>
      </c>
      <c r="F1559" s="2">
        <v>0.69190168380737305</v>
      </c>
      <c r="G1559" s="2">
        <v>67.05999755859375</v>
      </c>
      <c r="H1559" s="2">
        <v>0.44560664892196655</v>
      </c>
      <c r="I1559" s="2">
        <v>-0.24479334056377411</v>
      </c>
      <c r="J1559" s="2">
        <v>0.64859622716903687</v>
      </c>
      <c r="K1559" s="2">
        <v>0.51229798793792725</v>
      </c>
      <c r="L1559" s="2">
        <v>0.37978431582450867</v>
      </c>
    </row>
    <row r="1560" spans="1:12" x14ac:dyDescent="0.2">
      <c r="A1560" t="str">
        <f t="shared" si="24"/>
        <v>Pakistan2011</v>
      </c>
      <c r="B1560" t="s">
        <v>125</v>
      </c>
      <c r="C1560" s="1">
        <v>2011</v>
      </c>
      <c r="D1560" s="2">
        <v>5.267186164855957</v>
      </c>
      <c r="E1560" s="2">
        <v>8.3144521713256836</v>
      </c>
      <c r="F1560" s="2">
        <v>0.50988411903381348</v>
      </c>
      <c r="G1560" s="2">
        <v>54.759998321533203</v>
      </c>
      <c r="H1560" s="2">
        <v>0.37582263350486755</v>
      </c>
      <c r="I1560" s="2">
        <v>2.4724496528506279E-2</v>
      </c>
      <c r="J1560" s="2">
        <v>0.85717761516571045</v>
      </c>
      <c r="K1560" s="2">
        <v>0.47256201505661011</v>
      </c>
      <c r="L1560" s="2">
        <v>0.35780081152915955</v>
      </c>
    </row>
    <row r="1561" spans="1:12" x14ac:dyDescent="0.2">
      <c r="A1561" t="str">
        <f t="shared" si="24"/>
        <v>Belarus2011</v>
      </c>
      <c r="B1561" t="s">
        <v>169</v>
      </c>
      <c r="C1561" s="1">
        <v>2011</v>
      </c>
      <c r="D1561" s="2">
        <v>5.2253079414367676</v>
      </c>
      <c r="E1561" s="2">
        <v>9.8132352828979492</v>
      </c>
      <c r="F1561" s="2">
        <v>0.90988779067993164</v>
      </c>
      <c r="G1561" s="2">
        <v>62.860000610351563</v>
      </c>
      <c r="H1561" s="2">
        <v>0.65601086616516113</v>
      </c>
      <c r="I1561" s="2">
        <v>-0.1714959442615509</v>
      </c>
      <c r="J1561" s="2">
        <v>0.67193865776062012</v>
      </c>
      <c r="K1561" s="2">
        <v>0.49338117241859436</v>
      </c>
      <c r="L1561" s="2">
        <v>0.24945539236068726</v>
      </c>
    </row>
    <row r="1562" spans="1:12" x14ac:dyDescent="0.2">
      <c r="A1562" t="str">
        <f t="shared" si="24"/>
        <v>Montenegro2011</v>
      </c>
      <c r="B1562" t="s">
        <v>84</v>
      </c>
      <c r="C1562" s="1">
        <v>2011</v>
      </c>
      <c r="D1562" s="2">
        <v>5.2231168746948242</v>
      </c>
      <c r="E1562" s="2">
        <v>9.7579135894775391</v>
      </c>
      <c r="F1562" s="2">
        <v>0.81763154268264771</v>
      </c>
      <c r="G1562" s="2">
        <v>66.279998779296875</v>
      </c>
      <c r="H1562" s="2">
        <v>0.54608136415481567</v>
      </c>
      <c r="I1562" s="2">
        <v>-0.22960507869720459</v>
      </c>
      <c r="J1562" s="2">
        <v>0.76238352060317993</v>
      </c>
      <c r="K1562" s="2">
        <v>0.5097508430480957</v>
      </c>
      <c r="L1562" s="2">
        <v>0.37812000513076782</v>
      </c>
    </row>
    <row r="1563" spans="1:12" x14ac:dyDescent="0.2">
      <c r="A1563" t="str">
        <f t="shared" si="24"/>
        <v>Portugal2011</v>
      </c>
      <c r="B1563" t="s">
        <v>73</v>
      </c>
      <c r="C1563" s="1">
        <v>2011</v>
      </c>
      <c r="D1563" s="2">
        <v>5.2199978828430176</v>
      </c>
      <c r="E1563" s="2">
        <v>10.351527214050293</v>
      </c>
      <c r="F1563" s="2">
        <v>0.8559606671333313</v>
      </c>
      <c r="G1563" s="2">
        <v>69.540000915527344</v>
      </c>
      <c r="H1563" s="2">
        <v>0.87509256601333618</v>
      </c>
      <c r="I1563" s="2">
        <v>-0.17690402269363403</v>
      </c>
      <c r="J1563" s="2">
        <v>0.96197712421417236</v>
      </c>
      <c r="K1563" s="2">
        <v>0.67063289880752563</v>
      </c>
      <c r="L1563" s="2">
        <v>0.27920088171958923</v>
      </c>
    </row>
    <row r="1564" spans="1:12" x14ac:dyDescent="0.2">
      <c r="A1564" t="str">
        <f t="shared" si="24"/>
        <v>Lebanon2011</v>
      </c>
      <c r="B1564" t="s">
        <v>153</v>
      </c>
      <c r="C1564" s="1">
        <v>2011</v>
      </c>
      <c r="D1564" s="2">
        <v>5.1875715255737305</v>
      </c>
      <c r="E1564" s="2">
        <v>9.8635492324829102</v>
      </c>
      <c r="F1564" s="2">
        <v>0.73291462659835815</v>
      </c>
      <c r="G1564" s="2">
        <v>65.459999084472656</v>
      </c>
      <c r="H1564" s="2">
        <v>0.65710604190826416</v>
      </c>
      <c r="I1564" s="2">
        <v>4.4869992416352034E-4</v>
      </c>
      <c r="J1564" s="2">
        <v>0.91056084632873535</v>
      </c>
      <c r="K1564" s="2">
        <v>0.50642460584640503</v>
      </c>
      <c r="L1564" s="2">
        <v>0.32016703486442566</v>
      </c>
    </row>
    <row r="1565" spans="1:12" x14ac:dyDescent="0.2">
      <c r="A1565" t="str">
        <f t="shared" si="24"/>
        <v>Indonesia2011</v>
      </c>
      <c r="B1565" t="s">
        <v>101</v>
      </c>
      <c r="C1565" s="1">
        <v>2011</v>
      </c>
      <c r="D1565" s="2">
        <v>5.1726083755493164</v>
      </c>
      <c r="E1565" s="2">
        <v>9.0607414245605469</v>
      </c>
      <c r="F1565" s="2">
        <v>0.82497704029083252</v>
      </c>
      <c r="G1565" s="2">
        <v>61.419998168945313</v>
      </c>
      <c r="H1565" s="2">
        <v>0.87828719615936279</v>
      </c>
      <c r="I1565" s="2">
        <v>0.43567702174186707</v>
      </c>
      <c r="J1565" s="2">
        <v>0.96229487657546997</v>
      </c>
      <c r="K1565" s="2">
        <v>0.74767667055130005</v>
      </c>
      <c r="L1565" s="2">
        <v>0.27341604232788086</v>
      </c>
    </row>
    <row r="1566" spans="1:12" x14ac:dyDescent="0.2">
      <c r="A1566" t="str">
        <f t="shared" si="24"/>
        <v>Morocco2011</v>
      </c>
      <c r="B1566" t="s">
        <v>117</v>
      </c>
      <c r="C1566" s="1">
        <v>2011</v>
      </c>
      <c r="D1566" s="2">
        <v>5.0849728584289551</v>
      </c>
      <c r="E1566" s="2">
        <v>8.7101964950561523</v>
      </c>
      <c r="F1566" s="2">
        <v>0.83338528871536255</v>
      </c>
      <c r="G1566" s="2">
        <v>62.659999847412109</v>
      </c>
      <c r="H1566" s="2">
        <v>0.57893073558807373</v>
      </c>
      <c r="I1566" s="2">
        <v>-0.21543426811695099</v>
      </c>
      <c r="J1566" s="2">
        <v>0.87522482872009277</v>
      </c>
      <c r="K1566" s="2">
        <v>0.68732160329818726</v>
      </c>
      <c r="L1566" s="2">
        <v>0.18714874982833862</v>
      </c>
    </row>
    <row r="1567" spans="1:12" x14ac:dyDescent="0.2">
      <c r="A1567" t="str">
        <f t="shared" si="24"/>
        <v>Ukraine2011</v>
      </c>
      <c r="B1567" t="s">
        <v>109</v>
      </c>
      <c r="C1567" s="1">
        <v>2011</v>
      </c>
      <c r="D1567" s="2">
        <v>5.0831327438354492</v>
      </c>
      <c r="E1567" s="2">
        <v>9.467564582824707</v>
      </c>
      <c r="F1567" s="2">
        <v>0.85945868492126465</v>
      </c>
      <c r="G1567" s="2">
        <v>62.520000457763672</v>
      </c>
      <c r="H1567" s="2">
        <v>0.57866930961608887</v>
      </c>
      <c r="I1567" s="2">
        <v>-0.23341791331768036</v>
      </c>
      <c r="J1567" s="2">
        <v>0.93253529071807861</v>
      </c>
      <c r="K1567" s="2">
        <v>0.53853172063827515</v>
      </c>
      <c r="L1567" s="2">
        <v>0.21964775025844574</v>
      </c>
    </row>
    <row r="1568" spans="1:12" x14ac:dyDescent="0.2">
      <c r="A1568" t="str">
        <f t="shared" si="24"/>
        <v>China2011</v>
      </c>
      <c r="B1568" t="s">
        <v>81</v>
      </c>
      <c r="C1568" s="1">
        <v>2011</v>
      </c>
      <c r="D1568" s="2">
        <v>5.0372076034545898</v>
      </c>
      <c r="E1568" s="2">
        <v>9.1778268814086914</v>
      </c>
      <c r="F1568" s="2">
        <v>0.78717118501663208</v>
      </c>
      <c r="G1568" s="2">
        <v>66.959999084472656</v>
      </c>
      <c r="H1568" s="2">
        <v>0.82416236400604248</v>
      </c>
      <c r="I1568" s="2">
        <v>-0.18927115201950073</v>
      </c>
      <c r="K1568" s="2">
        <v>0.71005481481552124</v>
      </c>
      <c r="L1568" s="2">
        <v>0.13350345194339752</v>
      </c>
    </row>
    <row r="1569" spans="1:12" x14ac:dyDescent="0.2">
      <c r="A1569" t="str">
        <f t="shared" si="24"/>
        <v>Mongolia2011</v>
      </c>
      <c r="B1569" t="s">
        <v>78</v>
      </c>
      <c r="C1569" s="1">
        <v>2011</v>
      </c>
      <c r="D1569" s="2">
        <v>5.0311737060546875</v>
      </c>
      <c r="E1569" s="2">
        <v>9.0694427490234375</v>
      </c>
      <c r="F1569" s="2">
        <v>0.94788527488708496</v>
      </c>
      <c r="G1569" s="2">
        <v>58.220001220703125</v>
      </c>
      <c r="H1569" s="2">
        <v>0.70034569501876831</v>
      </c>
      <c r="I1569" s="2">
        <v>0.14752340316772461</v>
      </c>
      <c r="J1569" s="2">
        <v>0.93115884065628052</v>
      </c>
      <c r="K1569" s="2">
        <v>0.56055319309234619</v>
      </c>
      <c r="L1569" s="2">
        <v>0.15323258936405182</v>
      </c>
    </row>
    <row r="1570" spans="1:12" x14ac:dyDescent="0.2">
      <c r="A1570" t="str">
        <f t="shared" si="24"/>
        <v>Romania2011</v>
      </c>
      <c r="B1570" t="s">
        <v>41</v>
      </c>
      <c r="C1570" s="1">
        <v>2011</v>
      </c>
      <c r="D1570" s="2">
        <v>5.0227575302124023</v>
      </c>
      <c r="E1570" s="2">
        <v>9.9733295440673828</v>
      </c>
      <c r="F1570" s="2">
        <v>0.75260680913925171</v>
      </c>
      <c r="G1570" s="2">
        <v>65.580001831054688</v>
      </c>
      <c r="H1570" s="2">
        <v>0.65040218830108643</v>
      </c>
      <c r="I1570" s="2">
        <v>-0.14576499164104462</v>
      </c>
      <c r="J1570" s="2">
        <v>0.96404260396957397</v>
      </c>
      <c r="K1570" s="2">
        <v>0.50053077936172485</v>
      </c>
      <c r="L1570" s="2">
        <v>0.29446154832839966</v>
      </c>
    </row>
    <row r="1571" spans="1:12" x14ac:dyDescent="0.2">
      <c r="A1571" t="str">
        <f t="shared" si="24"/>
        <v>Zambia2011</v>
      </c>
      <c r="B1571" t="s">
        <v>145</v>
      </c>
      <c r="C1571" s="1">
        <v>2011</v>
      </c>
      <c r="D1571" s="2">
        <v>4.9991135597229004</v>
      </c>
      <c r="E1571" s="2">
        <v>8.0541553497314453</v>
      </c>
      <c r="F1571" s="2">
        <v>0.86402255296707153</v>
      </c>
      <c r="G1571" s="2">
        <v>50.060001373291016</v>
      </c>
      <c r="H1571" s="2">
        <v>0.66285008192062378</v>
      </c>
      <c r="I1571" s="2">
        <v>2.0380797795951366E-3</v>
      </c>
      <c r="J1571" s="2">
        <v>0.88214981555938721</v>
      </c>
      <c r="K1571" s="2">
        <v>0.77068501710891724</v>
      </c>
      <c r="L1571" s="2">
        <v>0.20406997203826904</v>
      </c>
    </row>
    <row r="1572" spans="1:12" x14ac:dyDescent="0.2">
      <c r="A1572" t="str">
        <f t="shared" si="24"/>
        <v>Bosnia and Herzegovina2011</v>
      </c>
      <c r="B1572" t="s">
        <v>88</v>
      </c>
      <c r="C1572" s="1">
        <v>2011</v>
      </c>
      <c r="D1572" s="2">
        <v>4.9946708679199219</v>
      </c>
      <c r="E1572" s="2">
        <v>9.2996406555175781</v>
      </c>
      <c r="F1572" s="2">
        <v>0.72524285316467285</v>
      </c>
      <c r="G1572" s="2">
        <v>67</v>
      </c>
      <c r="H1572" s="2">
        <v>0.33331209421157837</v>
      </c>
      <c r="I1572" s="2">
        <v>-3.5210426896810532E-2</v>
      </c>
      <c r="J1572" s="2">
        <v>0.92478436231613159</v>
      </c>
      <c r="K1572" s="2">
        <v>0.55105507373809814</v>
      </c>
      <c r="L1572" s="2">
        <v>0.3257347047328949</v>
      </c>
    </row>
    <row r="1573" spans="1:12" x14ac:dyDescent="0.2">
      <c r="A1573" t="str">
        <f t="shared" si="24"/>
        <v>Philippines2011</v>
      </c>
      <c r="B1573" t="s">
        <v>93</v>
      </c>
      <c r="C1573" s="1">
        <v>2011</v>
      </c>
      <c r="D1573" s="2">
        <v>4.9939565658569336</v>
      </c>
      <c r="E1573" s="2">
        <v>8.6987533569335938</v>
      </c>
      <c r="F1573" s="2">
        <v>0.78876328468322754</v>
      </c>
      <c r="G1573" s="2">
        <v>61.659999847412109</v>
      </c>
      <c r="H1573" s="2">
        <v>0.88283747434616089</v>
      </c>
      <c r="I1573" s="2">
        <v>7.0581667125225067E-2</v>
      </c>
      <c r="J1573" s="2">
        <v>0.78294646739959717</v>
      </c>
      <c r="K1573" s="2">
        <v>0.80778384208679199</v>
      </c>
      <c r="L1573" s="2">
        <v>0.35832637548446655</v>
      </c>
    </row>
    <row r="1574" spans="1:12" x14ac:dyDescent="0.2">
      <c r="A1574" t="str">
        <f t="shared" si="24"/>
        <v>Bangladesh2011</v>
      </c>
      <c r="B1574" t="s">
        <v>135</v>
      </c>
      <c r="C1574" s="1">
        <v>2011</v>
      </c>
      <c r="D1574" s="2">
        <v>4.9856491088867188</v>
      </c>
      <c r="E1574" s="2">
        <v>8.1806173324584961</v>
      </c>
      <c r="F1574" s="2">
        <v>0.60645902156829834</v>
      </c>
      <c r="G1574" s="2">
        <v>61.720001220703125</v>
      </c>
      <c r="H1574" s="2">
        <v>0.83799535036087036</v>
      </c>
      <c r="I1574" s="2">
        <v>-8.3039745688438416E-2</v>
      </c>
      <c r="J1574" s="2">
        <v>0.75700265169143677</v>
      </c>
      <c r="K1574" s="2">
        <v>0.50130730867385864</v>
      </c>
      <c r="L1574" s="2">
        <v>0.23498153686523438</v>
      </c>
    </row>
    <row r="1575" spans="1:12" x14ac:dyDescent="0.2">
      <c r="A1575" t="str">
        <f t="shared" si="24"/>
        <v>Mozambique2011</v>
      </c>
      <c r="B1575" t="s">
        <v>114</v>
      </c>
      <c r="C1575" s="1">
        <v>2011</v>
      </c>
      <c r="D1575" s="2">
        <v>4.9711117744445801</v>
      </c>
      <c r="E1575" s="2">
        <v>6.9964737892150879</v>
      </c>
      <c r="F1575" s="2">
        <v>0.81762456893920898</v>
      </c>
      <c r="G1575" s="2">
        <v>46.919998168945313</v>
      </c>
      <c r="H1575" s="2">
        <v>0.63920682668685913</v>
      </c>
      <c r="I1575" s="2">
        <v>-2.6565693318843842E-2</v>
      </c>
      <c r="J1575" s="2">
        <v>0.71875894069671631</v>
      </c>
      <c r="K1575" s="2">
        <v>0.56507343053817749</v>
      </c>
      <c r="L1575" s="2">
        <v>0.24341605603694916</v>
      </c>
    </row>
    <row r="1576" spans="1:12" x14ac:dyDescent="0.2">
      <c r="A1576" t="str">
        <f t="shared" si="24"/>
        <v>Latvia2011</v>
      </c>
      <c r="B1576" t="s">
        <v>58</v>
      </c>
      <c r="C1576" s="1">
        <v>2011</v>
      </c>
      <c r="D1576" s="2">
        <v>4.9668116569519043</v>
      </c>
      <c r="E1576" s="2">
        <v>10.004119873046875</v>
      </c>
      <c r="F1576" s="2">
        <v>0.83604246377944946</v>
      </c>
      <c r="G1576" s="2">
        <v>64.599998474121094</v>
      </c>
      <c r="H1576" s="2">
        <v>0.56446444988250732</v>
      </c>
      <c r="I1576" s="2">
        <v>-4.240888636559248E-3</v>
      </c>
      <c r="J1576" s="2">
        <v>0.93425559997558594</v>
      </c>
      <c r="K1576" s="2">
        <v>0.56292617321014404</v>
      </c>
      <c r="L1576" s="2">
        <v>0.22171321511268616</v>
      </c>
    </row>
    <row r="1577" spans="1:12" x14ac:dyDescent="0.2">
      <c r="A1577" t="str">
        <f t="shared" si="24"/>
        <v>Honduras2011</v>
      </c>
      <c r="B1577" t="s">
        <v>70</v>
      </c>
      <c r="C1577" s="1">
        <v>2011</v>
      </c>
      <c r="D1577" s="2">
        <v>4.961031436920166</v>
      </c>
      <c r="E1577" s="2">
        <v>8.4918498992919922</v>
      </c>
      <c r="F1577" s="2">
        <v>0.76570183038711548</v>
      </c>
      <c r="G1577" s="2">
        <v>62.099998474121094</v>
      </c>
      <c r="H1577" s="2">
        <v>0.78336906433105469</v>
      </c>
      <c r="I1577" s="2">
        <v>9.4304963946342468E-2</v>
      </c>
      <c r="J1577" s="2">
        <v>0.88396316766738892</v>
      </c>
      <c r="K1577" s="2">
        <v>0.75679486989974976</v>
      </c>
      <c r="L1577" s="2">
        <v>0.30747097730636597</v>
      </c>
    </row>
    <row r="1578" spans="1:12" x14ac:dyDescent="0.2">
      <c r="A1578" t="str">
        <f t="shared" si="24"/>
        <v>Somaliland region2011</v>
      </c>
      <c r="B1578" t="s">
        <v>187</v>
      </c>
      <c r="C1578" s="1">
        <v>2011</v>
      </c>
      <c r="D1578" s="2">
        <v>4.9305715560913086</v>
      </c>
      <c r="F1578" s="2">
        <v>0.78796166181564331</v>
      </c>
      <c r="H1578" s="2">
        <v>0.85810446739196777</v>
      </c>
      <c r="J1578" s="2">
        <v>0.35734090209007263</v>
      </c>
      <c r="K1578" s="2">
        <v>0.69051384925842285</v>
      </c>
      <c r="L1578" s="2">
        <v>0.12224420160055161</v>
      </c>
    </row>
    <row r="1579" spans="1:12" x14ac:dyDescent="0.2">
      <c r="A1579" t="str">
        <f t="shared" si="24"/>
        <v>South Africa2011</v>
      </c>
      <c r="B1579" t="s">
        <v>102</v>
      </c>
      <c r="C1579" s="1">
        <v>2011</v>
      </c>
      <c r="D1579" s="2">
        <v>4.930511474609375</v>
      </c>
      <c r="E1579" s="2">
        <v>9.5267324447631836</v>
      </c>
      <c r="F1579" s="2">
        <v>0.85770314931869507</v>
      </c>
      <c r="G1579" s="2">
        <v>50.5</v>
      </c>
      <c r="H1579" s="2">
        <v>0.83544802665710449</v>
      </c>
      <c r="I1579" s="2">
        <v>-0.16319043934345245</v>
      </c>
      <c r="J1579" s="2">
        <v>0.81918191909790039</v>
      </c>
      <c r="K1579" s="2">
        <v>0.72004836797714233</v>
      </c>
      <c r="L1579" s="2">
        <v>0.23021352291107178</v>
      </c>
    </row>
    <row r="1580" spans="1:12" x14ac:dyDescent="0.2">
      <c r="A1580" t="str">
        <f t="shared" si="24"/>
        <v>Kyrgyzstan2011</v>
      </c>
      <c r="B1580" t="s">
        <v>79</v>
      </c>
      <c r="C1580" s="1">
        <v>2011</v>
      </c>
      <c r="D1580" s="2">
        <v>4.9210491180419922</v>
      </c>
      <c r="E1580" s="2">
        <v>8.3743982315063477</v>
      </c>
      <c r="F1580" s="2">
        <v>0.89140409231185913</v>
      </c>
      <c r="G1580" s="2">
        <v>62.020000457763672</v>
      </c>
      <c r="H1580" s="2">
        <v>0.74780845642089844</v>
      </c>
      <c r="I1580" s="2">
        <v>-0.15682868659496307</v>
      </c>
      <c r="J1580" s="2">
        <v>0.93249696493148804</v>
      </c>
      <c r="K1580" s="2">
        <v>0.57932096719741821</v>
      </c>
      <c r="L1580" s="2">
        <v>0.15131589770317078</v>
      </c>
    </row>
    <row r="1581" spans="1:12" x14ac:dyDescent="0.2">
      <c r="A1581" t="str">
        <f t="shared" si="24"/>
        <v>Hungary2011</v>
      </c>
      <c r="B1581" t="s">
        <v>68</v>
      </c>
      <c r="C1581" s="1">
        <v>2011</v>
      </c>
      <c r="D1581" s="2">
        <v>4.9176025390625</v>
      </c>
      <c r="E1581" s="2">
        <v>10.126842498779297</v>
      </c>
      <c r="F1581" s="2">
        <v>0.8936622142791748</v>
      </c>
      <c r="G1581" s="2">
        <v>65.959999084472656</v>
      </c>
      <c r="H1581" s="2">
        <v>0.6311001181602478</v>
      </c>
      <c r="I1581" s="2">
        <v>-9.2765241861343384E-2</v>
      </c>
      <c r="J1581" s="2">
        <v>0.93990802764892578</v>
      </c>
      <c r="K1581" s="2">
        <v>0.58609205484390259</v>
      </c>
      <c r="L1581" s="2">
        <v>0.30451956391334534</v>
      </c>
    </row>
    <row r="1582" spans="1:12" x14ac:dyDescent="0.2">
      <c r="A1582" t="str">
        <f t="shared" si="24"/>
        <v>North Macedonia2011</v>
      </c>
      <c r="B1582" t="s">
        <v>104</v>
      </c>
      <c r="C1582" s="1">
        <v>2011</v>
      </c>
      <c r="D1582" s="2">
        <v>4.8981800079345703</v>
      </c>
      <c r="E1582" s="2">
        <v>9.5331459045410156</v>
      </c>
      <c r="F1582" s="2">
        <v>0.78430008888244629</v>
      </c>
      <c r="G1582" s="2">
        <v>64.980003356933594</v>
      </c>
      <c r="H1582" s="2">
        <v>0.60746324062347412</v>
      </c>
      <c r="I1582" s="2">
        <v>-9.1556265950202942E-2</v>
      </c>
      <c r="J1582" s="2">
        <v>0.86506247520446777</v>
      </c>
      <c r="K1582" s="2">
        <v>0.50309085845947266</v>
      </c>
      <c r="L1582" s="2">
        <v>0.36275061964988708</v>
      </c>
    </row>
    <row r="1583" spans="1:12" x14ac:dyDescent="0.2">
      <c r="A1583" t="str">
        <f t="shared" si="24"/>
        <v>Lesotho2011</v>
      </c>
      <c r="B1583" t="s">
        <v>180</v>
      </c>
      <c r="C1583" s="1">
        <v>2011</v>
      </c>
      <c r="D1583" s="2">
        <v>4.897514820098877</v>
      </c>
      <c r="E1583" s="2">
        <v>7.7850403785705566</v>
      </c>
      <c r="F1583" s="2">
        <v>0.82408535480499268</v>
      </c>
      <c r="G1583" s="2">
        <v>41.520000457763672</v>
      </c>
      <c r="H1583" s="2">
        <v>0.6182597279548645</v>
      </c>
      <c r="I1583" s="2">
        <v>-8.9228853583335876E-2</v>
      </c>
      <c r="J1583" s="2">
        <v>0.76767563819885254</v>
      </c>
      <c r="K1583" s="2">
        <v>0.75406217575073242</v>
      </c>
      <c r="L1583" s="2">
        <v>0.17000992596149445</v>
      </c>
    </row>
    <row r="1584" spans="1:12" x14ac:dyDescent="0.2">
      <c r="A1584" t="str">
        <f t="shared" si="24"/>
        <v>Tunisia2011</v>
      </c>
      <c r="B1584" t="s">
        <v>127</v>
      </c>
      <c r="C1584" s="1">
        <v>2011</v>
      </c>
      <c r="D1584" s="2">
        <v>4.8764820098876953</v>
      </c>
      <c r="E1584" s="2">
        <v>9.223750114440918</v>
      </c>
      <c r="F1584" s="2">
        <v>0.71489143371582031</v>
      </c>
      <c r="G1584" s="2">
        <v>66.379997253417969</v>
      </c>
      <c r="H1584" s="2">
        <v>0.60312366485595703</v>
      </c>
      <c r="I1584" s="2">
        <v>-0.20394828915596008</v>
      </c>
      <c r="J1584" s="2">
        <v>0.91265690326690674</v>
      </c>
      <c r="K1584" s="2">
        <v>0.51318949460983276</v>
      </c>
      <c r="L1584" s="2">
        <v>0.24819697439670563</v>
      </c>
    </row>
    <row r="1585" spans="1:12" x14ac:dyDescent="0.2">
      <c r="A1585" t="str">
        <f t="shared" si="24"/>
        <v>Eswatini2011</v>
      </c>
      <c r="B1585" t="s">
        <v>176</v>
      </c>
      <c r="C1585" s="1">
        <v>2011</v>
      </c>
      <c r="D1585" s="2">
        <v>4.867091178894043</v>
      </c>
      <c r="E1585" s="2">
        <v>8.9020748138427734</v>
      </c>
      <c r="F1585" s="2">
        <v>0.83714973926544189</v>
      </c>
      <c r="G1585" s="2">
        <v>42.5</v>
      </c>
      <c r="H1585" s="2">
        <v>0.60715723037719727</v>
      </c>
      <c r="I1585" s="2">
        <v>-6.6723406314849854E-2</v>
      </c>
      <c r="J1585" s="2">
        <v>0.91725009679794312</v>
      </c>
      <c r="K1585" s="2">
        <v>0.7563663125038147</v>
      </c>
      <c r="L1585" s="2">
        <v>0.25105339288711548</v>
      </c>
    </row>
    <row r="1586" spans="1:12" x14ac:dyDescent="0.2">
      <c r="A1586" t="str">
        <f t="shared" si="24"/>
        <v>Kosovo2011</v>
      </c>
      <c r="B1586" t="s">
        <v>51</v>
      </c>
      <c r="C1586" s="1">
        <v>2011</v>
      </c>
      <c r="D1586" s="2">
        <v>4.859501838684082</v>
      </c>
      <c r="E1586" s="2">
        <v>8.9922580718994141</v>
      </c>
      <c r="F1586" s="2">
        <v>0.75910156965255737</v>
      </c>
      <c r="H1586" s="2">
        <v>0.58897876739501953</v>
      </c>
      <c r="I1586" s="2">
        <v>6.2470613047480583E-3</v>
      </c>
      <c r="J1586" s="2">
        <v>0.9192119836807251</v>
      </c>
      <c r="K1586" s="2">
        <v>0.60373973846435547</v>
      </c>
      <c r="L1586" s="2">
        <v>0.12443765997886658</v>
      </c>
    </row>
    <row r="1587" spans="1:12" x14ac:dyDescent="0.2">
      <c r="A1587" t="str">
        <f t="shared" si="24"/>
        <v>Zimbabwe2011</v>
      </c>
      <c r="B1587" t="s">
        <v>151</v>
      </c>
      <c r="C1587" s="1">
        <v>2011</v>
      </c>
      <c r="D1587" s="2">
        <v>4.8456416130065918</v>
      </c>
      <c r="E1587" s="2">
        <v>7.6173572540283203</v>
      </c>
      <c r="F1587" s="2">
        <v>0.86469352245330811</v>
      </c>
      <c r="G1587" s="2">
        <v>46.400001525878906</v>
      </c>
      <c r="H1587" s="2">
        <v>0.63297796249389648</v>
      </c>
      <c r="I1587" s="2">
        <v>-7.3153011500835419E-2</v>
      </c>
      <c r="J1587" s="2">
        <v>0.82980042695999146</v>
      </c>
      <c r="K1587" s="2">
        <v>0.69949096441268921</v>
      </c>
      <c r="L1587" s="2">
        <v>0.21054397523403168</v>
      </c>
    </row>
    <row r="1588" spans="1:12" x14ac:dyDescent="0.2">
      <c r="A1588" t="str">
        <f t="shared" si="24"/>
        <v>Haiti2011</v>
      </c>
      <c r="B1588" t="s">
        <v>178</v>
      </c>
      <c r="C1588" s="1">
        <v>2011</v>
      </c>
      <c r="D1588" s="2">
        <v>4.844573974609375</v>
      </c>
      <c r="E1588" s="2">
        <v>8.022003173828125</v>
      </c>
      <c r="F1588" s="2">
        <v>0.56703901290893555</v>
      </c>
      <c r="G1588" s="2">
        <v>33.319999694824219</v>
      </c>
      <c r="H1588" s="2">
        <v>0.41258779168128967</v>
      </c>
      <c r="I1588" s="2">
        <v>0.19787967205047607</v>
      </c>
      <c r="J1588" s="2">
        <v>0.68196010589599609</v>
      </c>
      <c r="K1588" s="2">
        <v>0.5502581000328064</v>
      </c>
      <c r="L1588" s="2">
        <v>0.24485564231872559</v>
      </c>
    </row>
    <row r="1589" spans="1:12" x14ac:dyDescent="0.2">
      <c r="A1589" t="str">
        <f t="shared" si="24"/>
        <v>Uganda2011</v>
      </c>
      <c r="B1589" t="s">
        <v>130</v>
      </c>
      <c r="C1589" s="1">
        <v>2011</v>
      </c>
      <c r="D1589" s="2">
        <v>4.8260011672973633</v>
      </c>
      <c r="E1589" s="2">
        <v>7.598933219909668</v>
      </c>
      <c r="F1589" s="2">
        <v>0.88175135850906372</v>
      </c>
      <c r="G1589" s="2">
        <v>52.939998626708984</v>
      </c>
      <c r="H1589" s="2">
        <v>0.73297399282455444</v>
      </c>
      <c r="I1589" s="2">
        <v>2.8986118733882904E-2</v>
      </c>
      <c r="J1589" s="2">
        <v>0.8301239013671875</v>
      </c>
      <c r="K1589" s="2">
        <v>0.61821484565734863</v>
      </c>
      <c r="L1589" s="2">
        <v>0.2544822096824646</v>
      </c>
    </row>
    <row r="1590" spans="1:12" x14ac:dyDescent="0.2">
      <c r="A1590" t="str">
        <f t="shared" si="24"/>
        <v>Bahrain2011</v>
      </c>
      <c r="B1590" t="s">
        <v>59</v>
      </c>
      <c r="C1590" s="1">
        <v>2011</v>
      </c>
      <c r="D1590" s="2">
        <v>4.8239760398864746</v>
      </c>
      <c r="E1590" s="2">
        <v>10.748598098754883</v>
      </c>
      <c r="F1590" s="2">
        <v>0.90786772966384888</v>
      </c>
      <c r="G1590" s="2">
        <v>65.239997863769531</v>
      </c>
      <c r="H1590" s="2">
        <v>0.86987036466598511</v>
      </c>
      <c r="I1590" s="2">
        <v>-5.9402968734502792E-2</v>
      </c>
      <c r="J1590" s="2">
        <v>0.58252245187759399</v>
      </c>
      <c r="K1590" s="2">
        <v>0.50599247217178345</v>
      </c>
      <c r="L1590" s="2">
        <v>0.51371920108795166</v>
      </c>
    </row>
    <row r="1591" spans="1:12" x14ac:dyDescent="0.2">
      <c r="A1591" t="str">
        <f t="shared" si="24"/>
        <v>Serbia2011</v>
      </c>
      <c r="B1591" t="s">
        <v>62</v>
      </c>
      <c r="C1591" s="1">
        <v>2011</v>
      </c>
      <c r="D1591" s="2">
        <v>4.8151865005493164</v>
      </c>
      <c r="E1591" s="2">
        <v>9.6108932495117188</v>
      </c>
      <c r="F1591" s="2">
        <v>0.77321064472198486</v>
      </c>
      <c r="G1591" s="2">
        <v>65.839996337890625</v>
      </c>
      <c r="H1591" s="2">
        <v>0.44045829772949219</v>
      </c>
      <c r="I1591" s="2">
        <v>-0.18843705952167511</v>
      </c>
      <c r="J1591" s="2">
        <v>0.97691738605499268</v>
      </c>
      <c r="K1591" s="2">
        <v>0.45807415246963501</v>
      </c>
      <c r="L1591" s="2">
        <v>0.41025495529174805</v>
      </c>
    </row>
    <row r="1592" spans="1:12" x14ac:dyDescent="0.2">
      <c r="A1592" t="str">
        <f t="shared" si="24"/>
        <v>Burkina Faso2011</v>
      </c>
      <c r="B1592" t="s">
        <v>121</v>
      </c>
      <c r="C1592" s="1">
        <v>2011</v>
      </c>
      <c r="D1592" s="2">
        <v>4.785367488861084</v>
      </c>
      <c r="E1592" s="2">
        <v>7.4501276016235352</v>
      </c>
      <c r="F1592" s="2">
        <v>0.70952814817428589</v>
      </c>
      <c r="G1592" s="2">
        <v>51.639999389648438</v>
      </c>
      <c r="H1592" s="2">
        <v>0.72456848621368408</v>
      </c>
      <c r="I1592" s="2">
        <v>-0.10341572016477585</v>
      </c>
      <c r="J1592" s="2">
        <v>0.70679837465286255</v>
      </c>
      <c r="K1592" s="2">
        <v>0.57832843065261841</v>
      </c>
      <c r="L1592" s="2">
        <v>0.20473584532737732</v>
      </c>
    </row>
    <row r="1593" spans="1:12" x14ac:dyDescent="0.2">
      <c r="A1593" t="str">
        <f t="shared" si="24"/>
        <v>Mauritania2011</v>
      </c>
      <c r="B1593" t="s">
        <v>120</v>
      </c>
      <c r="C1593" s="1">
        <v>2011</v>
      </c>
      <c r="D1593" s="2">
        <v>4.7848043441772461</v>
      </c>
      <c r="E1593" s="2">
        <v>8.4815845489501953</v>
      </c>
      <c r="F1593" s="2">
        <v>0.75027656555175781</v>
      </c>
      <c r="G1593" s="2">
        <v>57.700000762939453</v>
      </c>
      <c r="H1593" s="2">
        <v>0.56692022085189819</v>
      </c>
      <c r="I1593" s="2">
        <v>4.9530252814292908E-2</v>
      </c>
      <c r="J1593" s="2">
        <v>0.74693787097930908</v>
      </c>
      <c r="K1593" s="2">
        <v>0.72936952114105225</v>
      </c>
      <c r="L1593" s="2">
        <v>0.1748625785112381</v>
      </c>
    </row>
    <row r="1594" spans="1:12" x14ac:dyDescent="0.2">
      <c r="A1594" t="str">
        <f t="shared" si="24"/>
        <v>Iran2011</v>
      </c>
      <c r="B1594" t="s">
        <v>118</v>
      </c>
      <c r="C1594" s="1">
        <v>2011</v>
      </c>
      <c r="D1594" s="2">
        <v>4.7675070762634277</v>
      </c>
      <c r="E1594" s="2">
        <v>9.6357517242431641</v>
      </c>
      <c r="F1594" s="2">
        <v>0.58223706483840942</v>
      </c>
      <c r="G1594" s="2">
        <v>65.139999389648438</v>
      </c>
      <c r="H1594" s="2">
        <v>0.79757368564605713</v>
      </c>
      <c r="I1594" s="2">
        <v>0.19074559211730957</v>
      </c>
      <c r="J1594" s="2">
        <v>0.6645815372467041</v>
      </c>
      <c r="K1594" s="2">
        <v>0.51254045963287354</v>
      </c>
      <c r="L1594" s="2">
        <v>0.35906797647476196</v>
      </c>
    </row>
    <row r="1595" spans="1:12" x14ac:dyDescent="0.2">
      <c r="A1595" t="str">
        <f t="shared" si="24"/>
        <v>State of Palestine2011</v>
      </c>
      <c r="B1595" t="s">
        <v>116</v>
      </c>
      <c r="C1595" s="1">
        <v>2011</v>
      </c>
      <c r="D1595" s="2">
        <v>4.7512197494506836</v>
      </c>
      <c r="E1595" s="2">
        <v>8.4515905380249023</v>
      </c>
      <c r="F1595" s="2">
        <v>0.75083225965499878</v>
      </c>
      <c r="H1595" s="2">
        <v>0.52188926935195923</v>
      </c>
      <c r="I1595" s="2">
        <v>-0.12774688005447388</v>
      </c>
      <c r="J1595" s="2">
        <v>0.75020760297775269</v>
      </c>
      <c r="K1595" s="2">
        <v>0.49907428026199341</v>
      </c>
      <c r="L1595" s="2">
        <v>0.3876512348651886</v>
      </c>
    </row>
    <row r="1596" spans="1:12" x14ac:dyDescent="0.2">
      <c r="A1596" t="str">
        <f t="shared" si="24"/>
        <v>El Salvador2011</v>
      </c>
      <c r="B1596" t="s">
        <v>67</v>
      </c>
      <c r="C1596" s="1">
        <v>2011</v>
      </c>
      <c r="D1596" s="2">
        <v>4.7412948608398438</v>
      </c>
      <c r="E1596" s="2">
        <v>8.9445438385009766</v>
      </c>
      <c r="F1596" s="2">
        <v>0.73127788305282593</v>
      </c>
      <c r="G1596" s="2">
        <v>64.220001220703125</v>
      </c>
      <c r="H1596" s="2">
        <v>0.7472463846206665</v>
      </c>
      <c r="I1596" s="2">
        <v>-0.12994387745857239</v>
      </c>
      <c r="J1596" s="2">
        <v>0.70655280351638794</v>
      </c>
      <c r="K1596" s="2">
        <v>0.83004277944564819</v>
      </c>
      <c r="L1596" s="2">
        <v>0.33632153272628784</v>
      </c>
    </row>
    <row r="1597" spans="1:12" x14ac:dyDescent="0.2">
      <c r="A1597" t="str">
        <f t="shared" si="24"/>
        <v>Iraq2011</v>
      </c>
      <c r="B1597" t="s">
        <v>115</v>
      </c>
      <c r="C1597" s="1">
        <v>2011</v>
      </c>
      <c r="D1597" s="2">
        <v>4.7253661155700684</v>
      </c>
      <c r="E1597" s="2">
        <v>9.0470075607299805</v>
      </c>
      <c r="F1597" s="2">
        <v>0.75074863433837891</v>
      </c>
      <c r="G1597" s="2">
        <v>60.880001068115234</v>
      </c>
      <c r="H1597" s="2">
        <v>0.3474140465259552</v>
      </c>
      <c r="I1597" s="2">
        <v>-6.4874477684497833E-2</v>
      </c>
      <c r="J1597" s="2">
        <v>0.78002721071243286</v>
      </c>
      <c r="K1597" s="2">
        <v>0.47319126129150391</v>
      </c>
      <c r="L1597" s="2">
        <v>0.55709868669509888</v>
      </c>
    </row>
    <row r="1598" spans="1:12" x14ac:dyDescent="0.2">
      <c r="A1598" t="str">
        <f t="shared" si="24"/>
        <v>Laos2011</v>
      </c>
      <c r="B1598" t="s">
        <v>106</v>
      </c>
      <c r="C1598" s="1">
        <v>2011</v>
      </c>
      <c r="D1598" s="2">
        <v>4.7037496566772461</v>
      </c>
      <c r="E1598" s="2">
        <v>8.5376911163330078</v>
      </c>
      <c r="F1598" s="2">
        <v>0.69087779521942139</v>
      </c>
      <c r="G1598" s="2">
        <v>57.779998779296875</v>
      </c>
      <c r="H1598" s="2">
        <v>0.88163381814956665</v>
      </c>
      <c r="I1598" s="2">
        <v>0.45696556568145752</v>
      </c>
      <c r="J1598" s="2">
        <v>0.587321937084198</v>
      </c>
      <c r="K1598" s="2">
        <v>0.74623984098434448</v>
      </c>
      <c r="L1598" s="2">
        <v>0.22527849674224854</v>
      </c>
    </row>
    <row r="1599" spans="1:12" x14ac:dyDescent="0.2">
      <c r="A1599" t="str">
        <f t="shared" si="24"/>
        <v>Azerbaijan2011</v>
      </c>
      <c r="B1599" t="s">
        <v>168</v>
      </c>
      <c r="C1599" s="1">
        <v>2011</v>
      </c>
      <c r="D1599" s="2">
        <v>4.6804695129394531</v>
      </c>
      <c r="E1599" s="2">
        <v>9.5406389236450195</v>
      </c>
      <c r="F1599" s="2">
        <v>0.72519391775131226</v>
      </c>
      <c r="G1599" s="2">
        <v>61.979999542236328</v>
      </c>
      <c r="H1599" s="2">
        <v>0.53748428821563721</v>
      </c>
      <c r="I1599" s="2">
        <v>-0.10781834274530411</v>
      </c>
      <c r="J1599" s="2">
        <v>0.79511904716491699</v>
      </c>
      <c r="K1599" s="2">
        <v>0.52169352769851685</v>
      </c>
      <c r="L1599" s="2">
        <v>0.25811731815338135</v>
      </c>
    </row>
    <row r="1600" spans="1:12" x14ac:dyDescent="0.2">
      <c r="A1600" t="str">
        <f t="shared" si="24"/>
        <v>Mali2011</v>
      </c>
      <c r="B1600" t="s">
        <v>137</v>
      </c>
      <c r="C1600" s="1">
        <v>2011</v>
      </c>
      <c r="D1600" s="2">
        <v>4.6668329238891602</v>
      </c>
      <c r="E1600" s="2">
        <v>7.6094379425048828</v>
      </c>
      <c r="F1600" s="2">
        <v>0.79550504684448242</v>
      </c>
      <c r="G1600" s="2">
        <v>51.639999389648438</v>
      </c>
      <c r="H1600" s="2">
        <v>0.82284760475158691</v>
      </c>
      <c r="I1600" s="2">
        <v>-0.10002639144659042</v>
      </c>
      <c r="J1600" s="2">
        <v>0.72606247663497925</v>
      </c>
      <c r="K1600" s="2">
        <v>0.7517058253288269</v>
      </c>
      <c r="L1600" s="2">
        <v>0.13182123005390167</v>
      </c>
    </row>
    <row r="1601" spans="1:12" x14ac:dyDescent="0.2">
      <c r="A1601" t="str">
        <f t="shared" si="24"/>
        <v>India2011</v>
      </c>
      <c r="B1601" t="s">
        <v>143</v>
      </c>
      <c r="C1601" s="1">
        <v>2011</v>
      </c>
      <c r="D1601" s="2">
        <v>4.6348714828491211</v>
      </c>
      <c r="E1601" s="2">
        <v>8.3834867477416992</v>
      </c>
      <c r="F1601" s="2">
        <v>0.55259311199188232</v>
      </c>
      <c r="G1601" s="2">
        <v>57.659999847412109</v>
      </c>
      <c r="H1601" s="2">
        <v>0.83755165338516235</v>
      </c>
      <c r="I1601" s="2">
        <v>-3.97469662129879E-2</v>
      </c>
      <c r="J1601" s="2">
        <v>0.90779352188110352</v>
      </c>
      <c r="K1601" s="2">
        <v>0.47975960373878479</v>
      </c>
      <c r="L1601" s="2">
        <v>0.23159448802471161</v>
      </c>
    </row>
    <row r="1602" spans="1:12" x14ac:dyDescent="0.2">
      <c r="A1602" t="str">
        <f t="shared" si="24"/>
        <v>Niger2011</v>
      </c>
      <c r="B1602" t="s">
        <v>126</v>
      </c>
      <c r="C1602" s="1">
        <v>2011</v>
      </c>
      <c r="D1602" s="2">
        <v>4.5558295249938965</v>
      </c>
      <c r="E1602" s="2">
        <v>6.9180293083190918</v>
      </c>
      <c r="F1602" s="2">
        <v>0.81766068935394287</v>
      </c>
      <c r="G1602" s="2">
        <v>52.340000152587891</v>
      </c>
      <c r="H1602" s="2">
        <v>0.77951526641845703</v>
      </c>
      <c r="I1602" s="2">
        <v>-5.5877484381198883E-2</v>
      </c>
      <c r="J1602" s="2">
        <v>0.54909336566925049</v>
      </c>
      <c r="K1602" s="2">
        <v>0.70999801158905029</v>
      </c>
      <c r="L1602" s="2">
        <v>0.16615444421768188</v>
      </c>
    </row>
    <row r="1603" spans="1:12" x14ac:dyDescent="0.2">
      <c r="A1603" t="str">
        <f t="shared" ref="A1603:A1666" si="25">B1603&amp;C1603</f>
        <v>Congo (Kinshasa)2011</v>
      </c>
      <c r="B1603" t="s">
        <v>150</v>
      </c>
      <c r="C1603" s="1">
        <v>2011</v>
      </c>
      <c r="D1603" s="2">
        <v>4.5169639587402344</v>
      </c>
      <c r="E1603" s="2">
        <v>6.768578052520752</v>
      </c>
      <c r="F1603" s="2">
        <v>0.74394667148590088</v>
      </c>
      <c r="G1603" s="2">
        <v>50.400001525878906</v>
      </c>
      <c r="H1603" s="2">
        <v>0.63110858201980591</v>
      </c>
      <c r="I1603" s="2">
        <v>-2.4183684960007668E-2</v>
      </c>
      <c r="J1603" s="2">
        <v>0.85649490356445313</v>
      </c>
      <c r="K1603" s="2">
        <v>0.56457376480102539</v>
      </c>
      <c r="L1603" s="2">
        <v>0.20835229754447937</v>
      </c>
    </row>
    <row r="1604" spans="1:12" x14ac:dyDescent="0.2">
      <c r="A1604" t="str">
        <f t="shared" si="25"/>
        <v>Congo (Brazzaville)2011</v>
      </c>
      <c r="B1604" t="s">
        <v>103</v>
      </c>
      <c r="C1604" s="1">
        <v>2011</v>
      </c>
      <c r="D1604" s="2">
        <v>4.509824275970459</v>
      </c>
      <c r="E1604" s="2">
        <v>8.5021562576293945</v>
      </c>
      <c r="F1604" s="2">
        <v>0.63711750507354736</v>
      </c>
      <c r="G1604" s="2">
        <v>53.380001068115234</v>
      </c>
      <c r="H1604" s="2">
        <v>0.74480718374252319</v>
      </c>
      <c r="I1604" s="2">
        <v>-0.13448514044284821</v>
      </c>
      <c r="J1604" s="2">
        <v>0.83271372318267822</v>
      </c>
      <c r="K1604" s="2">
        <v>0.60130274295806885</v>
      </c>
      <c r="L1604" s="2">
        <v>0.28787603974342346</v>
      </c>
    </row>
    <row r="1605" spans="1:12" x14ac:dyDescent="0.2">
      <c r="A1605" t="str">
        <f t="shared" si="25"/>
        <v>Sierra Leone2011</v>
      </c>
      <c r="B1605" t="s">
        <v>152</v>
      </c>
      <c r="C1605" s="1">
        <v>2011</v>
      </c>
      <c r="D1605" s="2">
        <v>4.5016436576843262</v>
      </c>
      <c r="E1605" s="2">
        <v>7.2796592712402344</v>
      </c>
      <c r="F1605" s="2">
        <v>0.78158098459243774</v>
      </c>
      <c r="G1605" s="2">
        <v>48.180000305175781</v>
      </c>
      <c r="H1605" s="2">
        <v>0.76973813772201538</v>
      </c>
      <c r="I1605" s="2">
        <v>4.0960474871098995E-3</v>
      </c>
      <c r="J1605" s="2">
        <v>0.85464662313461304</v>
      </c>
      <c r="K1605" s="2">
        <v>0.49473485350608826</v>
      </c>
      <c r="L1605" s="2">
        <v>0.29952758550643921</v>
      </c>
    </row>
    <row r="1606" spans="1:12" x14ac:dyDescent="0.2">
      <c r="A1606" t="str">
        <f t="shared" si="25"/>
        <v>Cameroon2011</v>
      </c>
      <c r="B1606" t="s">
        <v>113</v>
      </c>
      <c r="C1606" s="1">
        <v>2011</v>
      </c>
      <c r="D1606" s="2">
        <v>4.4338850975036621</v>
      </c>
      <c r="E1606" s="2">
        <v>8.1061820983886719</v>
      </c>
      <c r="F1606" s="2">
        <v>0.73799282312393188</v>
      </c>
      <c r="G1606" s="2">
        <v>50.040000915527344</v>
      </c>
      <c r="H1606" s="2">
        <v>0.81669378280639648</v>
      </c>
      <c r="I1606" s="2">
        <v>-3.5087499767541885E-2</v>
      </c>
      <c r="J1606" s="2">
        <v>0.86961567401885986</v>
      </c>
      <c r="K1606" s="2">
        <v>0.60772579908370972</v>
      </c>
      <c r="L1606" s="2">
        <v>0.27167633175849915</v>
      </c>
    </row>
    <row r="1607" spans="1:12" x14ac:dyDescent="0.2">
      <c r="A1607" t="str">
        <f t="shared" si="25"/>
        <v>Kenya2011</v>
      </c>
      <c r="B1607" t="s">
        <v>128</v>
      </c>
      <c r="C1607" s="1">
        <v>2011</v>
      </c>
      <c r="D1607" s="2">
        <v>4.4053101539611816</v>
      </c>
      <c r="E1607" s="2">
        <v>8.2491035461425781</v>
      </c>
      <c r="F1607" s="2">
        <v>0.84630757570266724</v>
      </c>
      <c r="G1607" s="2">
        <v>54.020000457763672</v>
      </c>
      <c r="H1607" s="2">
        <v>0.70865917205810547</v>
      </c>
      <c r="I1607" s="2">
        <v>1.2076977640390396E-2</v>
      </c>
      <c r="J1607" s="2">
        <v>0.92266416549682617</v>
      </c>
      <c r="K1607" s="2">
        <v>0.70551306009292603</v>
      </c>
      <c r="L1607" s="2">
        <v>0.22797249257564545</v>
      </c>
    </row>
    <row r="1608" spans="1:12" x14ac:dyDescent="0.2">
      <c r="A1608" t="str">
        <f t="shared" si="25"/>
        <v>Chad2011</v>
      </c>
      <c r="B1608" t="s">
        <v>131</v>
      </c>
      <c r="C1608" s="1">
        <v>2011</v>
      </c>
      <c r="D1608" s="2">
        <v>4.3934822082519531</v>
      </c>
      <c r="E1608" s="2">
        <v>7.4281296730041504</v>
      </c>
      <c r="F1608" s="2">
        <v>0.8188440203666687</v>
      </c>
      <c r="G1608" s="2">
        <v>48.979999542236328</v>
      </c>
      <c r="H1608" s="2">
        <v>0.5402679443359375</v>
      </c>
      <c r="I1608" s="2">
        <v>2.8891580179333687E-2</v>
      </c>
      <c r="J1608" s="2">
        <v>0.87638366222381592</v>
      </c>
      <c r="K1608" s="2">
        <v>0.57859653234481812</v>
      </c>
      <c r="L1608" s="2">
        <v>0.28914648294448853</v>
      </c>
    </row>
    <row r="1609" spans="1:12" x14ac:dyDescent="0.2">
      <c r="A1609" t="str">
        <f t="shared" si="25"/>
        <v>Madagascar2011</v>
      </c>
      <c r="B1609" t="s">
        <v>144</v>
      </c>
      <c r="C1609" s="1">
        <v>2011</v>
      </c>
      <c r="D1609" s="2">
        <v>4.3814153671264648</v>
      </c>
      <c r="E1609" s="2">
        <v>7.3088393211364746</v>
      </c>
      <c r="F1609" s="2">
        <v>0.81840264797210693</v>
      </c>
      <c r="G1609" s="2">
        <v>55.340000152587891</v>
      </c>
      <c r="H1609" s="2">
        <v>0.54555559158325195</v>
      </c>
      <c r="I1609" s="2">
        <v>-6.1400827020406723E-2</v>
      </c>
      <c r="J1609" s="2">
        <v>0.89710015058517456</v>
      </c>
      <c r="K1609" s="2">
        <v>0.51602047681808472</v>
      </c>
      <c r="L1609" s="2">
        <v>0.2348259836435318</v>
      </c>
    </row>
    <row r="1610" spans="1:12" x14ac:dyDescent="0.2">
      <c r="A1610" t="str">
        <f t="shared" si="25"/>
        <v>Djibouti2011</v>
      </c>
      <c r="B1610" t="s">
        <v>175</v>
      </c>
      <c r="C1610" s="1">
        <v>2011</v>
      </c>
      <c r="D1610" s="2">
        <v>4.3691935539245605</v>
      </c>
      <c r="E1610" s="2">
        <v>8.1503763198852539</v>
      </c>
      <c r="F1610" s="2">
        <v>0.63297325372695923</v>
      </c>
      <c r="G1610" s="2">
        <v>55.080001831054688</v>
      </c>
      <c r="H1610" s="2">
        <v>0.74643945693969727</v>
      </c>
      <c r="I1610" s="2">
        <v>-7.8678816556930542E-2</v>
      </c>
      <c r="J1610" s="2">
        <v>0.51893013715744019</v>
      </c>
      <c r="K1610" s="2">
        <v>0.54273605346679688</v>
      </c>
      <c r="L1610" s="2">
        <v>0.18059262633323669</v>
      </c>
    </row>
    <row r="1611" spans="1:12" x14ac:dyDescent="0.2">
      <c r="A1611" t="str">
        <f t="shared" si="25"/>
        <v>Sudan2011</v>
      </c>
      <c r="B1611" t="s">
        <v>189</v>
      </c>
      <c r="C1611" s="1">
        <v>2011</v>
      </c>
      <c r="D1611" s="2">
        <v>4.3144564628601074</v>
      </c>
      <c r="E1611" s="2">
        <v>8.5266151428222656</v>
      </c>
      <c r="F1611" s="2">
        <v>0.81778562068939209</v>
      </c>
      <c r="G1611" s="2">
        <v>57.939998626708984</v>
      </c>
      <c r="H1611" s="2">
        <v>0.58253878355026245</v>
      </c>
      <c r="I1611" s="2">
        <v>-4.9595385789871216E-2</v>
      </c>
      <c r="J1611" s="2">
        <v>0.66251945495605469</v>
      </c>
      <c r="K1611" s="2">
        <v>0.53210186958312988</v>
      </c>
      <c r="L1611" s="2">
        <v>0.24850082397460938</v>
      </c>
    </row>
    <row r="1612" spans="1:12" x14ac:dyDescent="0.2">
      <c r="A1612" t="str">
        <f t="shared" si="25"/>
        <v>Tajikistan2011</v>
      </c>
      <c r="B1612" t="s">
        <v>97</v>
      </c>
      <c r="C1612" s="1">
        <v>2011</v>
      </c>
      <c r="D1612" s="2">
        <v>4.2626714706420898</v>
      </c>
      <c r="E1612" s="2">
        <v>7.8166475296020508</v>
      </c>
      <c r="F1612" s="2">
        <v>0.75073838233947754</v>
      </c>
      <c r="G1612" s="2">
        <v>61</v>
      </c>
      <c r="H1612" s="2">
        <v>0.7761799693107605</v>
      </c>
      <c r="I1612" s="2">
        <v>-0.12384247034788132</v>
      </c>
      <c r="J1612" s="2">
        <v>0.67219918966293335</v>
      </c>
      <c r="K1612" s="2">
        <v>0.57345521450042725</v>
      </c>
      <c r="L1612" s="2">
        <v>0.16563223302364349</v>
      </c>
    </row>
    <row r="1613" spans="1:12" x14ac:dyDescent="0.2">
      <c r="A1613" t="str">
        <f t="shared" si="25"/>
        <v>Armenia2011</v>
      </c>
      <c r="B1613" t="s">
        <v>96</v>
      </c>
      <c r="C1613" s="1">
        <v>2011</v>
      </c>
      <c r="D1613" s="2">
        <v>4.2604913711547852</v>
      </c>
      <c r="E1613" s="2">
        <v>9.1644172668457031</v>
      </c>
      <c r="F1613" s="2">
        <v>0.70510846376419067</v>
      </c>
      <c r="G1613" s="2">
        <v>65.040000915527344</v>
      </c>
      <c r="H1613" s="2">
        <v>0.46452471613883972</v>
      </c>
      <c r="I1613" s="2">
        <v>-0.22711694240570068</v>
      </c>
      <c r="J1613" s="2">
        <v>0.87460100650787354</v>
      </c>
      <c r="K1613" s="2">
        <v>0.410856693983078</v>
      </c>
      <c r="L1613" s="2">
        <v>0.45907407999038696</v>
      </c>
    </row>
    <row r="1614" spans="1:12" x14ac:dyDescent="0.2">
      <c r="A1614" t="str">
        <f t="shared" si="25"/>
        <v>Gabon2011</v>
      </c>
      <c r="B1614" t="s">
        <v>111</v>
      </c>
      <c r="C1614" s="1">
        <v>2011</v>
      </c>
      <c r="D1614" s="2">
        <v>4.2554006576538086</v>
      </c>
      <c r="E1614" s="2">
        <v>9.5571622848510742</v>
      </c>
      <c r="F1614" s="2">
        <v>0.65270155668258667</v>
      </c>
      <c r="G1614" s="2">
        <v>54.459999084472656</v>
      </c>
      <c r="H1614" s="2">
        <v>0.77187192440032959</v>
      </c>
      <c r="I1614" s="2">
        <v>-0.21101577579975128</v>
      </c>
      <c r="J1614" s="2">
        <v>0.85083091259002686</v>
      </c>
      <c r="K1614" s="2">
        <v>0.56441754102706909</v>
      </c>
      <c r="L1614" s="2">
        <v>0.26395511627197266</v>
      </c>
    </row>
    <row r="1615" spans="1:12" x14ac:dyDescent="0.2">
      <c r="A1615" t="str">
        <f t="shared" si="25"/>
        <v>Georgia2011</v>
      </c>
      <c r="B1615" t="s">
        <v>107</v>
      </c>
      <c r="C1615" s="1">
        <v>2011</v>
      </c>
      <c r="D1615" s="2">
        <v>4.2030305862426758</v>
      </c>
      <c r="E1615" s="2">
        <v>9.2630720138549805</v>
      </c>
      <c r="F1615" s="2">
        <v>0.50293737649917603</v>
      </c>
      <c r="G1615" s="2">
        <v>63.799999237060547</v>
      </c>
      <c r="H1615" s="2">
        <v>0.63246452808380127</v>
      </c>
      <c r="I1615" s="2">
        <v>-0.25787064433097839</v>
      </c>
      <c r="J1615" s="2">
        <v>0.35334640741348267</v>
      </c>
      <c r="K1615" s="2">
        <v>0.42127406597137451</v>
      </c>
      <c r="L1615" s="2">
        <v>0.24677042663097382</v>
      </c>
    </row>
    <row r="1616" spans="1:12" x14ac:dyDescent="0.2">
      <c r="A1616" t="str">
        <f t="shared" si="25"/>
        <v>Sri Lanka2011</v>
      </c>
      <c r="B1616" t="s">
        <v>129</v>
      </c>
      <c r="C1616" s="1">
        <v>2011</v>
      </c>
      <c r="D1616" s="2">
        <v>4.1805691719055176</v>
      </c>
      <c r="E1616" s="2">
        <v>9.2291965484619141</v>
      </c>
      <c r="F1616" s="2">
        <v>0.84193843603134155</v>
      </c>
      <c r="G1616" s="2">
        <v>64.680000305175781</v>
      </c>
      <c r="H1616" s="2">
        <v>0.82263725996017456</v>
      </c>
      <c r="I1616" s="2">
        <v>0.13928616046905518</v>
      </c>
      <c r="J1616" s="2">
        <v>0.76030069589614868</v>
      </c>
      <c r="K1616" s="2">
        <v>0.73049592971801758</v>
      </c>
      <c r="L1616" s="2">
        <v>0.17492672801017761</v>
      </c>
    </row>
    <row r="1617" spans="1:12" x14ac:dyDescent="0.2">
      <c r="A1617" t="str">
        <f t="shared" si="25"/>
        <v>Egypt2011</v>
      </c>
      <c r="B1617" t="s">
        <v>138</v>
      </c>
      <c r="C1617" s="1">
        <v>2011</v>
      </c>
      <c r="D1617" s="2">
        <v>4.1741585731506348</v>
      </c>
      <c r="E1617" s="2">
        <v>9.1863527297973633</v>
      </c>
      <c r="F1617" s="2">
        <v>0.7533944845199585</v>
      </c>
      <c r="G1617" s="2">
        <v>61.759998321533203</v>
      </c>
      <c r="H1617" s="2">
        <v>0.58953779935836792</v>
      </c>
      <c r="I1617" s="2">
        <v>-0.15052442252635956</v>
      </c>
      <c r="J1617" s="2">
        <v>0.85859626531600952</v>
      </c>
      <c r="K1617" s="2">
        <v>0.45629408955574036</v>
      </c>
      <c r="L1617" s="2">
        <v>0.35341697931289673</v>
      </c>
    </row>
    <row r="1618" spans="1:12" x14ac:dyDescent="0.2">
      <c r="A1618" t="str">
        <f t="shared" si="25"/>
        <v>Cambodia2011</v>
      </c>
      <c r="B1618" t="s">
        <v>132</v>
      </c>
      <c r="C1618" s="1">
        <v>2011</v>
      </c>
      <c r="D1618" s="2">
        <v>4.1612253189086914</v>
      </c>
      <c r="E1618" s="2">
        <v>7.9573631286621094</v>
      </c>
      <c r="F1618" s="2">
        <v>0.71551895141601563</v>
      </c>
      <c r="G1618" s="2">
        <v>59.340000152587891</v>
      </c>
      <c r="H1618" s="2">
        <v>0.92746239900588989</v>
      </c>
      <c r="I1618" s="2">
        <v>0.41675201058387756</v>
      </c>
      <c r="J1618" s="2">
        <v>0.77535563707351685</v>
      </c>
      <c r="K1618" s="2">
        <v>0.6370125412940979</v>
      </c>
      <c r="L1618" s="2">
        <v>0.30786868929862976</v>
      </c>
    </row>
    <row r="1619" spans="1:12" x14ac:dyDescent="0.2">
      <c r="A1619" t="str">
        <f t="shared" si="25"/>
        <v>Rwanda2011</v>
      </c>
      <c r="B1619" t="s">
        <v>185</v>
      </c>
      <c r="C1619" s="1">
        <v>2011</v>
      </c>
      <c r="D1619" s="2">
        <v>4.0974359512329102</v>
      </c>
      <c r="E1619" s="2">
        <v>7.3423972129821777</v>
      </c>
      <c r="F1619" s="2">
        <v>0.56985950469970703</v>
      </c>
      <c r="G1619" s="2">
        <v>56.5</v>
      </c>
      <c r="H1619" s="2">
        <v>0.8290361762046814</v>
      </c>
      <c r="I1619" s="2">
        <v>-3.8137342780828476E-2</v>
      </c>
      <c r="J1619" s="2">
        <v>0.16147466003894806</v>
      </c>
      <c r="K1619" s="2">
        <v>0.60751634836196899</v>
      </c>
      <c r="L1619" s="2">
        <v>0.15424193441867828</v>
      </c>
    </row>
    <row r="1620" spans="1:12" x14ac:dyDescent="0.2">
      <c r="A1620" t="str">
        <f t="shared" si="25"/>
        <v>Tanzania2011</v>
      </c>
      <c r="B1620" t="s">
        <v>146</v>
      </c>
      <c r="C1620" s="1">
        <v>2011</v>
      </c>
      <c r="D1620" s="2">
        <v>4.0735621452331543</v>
      </c>
      <c r="E1620" s="2">
        <v>7.6327452659606934</v>
      </c>
      <c r="F1620" s="2">
        <v>0.88253015279769897</v>
      </c>
      <c r="G1620" s="2">
        <v>54.060001373291016</v>
      </c>
      <c r="H1620" s="2">
        <v>0.73603034019470215</v>
      </c>
      <c r="I1620" s="2">
        <v>-4.6635400503873825E-2</v>
      </c>
      <c r="J1620" s="2">
        <v>0.81637614965438843</v>
      </c>
      <c r="K1620" s="2">
        <v>0.71967989206314087</v>
      </c>
      <c r="L1620" s="2">
        <v>0.14514115452766418</v>
      </c>
    </row>
    <row r="1621" spans="1:12" x14ac:dyDescent="0.2">
      <c r="A1621" t="str">
        <f t="shared" si="25"/>
        <v>Guinea2011</v>
      </c>
      <c r="B1621" t="s">
        <v>108</v>
      </c>
      <c r="C1621" s="1">
        <v>2011</v>
      </c>
      <c r="D1621" s="2">
        <v>4.0445694923400879</v>
      </c>
      <c r="E1621" s="2">
        <v>7.5563325881958008</v>
      </c>
      <c r="F1621" s="2">
        <v>0.59846556186676025</v>
      </c>
      <c r="G1621" s="2">
        <v>51.020000457763672</v>
      </c>
      <c r="H1621" s="2">
        <v>0.79683023691177368</v>
      </c>
      <c r="I1621" s="2">
        <v>3.9881400763988495E-2</v>
      </c>
      <c r="J1621" s="2">
        <v>0.74325627088546753</v>
      </c>
      <c r="K1621" s="2">
        <v>0.66979891061782837</v>
      </c>
      <c r="L1621" s="2">
        <v>0.26013317704200745</v>
      </c>
    </row>
    <row r="1622" spans="1:12" x14ac:dyDescent="0.2">
      <c r="A1622" t="str">
        <f t="shared" si="25"/>
        <v>Syria2011</v>
      </c>
      <c r="B1622" t="s">
        <v>191</v>
      </c>
      <c r="C1622" s="1">
        <v>2011</v>
      </c>
      <c r="D1622" s="2">
        <v>4.0378894805908203</v>
      </c>
      <c r="E1622" s="2">
        <v>8.7354536056518555</v>
      </c>
      <c r="F1622" s="2">
        <v>0.575722336769104</v>
      </c>
      <c r="G1622" s="2">
        <v>63.340000152587891</v>
      </c>
      <c r="H1622" s="2">
        <v>0.53043276071548462</v>
      </c>
      <c r="I1622" s="2">
        <v>0.12750929594039917</v>
      </c>
      <c r="J1622" s="2">
        <v>0.74058550596237183</v>
      </c>
      <c r="K1622" s="2">
        <v>0.52141398191452026</v>
      </c>
      <c r="L1622" s="2">
        <v>0.49550545215606689</v>
      </c>
    </row>
    <row r="1623" spans="1:12" x14ac:dyDescent="0.2">
      <c r="A1623" t="str">
        <f t="shared" si="25"/>
        <v>Malawi2011</v>
      </c>
      <c r="B1623" t="s">
        <v>148</v>
      </c>
      <c r="C1623" s="1">
        <v>2011</v>
      </c>
      <c r="D1623" s="2">
        <v>3.9460625648498535</v>
      </c>
      <c r="E1623" s="2">
        <v>7.2324304580688477</v>
      </c>
      <c r="F1623" s="2">
        <v>0.61273676156997681</v>
      </c>
      <c r="G1623" s="2">
        <v>50.659999847412109</v>
      </c>
      <c r="H1623" s="2">
        <v>0.7334638237953186</v>
      </c>
      <c r="I1623" s="2">
        <v>7.3304280638694763E-2</v>
      </c>
      <c r="J1623" s="2">
        <v>0.85299420356750488</v>
      </c>
      <c r="K1623" s="2">
        <v>0.61963838338851929</v>
      </c>
      <c r="L1623" s="2">
        <v>0.26847478747367859</v>
      </c>
    </row>
    <row r="1624" spans="1:12" x14ac:dyDescent="0.2">
      <c r="A1624" t="str">
        <f t="shared" si="25"/>
        <v>Bulgaria2011</v>
      </c>
      <c r="B1624" t="s">
        <v>94</v>
      </c>
      <c r="C1624" s="1">
        <v>2011</v>
      </c>
      <c r="D1624" s="2">
        <v>3.8753824234008789</v>
      </c>
      <c r="E1624" s="2">
        <v>9.8343963623046875</v>
      </c>
      <c r="F1624" s="2">
        <v>0.86027228832244873</v>
      </c>
      <c r="G1624" s="2">
        <v>65.339996337890625</v>
      </c>
      <c r="H1624" s="2">
        <v>0.66352790594100952</v>
      </c>
      <c r="I1624" s="2">
        <v>-0.23412854969501495</v>
      </c>
      <c r="J1624" s="2">
        <v>0.947978675365448</v>
      </c>
      <c r="K1624" s="2">
        <v>0.48964214324951172</v>
      </c>
      <c r="L1624" s="2">
        <v>0.27093103528022766</v>
      </c>
    </row>
    <row r="1625" spans="1:12" x14ac:dyDescent="0.2">
      <c r="A1625" t="str">
        <f t="shared" si="25"/>
        <v>Benin2011</v>
      </c>
      <c r="B1625" t="s">
        <v>133</v>
      </c>
      <c r="C1625" s="1">
        <v>2011</v>
      </c>
      <c r="D1625" s="2">
        <v>3.8702795505523682</v>
      </c>
      <c r="E1625" s="2">
        <v>7.8762354850769043</v>
      </c>
      <c r="F1625" s="2">
        <v>0.47749438881874084</v>
      </c>
      <c r="G1625" s="2">
        <v>53.259998321533203</v>
      </c>
      <c r="H1625" s="2">
        <v>0.77291876077651978</v>
      </c>
      <c r="I1625" s="2">
        <v>-0.1420966237783432</v>
      </c>
      <c r="J1625" s="2">
        <v>0.84947222471237183</v>
      </c>
      <c r="K1625" s="2">
        <v>0.57443892955780029</v>
      </c>
      <c r="L1625" s="2">
        <v>0.21867845952510834</v>
      </c>
    </row>
    <row r="1626" spans="1:12" x14ac:dyDescent="0.2">
      <c r="A1626" t="str">
        <f t="shared" si="25"/>
        <v>Comoros2011</v>
      </c>
      <c r="B1626" t="s">
        <v>147</v>
      </c>
      <c r="C1626" s="1">
        <v>2011</v>
      </c>
      <c r="D1626" s="2">
        <v>3.8384859561920166</v>
      </c>
      <c r="E1626" s="2">
        <v>8.0342512130737305</v>
      </c>
      <c r="F1626" s="2">
        <v>0.7218327522277832</v>
      </c>
      <c r="G1626" s="2">
        <v>57.240001678466797</v>
      </c>
      <c r="H1626" s="2">
        <v>0.49967387318611145</v>
      </c>
      <c r="I1626" s="2">
        <v>-8.0622531473636627E-2</v>
      </c>
      <c r="J1626" s="2">
        <v>0.73150849342346191</v>
      </c>
      <c r="K1626" s="2">
        <v>0.62212401628494263</v>
      </c>
      <c r="L1626" s="2">
        <v>0.17332300543785095</v>
      </c>
    </row>
    <row r="1627" spans="1:12" x14ac:dyDescent="0.2">
      <c r="A1627" t="str">
        <f t="shared" si="25"/>
        <v>Senegal2011</v>
      </c>
      <c r="B1627" t="s">
        <v>119</v>
      </c>
      <c r="C1627" s="1">
        <v>2011</v>
      </c>
      <c r="D1627" s="2">
        <v>3.8342015743255615</v>
      </c>
      <c r="E1627" s="2">
        <v>7.9341182708740234</v>
      </c>
      <c r="F1627" s="2">
        <v>0.60240936279296875</v>
      </c>
      <c r="G1627" s="2">
        <v>57</v>
      </c>
      <c r="H1627" s="2">
        <v>0.64089030027389526</v>
      </c>
      <c r="I1627" s="2">
        <v>-0.16451928019523621</v>
      </c>
      <c r="J1627" s="2">
        <v>0.86989396810531616</v>
      </c>
      <c r="K1627" s="2">
        <v>0.6964411735534668</v>
      </c>
      <c r="L1627" s="2">
        <v>0.18002699315547943</v>
      </c>
    </row>
    <row r="1628" spans="1:12" x14ac:dyDescent="0.2">
      <c r="A1628" t="str">
        <f t="shared" si="25"/>
        <v>Afghanistan2011</v>
      </c>
      <c r="B1628" t="s">
        <v>154</v>
      </c>
      <c r="C1628" s="1">
        <v>2011</v>
      </c>
      <c r="D1628" s="2">
        <v>3.8317191600799561</v>
      </c>
      <c r="E1628" s="2">
        <v>7.5812587738037109</v>
      </c>
      <c r="F1628" s="2">
        <v>0.52110356092453003</v>
      </c>
      <c r="G1628" s="2">
        <v>51.400001525878906</v>
      </c>
      <c r="H1628" s="2">
        <v>0.49590140581130981</v>
      </c>
      <c r="I1628" s="2">
        <v>0.16357149183750153</v>
      </c>
      <c r="J1628" s="2">
        <v>0.73110854625701904</v>
      </c>
      <c r="K1628" s="2">
        <v>0.47983467578887939</v>
      </c>
      <c r="L1628" s="2">
        <v>0.26717469096183777</v>
      </c>
    </row>
    <row r="1629" spans="1:12" x14ac:dyDescent="0.2">
      <c r="A1629" t="str">
        <f t="shared" si="25"/>
        <v>Nepal2011</v>
      </c>
      <c r="B1629" t="s">
        <v>95</v>
      </c>
      <c r="C1629" s="1">
        <v>2011</v>
      </c>
      <c r="D1629" s="2">
        <v>3.8094446659088135</v>
      </c>
      <c r="E1629" s="2">
        <v>7.9243721961975098</v>
      </c>
      <c r="F1629" s="2">
        <v>0.74097937345504761</v>
      </c>
      <c r="G1629" s="2">
        <v>59.959999084472656</v>
      </c>
      <c r="H1629" s="2">
        <v>0.52479767799377441</v>
      </c>
      <c r="I1629" s="2">
        <v>-2.062668465077877E-2</v>
      </c>
      <c r="J1629" s="2">
        <v>0.93456375598907471</v>
      </c>
      <c r="K1629" s="2">
        <v>0.53013670444488525</v>
      </c>
      <c r="L1629" s="2">
        <v>0.2073589563369751</v>
      </c>
    </row>
    <row r="1630" spans="1:12" x14ac:dyDescent="0.2">
      <c r="A1630" t="str">
        <f t="shared" si="25"/>
        <v>Yemen2011</v>
      </c>
      <c r="B1630" t="s">
        <v>194</v>
      </c>
      <c r="C1630" s="1">
        <v>2011</v>
      </c>
      <c r="D1630" s="2">
        <v>3.74625563621521</v>
      </c>
      <c r="E1630" s="2">
        <v>8.263951301574707</v>
      </c>
      <c r="F1630" s="2">
        <v>0.66267955303192139</v>
      </c>
      <c r="G1630" s="2">
        <v>58.560001373291016</v>
      </c>
      <c r="H1630" s="2">
        <v>0.63821059465408325</v>
      </c>
      <c r="I1630" s="2">
        <v>-0.17048609256744385</v>
      </c>
      <c r="J1630" s="2">
        <v>0.75388246774673462</v>
      </c>
      <c r="K1630" s="2">
        <v>0.41594457626342773</v>
      </c>
      <c r="L1630" s="2">
        <v>0.28486257791519165</v>
      </c>
    </row>
    <row r="1631" spans="1:12" x14ac:dyDescent="0.2">
      <c r="A1631" t="str">
        <f t="shared" si="25"/>
        <v>Burundi2011</v>
      </c>
      <c r="B1631" t="s">
        <v>172</v>
      </c>
      <c r="C1631" s="1">
        <v>2011</v>
      </c>
      <c r="D1631" s="2">
        <v>3.7058942317962646</v>
      </c>
      <c r="E1631" s="2">
        <v>6.6941471099853516</v>
      </c>
      <c r="F1631" s="2">
        <v>0.42224001884460449</v>
      </c>
      <c r="G1631" s="2">
        <v>51.520000457763672</v>
      </c>
      <c r="H1631" s="2">
        <v>0.48986303806304932</v>
      </c>
      <c r="I1631" s="2">
        <v>-5.9414733201265335E-2</v>
      </c>
      <c r="J1631" s="2">
        <v>0.67710769176483154</v>
      </c>
      <c r="K1631" s="2">
        <v>0.57171529531478882</v>
      </c>
      <c r="L1631" s="2">
        <v>0.19034494459629059</v>
      </c>
    </row>
    <row r="1632" spans="1:12" x14ac:dyDescent="0.2">
      <c r="A1632" t="str">
        <f t="shared" si="25"/>
        <v>Central African Republic2011</v>
      </c>
      <c r="B1632" t="s">
        <v>173</v>
      </c>
      <c r="C1632" s="1">
        <v>2011</v>
      </c>
      <c r="D1632" s="2">
        <v>3.6778264045715332</v>
      </c>
      <c r="E1632" s="2">
        <v>7.0565328598022461</v>
      </c>
      <c r="F1632" s="2">
        <v>0.38739091157913208</v>
      </c>
      <c r="G1632" s="2">
        <v>42.840000152587891</v>
      </c>
      <c r="H1632" s="2">
        <v>0.78001779317855835</v>
      </c>
      <c r="I1632" s="2">
        <v>-1.2097322382032871E-2</v>
      </c>
      <c r="J1632" s="2">
        <v>0.83449888229370117</v>
      </c>
      <c r="K1632" s="2">
        <v>0.50187283754348755</v>
      </c>
      <c r="L1632" s="2">
        <v>0.27717992663383484</v>
      </c>
    </row>
    <row r="1633" spans="1:12" x14ac:dyDescent="0.2">
      <c r="A1633" t="str">
        <f t="shared" si="25"/>
        <v>Botswana2011</v>
      </c>
      <c r="B1633" t="s">
        <v>149</v>
      </c>
      <c r="C1633" s="1">
        <v>2011</v>
      </c>
      <c r="D1633" s="2">
        <v>3.5199210643768311</v>
      </c>
      <c r="E1633" s="2">
        <v>9.4917716979980469</v>
      </c>
      <c r="F1633" s="2">
        <v>0.86002808809280396</v>
      </c>
      <c r="G1633" s="2">
        <v>51.040000915527344</v>
      </c>
      <c r="H1633" s="2">
        <v>0.81251406669616699</v>
      </c>
      <c r="I1633" s="2">
        <v>-0.24545541405677795</v>
      </c>
      <c r="J1633" s="2">
        <v>0.8161584734916687</v>
      </c>
      <c r="K1633" s="2">
        <v>0.64724564552307129</v>
      </c>
      <c r="L1633" s="2">
        <v>0.15978279709815979</v>
      </c>
    </row>
    <row r="1634" spans="1:12" x14ac:dyDescent="0.2">
      <c r="A1634" t="str">
        <f t="shared" si="25"/>
        <v>Togo2011</v>
      </c>
      <c r="B1634" t="s">
        <v>139</v>
      </c>
      <c r="C1634" s="1">
        <v>2011</v>
      </c>
      <c r="D1634" s="2">
        <v>2.9362208843231201</v>
      </c>
      <c r="E1634" s="2">
        <v>7.4059500694274902</v>
      </c>
      <c r="F1634" s="2">
        <v>0.30295509099960327</v>
      </c>
      <c r="G1634" s="2">
        <v>52.439998626708984</v>
      </c>
      <c r="H1634" s="2">
        <v>0.58408832550048828</v>
      </c>
      <c r="I1634" s="2">
        <v>-8.9821837842464447E-2</v>
      </c>
      <c r="J1634" s="2">
        <v>0.83200365304946899</v>
      </c>
      <c r="K1634" s="2">
        <v>0.47878172993659973</v>
      </c>
      <c r="L1634" s="2">
        <v>0.39536261558532715</v>
      </c>
    </row>
    <row r="1635" spans="1:12" x14ac:dyDescent="0.2">
      <c r="A1635" t="str">
        <f t="shared" si="25"/>
        <v>Denmark2010</v>
      </c>
      <c r="B1635" t="s">
        <v>19</v>
      </c>
      <c r="C1635" s="1">
        <v>2010</v>
      </c>
      <c r="D1635" s="2">
        <v>7.7705154418945313</v>
      </c>
      <c r="E1635" s="2">
        <v>10.836152076721191</v>
      </c>
      <c r="F1635" s="2">
        <v>0.97497707605361938</v>
      </c>
      <c r="G1635" s="2">
        <v>69.400001525878906</v>
      </c>
      <c r="H1635" s="2">
        <v>0.94363081455230713</v>
      </c>
      <c r="I1635" s="2">
        <v>0.2382713258266449</v>
      </c>
      <c r="J1635" s="2">
        <v>0.17489609122276306</v>
      </c>
      <c r="K1635" s="2">
        <v>0.79620873928070068</v>
      </c>
      <c r="L1635" s="2">
        <v>0.15456293523311615</v>
      </c>
    </row>
    <row r="1636" spans="1:12" x14ac:dyDescent="0.2">
      <c r="A1636" t="str">
        <f t="shared" si="25"/>
        <v>Canada2010</v>
      </c>
      <c r="B1636" t="s">
        <v>30</v>
      </c>
      <c r="C1636" s="1">
        <v>2010</v>
      </c>
      <c r="D1636" s="2">
        <v>7.6503462791442871</v>
      </c>
      <c r="E1636" s="2">
        <v>10.711336135864258</v>
      </c>
      <c r="F1636" s="2">
        <v>0.95376545190811157</v>
      </c>
      <c r="G1636" s="2">
        <v>70.800003051757813</v>
      </c>
      <c r="H1636" s="2">
        <v>0.933948814868927</v>
      </c>
      <c r="I1636" s="2">
        <v>0.22658708691596985</v>
      </c>
      <c r="J1636" s="2">
        <v>0.41265958547592163</v>
      </c>
      <c r="K1636" s="2">
        <v>0.79104244709014893</v>
      </c>
      <c r="L1636" s="2">
        <v>0.23311285674571991</v>
      </c>
    </row>
    <row r="1637" spans="1:12" x14ac:dyDescent="0.2">
      <c r="A1637" t="str">
        <f t="shared" si="25"/>
        <v>Netherlands2010</v>
      </c>
      <c r="B1637" t="s">
        <v>22</v>
      </c>
      <c r="C1637" s="1">
        <v>2010</v>
      </c>
      <c r="D1637" s="2">
        <v>7.5018758773803711</v>
      </c>
      <c r="E1637" s="2">
        <v>10.859633445739746</v>
      </c>
      <c r="F1637" s="2">
        <v>0.95653688907623291</v>
      </c>
      <c r="G1637" s="2">
        <v>70.900001525878906</v>
      </c>
      <c r="H1637" s="2">
        <v>0.9214482307434082</v>
      </c>
      <c r="I1637" s="2">
        <v>0.34531956911087036</v>
      </c>
      <c r="J1637" s="2">
        <v>0.39859184622764587</v>
      </c>
      <c r="K1637" s="2">
        <v>0.74519044160842896</v>
      </c>
      <c r="L1637" s="2">
        <v>0.20607930421829224</v>
      </c>
    </row>
    <row r="1638" spans="1:12" x14ac:dyDescent="0.2">
      <c r="A1638" t="str">
        <f t="shared" si="25"/>
        <v>Sweden2010</v>
      </c>
      <c r="B1638" t="s">
        <v>23</v>
      </c>
      <c r="C1638" s="1">
        <v>2010</v>
      </c>
      <c r="D1638" s="2">
        <v>7.4960188865661621</v>
      </c>
      <c r="E1638" s="2">
        <v>10.774600028991699</v>
      </c>
      <c r="F1638" s="2">
        <v>0.97024261951446533</v>
      </c>
      <c r="G1638" s="2">
        <v>71.199996948242188</v>
      </c>
      <c r="H1638" s="2">
        <v>0.90469998121261597</v>
      </c>
      <c r="I1638" s="2">
        <v>0.13817374408245087</v>
      </c>
      <c r="J1638" s="2">
        <v>0.25308665633201599</v>
      </c>
      <c r="K1638" s="2">
        <v>0.7881779670715332</v>
      </c>
      <c r="L1638" s="2">
        <v>0.20011202991008759</v>
      </c>
    </row>
    <row r="1639" spans="1:12" x14ac:dyDescent="0.2">
      <c r="A1639" t="str">
        <f t="shared" si="25"/>
        <v>Venezuela2010</v>
      </c>
      <c r="B1639" t="s">
        <v>105</v>
      </c>
      <c r="C1639" s="1">
        <v>2010</v>
      </c>
      <c r="D1639" s="2">
        <v>7.47845458984375</v>
      </c>
      <c r="E1639" s="2">
        <v>9.7478446960449219</v>
      </c>
      <c r="F1639" s="2">
        <v>0.93157583475112915</v>
      </c>
      <c r="G1639" s="2">
        <v>65.300003051757813</v>
      </c>
      <c r="H1639" s="2">
        <v>0.76825696229934692</v>
      </c>
      <c r="I1639" s="2">
        <v>-0.16053737699985504</v>
      </c>
      <c r="J1639" s="2">
        <v>0.75426894426345825</v>
      </c>
      <c r="K1639" s="2">
        <v>0.84739977121353149</v>
      </c>
      <c r="L1639" s="2">
        <v>0.1296858936548233</v>
      </c>
    </row>
    <row r="1640" spans="1:12" x14ac:dyDescent="0.2">
      <c r="A1640" t="str">
        <f t="shared" si="25"/>
        <v>Australia2010</v>
      </c>
      <c r="B1640" t="s">
        <v>29</v>
      </c>
      <c r="C1640" s="1">
        <v>2010</v>
      </c>
      <c r="D1640" s="2">
        <v>7.4500470161437988</v>
      </c>
      <c r="E1640" s="2">
        <v>10.713648796081543</v>
      </c>
      <c r="F1640" s="2">
        <v>0.95451956987380981</v>
      </c>
      <c r="G1640" s="2">
        <v>70.199996948242188</v>
      </c>
      <c r="H1640" s="2">
        <v>0.93205857276916504</v>
      </c>
      <c r="I1640" s="2">
        <v>0.31312093138694763</v>
      </c>
      <c r="J1640" s="2">
        <v>0.36612740159034729</v>
      </c>
      <c r="K1640" s="2">
        <v>0.76171553134918213</v>
      </c>
      <c r="L1640" s="2">
        <v>0.22007320821285248</v>
      </c>
    </row>
    <row r="1641" spans="1:12" x14ac:dyDescent="0.2">
      <c r="A1641" t="str">
        <f t="shared" si="25"/>
        <v>Finland2010</v>
      </c>
      <c r="B1641" t="s">
        <v>18</v>
      </c>
      <c r="C1641" s="1">
        <v>2010</v>
      </c>
      <c r="D1641" s="2">
        <v>7.3932642936706543</v>
      </c>
      <c r="E1641" s="2">
        <v>10.733668327331543</v>
      </c>
      <c r="F1641" s="2">
        <v>0.93548136949539185</v>
      </c>
      <c r="G1641" s="2">
        <v>69.599998474121094</v>
      </c>
      <c r="H1641" s="2">
        <v>0.91600912809371948</v>
      </c>
      <c r="I1641" s="2">
        <v>8.6896255612373352E-2</v>
      </c>
      <c r="J1641" s="2">
        <v>0.41251569986343384</v>
      </c>
      <c r="K1641" s="2">
        <v>0.75808453559875488</v>
      </c>
      <c r="L1641" s="2">
        <v>0.2020946592092514</v>
      </c>
    </row>
    <row r="1642" spans="1:12" x14ac:dyDescent="0.2">
      <c r="A1642" t="str">
        <f t="shared" si="25"/>
        <v>Israel2010</v>
      </c>
      <c r="B1642" t="s">
        <v>21</v>
      </c>
      <c r="C1642" s="1">
        <v>2010</v>
      </c>
      <c r="D1642" s="2">
        <v>7.3589162826538086</v>
      </c>
      <c r="E1642" s="2">
        <v>10.436050415039063</v>
      </c>
      <c r="F1642" s="2">
        <v>0.88182985782623291</v>
      </c>
      <c r="G1642" s="2">
        <v>71.400001525878906</v>
      </c>
      <c r="H1642" s="2">
        <v>0.5614778995513916</v>
      </c>
      <c r="I1642" s="2">
        <v>0.14766937494277954</v>
      </c>
      <c r="J1642" s="2">
        <v>0.90218269824981689</v>
      </c>
      <c r="K1642" s="2">
        <v>0.62786269187927246</v>
      </c>
      <c r="L1642" s="2">
        <v>0.36239436268806458</v>
      </c>
    </row>
    <row r="1643" spans="1:12" x14ac:dyDescent="0.2">
      <c r="A1643" t="str">
        <f t="shared" si="25"/>
        <v>Panama2010</v>
      </c>
      <c r="B1643" t="s">
        <v>55</v>
      </c>
      <c r="C1643" s="1">
        <v>2010</v>
      </c>
      <c r="D1643" s="2">
        <v>7.321467399597168</v>
      </c>
      <c r="E1643" s="2">
        <v>9.9737443923950195</v>
      </c>
      <c r="F1643" s="2">
        <v>0.92753309011459351</v>
      </c>
      <c r="G1643" s="2">
        <v>67.5</v>
      </c>
      <c r="H1643" s="2">
        <v>0.75452369451522827</v>
      </c>
      <c r="I1643" s="2">
        <v>-1.2504511512815952E-2</v>
      </c>
      <c r="J1643" s="2">
        <v>0.87982583045959473</v>
      </c>
      <c r="K1643" s="2">
        <v>0.8409765362739563</v>
      </c>
      <c r="L1643" s="2">
        <v>0.14636875689029694</v>
      </c>
    </row>
    <row r="1644" spans="1:12" x14ac:dyDescent="0.2">
      <c r="A1644" t="str">
        <f t="shared" si="25"/>
        <v>Austria2010</v>
      </c>
      <c r="B1644" t="s">
        <v>28</v>
      </c>
      <c r="C1644" s="1">
        <v>2010</v>
      </c>
      <c r="D1644" s="2">
        <v>7.3026785850524902</v>
      </c>
      <c r="E1644" s="2">
        <v>10.855983734130859</v>
      </c>
      <c r="F1644" s="2">
        <v>0.91419333219528198</v>
      </c>
      <c r="G1644" s="2">
        <v>69.900001525878906</v>
      </c>
      <c r="H1644" s="2">
        <v>0.89597976207733154</v>
      </c>
      <c r="I1644" s="2">
        <v>0.1269243061542511</v>
      </c>
      <c r="J1644" s="2">
        <v>0.54614484310150146</v>
      </c>
      <c r="K1644" s="2">
        <v>0.71030193567276001</v>
      </c>
      <c r="L1644" s="2">
        <v>0.15579254925251007</v>
      </c>
    </row>
    <row r="1645" spans="1:12" x14ac:dyDescent="0.2">
      <c r="A1645" t="str">
        <f t="shared" si="25"/>
        <v>Costa Rica2010</v>
      </c>
      <c r="B1645" t="s">
        <v>40</v>
      </c>
      <c r="C1645" s="1">
        <v>2010</v>
      </c>
      <c r="D1645" s="2">
        <v>7.2710537910461426</v>
      </c>
      <c r="E1645" s="2">
        <v>9.721186637878418</v>
      </c>
      <c r="F1645" s="2">
        <v>0.91514128446578979</v>
      </c>
      <c r="G1645" s="2">
        <v>69.199996948242188</v>
      </c>
      <c r="H1645" s="2">
        <v>0.88102960586547852</v>
      </c>
      <c r="I1645" s="2">
        <v>4.0774039924144745E-2</v>
      </c>
      <c r="J1645" s="2">
        <v>0.76258724927902222</v>
      </c>
      <c r="K1645" s="2">
        <v>0.82653135061264038</v>
      </c>
      <c r="L1645" s="2">
        <v>0.22124125063419342</v>
      </c>
    </row>
    <row r="1646" spans="1:12" x14ac:dyDescent="0.2">
      <c r="A1646" t="str">
        <f t="shared" si="25"/>
        <v>Ireland2010</v>
      </c>
      <c r="B1646" t="s">
        <v>31</v>
      </c>
      <c r="C1646" s="1">
        <v>2010</v>
      </c>
      <c r="D1646" s="2">
        <v>7.2573895454406738</v>
      </c>
      <c r="E1646" s="2">
        <v>10.887454032897949</v>
      </c>
      <c r="F1646" s="2">
        <v>0.97288590669631958</v>
      </c>
      <c r="G1646" s="2">
        <v>70.099998474121094</v>
      </c>
      <c r="H1646" s="2">
        <v>0.85602957010269165</v>
      </c>
      <c r="I1646" s="2">
        <v>0.34299793839454651</v>
      </c>
      <c r="J1646" s="2">
        <v>0.61802411079406738</v>
      </c>
      <c r="K1646" s="2">
        <v>0.76281124353408813</v>
      </c>
      <c r="L1646" s="2">
        <v>0.20065541565418243</v>
      </c>
    </row>
    <row r="1647" spans="1:12" x14ac:dyDescent="0.2">
      <c r="A1647" t="str">
        <f t="shared" si="25"/>
        <v>New Zealand2010</v>
      </c>
      <c r="B1647" t="s">
        <v>27</v>
      </c>
      <c r="C1647" s="1">
        <v>2010</v>
      </c>
      <c r="D1647" s="2">
        <v>7.2237563133239746</v>
      </c>
      <c r="E1647" s="2">
        <v>10.534310340881348</v>
      </c>
      <c r="F1647" s="2">
        <v>0.97564220428466797</v>
      </c>
      <c r="G1647" s="2">
        <v>69.800003051757813</v>
      </c>
      <c r="H1647" s="2">
        <v>0.91775250434875488</v>
      </c>
      <c r="I1647" s="2">
        <v>0.24928936362266541</v>
      </c>
      <c r="J1647" s="2">
        <v>0.32074818015098572</v>
      </c>
      <c r="K1647" s="2">
        <v>0.78282070159912109</v>
      </c>
      <c r="L1647" s="2">
        <v>0.23475848138332367</v>
      </c>
    </row>
    <row r="1648" spans="1:12" x14ac:dyDescent="0.2">
      <c r="A1648" t="str">
        <f t="shared" si="25"/>
        <v>United States2010</v>
      </c>
      <c r="B1648" t="s">
        <v>32</v>
      </c>
      <c r="C1648" s="1">
        <v>2010</v>
      </c>
      <c r="D1648" s="2">
        <v>7.1636161804199219</v>
      </c>
      <c r="E1648" s="2">
        <v>10.906265258789063</v>
      </c>
      <c r="F1648" s="2">
        <v>0.92615872621536255</v>
      </c>
      <c r="G1648" s="2">
        <v>66.699996948242188</v>
      </c>
      <c r="H1648" s="2">
        <v>0.8280443549156189</v>
      </c>
      <c r="I1648" s="2">
        <v>0.23941604793071747</v>
      </c>
      <c r="J1648" s="2">
        <v>0.68958258628845215</v>
      </c>
      <c r="K1648" s="2">
        <v>0.77606064081192017</v>
      </c>
      <c r="L1648" s="2">
        <v>0.23105263710021973</v>
      </c>
    </row>
    <row r="1649" spans="1:12" x14ac:dyDescent="0.2">
      <c r="A1649" t="str">
        <f t="shared" si="25"/>
        <v>United Arab Emirates2010</v>
      </c>
      <c r="B1649" t="s">
        <v>43</v>
      </c>
      <c r="C1649" s="1">
        <v>2010</v>
      </c>
      <c r="D1649" s="2">
        <v>7.0974555015563965</v>
      </c>
      <c r="E1649" s="2">
        <v>10.908971786499023</v>
      </c>
      <c r="F1649" s="2">
        <v>0.91176235675811768</v>
      </c>
      <c r="G1649" s="2">
        <v>65.099998474121094</v>
      </c>
      <c r="H1649" s="2">
        <v>0.87775075435638428</v>
      </c>
      <c r="I1649" s="2">
        <v>5.2678793668746948E-2</v>
      </c>
      <c r="J1649" s="2">
        <v>0.35511589050292969</v>
      </c>
      <c r="K1649" s="2">
        <v>0.70074903964996338</v>
      </c>
      <c r="L1649" s="2">
        <v>0.2330135703086853</v>
      </c>
    </row>
    <row r="1650" spans="1:12" x14ac:dyDescent="0.2">
      <c r="A1650" t="str">
        <f t="shared" si="25"/>
        <v>Luxembourg2010</v>
      </c>
      <c r="B1650" t="s">
        <v>26</v>
      </c>
      <c r="C1650" s="1">
        <v>2010</v>
      </c>
      <c r="D1650" s="2">
        <v>7.0972518920898438</v>
      </c>
      <c r="E1650" s="2">
        <v>11.646966934204102</v>
      </c>
      <c r="F1650" s="2">
        <v>0.95237171649932861</v>
      </c>
      <c r="G1650" s="2">
        <v>70.5</v>
      </c>
      <c r="H1650" s="2">
        <v>0.90830308198928833</v>
      </c>
      <c r="I1650" s="2">
        <v>8.6879707872867584E-2</v>
      </c>
      <c r="J1650" s="2">
        <v>0.42334133386611938</v>
      </c>
      <c r="K1650" s="2">
        <v>0.71774327754974365</v>
      </c>
      <c r="L1650" s="2">
        <v>0.21606439352035522</v>
      </c>
    </row>
    <row r="1651" spans="1:12" x14ac:dyDescent="0.2">
      <c r="A1651" t="str">
        <f t="shared" si="25"/>
        <v>United Kingdom2010</v>
      </c>
      <c r="B1651" t="s">
        <v>36</v>
      </c>
      <c r="C1651" s="1">
        <v>2010</v>
      </c>
      <c r="D1651" s="2">
        <v>7.0293641090393066</v>
      </c>
      <c r="E1651" s="2">
        <v>10.651843070983887</v>
      </c>
      <c r="F1651" s="2">
        <v>0.95506817102432251</v>
      </c>
      <c r="G1651" s="2">
        <v>69.400001525878906</v>
      </c>
      <c r="H1651" s="2">
        <v>0.84130674600601196</v>
      </c>
      <c r="I1651" s="2">
        <v>0.39879000186920166</v>
      </c>
      <c r="J1651" s="2">
        <v>0.58681315183639526</v>
      </c>
      <c r="K1651" s="2">
        <v>0.75345879793167114</v>
      </c>
      <c r="L1651" s="2">
        <v>0.17634294927120209</v>
      </c>
    </row>
    <row r="1652" spans="1:12" x14ac:dyDescent="0.2">
      <c r="A1652" t="str">
        <f t="shared" si="25"/>
        <v>Belgium2010</v>
      </c>
      <c r="B1652" t="s">
        <v>34</v>
      </c>
      <c r="C1652" s="1">
        <v>2010</v>
      </c>
      <c r="D1652" s="2">
        <v>6.8535141944885254</v>
      </c>
      <c r="E1652" s="2">
        <v>10.778384208679199</v>
      </c>
      <c r="F1652" s="2">
        <v>0.93057018518447876</v>
      </c>
      <c r="G1652" s="2">
        <v>69.199996948242188</v>
      </c>
      <c r="H1652" s="2">
        <v>0.80693024396896362</v>
      </c>
      <c r="I1652" s="2">
        <v>1.8059387803077698E-2</v>
      </c>
      <c r="J1652" s="2">
        <v>0.69736558198928833</v>
      </c>
      <c r="K1652" s="2">
        <v>0.79334431886672974</v>
      </c>
      <c r="L1652" s="2">
        <v>0.24036432802677155</v>
      </c>
    </row>
    <row r="1653" spans="1:12" x14ac:dyDescent="0.2">
      <c r="A1653" t="str">
        <f t="shared" si="25"/>
        <v>Qatar2010</v>
      </c>
      <c r="B1653" t="s">
        <v>184</v>
      </c>
      <c r="C1653" s="1">
        <v>2010</v>
      </c>
      <c r="D1653" s="2">
        <v>6.8496527671813965</v>
      </c>
      <c r="E1653" s="2">
        <v>11.55120849609375</v>
      </c>
      <c r="G1653" s="2">
        <v>64.699996948242188</v>
      </c>
      <c r="I1653" s="2">
        <v>9.650016576051712E-2</v>
      </c>
    </row>
    <row r="1654" spans="1:12" x14ac:dyDescent="0.2">
      <c r="A1654" t="str">
        <f t="shared" si="25"/>
        <v>Brazil2010</v>
      </c>
      <c r="B1654" t="s">
        <v>66</v>
      </c>
      <c r="C1654" s="1">
        <v>2010</v>
      </c>
      <c r="D1654" s="2">
        <v>6.8373312950134277</v>
      </c>
      <c r="E1654" s="2">
        <v>9.6040525436401367</v>
      </c>
      <c r="F1654" s="2">
        <v>0.90552812814712524</v>
      </c>
      <c r="G1654" s="2">
        <v>63.900001525878906</v>
      </c>
      <c r="H1654" s="2">
        <v>0.80594927072525024</v>
      </c>
      <c r="I1654" s="2">
        <v>-5.7057991623878479E-2</v>
      </c>
      <c r="J1654" s="2">
        <v>0.65603607892990112</v>
      </c>
      <c r="K1654" s="2">
        <v>0.72593128681182861</v>
      </c>
      <c r="L1654" s="2">
        <v>0.24988122284412384</v>
      </c>
    </row>
    <row r="1655" spans="1:12" x14ac:dyDescent="0.2">
      <c r="A1655" t="str">
        <f t="shared" si="25"/>
        <v>Mexico2010</v>
      </c>
      <c r="B1655" t="s">
        <v>53</v>
      </c>
      <c r="C1655" s="1">
        <v>2010</v>
      </c>
      <c r="D1655" s="2">
        <v>6.8023886680603027</v>
      </c>
      <c r="E1655" s="2">
        <v>9.8001651763916016</v>
      </c>
      <c r="F1655" s="2">
        <v>0.87638968229293823</v>
      </c>
      <c r="G1655" s="2">
        <v>65.099998474121094</v>
      </c>
      <c r="H1655" s="2">
        <v>0.77812075614929199</v>
      </c>
      <c r="I1655" s="2">
        <v>-5.2731744945049286E-2</v>
      </c>
      <c r="J1655" s="2">
        <v>0.69289189577102661</v>
      </c>
      <c r="K1655" s="2">
        <v>0.74525970220565796</v>
      </c>
      <c r="L1655" s="2">
        <v>0.21549467742443085</v>
      </c>
    </row>
    <row r="1656" spans="1:12" x14ac:dyDescent="0.2">
      <c r="A1656" t="str">
        <f t="shared" si="25"/>
        <v>Kuwait2010</v>
      </c>
      <c r="B1656" t="s">
        <v>179</v>
      </c>
      <c r="C1656" s="1">
        <v>2010</v>
      </c>
      <c r="D1656" s="2">
        <v>6.7981510162353516</v>
      </c>
      <c r="E1656" s="2">
        <v>10.998427391052246</v>
      </c>
      <c r="F1656" s="2">
        <v>0.89272230863571167</v>
      </c>
      <c r="G1656" s="2">
        <v>69.199996948242188</v>
      </c>
      <c r="H1656" s="2">
        <v>0.70301973819732666</v>
      </c>
      <c r="I1656" s="2">
        <v>-3.7051040679216385E-2</v>
      </c>
      <c r="J1656" s="2">
        <v>0.48611140251159668</v>
      </c>
      <c r="K1656" s="2">
        <v>0.68674403429031372</v>
      </c>
      <c r="L1656" s="2">
        <v>0.20339599251747131</v>
      </c>
    </row>
    <row r="1657" spans="1:12" x14ac:dyDescent="0.2">
      <c r="A1657" t="str">
        <f t="shared" si="25"/>
        <v>France2010</v>
      </c>
      <c r="B1657" t="s">
        <v>38</v>
      </c>
      <c r="C1657" s="1">
        <v>2010</v>
      </c>
      <c r="D1657" s="2">
        <v>6.7979011535644531</v>
      </c>
      <c r="E1657" s="2">
        <v>10.648887634277344</v>
      </c>
      <c r="F1657" s="2">
        <v>0.94295477867126465</v>
      </c>
      <c r="G1657" s="2">
        <v>71.199996948242188</v>
      </c>
      <c r="H1657" s="2">
        <v>0.84970217943191528</v>
      </c>
      <c r="I1657" s="2">
        <v>-0.10735141485929489</v>
      </c>
      <c r="J1657" s="2">
        <v>0.62295424938201904</v>
      </c>
      <c r="K1657" s="2">
        <v>0.72897100448608398</v>
      </c>
      <c r="L1657" s="2">
        <v>0.26056811213493347</v>
      </c>
    </row>
    <row r="1658" spans="1:12" x14ac:dyDescent="0.2">
      <c r="A1658" t="str">
        <f t="shared" si="25"/>
        <v>El Salvador2010</v>
      </c>
      <c r="B1658" t="s">
        <v>67</v>
      </c>
      <c r="C1658" s="1">
        <v>2010</v>
      </c>
      <c r="D1658" s="2">
        <v>6.7399110794067383</v>
      </c>
      <c r="E1658" s="2">
        <v>8.9109878540039063</v>
      </c>
      <c r="F1658" s="2">
        <v>0.75665390491485596</v>
      </c>
      <c r="G1658" s="2">
        <v>64.400001525878906</v>
      </c>
      <c r="H1658" s="2">
        <v>0.66933786869049072</v>
      </c>
      <c r="I1658" s="2">
        <v>-6.7398205399513245E-2</v>
      </c>
      <c r="J1658" s="2">
        <v>0.69418007135391235</v>
      </c>
      <c r="K1658" s="2">
        <v>0.82275295257568359</v>
      </c>
      <c r="L1658" s="2">
        <v>0.30218598246574402</v>
      </c>
    </row>
    <row r="1659" spans="1:12" x14ac:dyDescent="0.2">
      <c r="A1659" t="str">
        <f t="shared" si="25"/>
        <v>Germany2010</v>
      </c>
      <c r="B1659" t="s">
        <v>33</v>
      </c>
      <c r="C1659" s="1">
        <v>2010</v>
      </c>
      <c r="D1659" s="2">
        <v>6.7245311737060547</v>
      </c>
      <c r="E1659" s="2">
        <v>10.75788688659668</v>
      </c>
      <c r="F1659" s="2">
        <v>0.93930864334106445</v>
      </c>
      <c r="G1659" s="2">
        <v>70</v>
      </c>
      <c r="H1659" s="2">
        <v>0.84265643358230591</v>
      </c>
      <c r="I1659" s="2">
        <v>9.0753428637981415E-2</v>
      </c>
      <c r="J1659" s="2">
        <v>0.68800598382949829</v>
      </c>
      <c r="K1659" s="2">
        <v>0.69753038883209229</v>
      </c>
      <c r="L1659" s="2">
        <v>0.18234413862228394</v>
      </c>
    </row>
    <row r="1660" spans="1:12" x14ac:dyDescent="0.2">
      <c r="A1660" t="str">
        <f t="shared" si="25"/>
        <v>Chile2010</v>
      </c>
      <c r="B1660" t="s">
        <v>52</v>
      </c>
      <c r="C1660" s="1">
        <v>2010</v>
      </c>
      <c r="D1660" s="2">
        <v>6.6356558799743652</v>
      </c>
      <c r="E1660" s="2">
        <v>9.9629402160644531</v>
      </c>
      <c r="F1660" s="2">
        <v>0.85695523023605347</v>
      </c>
      <c r="G1660" s="2">
        <v>68.5</v>
      </c>
      <c r="H1660" s="2">
        <v>0.78636747598648071</v>
      </c>
      <c r="I1660" s="2">
        <v>0.10196155309677124</v>
      </c>
      <c r="J1660" s="2">
        <v>0.70182472467422485</v>
      </c>
      <c r="K1660" s="2">
        <v>0.75953841209411621</v>
      </c>
      <c r="L1660" s="2">
        <v>0.30011668801307678</v>
      </c>
    </row>
    <row r="1661" spans="1:12" x14ac:dyDescent="0.2">
      <c r="A1661" t="str">
        <f t="shared" si="25"/>
        <v>Singapore2010</v>
      </c>
      <c r="B1661" t="s">
        <v>42</v>
      </c>
      <c r="C1661" s="1">
        <v>2010</v>
      </c>
      <c r="D1661" s="2">
        <v>6.5314016342163086</v>
      </c>
      <c r="E1661" s="2">
        <v>11.265939712524414</v>
      </c>
      <c r="F1661" s="2">
        <v>0.8641621470451355</v>
      </c>
      <c r="G1661" s="2">
        <v>72.300003051757813</v>
      </c>
      <c r="H1661" s="2">
        <v>0.84618461132049561</v>
      </c>
      <c r="I1661" s="2">
        <v>-2.2667631506919861E-2</v>
      </c>
      <c r="J1661" s="2">
        <v>6.0282066464424133E-2</v>
      </c>
      <c r="K1661" s="2">
        <v>0.52733701467514038</v>
      </c>
      <c r="L1661" s="2">
        <v>0.13134343922138214</v>
      </c>
    </row>
    <row r="1662" spans="1:12" x14ac:dyDescent="0.2">
      <c r="A1662" t="str">
        <f t="shared" si="25"/>
        <v>Argentina2010</v>
      </c>
      <c r="B1662" t="s">
        <v>69</v>
      </c>
      <c r="C1662" s="1">
        <v>2010</v>
      </c>
      <c r="D1662" s="2">
        <v>6.4410672187805176</v>
      </c>
      <c r="E1662" s="2">
        <v>10.06566047668457</v>
      </c>
      <c r="F1662" s="2">
        <v>0.92679858207702637</v>
      </c>
      <c r="G1662" s="2">
        <v>66.300003051757813</v>
      </c>
      <c r="H1662" s="2">
        <v>0.73025816679000854</v>
      </c>
      <c r="I1662" s="2">
        <v>-0.12937107682228088</v>
      </c>
      <c r="J1662" s="2">
        <v>0.85469543933868408</v>
      </c>
      <c r="K1662" s="2">
        <v>0.76548045873641968</v>
      </c>
      <c r="L1662" s="2">
        <v>0.21097549796104431</v>
      </c>
    </row>
    <row r="1663" spans="1:12" x14ac:dyDescent="0.2">
      <c r="A1663" t="str">
        <f t="shared" si="25"/>
        <v>Colombia2010</v>
      </c>
      <c r="B1663" t="s">
        <v>89</v>
      </c>
      <c r="C1663" s="1">
        <v>2010</v>
      </c>
      <c r="D1663" s="2">
        <v>6.4081134796142578</v>
      </c>
      <c r="E1663" s="2">
        <v>9.3834705352783203</v>
      </c>
      <c r="F1663" s="2">
        <v>0.89299267530441284</v>
      </c>
      <c r="G1663" s="2">
        <v>67.199996948242188</v>
      </c>
      <c r="H1663" s="2">
        <v>0.81612110137939453</v>
      </c>
      <c r="I1663" s="2">
        <v>-5.2573937922716141E-2</v>
      </c>
      <c r="J1663" s="2">
        <v>0.81452447175979614</v>
      </c>
      <c r="K1663" s="2">
        <v>0.79158079624176025</v>
      </c>
      <c r="L1663" s="2">
        <v>0.26465916633605957</v>
      </c>
    </row>
    <row r="1664" spans="1:12" x14ac:dyDescent="0.2">
      <c r="A1664" t="str">
        <f t="shared" si="25"/>
        <v>Cyprus2010</v>
      </c>
      <c r="B1664" t="s">
        <v>63</v>
      </c>
      <c r="C1664" s="1">
        <v>2010</v>
      </c>
      <c r="D1664" s="2">
        <v>6.3865461349487305</v>
      </c>
      <c r="E1664" s="2">
        <v>10.555953979492188</v>
      </c>
      <c r="F1664" s="2">
        <v>0.82212370634078979</v>
      </c>
      <c r="G1664" s="2">
        <v>70.800003051757813</v>
      </c>
      <c r="H1664" s="2">
        <v>0.75536280870437622</v>
      </c>
      <c r="I1664" s="2">
        <v>6.8095900118350983E-2</v>
      </c>
      <c r="J1664" s="2">
        <v>0.83342701196670532</v>
      </c>
      <c r="K1664" s="2">
        <v>0.69933313131332397</v>
      </c>
      <c r="L1664" s="2">
        <v>0.29570585489273071</v>
      </c>
    </row>
    <row r="1665" spans="1:12" x14ac:dyDescent="0.2">
      <c r="A1665" t="str">
        <f t="shared" si="25"/>
        <v>Italy2010</v>
      </c>
      <c r="B1665" t="s">
        <v>50</v>
      </c>
      <c r="C1665" s="1">
        <v>2010</v>
      </c>
      <c r="D1665" s="2">
        <v>6.3542380332946777</v>
      </c>
      <c r="E1665" s="2">
        <v>10.66111946105957</v>
      </c>
      <c r="F1665" s="2">
        <v>0.87238413095474243</v>
      </c>
      <c r="G1665" s="2">
        <v>71.099998474121094</v>
      </c>
      <c r="H1665" s="2">
        <v>0.73773890733718872</v>
      </c>
      <c r="I1665" s="2">
        <v>-6.3367098569869995E-2</v>
      </c>
      <c r="J1665" s="2">
        <v>0.92107516527175903</v>
      </c>
      <c r="K1665" s="2">
        <v>0.5353158712387085</v>
      </c>
      <c r="L1665" s="2">
        <v>0.23587994277477264</v>
      </c>
    </row>
    <row r="1666" spans="1:12" x14ac:dyDescent="0.2">
      <c r="A1666" t="str">
        <f t="shared" si="25"/>
        <v>Saudi Arabia2010</v>
      </c>
      <c r="B1666" t="s">
        <v>47</v>
      </c>
      <c r="C1666" s="1">
        <v>2010</v>
      </c>
      <c r="D1666" s="2">
        <v>6.307098388671875</v>
      </c>
      <c r="E1666" s="2">
        <v>10.622705459594727</v>
      </c>
      <c r="F1666" s="2">
        <v>0.87959831953048706</v>
      </c>
      <c r="G1666" s="2">
        <v>62.200000762939453</v>
      </c>
      <c r="H1666" s="2">
        <v>0.67777723073959351</v>
      </c>
      <c r="I1666" s="2">
        <v>-3.1791761517524719E-2</v>
      </c>
      <c r="K1666" s="2">
        <v>0.64531922340393066</v>
      </c>
      <c r="L1666" s="2">
        <v>0.29720893502235413</v>
      </c>
    </row>
    <row r="1667" spans="1:12" x14ac:dyDescent="0.2">
      <c r="A1667" t="str">
        <f t="shared" ref="A1667:A1730" si="26">B1667&amp;C1667</f>
        <v>Guatemala2010</v>
      </c>
      <c r="B1667" t="s">
        <v>60</v>
      </c>
      <c r="C1667" s="1">
        <v>2010</v>
      </c>
      <c r="D1667" s="2">
        <v>6.2897486686706543</v>
      </c>
      <c r="E1667" s="2">
        <v>8.9005470275878906</v>
      </c>
      <c r="F1667" s="2">
        <v>0.85905247926712036</v>
      </c>
      <c r="G1667" s="2">
        <v>60.099998474121094</v>
      </c>
      <c r="H1667" s="2">
        <v>0.69586294889450073</v>
      </c>
      <c r="I1667" s="2">
        <v>0.16353128850460052</v>
      </c>
      <c r="J1667" s="2">
        <v>0.79483538866043091</v>
      </c>
      <c r="K1667" s="2">
        <v>0.80473065376281738</v>
      </c>
      <c r="L1667" s="2">
        <v>0.23561792075634003</v>
      </c>
    </row>
    <row r="1668" spans="1:12" x14ac:dyDescent="0.2">
      <c r="A1668" t="str">
        <f t="shared" si="26"/>
        <v>Czechia2010</v>
      </c>
      <c r="B1668" t="s">
        <v>35</v>
      </c>
      <c r="C1668" s="1">
        <v>2010</v>
      </c>
      <c r="D1668" s="2">
        <v>6.2496175765991211</v>
      </c>
      <c r="E1668" s="2">
        <v>10.418797492980957</v>
      </c>
      <c r="F1668" s="2">
        <v>0.93416112661361694</v>
      </c>
      <c r="G1668" s="2">
        <v>67.699996948242188</v>
      </c>
      <c r="H1668" s="2">
        <v>0.77911221981048584</v>
      </c>
      <c r="I1668" s="2">
        <v>-4.5746948570013046E-2</v>
      </c>
      <c r="J1668" s="2">
        <v>0.9259641170501709</v>
      </c>
      <c r="K1668" s="2">
        <v>0.64783859252929688</v>
      </c>
      <c r="L1668" s="2">
        <v>0.24408434331417084</v>
      </c>
    </row>
    <row r="1669" spans="1:12" x14ac:dyDescent="0.2">
      <c r="A1669" t="str">
        <f t="shared" si="26"/>
        <v>Taiwan Province of China2010</v>
      </c>
      <c r="B1669" t="s">
        <v>44</v>
      </c>
      <c r="C1669" s="1">
        <v>2010</v>
      </c>
      <c r="D1669" s="2">
        <v>6.2285308837890625</v>
      </c>
      <c r="E1669" s="2">
        <v>10.680940628051758</v>
      </c>
      <c r="F1669" s="2">
        <v>0.8314129114151001</v>
      </c>
      <c r="G1669" s="2">
        <v>69.599998474121094</v>
      </c>
      <c r="H1669" s="2">
        <v>0.67658728361129761</v>
      </c>
      <c r="I1669" s="2">
        <v>1.2383555294945836E-3</v>
      </c>
      <c r="J1669" s="2">
        <v>0.82136470079421997</v>
      </c>
      <c r="K1669" s="2">
        <v>0.73816424608230591</v>
      </c>
      <c r="L1669" s="2">
        <v>0.13586734235286713</v>
      </c>
    </row>
    <row r="1670" spans="1:12" x14ac:dyDescent="0.2">
      <c r="A1670" t="str">
        <f t="shared" si="26"/>
        <v>Thailand2010</v>
      </c>
      <c r="B1670" t="s">
        <v>77</v>
      </c>
      <c r="C1670" s="1">
        <v>2010</v>
      </c>
      <c r="D1670" s="2">
        <v>6.216702938079834</v>
      </c>
      <c r="E1670" s="2">
        <v>9.5590391159057617</v>
      </c>
      <c r="F1670" s="2">
        <v>0.89765125513076782</v>
      </c>
      <c r="G1670" s="2">
        <v>67.099998474121094</v>
      </c>
      <c r="H1670" s="2">
        <v>0.85963642597198486</v>
      </c>
      <c r="I1670" s="2">
        <v>0.53392875194549561</v>
      </c>
      <c r="J1670" s="2">
        <v>0.91669338941574097</v>
      </c>
      <c r="K1670" s="2">
        <v>0.82144761085510254</v>
      </c>
      <c r="L1670" s="2">
        <v>0.18152317404747009</v>
      </c>
    </row>
    <row r="1671" spans="1:12" x14ac:dyDescent="0.2">
      <c r="A1671" t="str">
        <f t="shared" si="26"/>
        <v>Spain2010</v>
      </c>
      <c r="B1671" t="s">
        <v>49</v>
      </c>
      <c r="C1671" s="1">
        <v>2010</v>
      </c>
      <c r="D1671" s="2">
        <v>6.1882624626159668</v>
      </c>
      <c r="E1671" s="2">
        <v>10.526707649230957</v>
      </c>
      <c r="F1671" s="2">
        <v>0.94994038343429565</v>
      </c>
      <c r="G1671" s="2">
        <v>71</v>
      </c>
      <c r="H1671" s="2">
        <v>0.79649555683135986</v>
      </c>
      <c r="I1671" s="2">
        <v>-0.1418968141078949</v>
      </c>
      <c r="J1671" s="2">
        <v>0.83974629640579224</v>
      </c>
      <c r="K1671" s="2">
        <v>0.64508867263793945</v>
      </c>
      <c r="L1671" s="2">
        <v>0.3218194842338562</v>
      </c>
    </row>
    <row r="1672" spans="1:12" x14ac:dyDescent="0.2">
      <c r="A1672" t="str">
        <f t="shared" si="26"/>
        <v>South Korea2010</v>
      </c>
      <c r="B1672" t="s">
        <v>74</v>
      </c>
      <c r="C1672" s="1">
        <v>2010</v>
      </c>
      <c r="D1672" s="2">
        <v>6.1160244941711426</v>
      </c>
      <c r="E1672" s="2">
        <v>10.445652008056641</v>
      </c>
      <c r="F1672" s="2">
        <v>0.81551665067672729</v>
      </c>
      <c r="G1672" s="2">
        <v>70.900001525878906</v>
      </c>
      <c r="H1672" s="2">
        <v>0.67665296792984009</v>
      </c>
      <c r="I1672" s="2">
        <v>-3.7169318646192551E-2</v>
      </c>
      <c r="J1672" s="2">
        <v>0.75162112712860107</v>
      </c>
      <c r="K1672" s="2">
        <v>0.62636303901672363</v>
      </c>
      <c r="L1672" s="2">
        <v>0.13033711910247803</v>
      </c>
    </row>
    <row r="1673" spans="1:12" x14ac:dyDescent="0.2">
      <c r="A1673" t="str">
        <f t="shared" si="26"/>
        <v>Slovenia2010</v>
      </c>
      <c r="B1673" t="s">
        <v>39</v>
      </c>
      <c r="C1673" s="1">
        <v>2010</v>
      </c>
      <c r="D1673" s="2">
        <v>6.0825552940368652</v>
      </c>
      <c r="E1673" s="2">
        <v>10.414831161499023</v>
      </c>
      <c r="F1673" s="2">
        <v>0.91720336675643921</v>
      </c>
      <c r="G1673" s="2">
        <v>69.199996948242188</v>
      </c>
      <c r="H1673" s="2">
        <v>0.89552241563796997</v>
      </c>
      <c r="I1673" s="2">
        <v>2.558087557554245E-2</v>
      </c>
      <c r="J1673" s="2">
        <v>0.84479069709777832</v>
      </c>
      <c r="K1673" s="2">
        <v>0.59189552068710327</v>
      </c>
      <c r="L1673" s="2">
        <v>0.29536613821983337</v>
      </c>
    </row>
    <row r="1674" spans="1:12" x14ac:dyDescent="0.2">
      <c r="A1674" t="str">
        <f t="shared" si="26"/>
        <v>Uruguay2010</v>
      </c>
      <c r="B1674" t="s">
        <v>45</v>
      </c>
      <c r="C1674" s="1">
        <v>2010</v>
      </c>
      <c r="D1674" s="2">
        <v>6.0620107650756836</v>
      </c>
      <c r="E1674" s="2">
        <v>9.8695096969604492</v>
      </c>
      <c r="F1674" s="2">
        <v>0.8930397629737854</v>
      </c>
      <c r="G1674" s="2">
        <v>67.099998474121094</v>
      </c>
      <c r="H1674" s="2">
        <v>0.83224135637283325</v>
      </c>
      <c r="I1674" s="2">
        <v>-0.1678156703710556</v>
      </c>
      <c r="J1674" s="2">
        <v>0.47137624025344849</v>
      </c>
      <c r="K1674" s="2">
        <v>0.73847860097885132</v>
      </c>
      <c r="L1674" s="2">
        <v>0.23117917776107788</v>
      </c>
    </row>
    <row r="1675" spans="1:12" x14ac:dyDescent="0.2">
      <c r="A1675" t="str">
        <f t="shared" si="26"/>
        <v>Japan2010</v>
      </c>
      <c r="B1675" t="s">
        <v>64</v>
      </c>
      <c r="C1675" s="1">
        <v>2010</v>
      </c>
      <c r="D1675" s="2">
        <v>6.0567526817321777</v>
      </c>
      <c r="E1675" s="2">
        <v>10.547181129455566</v>
      </c>
      <c r="F1675" s="2">
        <v>0.90192490816116333</v>
      </c>
      <c r="G1675" s="2">
        <v>73</v>
      </c>
      <c r="H1675" s="2">
        <v>0.77172237634658813</v>
      </c>
      <c r="I1675" s="2">
        <v>-0.14542911946773529</v>
      </c>
      <c r="J1675" s="2">
        <v>0.76955705881118774</v>
      </c>
      <c r="K1675" s="2">
        <v>0.77921926975250244</v>
      </c>
      <c r="L1675" s="2">
        <v>0.18770307302474976</v>
      </c>
    </row>
    <row r="1676" spans="1:12" x14ac:dyDescent="0.2">
      <c r="A1676" t="str">
        <f t="shared" si="26"/>
        <v>Slovakia2010</v>
      </c>
      <c r="B1676" t="s">
        <v>46</v>
      </c>
      <c r="C1676" s="1">
        <v>2010</v>
      </c>
      <c r="D1676" s="2">
        <v>6.0522232055664063</v>
      </c>
      <c r="E1676" s="2">
        <v>10.148850440979004</v>
      </c>
      <c r="F1676" s="2">
        <v>0.91964000463485718</v>
      </c>
      <c r="G1676" s="2">
        <v>66.5</v>
      </c>
      <c r="H1676" s="2">
        <v>0.6357576847076416</v>
      </c>
      <c r="I1676" s="2">
        <v>-0.1035144254565239</v>
      </c>
      <c r="J1676" s="2">
        <v>0.90713602304458618</v>
      </c>
      <c r="K1676" s="2">
        <v>0.60298949480056763</v>
      </c>
      <c r="L1676" s="2">
        <v>0.27720674872398376</v>
      </c>
    </row>
    <row r="1677" spans="1:12" x14ac:dyDescent="0.2">
      <c r="A1677" t="str">
        <f t="shared" si="26"/>
        <v>Bahrain2010</v>
      </c>
      <c r="B1677" t="s">
        <v>59</v>
      </c>
      <c r="C1677" s="1">
        <v>2010</v>
      </c>
      <c r="D1677" s="2">
        <v>5.9368691444396973</v>
      </c>
      <c r="E1677" s="2">
        <v>10.727663993835449</v>
      </c>
      <c r="F1677" s="2">
        <v>0.87711507081985474</v>
      </c>
      <c r="G1677" s="2">
        <v>65</v>
      </c>
      <c r="H1677" s="2">
        <v>0.8620029091835022</v>
      </c>
      <c r="I1677" s="2">
        <v>-6.3931732438504696E-3</v>
      </c>
      <c r="J1677" s="2">
        <v>0.71462017297744751</v>
      </c>
      <c r="K1677" s="2">
        <v>0.64103901386260986</v>
      </c>
      <c r="L1677" s="2">
        <v>0.42267072200775146</v>
      </c>
    </row>
    <row r="1678" spans="1:12" x14ac:dyDescent="0.2">
      <c r="A1678" t="str">
        <f t="shared" si="26"/>
        <v>Poland2010</v>
      </c>
      <c r="B1678" t="s">
        <v>56</v>
      </c>
      <c r="C1678" s="1">
        <v>2010</v>
      </c>
      <c r="D1678" s="2">
        <v>5.8870296478271484</v>
      </c>
      <c r="E1678" s="2">
        <v>10.072931289672852</v>
      </c>
      <c r="F1678" s="2">
        <v>0.95506531000137329</v>
      </c>
      <c r="G1678" s="2">
        <v>67.099998474121094</v>
      </c>
      <c r="H1678" s="2">
        <v>0.79490047693252563</v>
      </c>
      <c r="I1678" s="2">
        <v>-1.1902496917173266E-3</v>
      </c>
      <c r="J1678" s="2">
        <v>0.90469729900360107</v>
      </c>
      <c r="K1678" s="2">
        <v>0.68551778793334961</v>
      </c>
      <c r="L1678" s="2">
        <v>0.23423701524734497</v>
      </c>
    </row>
    <row r="1679" spans="1:12" x14ac:dyDescent="0.2">
      <c r="A1679" t="str">
        <f t="shared" si="26"/>
        <v>Honduras2010</v>
      </c>
      <c r="B1679" t="s">
        <v>70</v>
      </c>
      <c r="C1679" s="1">
        <v>2010</v>
      </c>
      <c r="D1679" s="2">
        <v>5.8661313056945801</v>
      </c>
      <c r="E1679" s="2">
        <v>8.474308967590332</v>
      </c>
      <c r="F1679" s="2">
        <v>0.80293899774551392</v>
      </c>
      <c r="G1679" s="2">
        <v>62.299999237060547</v>
      </c>
      <c r="H1679" s="2">
        <v>0.64552849531173706</v>
      </c>
      <c r="I1679" s="2">
        <v>0.10421539843082428</v>
      </c>
      <c r="J1679" s="2">
        <v>0.81994009017944336</v>
      </c>
      <c r="K1679" s="2">
        <v>0.74539369344711304</v>
      </c>
      <c r="L1679" s="2">
        <v>0.25994625687599182</v>
      </c>
    </row>
    <row r="1680" spans="1:12" x14ac:dyDescent="0.2">
      <c r="A1680" t="str">
        <f t="shared" si="26"/>
        <v>Paraguay2010</v>
      </c>
      <c r="B1680" t="s">
        <v>83</v>
      </c>
      <c r="C1680" s="1">
        <v>2010</v>
      </c>
      <c r="D1680" s="2">
        <v>5.8411741256713867</v>
      </c>
      <c r="E1680" s="2">
        <v>9.3308982849121094</v>
      </c>
      <c r="F1680" s="2">
        <v>0.88915276527404785</v>
      </c>
      <c r="G1680" s="2">
        <v>65.199996948242188</v>
      </c>
      <c r="H1680" s="2">
        <v>0.72626239061355591</v>
      </c>
      <c r="I1680" s="2">
        <v>6.7511752247810364E-2</v>
      </c>
      <c r="J1680" s="2">
        <v>0.77991461753845215</v>
      </c>
      <c r="K1680" s="2">
        <v>0.82604146003723145</v>
      </c>
      <c r="L1680" s="2">
        <v>0.17585946619510651</v>
      </c>
    </row>
    <row r="1681" spans="1:12" x14ac:dyDescent="0.2">
      <c r="A1681" t="str">
        <f t="shared" si="26"/>
        <v>Greece2010</v>
      </c>
      <c r="B1681" t="s">
        <v>75</v>
      </c>
      <c r="C1681" s="1">
        <v>2010</v>
      </c>
      <c r="D1681" s="2">
        <v>5.8395586013793945</v>
      </c>
      <c r="E1681" s="2">
        <v>10.425051689147949</v>
      </c>
      <c r="F1681" s="2">
        <v>0.86842244863510132</v>
      </c>
      <c r="G1681" s="2">
        <v>70</v>
      </c>
      <c r="H1681" s="2">
        <v>0.48411098122596741</v>
      </c>
      <c r="I1681" s="2">
        <v>-0.30629563331604004</v>
      </c>
      <c r="J1681" s="2">
        <v>0.95411384105682373</v>
      </c>
      <c r="K1681" s="2">
        <v>0.58075630664825439</v>
      </c>
      <c r="L1681" s="2">
        <v>0.29151639342308044</v>
      </c>
    </row>
    <row r="1682" spans="1:12" x14ac:dyDescent="0.2">
      <c r="A1682" t="str">
        <f t="shared" si="26"/>
        <v>Ecuador2010</v>
      </c>
      <c r="B1682" t="s">
        <v>91</v>
      </c>
      <c r="C1682" s="1">
        <v>2010</v>
      </c>
      <c r="D1682" s="2">
        <v>5.8380513191223145</v>
      </c>
      <c r="E1682" s="2">
        <v>9.2453041076660156</v>
      </c>
      <c r="F1682" s="2">
        <v>0.83927971124649048</v>
      </c>
      <c r="G1682" s="2">
        <v>65.800003051757813</v>
      </c>
      <c r="H1682" s="2">
        <v>0.72307908535003662</v>
      </c>
      <c r="I1682" s="2">
        <v>-6.6326551139354706E-2</v>
      </c>
      <c r="J1682" s="2">
        <v>0.80563884973526001</v>
      </c>
      <c r="K1682" s="2">
        <v>0.77091604471206665</v>
      </c>
      <c r="L1682" s="2">
        <v>0.22001370787620544</v>
      </c>
    </row>
    <row r="1683" spans="1:12" x14ac:dyDescent="0.2">
      <c r="A1683" t="str">
        <f t="shared" si="26"/>
        <v>Pakistan2010</v>
      </c>
      <c r="B1683" t="s">
        <v>125</v>
      </c>
      <c r="C1683" s="1">
        <v>2010</v>
      </c>
      <c r="D1683" s="2">
        <v>5.7861328125</v>
      </c>
      <c r="E1683" s="2">
        <v>8.3084478378295898</v>
      </c>
      <c r="F1683" s="2">
        <v>0.5713159441947937</v>
      </c>
      <c r="G1683" s="2">
        <v>54.5</v>
      </c>
      <c r="H1683" s="2">
        <v>0.36420592665672302</v>
      </c>
      <c r="I1683" s="2">
        <v>0.29546505212783813</v>
      </c>
      <c r="J1683" s="2">
        <v>0.85165590047836304</v>
      </c>
      <c r="K1683" s="2">
        <v>0.5266457200050354</v>
      </c>
      <c r="L1683" s="2">
        <v>0.37194141745567322</v>
      </c>
    </row>
    <row r="1684" spans="1:12" x14ac:dyDescent="0.2">
      <c r="A1684" t="str">
        <f t="shared" si="26"/>
        <v>Bolivia2010</v>
      </c>
      <c r="B1684" t="s">
        <v>86</v>
      </c>
      <c r="C1684" s="1">
        <v>2010</v>
      </c>
      <c r="D1684" s="2">
        <v>5.7806200981140137</v>
      </c>
      <c r="E1684" s="2">
        <v>8.7795295715332031</v>
      </c>
      <c r="F1684" s="2">
        <v>0.8071855902671814</v>
      </c>
      <c r="G1684" s="2">
        <v>61.700000762939453</v>
      </c>
      <c r="H1684" s="2">
        <v>0.70334106683731079</v>
      </c>
      <c r="I1684" s="2">
        <v>-6.9839745759963989E-2</v>
      </c>
      <c r="J1684" s="2">
        <v>0.78134250640869141</v>
      </c>
      <c r="K1684" s="2">
        <v>0.72021752595901489</v>
      </c>
      <c r="L1684" s="2">
        <v>0.34959733486175537</v>
      </c>
    </row>
    <row r="1685" spans="1:12" x14ac:dyDescent="0.2">
      <c r="A1685" t="str">
        <f t="shared" si="26"/>
        <v>Malta2010</v>
      </c>
      <c r="B1685" t="s">
        <v>54</v>
      </c>
      <c r="C1685" s="1">
        <v>2010</v>
      </c>
      <c r="D1685" s="2">
        <v>5.7738747596740723</v>
      </c>
      <c r="E1685" s="2">
        <v>10.401735305786133</v>
      </c>
      <c r="F1685" s="2">
        <v>0.90832149982452393</v>
      </c>
      <c r="G1685" s="2">
        <v>70.400001525878906</v>
      </c>
      <c r="H1685" s="2">
        <v>0.80204439163208008</v>
      </c>
      <c r="I1685" s="2">
        <v>0.27993541955947876</v>
      </c>
      <c r="K1685" s="2">
        <v>0.6237109899520874</v>
      </c>
      <c r="L1685" s="2">
        <v>0.37530267238616943</v>
      </c>
    </row>
    <row r="1686" spans="1:12" x14ac:dyDescent="0.2">
      <c r="A1686" t="str">
        <f t="shared" si="26"/>
        <v>Nicaragua2010</v>
      </c>
      <c r="B1686" t="s">
        <v>57</v>
      </c>
      <c r="C1686" s="1">
        <v>2010</v>
      </c>
      <c r="D1686" s="2">
        <v>5.686699390411377</v>
      </c>
      <c r="E1686" s="2">
        <v>8.4309539794921875</v>
      </c>
      <c r="F1686" s="2">
        <v>0.86315155029296875</v>
      </c>
      <c r="G1686" s="2">
        <v>64.699996948242188</v>
      </c>
      <c r="H1686" s="2">
        <v>0.79177331924438477</v>
      </c>
      <c r="I1686" s="2">
        <v>1.6336319968104362E-2</v>
      </c>
      <c r="J1686" s="2">
        <v>0.80172890424728394</v>
      </c>
      <c r="K1686" s="2">
        <v>0.74912631511688232</v>
      </c>
      <c r="L1686" s="2">
        <v>0.26802337169647217</v>
      </c>
    </row>
    <row r="1687" spans="1:12" x14ac:dyDescent="0.2">
      <c r="A1687" t="str">
        <f t="shared" si="26"/>
        <v>Hong Kong S.A.R. of China2010</v>
      </c>
      <c r="B1687" t="s">
        <v>99</v>
      </c>
      <c r="C1687" s="1">
        <v>2010</v>
      </c>
      <c r="D1687" s="2">
        <v>5.6428346633911133</v>
      </c>
      <c r="E1687" s="2">
        <v>10.846611022949219</v>
      </c>
      <c r="F1687" s="2">
        <v>0.85731440782546997</v>
      </c>
      <c r="H1687" s="2">
        <v>0.89041769504547119</v>
      </c>
      <c r="I1687" s="2">
        <v>0.32760649919509888</v>
      </c>
      <c r="J1687" s="2">
        <v>0.25577542185783386</v>
      </c>
      <c r="K1687" s="2">
        <v>0.60056132078170776</v>
      </c>
      <c r="L1687" s="2">
        <v>0.18310564756393433</v>
      </c>
    </row>
    <row r="1688" spans="1:12" x14ac:dyDescent="0.2">
      <c r="A1688" t="str">
        <f t="shared" si="26"/>
        <v>Peru2010</v>
      </c>
      <c r="B1688" t="s">
        <v>92</v>
      </c>
      <c r="C1688" s="1">
        <v>2010</v>
      </c>
      <c r="D1688" s="2">
        <v>5.6127853393554688</v>
      </c>
      <c r="E1688" s="2">
        <v>9.2100343704223633</v>
      </c>
      <c r="F1688" s="2">
        <v>0.81191438436508179</v>
      </c>
      <c r="G1688" s="2">
        <v>67.5</v>
      </c>
      <c r="H1688" s="2">
        <v>0.75670641660690308</v>
      </c>
      <c r="I1688" s="2">
        <v>-6.290871649980545E-2</v>
      </c>
      <c r="J1688" s="2">
        <v>0.88059413433074951</v>
      </c>
      <c r="K1688" s="2">
        <v>0.74402850866317749</v>
      </c>
      <c r="L1688" s="2">
        <v>0.33024346828460693</v>
      </c>
    </row>
    <row r="1689" spans="1:12" x14ac:dyDescent="0.2">
      <c r="A1689" t="str">
        <f t="shared" si="26"/>
        <v>Croatia2010</v>
      </c>
      <c r="B1689" t="s">
        <v>65</v>
      </c>
      <c r="C1689" s="1">
        <v>2010</v>
      </c>
      <c r="D1689" s="2">
        <v>5.5955753326416016</v>
      </c>
      <c r="E1689" s="2">
        <v>10.110116004943848</v>
      </c>
      <c r="F1689" s="2">
        <v>0.79639160633087158</v>
      </c>
      <c r="G1689" s="2">
        <v>67.300003051757813</v>
      </c>
      <c r="H1689" s="2">
        <v>0.56437265872955322</v>
      </c>
      <c r="I1689" s="2">
        <v>-0.2421698272228241</v>
      </c>
      <c r="J1689" s="2">
        <v>0.97273898124694824</v>
      </c>
      <c r="K1689" s="2">
        <v>0.55355203151702881</v>
      </c>
      <c r="L1689" s="2">
        <v>0.25888687372207642</v>
      </c>
    </row>
    <row r="1690" spans="1:12" x14ac:dyDescent="0.2">
      <c r="A1690" t="str">
        <f t="shared" si="26"/>
        <v>Moldova2010</v>
      </c>
      <c r="B1690" t="s">
        <v>80</v>
      </c>
      <c r="C1690" s="1">
        <v>2010</v>
      </c>
      <c r="D1690" s="2">
        <v>5.5897364616394043</v>
      </c>
      <c r="E1690" s="2">
        <v>9.0534038543701172</v>
      </c>
      <c r="F1690" s="2">
        <v>0.84709471464157104</v>
      </c>
      <c r="G1690" s="2">
        <v>61</v>
      </c>
      <c r="H1690" s="2">
        <v>0.59848481416702271</v>
      </c>
      <c r="I1690" s="2">
        <v>-9.1159693896770477E-2</v>
      </c>
      <c r="J1690" s="2">
        <v>0.9293094277381897</v>
      </c>
      <c r="K1690" s="2">
        <v>0.56404316425323486</v>
      </c>
      <c r="L1690" s="2">
        <v>0.27752035856246948</v>
      </c>
    </row>
    <row r="1691" spans="1:12" x14ac:dyDescent="0.2">
      <c r="A1691" t="str">
        <f t="shared" si="26"/>
        <v>Malaysia2010</v>
      </c>
      <c r="B1691" t="s">
        <v>72</v>
      </c>
      <c r="C1691" s="1">
        <v>2010</v>
      </c>
      <c r="D1691" s="2">
        <v>5.5802817344665527</v>
      </c>
      <c r="E1691" s="2">
        <v>9.9120445251464844</v>
      </c>
      <c r="F1691" s="2">
        <v>0.83909577131271362</v>
      </c>
      <c r="G1691" s="2">
        <v>65.400001525878906</v>
      </c>
      <c r="H1691" s="2">
        <v>0.76919066905975342</v>
      </c>
      <c r="I1691" s="2">
        <v>3.0118059366941452E-2</v>
      </c>
      <c r="J1691" s="2">
        <v>0.84369105100631714</v>
      </c>
      <c r="K1691" s="2">
        <v>0.75246733427047729</v>
      </c>
      <c r="L1691" s="2">
        <v>0.19194766879081726</v>
      </c>
    </row>
    <row r="1692" spans="1:12" x14ac:dyDescent="0.2">
      <c r="A1692" t="str">
        <f t="shared" si="26"/>
        <v>Jordan2010</v>
      </c>
      <c r="B1692" t="s">
        <v>140</v>
      </c>
      <c r="C1692" s="1">
        <v>2010</v>
      </c>
      <c r="D1692" s="2">
        <v>5.5699424743652344</v>
      </c>
      <c r="E1692" s="2">
        <v>9.3815069198608398</v>
      </c>
      <c r="F1692" s="2">
        <v>0.91798889636993408</v>
      </c>
      <c r="G1692" s="2">
        <v>66.699996948242188</v>
      </c>
      <c r="H1692" s="2">
        <v>0.78807312250137329</v>
      </c>
      <c r="I1692" s="2">
        <v>-5.4138634353876114E-2</v>
      </c>
      <c r="K1692" s="2">
        <v>0.5643734335899353</v>
      </c>
      <c r="L1692" s="2">
        <v>0.34341874718666077</v>
      </c>
    </row>
    <row r="1693" spans="1:12" x14ac:dyDescent="0.2">
      <c r="A1693" t="str">
        <f t="shared" si="26"/>
        <v>Belarus2010</v>
      </c>
      <c r="B1693" t="s">
        <v>169</v>
      </c>
      <c r="C1693" s="1">
        <v>2010</v>
      </c>
      <c r="D1693" s="2">
        <v>5.5259232521057129</v>
      </c>
      <c r="E1693" s="2">
        <v>9.7585020065307617</v>
      </c>
      <c r="F1693" s="2">
        <v>0.91800016164779663</v>
      </c>
      <c r="G1693" s="2">
        <v>62.299999237060547</v>
      </c>
      <c r="H1693" s="2">
        <v>0.70006442070007324</v>
      </c>
      <c r="I1693" s="2">
        <v>-0.16604581475257874</v>
      </c>
      <c r="J1693" s="2">
        <v>0.70612061023712158</v>
      </c>
      <c r="K1693" s="2">
        <v>0.53184771537780762</v>
      </c>
      <c r="L1693" s="2">
        <v>0.20827215909957886</v>
      </c>
    </row>
    <row r="1694" spans="1:12" x14ac:dyDescent="0.2">
      <c r="A1694" t="str">
        <f t="shared" si="26"/>
        <v>Kazakhstan2010</v>
      </c>
      <c r="B1694" t="s">
        <v>61</v>
      </c>
      <c r="C1694" s="1">
        <v>2010</v>
      </c>
      <c r="D1694" s="2">
        <v>5.5142865180969238</v>
      </c>
      <c r="E1694" s="2">
        <v>9.9403619766235352</v>
      </c>
      <c r="F1694" s="2">
        <v>0.90378648042678833</v>
      </c>
      <c r="G1694" s="2">
        <v>60.400001525878906</v>
      </c>
      <c r="H1694" s="2">
        <v>0.78485184907913208</v>
      </c>
      <c r="I1694" s="2">
        <v>-0.21868887543678284</v>
      </c>
      <c r="J1694" s="2">
        <v>0.82270365953445435</v>
      </c>
      <c r="K1694" s="2">
        <v>0.65547287464141846</v>
      </c>
      <c r="L1694" s="2">
        <v>0.14895069599151611</v>
      </c>
    </row>
    <row r="1695" spans="1:12" x14ac:dyDescent="0.2">
      <c r="A1695" t="str">
        <f t="shared" si="26"/>
        <v>Turkiye2010</v>
      </c>
      <c r="B1695" t="s">
        <v>123</v>
      </c>
      <c r="C1695" s="1">
        <v>2010</v>
      </c>
      <c r="D1695" s="2">
        <v>5.4903473854064941</v>
      </c>
      <c r="E1695" s="2">
        <v>9.8929357528686523</v>
      </c>
      <c r="F1695" s="2">
        <v>0.79490548372268677</v>
      </c>
      <c r="G1695" s="2">
        <v>66.900001525878906</v>
      </c>
      <c r="H1695" s="2">
        <v>0.51492035388946533</v>
      </c>
      <c r="I1695" s="2">
        <v>-0.18983568251132965</v>
      </c>
      <c r="J1695" s="2">
        <v>0.81089574098587036</v>
      </c>
      <c r="K1695" s="2">
        <v>0.53223001956939697</v>
      </c>
      <c r="L1695" s="2">
        <v>0.32706597447395325</v>
      </c>
    </row>
    <row r="1696" spans="1:12" x14ac:dyDescent="0.2">
      <c r="A1696" t="str">
        <f t="shared" si="26"/>
        <v>Algeria2010</v>
      </c>
      <c r="B1696" t="s">
        <v>98</v>
      </c>
      <c r="C1696" s="1">
        <v>2010</v>
      </c>
      <c r="D1696" s="2">
        <v>5.463566780090332</v>
      </c>
      <c r="E1696" s="2">
        <v>9.3063545227050781</v>
      </c>
      <c r="G1696" s="2">
        <v>65.5</v>
      </c>
      <c r="H1696" s="2">
        <v>0.59269583225250244</v>
      </c>
      <c r="I1696" s="2">
        <v>-0.20975297689437866</v>
      </c>
      <c r="J1696" s="2">
        <v>0.6180378794670105</v>
      </c>
    </row>
    <row r="1697" spans="1:12" x14ac:dyDescent="0.2">
      <c r="A1697" t="str">
        <f t="shared" si="26"/>
        <v>Indonesia2010</v>
      </c>
      <c r="B1697" t="s">
        <v>101</v>
      </c>
      <c r="C1697" s="1">
        <v>2010</v>
      </c>
      <c r="D1697" s="2">
        <v>5.4572992324829102</v>
      </c>
      <c r="E1697" s="2">
        <v>9.0134286880493164</v>
      </c>
      <c r="F1697" s="2">
        <v>0.81602150201797485</v>
      </c>
      <c r="G1697" s="2">
        <v>61.200000762939453</v>
      </c>
      <c r="H1697" s="2">
        <v>0.69965755939483643</v>
      </c>
      <c r="I1697" s="2">
        <v>0.44535696506500244</v>
      </c>
      <c r="J1697" s="2">
        <v>0.95404958724975586</v>
      </c>
      <c r="K1697" s="2">
        <v>0.71695750951766968</v>
      </c>
      <c r="L1697" s="2">
        <v>0.21790799498558044</v>
      </c>
    </row>
    <row r="1698" spans="1:12" x14ac:dyDescent="0.2">
      <c r="A1698" t="str">
        <f t="shared" si="26"/>
        <v>Montenegro2010</v>
      </c>
      <c r="B1698" t="s">
        <v>84</v>
      </c>
      <c r="C1698" s="1">
        <v>2010</v>
      </c>
      <c r="D1698" s="2">
        <v>5.4550304412841797</v>
      </c>
      <c r="E1698" s="2">
        <v>9.7271890640258789</v>
      </c>
      <c r="F1698" s="2">
        <v>0.80454933643341064</v>
      </c>
      <c r="G1698" s="2">
        <v>66.199996948242188</v>
      </c>
      <c r="H1698" s="2">
        <v>0.55210369825363159</v>
      </c>
      <c r="I1698" s="2">
        <v>-0.20988965034484863</v>
      </c>
      <c r="J1698" s="2">
        <v>0.75720721483230591</v>
      </c>
      <c r="K1698" s="2">
        <v>0.51035189628601074</v>
      </c>
      <c r="L1698" s="2">
        <v>0.41030210256576538</v>
      </c>
    </row>
    <row r="1699" spans="1:12" x14ac:dyDescent="0.2">
      <c r="A1699" t="str">
        <f t="shared" si="26"/>
        <v>Russia2010</v>
      </c>
      <c r="B1699" t="s">
        <v>87</v>
      </c>
      <c r="C1699" s="1">
        <v>2010</v>
      </c>
      <c r="D1699" s="2">
        <v>5.3847732543945313</v>
      </c>
      <c r="E1699" s="2">
        <v>10.084192276000977</v>
      </c>
      <c r="F1699" s="2">
        <v>0.9088141918182373</v>
      </c>
      <c r="G1699" s="2">
        <v>60.5</v>
      </c>
      <c r="H1699" s="2">
        <v>0.61315900087356567</v>
      </c>
      <c r="I1699" s="2">
        <v>-0.29985299706459045</v>
      </c>
      <c r="J1699" s="2">
        <v>0.93657195568084717</v>
      </c>
      <c r="K1699" s="2">
        <v>0.56738126277923584</v>
      </c>
      <c r="L1699" s="2">
        <v>0.17142096161842346</v>
      </c>
    </row>
    <row r="1700" spans="1:12" x14ac:dyDescent="0.2">
      <c r="A1700" t="str">
        <f t="shared" si="26"/>
        <v>Vietnam2010</v>
      </c>
      <c r="B1700" t="s">
        <v>82</v>
      </c>
      <c r="C1700" s="1">
        <v>2010</v>
      </c>
      <c r="D1700" s="2">
        <v>5.2957806587219238</v>
      </c>
      <c r="E1700" s="2">
        <v>8.7521905899047852</v>
      </c>
      <c r="F1700" s="2">
        <v>0.78661137819290161</v>
      </c>
      <c r="G1700" s="2">
        <v>64.5</v>
      </c>
      <c r="H1700" s="2">
        <v>0.83149445056915283</v>
      </c>
      <c r="I1700" s="2">
        <v>-2.3855311796069145E-2</v>
      </c>
      <c r="J1700" s="2">
        <v>0.74263674020767212</v>
      </c>
      <c r="K1700" s="2">
        <v>0.67066091299057007</v>
      </c>
      <c r="L1700" s="2">
        <v>0.21579842269420624</v>
      </c>
    </row>
    <row r="1701" spans="1:12" x14ac:dyDescent="0.2">
      <c r="A1701" t="str">
        <f t="shared" si="26"/>
        <v>Albania2010</v>
      </c>
      <c r="B1701" t="s">
        <v>100</v>
      </c>
      <c r="C1701" s="1">
        <v>2010</v>
      </c>
      <c r="D1701" s="2">
        <v>5.2689366340637207</v>
      </c>
      <c r="E1701" s="2">
        <v>9.2827930450439453</v>
      </c>
      <c r="F1701" s="2">
        <v>0.73315227031707764</v>
      </c>
      <c r="G1701" s="2">
        <v>67.599998474121094</v>
      </c>
      <c r="H1701" s="2">
        <v>0.56895840167999268</v>
      </c>
      <c r="I1701" s="2">
        <v>-0.1736752837896347</v>
      </c>
      <c r="J1701" s="2">
        <v>0.7262616753578186</v>
      </c>
      <c r="K1701" s="2">
        <v>0.57607656717300415</v>
      </c>
      <c r="L1701" s="2">
        <v>0.30006024241447449</v>
      </c>
    </row>
    <row r="1702" spans="1:12" x14ac:dyDescent="0.2">
      <c r="A1702" t="str">
        <f t="shared" si="26"/>
        <v>Kosovo2010</v>
      </c>
      <c r="B1702" t="s">
        <v>51</v>
      </c>
      <c r="C1702" s="1">
        <v>2010</v>
      </c>
      <c r="D1702" s="2">
        <v>5.1766014099121094</v>
      </c>
      <c r="E1702" s="2">
        <v>8.9395666122436523</v>
      </c>
      <c r="F1702" s="2">
        <v>0.7079588770866394</v>
      </c>
      <c r="H1702" s="2">
        <v>0.45144379138946533</v>
      </c>
      <c r="I1702" s="2">
        <v>0.17360599339008331</v>
      </c>
      <c r="J1702" s="2">
        <v>0.96727174520492554</v>
      </c>
      <c r="K1702" s="2">
        <v>0.67298287153244019</v>
      </c>
      <c r="L1702" s="2">
        <v>0.11771742254495621</v>
      </c>
    </row>
    <row r="1703" spans="1:12" x14ac:dyDescent="0.2">
      <c r="A1703" t="str">
        <f t="shared" si="26"/>
        <v>Tunisia2010</v>
      </c>
      <c r="B1703" t="s">
        <v>127</v>
      </c>
      <c r="C1703" s="1">
        <v>2010</v>
      </c>
      <c r="D1703" s="2">
        <v>5.1305208206176758</v>
      </c>
      <c r="E1703" s="2">
        <v>9.2569665908813477</v>
      </c>
      <c r="F1703" s="2">
        <v>0.86318767070770264</v>
      </c>
      <c r="G1703" s="2">
        <v>66.300003051757813</v>
      </c>
      <c r="H1703" s="2">
        <v>0.62359285354614258</v>
      </c>
      <c r="I1703" s="2">
        <v>-0.1406976729631424</v>
      </c>
      <c r="J1703" s="2">
        <v>0.7323792576789856</v>
      </c>
      <c r="K1703" s="2">
        <v>0.69683140516281128</v>
      </c>
      <c r="L1703" s="2">
        <v>0.24891281127929688</v>
      </c>
    </row>
    <row r="1704" spans="1:12" x14ac:dyDescent="0.2">
      <c r="A1704" t="str">
        <f t="shared" si="26"/>
        <v>Uzbekistan2010</v>
      </c>
      <c r="B1704" t="s">
        <v>71</v>
      </c>
      <c r="C1704" s="1">
        <v>2010</v>
      </c>
      <c r="D1704" s="2">
        <v>5.0953421592712402</v>
      </c>
      <c r="E1704" s="2">
        <v>8.5079431533813477</v>
      </c>
      <c r="F1704" s="2">
        <v>0.90322643518447876</v>
      </c>
      <c r="G1704" s="2">
        <v>62.299999237060547</v>
      </c>
      <c r="I1704" s="2">
        <v>-3.6957643926143646E-2</v>
      </c>
      <c r="J1704" s="2">
        <v>0.51872020959854126</v>
      </c>
      <c r="K1704" s="2">
        <v>0.66485297679901123</v>
      </c>
      <c r="L1704" s="2">
        <v>0.15188270807266235</v>
      </c>
    </row>
    <row r="1705" spans="1:12" x14ac:dyDescent="0.2">
      <c r="A1705" t="str">
        <f t="shared" si="26"/>
        <v>Portugal2010</v>
      </c>
      <c r="B1705" t="s">
        <v>73</v>
      </c>
      <c r="C1705" s="1">
        <v>2010</v>
      </c>
      <c r="D1705" s="2">
        <v>5.0945258140563965</v>
      </c>
      <c r="E1705" s="2">
        <v>10.36716365814209</v>
      </c>
      <c r="F1705" s="2">
        <v>0.86390674114227295</v>
      </c>
      <c r="G1705" s="2">
        <v>69.300003051757813</v>
      </c>
      <c r="H1705" s="2">
        <v>0.72103637456893921</v>
      </c>
      <c r="I1705" s="2">
        <v>-0.10984557121992111</v>
      </c>
      <c r="J1705" s="2">
        <v>0.94787943363189697</v>
      </c>
      <c r="K1705" s="2">
        <v>0.68101930618286133</v>
      </c>
      <c r="L1705" s="2">
        <v>0.26510736346244812</v>
      </c>
    </row>
    <row r="1706" spans="1:12" x14ac:dyDescent="0.2">
      <c r="A1706" t="str">
        <f t="shared" si="26"/>
        <v>Lithuania2010</v>
      </c>
      <c r="B1706" t="s">
        <v>37</v>
      </c>
      <c r="C1706" s="1">
        <v>2010</v>
      </c>
      <c r="D1706" s="2">
        <v>5.0658249855041504</v>
      </c>
      <c r="E1706" s="2">
        <v>10.08342170715332</v>
      </c>
      <c r="F1706" s="2">
        <v>0.88181060552597046</v>
      </c>
      <c r="G1706" s="2">
        <v>64.300003051757813</v>
      </c>
      <c r="H1706" s="2">
        <v>0.5193522572517395</v>
      </c>
      <c r="I1706" s="2">
        <v>-0.27843677997589111</v>
      </c>
      <c r="J1706" s="2">
        <v>0.96216720342636108</v>
      </c>
      <c r="K1706" s="2">
        <v>0.46260631084442139</v>
      </c>
      <c r="L1706" s="2">
        <v>0.27202931046485901</v>
      </c>
    </row>
    <row r="1707" spans="1:12" x14ac:dyDescent="0.2">
      <c r="A1707" t="str">
        <f t="shared" si="26"/>
        <v>Iraq2010</v>
      </c>
      <c r="B1707" t="s">
        <v>115</v>
      </c>
      <c r="C1707" s="1">
        <v>2010</v>
      </c>
      <c r="D1707" s="2">
        <v>5.0654621124267578</v>
      </c>
      <c r="E1707" s="2">
        <v>9.0092401504516602</v>
      </c>
      <c r="F1707" s="2">
        <v>0.85411781072616577</v>
      </c>
      <c r="G1707" s="2">
        <v>60.900001525878906</v>
      </c>
      <c r="H1707" s="2">
        <v>0.41906410455703735</v>
      </c>
      <c r="I1707" s="2">
        <v>-0.12008082866668701</v>
      </c>
      <c r="J1707" s="2">
        <v>0.85873466730117798</v>
      </c>
      <c r="K1707" s="2">
        <v>0.4967024028301239</v>
      </c>
      <c r="L1707" s="2">
        <v>0.43093439936637878</v>
      </c>
    </row>
    <row r="1708" spans="1:12" x14ac:dyDescent="0.2">
      <c r="A1708" t="str">
        <f t="shared" si="26"/>
        <v>Ukraine2010</v>
      </c>
      <c r="B1708" t="s">
        <v>109</v>
      </c>
      <c r="C1708" s="1">
        <v>2010</v>
      </c>
      <c r="D1708" s="2">
        <v>5.0575613975524902</v>
      </c>
      <c r="E1708" s="2">
        <v>9.4109468460083008</v>
      </c>
      <c r="F1708" s="2">
        <v>0.88355511426925659</v>
      </c>
      <c r="G1708" s="2">
        <v>62.200000762939453</v>
      </c>
      <c r="H1708" s="2">
        <v>0.4838331937789917</v>
      </c>
      <c r="I1708" s="2">
        <v>-0.19443190097808838</v>
      </c>
      <c r="J1708" s="2">
        <v>0.95375227928161621</v>
      </c>
      <c r="K1708" s="2">
        <v>0.4721013605594635</v>
      </c>
      <c r="L1708" s="2">
        <v>0.22720043361186981</v>
      </c>
    </row>
    <row r="1709" spans="1:12" x14ac:dyDescent="0.2">
      <c r="A1709" t="str">
        <f t="shared" si="26"/>
        <v>Lebanon2010</v>
      </c>
      <c r="B1709" t="s">
        <v>153</v>
      </c>
      <c r="C1709" s="1">
        <v>2010</v>
      </c>
      <c r="D1709" s="2">
        <v>5.0318994522094727</v>
      </c>
      <c r="E1709" s="2">
        <v>9.8647241592407227</v>
      </c>
      <c r="F1709" s="2">
        <v>0.72142475843429565</v>
      </c>
      <c r="G1709" s="2">
        <v>65.400001525878906</v>
      </c>
      <c r="H1709" s="2">
        <v>0.6776387095451355</v>
      </c>
      <c r="I1709" s="2">
        <v>7.0376060903072357E-2</v>
      </c>
      <c r="J1709" s="2">
        <v>0.94906288385391235</v>
      </c>
      <c r="K1709" s="2">
        <v>0.45745360851287842</v>
      </c>
      <c r="L1709" s="2">
        <v>0.34120553731918335</v>
      </c>
    </row>
    <row r="1710" spans="1:12" x14ac:dyDescent="0.2">
      <c r="A1710" t="str">
        <f t="shared" si="26"/>
        <v>Djibouti2010</v>
      </c>
      <c r="B1710" t="s">
        <v>175</v>
      </c>
      <c r="C1710" s="1">
        <v>2010</v>
      </c>
      <c r="D1710" s="2">
        <v>5.0058107376098633</v>
      </c>
      <c r="E1710" s="2">
        <v>7.9341874122619629</v>
      </c>
      <c r="G1710" s="2">
        <v>54.599998474121094</v>
      </c>
      <c r="H1710" s="2">
        <v>0.76373034715652466</v>
      </c>
      <c r="I1710" s="2">
        <v>-6.8953022360801697E-2</v>
      </c>
      <c r="J1710" s="2">
        <v>0.59691023826599121</v>
      </c>
    </row>
    <row r="1711" spans="1:12" x14ac:dyDescent="0.2">
      <c r="A1711" t="str">
        <f t="shared" si="26"/>
        <v>Kyrgyzstan2010</v>
      </c>
      <c r="B1711" t="s">
        <v>79</v>
      </c>
      <c r="C1711" s="1">
        <v>2010</v>
      </c>
      <c r="D1711" s="2">
        <v>4.9964108467102051</v>
      </c>
      <c r="E1711" s="2">
        <v>8.3287115097045898</v>
      </c>
      <c r="F1711" s="2">
        <v>0.88536292314529419</v>
      </c>
      <c r="G1711" s="2">
        <v>61.599998474121094</v>
      </c>
      <c r="H1711" s="2">
        <v>0.72005116939544678</v>
      </c>
      <c r="I1711" s="2">
        <v>-7.3847062885761261E-2</v>
      </c>
      <c r="J1711" s="2">
        <v>0.92579358816146851</v>
      </c>
      <c r="K1711" s="2">
        <v>0.51630735397338867</v>
      </c>
      <c r="L1711" s="2">
        <v>0.12346255034208298</v>
      </c>
    </row>
    <row r="1712" spans="1:12" x14ac:dyDescent="0.2">
      <c r="A1712" t="str">
        <f t="shared" si="26"/>
        <v>India2010</v>
      </c>
      <c r="B1712" t="s">
        <v>143</v>
      </c>
      <c r="C1712" s="1">
        <v>2010</v>
      </c>
      <c r="D1712" s="2">
        <v>4.9892773628234863</v>
      </c>
      <c r="E1712" s="2">
        <v>8.3460159301757813</v>
      </c>
      <c r="F1712" s="2">
        <v>0.60480976104736328</v>
      </c>
      <c r="G1712" s="2">
        <v>57.299999237060547</v>
      </c>
      <c r="H1712" s="2">
        <v>0.78306037187576294</v>
      </c>
      <c r="I1712" s="2">
        <v>5.5901546031236649E-2</v>
      </c>
      <c r="J1712" s="2">
        <v>0.86254805326461792</v>
      </c>
      <c r="K1712" s="2">
        <v>0.57922548055648804</v>
      </c>
      <c r="L1712" s="2">
        <v>0.2665020227432251</v>
      </c>
    </row>
    <row r="1713" spans="1:12" x14ac:dyDescent="0.2">
      <c r="A1713" t="str">
        <f t="shared" si="26"/>
        <v>Philippines2010</v>
      </c>
      <c r="B1713" t="s">
        <v>93</v>
      </c>
      <c r="C1713" s="1">
        <v>2010</v>
      </c>
      <c r="D1713" s="2">
        <v>4.9415140151977539</v>
      </c>
      <c r="E1713" s="2">
        <v>8.6787128448486328</v>
      </c>
      <c r="F1713" s="2">
        <v>0.80486112833023071</v>
      </c>
      <c r="G1713" s="2">
        <v>61.599998474121094</v>
      </c>
      <c r="H1713" s="2">
        <v>0.89335054159164429</v>
      </c>
      <c r="I1713" s="2">
        <v>3.1058430671691895E-2</v>
      </c>
      <c r="J1713" s="2">
        <v>0.81244838237762451</v>
      </c>
      <c r="K1713" s="2">
        <v>0.82857555150985718</v>
      </c>
      <c r="L1713" s="2">
        <v>0.29391831159591675</v>
      </c>
    </row>
    <row r="1714" spans="1:12" x14ac:dyDescent="0.2">
      <c r="A1714" t="str">
        <f t="shared" si="26"/>
        <v>Romania2010</v>
      </c>
      <c r="B1714" t="s">
        <v>41</v>
      </c>
      <c r="C1714" s="1">
        <v>2010</v>
      </c>
      <c r="D1714" s="2">
        <v>4.9091658592224121</v>
      </c>
      <c r="E1714" s="2">
        <v>9.9242305755615234</v>
      </c>
      <c r="F1714" s="2">
        <v>0.68906563520431519</v>
      </c>
      <c r="G1714" s="2">
        <v>65.400001525878906</v>
      </c>
      <c r="H1714" s="2">
        <v>0.5655367374420166</v>
      </c>
      <c r="I1714" s="2">
        <v>-8.8908851146697998E-2</v>
      </c>
      <c r="J1714" s="2">
        <v>0.9736863374710083</v>
      </c>
      <c r="K1714" s="2">
        <v>0.53941804170608521</v>
      </c>
      <c r="L1714" s="2">
        <v>0.34447821974754333</v>
      </c>
    </row>
    <row r="1715" spans="1:12" x14ac:dyDescent="0.2">
      <c r="A1715" t="str">
        <f t="shared" si="26"/>
        <v>Bangladesh2010</v>
      </c>
      <c r="B1715" t="s">
        <v>135</v>
      </c>
      <c r="C1715" s="1">
        <v>2010</v>
      </c>
      <c r="D1715" s="2">
        <v>4.8584814071655273</v>
      </c>
      <c r="E1715" s="2">
        <v>8.1301660537719727</v>
      </c>
      <c r="F1715" s="2">
        <v>0.54939848184585571</v>
      </c>
      <c r="G1715" s="2">
        <v>61.200000762939453</v>
      </c>
      <c r="H1715" s="2">
        <v>0.65900564193725586</v>
      </c>
      <c r="I1715" s="2">
        <v>-2.9911590740084648E-2</v>
      </c>
      <c r="J1715" s="2">
        <v>0.77353048324584961</v>
      </c>
      <c r="K1715" s="2">
        <v>0.49574008584022522</v>
      </c>
      <c r="L1715" s="2">
        <v>0.29242521524429321</v>
      </c>
    </row>
    <row r="1716" spans="1:12" x14ac:dyDescent="0.2">
      <c r="A1716" t="str">
        <f t="shared" si="26"/>
        <v>Mauritania2010</v>
      </c>
      <c r="B1716" t="s">
        <v>120</v>
      </c>
      <c r="C1716" s="1">
        <v>2010</v>
      </c>
      <c r="D1716" s="2">
        <v>4.7723069190979004</v>
      </c>
      <c r="E1716" s="2">
        <v>8.4708881378173828</v>
      </c>
      <c r="F1716" s="2">
        <v>0.85650783777236938</v>
      </c>
      <c r="G1716" s="2">
        <v>57.400001525878906</v>
      </c>
      <c r="H1716" s="2">
        <v>0.66893059015274048</v>
      </c>
      <c r="I1716" s="2">
        <v>5.2618030458688736E-2</v>
      </c>
      <c r="J1716" s="2">
        <v>0.72736448049545288</v>
      </c>
      <c r="K1716" s="2">
        <v>0.73715651035308838</v>
      </c>
      <c r="L1716" s="2">
        <v>0.12867562472820282</v>
      </c>
    </row>
    <row r="1717" spans="1:12" x14ac:dyDescent="0.2">
      <c r="A1717" t="str">
        <f t="shared" si="26"/>
        <v>Nigeria2010</v>
      </c>
      <c r="B1717" t="s">
        <v>112</v>
      </c>
      <c r="C1717" s="1">
        <v>2010</v>
      </c>
      <c r="D1717" s="2">
        <v>4.7602758407592773</v>
      </c>
      <c r="E1717" s="2">
        <v>8.4882307052612305</v>
      </c>
      <c r="F1717" s="2">
        <v>0.82382303476333618</v>
      </c>
      <c r="G1717" s="2">
        <v>51.5</v>
      </c>
      <c r="H1717" s="2">
        <v>0.56535106897354126</v>
      </c>
      <c r="I1717" s="2">
        <v>6.5344057977199554E-2</v>
      </c>
      <c r="J1717" s="2">
        <v>0.91071903705596924</v>
      </c>
      <c r="K1717" s="2">
        <v>0.75852197408676147</v>
      </c>
      <c r="L1717" s="2">
        <v>0.19034340977668762</v>
      </c>
    </row>
    <row r="1718" spans="1:12" x14ac:dyDescent="0.2">
      <c r="A1718" t="str">
        <f t="shared" si="26"/>
        <v>Afghanistan2010</v>
      </c>
      <c r="B1718" t="s">
        <v>154</v>
      </c>
      <c r="C1718" s="1">
        <v>2010</v>
      </c>
      <c r="D1718" s="2">
        <v>4.7583808898925781</v>
      </c>
      <c r="E1718" s="2">
        <v>7.6138997077941895</v>
      </c>
      <c r="F1718" s="2">
        <v>0.53907519578933716</v>
      </c>
      <c r="G1718" s="2">
        <v>51.099998474121094</v>
      </c>
      <c r="H1718" s="2">
        <v>0.60012722015380859</v>
      </c>
      <c r="I1718" s="2">
        <v>0.12131604552268982</v>
      </c>
      <c r="J1718" s="2">
        <v>0.70676606893539429</v>
      </c>
      <c r="K1718" s="2">
        <v>0.51690667867660522</v>
      </c>
      <c r="L1718" s="2">
        <v>0.27532380819320679</v>
      </c>
    </row>
    <row r="1719" spans="1:12" x14ac:dyDescent="0.2">
      <c r="A1719" t="str">
        <f t="shared" si="26"/>
        <v>Dominican Republic2010</v>
      </c>
      <c r="B1719" t="s">
        <v>90</v>
      </c>
      <c r="C1719" s="1">
        <v>2010</v>
      </c>
      <c r="D1719" s="2">
        <v>4.7350211143493652</v>
      </c>
      <c r="E1719" s="2">
        <v>9.4475460052490234</v>
      </c>
      <c r="F1719" s="2">
        <v>0.85996931791305542</v>
      </c>
      <c r="G1719" s="2">
        <v>64.400001525878906</v>
      </c>
      <c r="H1719" s="2">
        <v>0.82390284538269043</v>
      </c>
      <c r="I1719" s="2">
        <v>-7.7424690127372742E-2</v>
      </c>
      <c r="J1719" s="2">
        <v>0.77974212169647217</v>
      </c>
      <c r="K1719" s="2">
        <v>0.70662552118301392</v>
      </c>
      <c r="L1719" s="2">
        <v>0.28169485926628113</v>
      </c>
    </row>
    <row r="1720" spans="1:12" x14ac:dyDescent="0.2">
      <c r="A1720" t="str">
        <f t="shared" si="26"/>
        <v>Hungary2010</v>
      </c>
      <c r="B1720" t="s">
        <v>68</v>
      </c>
      <c r="C1720" s="1">
        <v>2010</v>
      </c>
      <c r="D1720" s="2">
        <v>4.7251324653625488</v>
      </c>
      <c r="E1720" s="2">
        <v>10.105512619018555</v>
      </c>
      <c r="F1720" s="2">
        <v>0.89569371938705444</v>
      </c>
      <c r="G1720" s="2">
        <v>65.800003051757813</v>
      </c>
      <c r="H1720" s="2">
        <v>0.5138353705406189</v>
      </c>
      <c r="I1720" s="2">
        <v>-0.14876627922058105</v>
      </c>
      <c r="J1720" s="2">
        <v>0.98327600955963135</v>
      </c>
      <c r="K1720" s="2">
        <v>0.57438552379608154</v>
      </c>
      <c r="L1720" s="2">
        <v>0.23481304943561554</v>
      </c>
    </row>
    <row r="1721" spans="1:12" x14ac:dyDescent="0.2">
      <c r="A1721" t="str">
        <f t="shared" si="26"/>
        <v>State of Palestine2010</v>
      </c>
      <c r="B1721" t="s">
        <v>116</v>
      </c>
      <c r="C1721" s="1">
        <v>2010</v>
      </c>
      <c r="D1721" s="2">
        <v>4.702603816986084</v>
      </c>
      <c r="E1721" s="2">
        <v>8.3625955581665039</v>
      </c>
      <c r="F1721" s="2">
        <v>0.82174628973007202</v>
      </c>
      <c r="G1721" s="2">
        <v>62.25</v>
      </c>
      <c r="H1721" s="2">
        <v>0.50426226854324341</v>
      </c>
      <c r="I1721" s="2">
        <v>-0.11803504079580307</v>
      </c>
      <c r="J1721" s="2">
        <v>0.75241464376449585</v>
      </c>
      <c r="K1721" s="2">
        <v>0.5525127649307251</v>
      </c>
      <c r="L1721" s="2">
        <v>0.38149005174636841</v>
      </c>
    </row>
    <row r="1722" spans="1:12" x14ac:dyDescent="0.2">
      <c r="A1722" t="str">
        <f t="shared" si="26"/>
        <v>Zimbabwe2010</v>
      </c>
      <c r="B1722" t="s">
        <v>151</v>
      </c>
      <c r="C1722" s="1">
        <v>2010</v>
      </c>
      <c r="D1722" s="2">
        <v>4.6815695762634277</v>
      </c>
      <c r="E1722" s="2">
        <v>7.4952864646911621</v>
      </c>
      <c r="F1722" s="2">
        <v>0.85663783550262451</v>
      </c>
      <c r="G1722" s="2">
        <v>45.200000762939453</v>
      </c>
      <c r="H1722" s="2">
        <v>0.66471821069717407</v>
      </c>
      <c r="I1722" s="2">
        <v>-7.7650897204875946E-2</v>
      </c>
      <c r="J1722" s="2">
        <v>0.82836079597473145</v>
      </c>
      <c r="K1722" s="2">
        <v>0.69936603307723999</v>
      </c>
      <c r="L1722" s="2">
        <v>0.12214991450309753</v>
      </c>
    </row>
    <row r="1723" spans="1:12" x14ac:dyDescent="0.2">
      <c r="A1723" t="str">
        <f t="shared" si="26"/>
        <v>Egypt2010</v>
      </c>
      <c r="B1723" t="s">
        <v>138</v>
      </c>
      <c r="C1723" s="1">
        <v>2010</v>
      </c>
      <c r="D1723" s="2">
        <v>4.6689162254333496</v>
      </c>
      <c r="E1723" s="2">
        <v>9.1909370422363281</v>
      </c>
      <c r="F1723" s="2">
        <v>0.76867526769638062</v>
      </c>
      <c r="G1723" s="2">
        <v>61.700000762939453</v>
      </c>
      <c r="H1723" s="2">
        <v>0.48627904057502747</v>
      </c>
      <c r="I1723" s="2">
        <v>-7.4861176311969757E-2</v>
      </c>
      <c r="J1723" s="2">
        <v>0.82633519172668457</v>
      </c>
      <c r="K1723" s="2">
        <v>0.49083584547042847</v>
      </c>
      <c r="L1723" s="2">
        <v>0.27634561061859131</v>
      </c>
    </row>
    <row r="1724" spans="1:12" x14ac:dyDescent="0.2">
      <c r="A1724" t="str">
        <f t="shared" si="26"/>
        <v>Bosnia and Herzegovina2010</v>
      </c>
      <c r="B1724" t="s">
        <v>88</v>
      </c>
      <c r="C1724" s="1">
        <v>2010</v>
      </c>
      <c r="D1724" s="2">
        <v>4.6685175895690918</v>
      </c>
      <c r="E1724" s="2">
        <v>9.2721014022827148</v>
      </c>
      <c r="F1724" s="2">
        <v>0.77275371551513672</v>
      </c>
      <c r="G1724" s="2">
        <v>67</v>
      </c>
      <c r="H1724" s="2">
        <v>0.36496689915657043</v>
      </c>
      <c r="I1724" s="2">
        <v>-0.12796138226985931</v>
      </c>
      <c r="J1724" s="2">
        <v>0.93303006887435913</v>
      </c>
      <c r="K1724" s="2">
        <v>0.46450605988502502</v>
      </c>
      <c r="L1724" s="2">
        <v>0.40921318531036377</v>
      </c>
    </row>
    <row r="1725" spans="1:12" x14ac:dyDescent="0.2">
      <c r="A1725" t="str">
        <f t="shared" si="26"/>
        <v>Somaliland region2010</v>
      </c>
      <c r="B1725" t="s">
        <v>187</v>
      </c>
      <c r="C1725" s="1">
        <v>2010</v>
      </c>
      <c r="D1725" s="2">
        <v>4.6573634147644043</v>
      </c>
      <c r="F1725" s="2">
        <v>0.82900452613830566</v>
      </c>
      <c r="H1725" s="2">
        <v>0.82018190622329712</v>
      </c>
      <c r="J1725" s="2">
        <v>0.47109448909759521</v>
      </c>
      <c r="K1725" s="2">
        <v>0.63194733858108521</v>
      </c>
      <c r="L1725" s="2">
        <v>8.3425760269165039E-2</v>
      </c>
    </row>
    <row r="1726" spans="1:12" x14ac:dyDescent="0.2">
      <c r="A1726" t="str">
        <f t="shared" si="26"/>
        <v>China2010</v>
      </c>
      <c r="B1726" t="s">
        <v>81</v>
      </c>
      <c r="C1726" s="1">
        <v>2010</v>
      </c>
      <c r="D1726" s="2">
        <v>4.6527366638183594</v>
      </c>
      <c r="E1726" s="2">
        <v>9.0920734405517578</v>
      </c>
      <c r="F1726" s="2">
        <v>0.76775258779525757</v>
      </c>
      <c r="G1726" s="2">
        <v>66.699996948242188</v>
      </c>
      <c r="H1726" s="2">
        <v>0.8047935962677002</v>
      </c>
      <c r="I1726" s="2">
        <v>-0.13618166744709015</v>
      </c>
      <c r="K1726" s="2">
        <v>0.65810096263885498</v>
      </c>
      <c r="L1726" s="2">
        <v>0.15809965133666992</v>
      </c>
    </row>
    <row r="1727" spans="1:12" x14ac:dyDescent="0.2">
      <c r="A1727" t="str">
        <f t="shared" si="26"/>
        <v>South Africa2010</v>
      </c>
      <c r="B1727" t="s">
        <v>102</v>
      </c>
      <c r="C1727" s="1">
        <v>2010</v>
      </c>
      <c r="D1727" s="2">
        <v>4.6524286270141602</v>
      </c>
      <c r="E1727" s="2">
        <v>9.5081729888916016</v>
      </c>
      <c r="F1727" s="2">
        <v>0.91705602407455444</v>
      </c>
      <c r="G1727" s="2">
        <v>49.599998474121094</v>
      </c>
      <c r="H1727" s="2">
        <v>0.73890596628189087</v>
      </c>
      <c r="I1727" s="2">
        <v>-0.21105280518531799</v>
      </c>
      <c r="J1727" s="2">
        <v>0.79062891006469727</v>
      </c>
      <c r="K1727" s="2">
        <v>0.69822585582733154</v>
      </c>
      <c r="L1727" s="2">
        <v>0.1237533763051033</v>
      </c>
    </row>
    <row r="1728" spans="1:12" x14ac:dyDescent="0.2">
      <c r="A1728" t="str">
        <f t="shared" si="26"/>
        <v>Ghana2010</v>
      </c>
      <c r="B1728" t="s">
        <v>124</v>
      </c>
      <c r="C1728" s="1">
        <v>2010</v>
      </c>
      <c r="D1728" s="2">
        <v>4.6062517166137695</v>
      </c>
      <c r="E1728" s="2">
        <v>8.2186241149902344</v>
      </c>
      <c r="F1728" s="2">
        <v>0.73855865001678467</v>
      </c>
      <c r="G1728" s="2">
        <v>54.299999237060547</v>
      </c>
      <c r="H1728" s="2">
        <v>0.89112991094589233</v>
      </c>
      <c r="I1728" s="2">
        <v>7.1971766650676727E-2</v>
      </c>
      <c r="J1728" s="2">
        <v>0.87484914064407349</v>
      </c>
      <c r="K1728" s="2">
        <v>0.69343650341033936</v>
      </c>
      <c r="L1728" s="2">
        <v>0.18412871658802032</v>
      </c>
    </row>
    <row r="1729" spans="1:12" x14ac:dyDescent="0.2">
      <c r="A1729" t="str">
        <f t="shared" si="26"/>
        <v>Mongolia2010</v>
      </c>
      <c r="B1729" t="s">
        <v>78</v>
      </c>
      <c r="C1729" s="1">
        <v>2010</v>
      </c>
      <c r="D1729" s="2">
        <v>4.5855236053466797</v>
      </c>
      <c r="E1729" s="2">
        <v>8.925166130065918</v>
      </c>
      <c r="F1729" s="2">
        <v>0.90417784452438354</v>
      </c>
      <c r="G1729" s="2">
        <v>57.799999237060547</v>
      </c>
      <c r="H1729" s="2">
        <v>0.63096660375595093</v>
      </c>
      <c r="I1729" s="2">
        <v>9.6198238432407379E-2</v>
      </c>
      <c r="J1729" s="2">
        <v>0.92756831645965576</v>
      </c>
      <c r="K1729" s="2">
        <v>0.55940860509872437</v>
      </c>
      <c r="L1729" s="2">
        <v>0.15002517402172089</v>
      </c>
    </row>
    <row r="1730" spans="1:12" x14ac:dyDescent="0.2">
      <c r="A1730" t="str">
        <f t="shared" si="26"/>
        <v>Cameroon2010</v>
      </c>
      <c r="B1730" t="s">
        <v>113</v>
      </c>
      <c r="C1730" s="1">
        <v>2010</v>
      </c>
      <c r="D1730" s="2">
        <v>4.5542569160461426</v>
      </c>
      <c r="E1730" s="2">
        <v>8.1012611389160156</v>
      </c>
      <c r="F1730" s="2">
        <v>0.75864070653915405</v>
      </c>
      <c r="G1730" s="2">
        <v>49.599998474121094</v>
      </c>
      <c r="H1730" s="2">
        <v>0.79222017526626587</v>
      </c>
      <c r="I1730" s="2">
        <v>-4.4756303541362286E-3</v>
      </c>
      <c r="J1730" s="2">
        <v>0.87471866607666016</v>
      </c>
      <c r="K1730" s="2">
        <v>0.59369629621505737</v>
      </c>
      <c r="L1730" s="2">
        <v>0.27378633618354797</v>
      </c>
    </row>
    <row r="1731" spans="1:12" x14ac:dyDescent="0.2">
      <c r="A1731" t="str">
        <f t="shared" ref="A1731:A1794" si="27">B1731&amp;C1731</f>
        <v>Syria2010</v>
      </c>
      <c r="B1731" t="s">
        <v>191</v>
      </c>
      <c r="C1731" s="1">
        <v>2010</v>
      </c>
      <c r="D1731" s="2">
        <v>4.4647078514099121</v>
      </c>
      <c r="E1731" s="2">
        <v>8.7329483032226563</v>
      </c>
      <c r="F1731" s="2">
        <v>0.93423163890838623</v>
      </c>
      <c r="G1731" s="2">
        <v>65.099998474121094</v>
      </c>
      <c r="H1731" s="2">
        <v>0.64704799652099609</v>
      </c>
      <c r="I1731" s="2">
        <v>5.0447676330804825E-3</v>
      </c>
      <c r="J1731" s="2">
        <v>0.74309396743774414</v>
      </c>
      <c r="K1731" s="2">
        <v>0.48909172415733337</v>
      </c>
      <c r="L1731" s="2">
        <v>0.22464370727539063</v>
      </c>
    </row>
    <row r="1732" spans="1:12" x14ac:dyDescent="0.2">
      <c r="A1732" t="str">
        <f t="shared" si="27"/>
        <v>Serbia2010</v>
      </c>
      <c r="B1732" t="s">
        <v>62</v>
      </c>
      <c r="C1732" s="1">
        <v>2010</v>
      </c>
      <c r="D1732" s="2">
        <v>4.4613041877746582</v>
      </c>
      <c r="E1732" s="2">
        <v>9.5828399658203125</v>
      </c>
      <c r="F1732" s="2">
        <v>0.72556334733963013</v>
      </c>
      <c r="G1732" s="2">
        <v>65.699996948242188</v>
      </c>
      <c r="H1732" s="2">
        <v>0.46264725923538208</v>
      </c>
      <c r="I1732" s="2">
        <v>-0.17377226054668427</v>
      </c>
      <c r="J1732" s="2">
        <v>0.96547245979309082</v>
      </c>
      <c r="K1732" s="2">
        <v>0.44571006298065186</v>
      </c>
      <c r="L1732" s="2">
        <v>0.41540920734405518</v>
      </c>
    </row>
    <row r="1733" spans="1:12" x14ac:dyDescent="0.2">
      <c r="A1733" t="str">
        <f t="shared" si="27"/>
        <v>Sudan2010</v>
      </c>
      <c r="B1733" t="s">
        <v>189</v>
      </c>
      <c r="C1733" s="1">
        <v>2010</v>
      </c>
      <c r="D1733" s="2">
        <v>4.4351596832275391</v>
      </c>
      <c r="E1733" s="2">
        <v>8.464909553527832</v>
      </c>
      <c r="F1733" s="2">
        <v>0.85482442378997803</v>
      </c>
      <c r="G1733" s="2">
        <v>57.700000762939453</v>
      </c>
      <c r="H1733" s="2">
        <v>0.6481553316116333</v>
      </c>
      <c r="I1733" s="2">
        <v>-7.0116132497787476E-2</v>
      </c>
      <c r="J1733" s="2">
        <v>0.73689717054367065</v>
      </c>
      <c r="K1733" s="2">
        <v>0.58927375078201294</v>
      </c>
      <c r="L1733" s="2">
        <v>0.22078916430473328</v>
      </c>
    </row>
    <row r="1734" spans="1:12" x14ac:dyDescent="0.2">
      <c r="A1734" t="str">
        <f t="shared" si="27"/>
        <v>Morocco2010</v>
      </c>
      <c r="B1734" t="s">
        <v>117</v>
      </c>
      <c r="C1734" s="1">
        <v>2010</v>
      </c>
      <c r="D1734" s="2">
        <v>4.3832473754882813</v>
      </c>
      <c r="E1734" s="2">
        <v>8.6728076934814453</v>
      </c>
      <c r="G1734" s="2">
        <v>62.5</v>
      </c>
      <c r="H1734" s="2">
        <v>0.66290038824081421</v>
      </c>
      <c r="I1734" s="2">
        <v>-0.15965025126934052</v>
      </c>
      <c r="J1734" s="2">
        <v>0.90045309066772461</v>
      </c>
    </row>
    <row r="1735" spans="1:12" x14ac:dyDescent="0.2">
      <c r="A1735" t="str">
        <f t="shared" si="27"/>
        <v>Tajikistan2010</v>
      </c>
      <c r="B1735" t="s">
        <v>97</v>
      </c>
      <c r="C1735" s="1">
        <v>2010</v>
      </c>
      <c r="D1735" s="2">
        <v>4.3806362152099609</v>
      </c>
      <c r="E1735" s="2">
        <v>7.766423225402832</v>
      </c>
      <c r="F1735" s="2">
        <v>0.7591630220413208</v>
      </c>
      <c r="G1735" s="2">
        <v>60.900001525878906</v>
      </c>
      <c r="H1735" s="2">
        <v>0.78449589014053345</v>
      </c>
      <c r="I1735" s="2">
        <v>5.6981448084115982E-2</v>
      </c>
      <c r="J1735" s="2">
        <v>0.67852777242660522</v>
      </c>
      <c r="K1735" s="2">
        <v>0.4826405942440033</v>
      </c>
      <c r="L1735" s="2">
        <v>0.19173303246498108</v>
      </c>
    </row>
    <row r="1736" spans="1:12" x14ac:dyDescent="0.2">
      <c r="A1736" t="str">
        <f t="shared" si="27"/>
        <v>Senegal2010</v>
      </c>
      <c r="B1736" t="s">
        <v>119</v>
      </c>
      <c r="C1736" s="1">
        <v>2010</v>
      </c>
      <c r="D1736" s="2">
        <v>4.3721561431884766</v>
      </c>
      <c r="E1736" s="2">
        <v>7.9480862617492676</v>
      </c>
      <c r="F1736" s="2">
        <v>0.76029407978057861</v>
      </c>
      <c r="G1736" s="2">
        <v>56.700000762939453</v>
      </c>
      <c r="H1736" s="2">
        <v>0.77726262807846069</v>
      </c>
      <c r="I1736" s="2">
        <v>-8.1400878727436066E-2</v>
      </c>
      <c r="J1736" s="2">
        <v>0.85053485631942749</v>
      </c>
      <c r="K1736" s="2">
        <v>0.66994774341583252</v>
      </c>
      <c r="L1736" s="2">
        <v>0.14273770153522491</v>
      </c>
    </row>
    <row r="1737" spans="1:12" x14ac:dyDescent="0.2">
      <c r="A1737" t="str">
        <f t="shared" si="27"/>
        <v>Armenia2010</v>
      </c>
      <c r="B1737" t="s">
        <v>96</v>
      </c>
      <c r="C1737" s="1">
        <v>2010</v>
      </c>
      <c r="D1737" s="2">
        <v>4.3678112030029297</v>
      </c>
      <c r="E1737" s="2">
        <v>9.1125936508178711</v>
      </c>
      <c r="F1737" s="2">
        <v>0.66034233570098877</v>
      </c>
      <c r="G1737" s="2">
        <v>64.800003051757813</v>
      </c>
      <c r="H1737" s="2">
        <v>0.45925670862197876</v>
      </c>
      <c r="I1737" s="2">
        <v>-0.17733702063560486</v>
      </c>
      <c r="J1737" s="2">
        <v>0.89062923192977905</v>
      </c>
      <c r="K1737" s="2">
        <v>0.43674769997596741</v>
      </c>
      <c r="L1737" s="2">
        <v>0.42649585008621216</v>
      </c>
    </row>
    <row r="1738" spans="1:12" x14ac:dyDescent="0.2">
      <c r="A1738" t="str">
        <f t="shared" si="27"/>
        <v>Yemen2010</v>
      </c>
      <c r="B1738" t="s">
        <v>194</v>
      </c>
      <c r="C1738" s="1">
        <v>2010</v>
      </c>
      <c r="D1738" s="2">
        <v>4.3503127098083496</v>
      </c>
      <c r="E1738" s="2">
        <v>8.4135560989379883</v>
      </c>
      <c r="F1738" s="2">
        <v>0.726612389087677</v>
      </c>
      <c r="G1738" s="2">
        <v>58.599998474121094</v>
      </c>
      <c r="H1738" s="2">
        <v>0.65928399562835693</v>
      </c>
      <c r="I1738" s="2">
        <v>-0.10378509014844894</v>
      </c>
      <c r="J1738" s="2">
        <v>0.85340321063995361</v>
      </c>
      <c r="K1738" s="2">
        <v>0.51361304521560669</v>
      </c>
      <c r="L1738" s="2">
        <v>0.30833277106285095</v>
      </c>
    </row>
    <row r="1739" spans="1:12" x14ac:dyDescent="0.2">
      <c r="A1739" t="str">
        <f t="shared" si="27"/>
        <v>Nepal2010</v>
      </c>
      <c r="B1739" t="s">
        <v>95</v>
      </c>
      <c r="C1739" s="1">
        <v>2010</v>
      </c>
      <c r="D1739" s="2">
        <v>4.349675178527832</v>
      </c>
      <c r="E1739" s="2">
        <v>7.8945784568786621</v>
      </c>
      <c r="F1739" s="2">
        <v>0.77903807163238525</v>
      </c>
      <c r="G1739" s="2">
        <v>59.900001525878906</v>
      </c>
      <c r="H1739" s="2">
        <v>0.51906263828277588</v>
      </c>
      <c r="I1739" s="2">
        <v>8.0531120300292969E-2</v>
      </c>
      <c r="J1739" s="2">
        <v>0.91080188751220703</v>
      </c>
      <c r="K1739" s="2">
        <v>0.53835517168045044</v>
      </c>
      <c r="L1739" s="2">
        <v>0.22597299516201019</v>
      </c>
    </row>
    <row r="1740" spans="1:12" x14ac:dyDescent="0.2">
      <c r="A1740" t="str">
        <f t="shared" si="27"/>
        <v>Kenya2010</v>
      </c>
      <c r="B1740" t="s">
        <v>128</v>
      </c>
      <c r="C1740" s="1">
        <v>2010</v>
      </c>
      <c r="D1740" s="2">
        <v>4.255859375</v>
      </c>
      <c r="E1740" s="2">
        <v>8.2257156372070313</v>
      </c>
      <c r="F1740" s="2">
        <v>0.80532646179199219</v>
      </c>
      <c r="G1740" s="2">
        <v>53.5</v>
      </c>
      <c r="H1740" s="2">
        <v>0.63545721769332886</v>
      </c>
      <c r="I1740" s="2">
        <v>8.2849860191345215E-3</v>
      </c>
      <c r="J1740" s="2">
        <v>0.91792124509811401</v>
      </c>
      <c r="K1740" s="2">
        <v>0.75824403762817383</v>
      </c>
      <c r="L1740" s="2">
        <v>0.12320178002119064</v>
      </c>
    </row>
    <row r="1741" spans="1:12" x14ac:dyDescent="0.2">
      <c r="A1741" t="str">
        <f t="shared" si="27"/>
        <v>Azerbaijan2010</v>
      </c>
      <c r="B1741" t="s">
        <v>168</v>
      </c>
      <c r="C1741" s="1">
        <v>2010</v>
      </c>
      <c r="D1741" s="2">
        <v>4.2186107635498047</v>
      </c>
      <c r="E1741" s="2">
        <v>9.5526695251464844</v>
      </c>
      <c r="F1741" s="2">
        <v>0.68700098991394043</v>
      </c>
      <c r="G1741" s="2">
        <v>61.700000762939453</v>
      </c>
      <c r="H1741" s="2">
        <v>0.50107109546661377</v>
      </c>
      <c r="I1741" s="2">
        <v>-0.12531471252441406</v>
      </c>
      <c r="J1741" s="2">
        <v>0.85834664106369019</v>
      </c>
      <c r="K1741" s="2">
        <v>0.51627165079116821</v>
      </c>
      <c r="L1741" s="2">
        <v>0.27187332510948181</v>
      </c>
    </row>
    <row r="1742" spans="1:12" x14ac:dyDescent="0.2">
      <c r="A1742" t="str">
        <f t="shared" si="27"/>
        <v>Liberia2010</v>
      </c>
      <c r="B1742" t="s">
        <v>142</v>
      </c>
      <c r="C1742" s="1">
        <v>2010</v>
      </c>
      <c r="D1742" s="2">
        <v>4.1960630416870117</v>
      </c>
      <c r="E1742" s="2">
        <v>7.257479190826416</v>
      </c>
      <c r="F1742" s="2">
        <v>0.82709872722625732</v>
      </c>
      <c r="G1742" s="2">
        <v>52.099998474121094</v>
      </c>
      <c r="H1742" s="2">
        <v>0.81900537014007568</v>
      </c>
      <c r="I1742" s="2">
        <v>-3.9532467722892761E-2</v>
      </c>
      <c r="J1742" s="2">
        <v>0.81842952966690063</v>
      </c>
      <c r="K1742" s="2">
        <v>0.54885572195053101</v>
      </c>
      <c r="L1742" s="2">
        <v>0.2168831080198288</v>
      </c>
    </row>
    <row r="1743" spans="1:12" x14ac:dyDescent="0.2">
      <c r="A1743" t="str">
        <f t="shared" si="27"/>
        <v>Uganda2010</v>
      </c>
      <c r="B1743" t="s">
        <v>130</v>
      </c>
      <c r="C1743" s="1">
        <v>2010</v>
      </c>
      <c r="D1743" s="2">
        <v>4.1928820610046387</v>
      </c>
      <c r="E1743" s="2">
        <v>7.5382399559020996</v>
      </c>
      <c r="F1743" s="2">
        <v>0.83015549182891846</v>
      </c>
      <c r="G1743" s="2">
        <v>52.099998474121094</v>
      </c>
      <c r="H1743" s="2">
        <v>0.80066728591918945</v>
      </c>
      <c r="I1743" s="2">
        <v>-1.6948919743299484E-2</v>
      </c>
      <c r="J1743" s="2">
        <v>0.85499191284179688</v>
      </c>
      <c r="K1743" s="2">
        <v>0.62798696756362915</v>
      </c>
      <c r="L1743" s="2">
        <v>0.25124198198318481</v>
      </c>
    </row>
    <row r="1744" spans="1:12" x14ac:dyDescent="0.2">
      <c r="A1744" t="str">
        <f t="shared" si="27"/>
        <v>North Macedonia2010</v>
      </c>
      <c r="B1744" t="s">
        <v>104</v>
      </c>
      <c r="C1744" s="1">
        <v>2010</v>
      </c>
      <c r="D1744" s="2">
        <v>4.1802020072937012</v>
      </c>
      <c r="E1744" s="2">
        <v>9.5117349624633789</v>
      </c>
      <c r="F1744" s="2">
        <v>0.6868547797203064</v>
      </c>
      <c r="G1744" s="2">
        <v>64.900001525878906</v>
      </c>
      <c r="H1744" s="2">
        <v>0.51318395137786865</v>
      </c>
      <c r="I1744" s="2">
        <v>-6.2831565737724304E-2</v>
      </c>
      <c r="J1744" s="2">
        <v>0.85645264387130737</v>
      </c>
      <c r="K1744" s="2">
        <v>0.47275397181510925</v>
      </c>
      <c r="L1744" s="2">
        <v>0.31381905078887939</v>
      </c>
    </row>
    <row r="1745" spans="1:12" x14ac:dyDescent="0.2">
      <c r="A1745" t="str">
        <f t="shared" si="27"/>
        <v>Cambodia2010</v>
      </c>
      <c r="B1745" t="s">
        <v>132</v>
      </c>
      <c r="C1745" s="1">
        <v>2010</v>
      </c>
      <c r="D1745" s="2">
        <v>4.1410722732543945</v>
      </c>
      <c r="E1745" s="2">
        <v>7.9035930633544922</v>
      </c>
      <c r="F1745" s="2">
        <v>0.69716382026672363</v>
      </c>
      <c r="G1745" s="2">
        <v>59</v>
      </c>
      <c r="H1745" s="2">
        <v>0.94013118743896484</v>
      </c>
      <c r="I1745" s="2">
        <v>0.34825980663299561</v>
      </c>
      <c r="J1745" s="2">
        <v>0.89571446180343628</v>
      </c>
      <c r="K1745" s="2">
        <v>0.66197139024734497</v>
      </c>
      <c r="L1745" s="2">
        <v>0.42196634411811829</v>
      </c>
    </row>
    <row r="1746" spans="1:12" x14ac:dyDescent="0.2">
      <c r="A1746" t="str">
        <f t="shared" si="27"/>
        <v>Sierra Leone2010</v>
      </c>
      <c r="B1746" t="s">
        <v>152</v>
      </c>
      <c r="C1746" s="1">
        <v>2010</v>
      </c>
      <c r="D1746" s="2">
        <v>4.1339559555053711</v>
      </c>
      <c r="E1746" s="2">
        <v>7.2453513145446777</v>
      </c>
      <c r="F1746" s="2">
        <v>0.81187295913696289</v>
      </c>
      <c r="G1746" s="2">
        <v>47.799999237060547</v>
      </c>
      <c r="H1746" s="2">
        <v>0.72626882791519165</v>
      </c>
      <c r="I1746" s="2">
        <v>1.1262072250247002E-2</v>
      </c>
      <c r="J1746" s="2">
        <v>0.91044062376022339</v>
      </c>
      <c r="K1746" s="2">
        <v>0.49732443690299988</v>
      </c>
      <c r="L1746" s="2">
        <v>0.29046922922134399</v>
      </c>
    </row>
    <row r="1747" spans="1:12" x14ac:dyDescent="0.2">
      <c r="A1747" t="str">
        <f t="shared" si="27"/>
        <v>Georgia2010</v>
      </c>
      <c r="B1747" t="s">
        <v>107</v>
      </c>
      <c r="C1747" s="1">
        <v>2010</v>
      </c>
      <c r="D1747" s="2">
        <v>4.101837158203125</v>
      </c>
      <c r="E1747" s="2">
        <v>9.1836605072021484</v>
      </c>
      <c r="F1747" s="2">
        <v>0.54038894176483154</v>
      </c>
      <c r="G1747" s="2">
        <v>63.700000762939453</v>
      </c>
      <c r="H1747" s="2">
        <v>0.5578579306602478</v>
      </c>
      <c r="I1747" s="2">
        <v>-0.25055429339408875</v>
      </c>
      <c r="J1747" s="2">
        <v>0.45973631739616394</v>
      </c>
      <c r="K1747" s="2">
        <v>0.40171635150909424</v>
      </c>
      <c r="L1747" s="2">
        <v>0.24253630638122559</v>
      </c>
    </row>
    <row r="1748" spans="1:12" x14ac:dyDescent="0.2">
      <c r="A1748" t="str">
        <f t="shared" si="27"/>
        <v>Niger2010</v>
      </c>
      <c r="B1748" t="s">
        <v>126</v>
      </c>
      <c r="C1748" s="1">
        <v>2010</v>
      </c>
      <c r="D1748" s="2">
        <v>4.1010160446166992</v>
      </c>
      <c r="E1748" s="2">
        <v>6.9321928024291992</v>
      </c>
      <c r="F1748" s="2">
        <v>0.65496498346328735</v>
      </c>
      <c r="G1748" s="2">
        <v>51.900001525878906</v>
      </c>
      <c r="H1748" s="2">
        <v>0.81721973419189453</v>
      </c>
      <c r="I1748" s="2">
        <v>-2.3482436314225197E-2</v>
      </c>
      <c r="J1748" s="2">
        <v>0.5289803147315979</v>
      </c>
      <c r="K1748" s="2">
        <v>0.7150307297706604</v>
      </c>
      <c r="L1748" s="2">
        <v>0.12583780288696289</v>
      </c>
    </row>
    <row r="1749" spans="1:12" x14ac:dyDescent="0.2">
      <c r="A1749" t="str">
        <f t="shared" si="27"/>
        <v>Burkina Faso2010</v>
      </c>
      <c r="B1749" t="s">
        <v>121</v>
      </c>
      <c r="C1749" s="1">
        <v>2010</v>
      </c>
      <c r="D1749" s="2">
        <v>4.0355606079101563</v>
      </c>
      <c r="E1749" s="2">
        <v>7.4156999588012695</v>
      </c>
      <c r="F1749" s="2">
        <v>0.77310353517532349</v>
      </c>
      <c r="G1749" s="2">
        <v>51.200000762939453</v>
      </c>
      <c r="H1749" s="2">
        <v>0.58658075332641602</v>
      </c>
      <c r="I1749" s="2">
        <v>-3.4935593605041504E-2</v>
      </c>
      <c r="J1749" s="2">
        <v>0.76733511686325073</v>
      </c>
      <c r="K1749" s="2">
        <v>0.56460827589035034</v>
      </c>
      <c r="L1749" s="2">
        <v>0.21667347848415375</v>
      </c>
    </row>
    <row r="1750" spans="1:12" x14ac:dyDescent="0.2">
      <c r="A1750" t="str">
        <f t="shared" si="27"/>
        <v>Sri Lanka2010</v>
      </c>
      <c r="B1750" t="s">
        <v>129</v>
      </c>
      <c r="C1750" s="1">
        <v>2010</v>
      </c>
      <c r="D1750" s="2">
        <v>3.9769051074981689</v>
      </c>
      <c r="E1750" s="2">
        <v>9.1527824401855469</v>
      </c>
      <c r="F1750" s="2">
        <v>0.81436723470687866</v>
      </c>
      <c r="G1750" s="2">
        <v>64.199996948242188</v>
      </c>
      <c r="H1750" s="2">
        <v>0.73820853233337402</v>
      </c>
      <c r="I1750" s="2">
        <v>0.25320696830749512</v>
      </c>
      <c r="J1750" s="2">
        <v>0.76947790384292603</v>
      </c>
      <c r="K1750" s="2">
        <v>0.70351088047027588</v>
      </c>
      <c r="L1750" s="2">
        <v>0.1634717732667923</v>
      </c>
    </row>
    <row r="1751" spans="1:12" x14ac:dyDescent="0.2">
      <c r="A1751" t="str">
        <f t="shared" si="27"/>
        <v>Bulgaria2010</v>
      </c>
      <c r="B1751" t="s">
        <v>94</v>
      </c>
      <c r="C1751" s="1">
        <v>2010</v>
      </c>
      <c r="D1751" s="2">
        <v>3.9122762680053711</v>
      </c>
      <c r="E1751" s="2">
        <v>9.80718994140625</v>
      </c>
      <c r="F1751" s="2">
        <v>0.84327203035354614</v>
      </c>
      <c r="G1751" s="2">
        <v>65.199996948242188</v>
      </c>
      <c r="H1751" s="2">
        <v>0.54453641176223755</v>
      </c>
      <c r="I1751" s="2">
        <v>-0.15070325136184692</v>
      </c>
      <c r="J1751" s="2">
        <v>0.94097000360488892</v>
      </c>
      <c r="K1751" s="2">
        <v>0.51338315010070801</v>
      </c>
      <c r="L1751" s="2">
        <v>0.23759418725967407</v>
      </c>
    </row>
    <row r="1752" spans="1:12" x14ac:dyDescent="0.2">
      <c r="A1752" t="str">
        <f t="shared" si="27"/>
        <v>Comoros2010</v>
      </c>
      <c r="B1752" t="s">
        <v>147</v>
      </c>
      <c r="C1752" s="1">
        <v>2010</v>
      </c>
      <c r="D1752" s="2">
        <v>3.8121910095214844</v>
      </c>
      <c r="E1752" s="2">
        <v>8.0148372650146484</v>
      </c>
      <c r="F1752" s="2">
        <v>0.72134292125701904</v>
      </c>
      <c r="G1752" s="2">
        <v>57</v>
      </c>
      <c r="H1752" s="2">
        <v>0.52867525815963745</v>
      </c>
      <c r="I1752" s="2">
        <v>-1.9638154481071979E-4</v>
      </c>
      <c r="J1752" s="2">
        <v>0.74118173122406006</v>
      </c>
      <c r="K1752" s="2">
        <v>0.66416764259338379</v>
      </c>
      <c r="L1752" s="2">
        <v>0.17794805765151978</v>
      </c>
    </row>
    <row r="1753" spans="1:12" x14ac:dyDescent="0.2">
      <c r="A1753" t="str">
        <f t="shared" si="27"/>
        <v>Haiti2010</v>
      </c>
      <c r="B1753" t="s">
        <v>178</v>
      </c>
      <c r="C1753" s="1">
        <v>2010</v>
      </c>
      <c r="D1753" s="2">
        <v>3.7659988403320313</v>
      </c>
      <c r="E1753" s="2">
        <v>7.9835352897644043</v>
      </c>
      <c r="F1753" s="2">
        <v>0.55403077602386475</v>
      </c>
      <c r="G1753" s="2">
        <v>28</v>
      </c>
      <c r="H1753" s="2">
        <v>0.37294131517410278</v>
      </c>
      <c r="I1753" s="2">
        <v>0.17087161540985107</v>
      </c>
      <c r="J1753" s="2">
        <v>0.84800678491592407</v>
      </c>
      <c r="K1753" s="2">
        <v>0.49506941437721252</v>
      </c>
      <c r="L1753" s="2">
        <v>0.29255682229995728</v>
      </c>
    </row>
    <row r="1754" spans="1:12" x14ac:dyDescent="0.2">
      <c r="A1754" t="str">
        <f t="shared" si="27"/>
        <v>Mali2010</v>
      </c>
      <c r="B1754" t="s">
        <v>137</v>
      </c>
      <c r="C1754" s="1">
        <v>2010</v>
      </c>
      <c r="D1754" s="2">
        <v>3.7623050212860107</v>
      </c>
      <c r="E1754" s="2">
        <v>7.6101603507995605</v>
      </c>
      <c r="F1754" s="2">
        <v>0.75092226266860962</v>
      </c>
      <c r="G1754" s="2">
        <v>51.299999237060547</v>
      </c>
      <c r="H1754" s="2">
        <v>0.74904972314834595</v>
      </c>
      <c r="I1754" s="2">
        <v>-2.7291994541883469E-2</v>
      </c>
      <c r="J1754" s="2">
        <v>0.81059116125106812</v>
      </c>
      <c r="K1754" s="2">
        <v>0.76421689987182617</v>
      </c>
      <c r="L1754" s="2">
        <v>0.16166616976261139</v>
      </c>
    </row>
    <row r="1755" spans="1:12" x14ac:dyDescent="0.2">
      <c r="A1755" t="str">
        <f t="shared" si="27"/>
        <v>Chad2010</v>
      </c>
      <c r="B1755" t="s">
        <v>131</v>
      </c>
      <c r="C1755" s="1">
        <v>2010</v>
      </c>
      <c r="D1755" s="2">
        <v>3.7428710460662842</v>
      </c>
      <c r="E1755" s="2">
        <v>7.4622459411621094</v>
      </c>
      <c r="F1755" s="2">
        <v>0.73371362686157227</v>
      </c>
      <c r="G1755" s="2">
        <v>48.599998474121094</v>
      </c>
      <c r="H1755" s="2">
        <v>0.50461256504058838</v>
      </c>
      <c r="I1755" s="2">
        <v>2.3077599704265594E-2</v>
      </c>
      <c r="J1755" s="2">
        <v>0.85766404867172241</v>
      </c>
      <c r="K1755" s="2">
        <v>0.56018573045730591</v>
      </c>
      <c r="L1755" s="2">
        <v>0.28724053502082825</v>
      </c>
    </row>
    <row r="1756" spans="1:12" x14ac:dyDescent="0.2">
      <c r="A1756" t="str">
        <f t="shared" si="27"/>
        <v>Central African Republic2010</v>
      </c>
      <c r="B1756" t="s">
        <v>173</v>
      </c>
      <c r="C1756" s="1">
        <v>2010</v>
      </c>
      <c r="D1756" s="2">
        <v>3.5678925514221191</v>
      </c>
      <c r="E1756" s="2">
        <v>7.0307655334472656</v>
      </c>
      <c r="F1756" s="2">
        <v>0.48333388566970825</v>
      </c>
      <c r="G1756" s="2">
        <v>42.5</v>
      </c>
      <c r="H1756" s="2">
        <v>0.68995088338851929</v>
      </c>
      <c r="I1756" s="2">
        <v>-3.2762061804533005E-2</v>
      </c>
      <c r="J1756" s="2">
        <v>0.84537696838378906</v>
      </c>
      <c r="K1756" s="2">
        <v>0.47791525721549988</v>
      </c>
      <c r="L1756" s="2">
        <v>0.25670528411865234</v>
      </c>
    </row>
    <row r="1757" spans="1:12" x14ac:dyDescent="0.2">
      <c r="A1757" t="str">
        <f t="shared" si="27"/>
        <v>Botswana2010</v>
      </c>
      <c r="B1757" t="s">
        <v>149</v>
      </c>
      <c r="C1757" s="1">
        <v>2010</v>
      </c>
      <c r="D1757" s="2">
        <v>3.5530202388763428</v>
      </c>
      <c r="E1757" s="2">
        <v>9.4456787109375</v>
      </c>
      <c r="F1757" s="2">
        <v>0.86562478542327881</v>
      </c>
      <c r="G1757" s="2">
        <v>50.599998474121094</v>
      </c>
      <c r="H1757" s="2">
        <v>0.82621937990188599</v>
      </c>
      <c r="I1757" s="2">
        <v>-0.13816560804843903</v>
      </c>
      <c r="J1757" s="2">
        <v>0.81398540735244751</v>
      </c>
      <c r="K1757" s="2">
        <v>0.61694419384002686</v>
      </c>
      <c r="L1757" s="2">
        <v>0.17218427360057831</v>
      </c>
    </row>
    <row r="1758" spans="1:12" x14ac:dyDescent="0.2">
      <c r="A1758" t="str">
        <f t="shared" si="27"/>
        <v>Tanzania2010</v>
      </c>
      <c r="B1758" t="s">
        <v>146</v>
      </c>
      <c r="C1758" s="1">
        <v>2010</v>
      </c>
      <c r="D1758" s="2">
        <v>3.2291290760040283</v>
      </c>
      <c r="E1758" s="2">
        <v>7.5873007774353027</v>
      </c>
      <c r="F1758" s="2">
        <v>0.81253176927566528</v>
      </c>
      <c r="G1758" s="2">
        <v>53.400001525878906</v>
      </c>
      <c r="H1758" s="2">
        <v>0.59712165594100952</v>
      </c>
      <c r="I1758" s="2">
        <v>0.13858118653297424</v>
      </c>
      <c r="J1758" s="2">
        <v>0.86626386642456055</v>
      </c>
      <c r="K1758" s="2">
        <v>0.66660231351852417</v>
      </c>
      <c r="L1758" s="2">
        <v>0.14611871540546417</v>
      </c>
    </row>
    <row r="1759" spans="1:12" x14ac:dyDescent="0.2">
      <c r="A1759" t="str">
        <f t="shared" si="27"/>
        <v>Denmark2009</v>
      </c>
      <c r="B1759" t="s">
        <v>19</v>
      </c>
      <c r="C1759" s="1">
        <v>2009</v>
      </c>
      <c r="D1759" s="2">
        <v>7.6833586692810059</v>
      </c>
      <c r="E1759" s="2">
        <v>10.822056770324707</v>
      </c>
      <c r="F1759" s="2">
        <v>0.93889158964157104</v>
      </c>
      <c r="G1759" s="2">
        <v>69.180000305175781</v>
      </c>
      <c r="H1759" s="2">
        <v>0.94933557510375977</v>
      </c>
      <c r="I1759" s="2">
        <v>0.25939124822616577</v>
      </c>
      <c r="J1759" s="2">
        <v>0.20576976239681244</v>
      </c>
      <c r="K1759" s="2">
        <v>0.78179895877838135</v>
      </c>
      <c r="L1759" s="2">
        <v>0.23358477652072906</v>
      </c>
    </row>
    <row r="1760" spans="1:12" x14ac:dyDescent="0.2">
      <c r="A1760" t="str">
        <f t="shared" si="27"/>
        <v>Costa Rica2009</v>
      </c>
      <c r="B1760" t="s">
        <v>40</v>
      </c>
      <c r="C1760" s="1">
        <v>2009</v>
      </c>
      <c r="D1760" s="2">
        <v>7.6149287223815918</v>
      </c>
      <c r="E1760" s="2">
        <v>9.6818447113037109</v>
      </c>
      <c r="F1760" s="2">
        <v>0.89978164434432983</v>
      </c>
      <c r="G1760" s="2">
        <v>69.040000915527344</v>
      </c>
      <c r="H1760" s="2">
        <v>0.88606107234954834</v>
      </c>
      <c r="I1760" s="2">
        <v>5.8890789747238159E-2</v>
      </c>
      <c r="J1760" s="2">
        <v>0.78655910491943359</v>
      </c>
      <c r="K1760" s="2">
        <v>0.83998948335647583</v>
      </c>
      <c r="L1760" s="2">
        <v>0.21702422201633453</v>
      </c>
    </row>
    <row r="1761" spans="1:12" x14ac:dyDescent="0.2">
      <c r="A1761" t="str">
        <f t="shared" si="27"/>
        <v>Switzerland2009</v>
      </c>
      <c r="B1761" t="s">
        <v>25</v>
      </c>
      <c r="C1761" s="1">
        <v>2009</v>
      </c>
      <c r="D1761" s="2">
        <v>7.5245208740234375</v>
      </c>
      <c r="E1761" s="2">
        <v>11.077923774719238</v>
      </c>
      <c r="F1761" s="2">
        <v>0.93833929300308228</v>
      </c>
      <c r="G1761" s="2">
        <v>71.339996337890625</v>
      </c>
      <c r="H1761" s="2">
        <v>0.89127719402313232</v>
      </c>
      <c r="I1761" s="2">
        <v>0.11885392665863037</v>
      </c>
      <c r="J1761" s="2">
        <v>0.34242701530456543</v>
      </c>
      <c r="K1761" s="2">
        <v>0.74078178405761719</v>
      </c>
      <c r="L1761" s="2">
        <v>0.201584592461586</v>
      </c>
    </row>
    <row r="1762" spans="1:12" x14ac:dyDescent="0.2">
      <c r="A1762" t="str">
        <f t="shared" si="27"/>
        <v>Canada2009</v>
      </c>
      <c r="B1762" t="s">
        <v>30</v>
      </c>
      <c r="C1762" s="1">
        <v>2009</v>
      </c>
      <c r="D1762" s="2">
        <v>7.4878244400024414</v>
      </c>
      <c r="E1762" s="2">
        <v>10.69202709197998</v>
      </c>
      <c r="F1762" s="2">
        <v>0.94284451007843018</v>
      </c>
      <c r="G1762" s="2">
        <v>70.739997863769531</v>
      </c>
      <c r="H1762" s="2">
        <v>0.91505783796310425</v>
      </c>
      <c r="I1762" s="2">
        <v>0.24236966669559479</v>
      </c>
      <c r="J1762" s="2">
        <v>0.4126221239566803</v>
      </c>
      <c r="K1762" s="2">
        <v>0.79321092367172241</v>
      </c>
      <c r="L1762" s="2">
        <v>0.24763315916061401</v>
      </c>
    </row>
    <row r="1763" spans="1:12" x14ac:dyDescent="0.2">
      <c r="A1763" t="str">
        <f t="shared" si="27"/>
        <v>Israel2009</v>
      </c>
      <c r="B1763" t="s">
        <v>21</v>
      </c>
      <c r="C1763" s="1">
        <v>2009</v>
      </c>
      <c r="D1763" s="2">
        <v>7.3529791831970215</v>
      </c>
      <c r="E1763" s="2">
        <v>10.399181365966797</v>
      </c>
      <c r="F1763" s="2">
        <v>0.93657302856445313</v>
      </c>
      <c r="G1763" s="2">
        <v>71.319999694824219</v>
      </c>
      <c r="H1763" s="2">
        <v>0.5925297737121582</v>
      </c>
      <c r="I1763" s="2">
        <v>0.16952398419380188</v>
      </c>
      <c r="J1763" s="2">
        <v>0.92271840572357178</v>
      </c>
      <c r="K1763" s="2">
        <v>0.62006175518035889</v>
      </c>
      <c r="L1763" s="2">
        <v>0.3265836238861084</v>
      </c>
    </row>
    <row r="1764" spans="1:12" x14ac:dyDescent="0.2">
      <c r="A1764" t="str">
        <f t="shared" si="27"/>
        <v>Sweden2009</v>
      </c>
      <c r="B1764" t="s">
        <v>23</v>
      </c>
      <c r="C1764" s="1">
        <v>2009</v>
      </c>
      <c r="D1764" s="2">
        <v>7.2659773826599121</v>
      </c>
      <c r="E1764" s="2">
        <v>10.725308418273926</v>
      </c>
      <c r="F1764" s="2">
        <v>0.90253299474716187</v>
      </c>
      <c r="G1764" s="2">
        <v>71.160003662109375</v>
      </c>
      <c r="H1764" s="2">
        <v>0.86400461196899414</v>
      </c>
      <c r="I1764" s="2">
        <v>0.21735900640487671</v>
      </c>
      <c r="J1764" s="2">
        <v>0.29211217164993286</v>
      </c>
      <c r="K1764" s="2">
        <v>0.76123976707458496</v>
      </c>
      <c r="L1764" s="2">
        <v>0.1513628363609314</v>
      </c>
    </row>
    <row r="1765" spans="1:12" x14ac:dyDescent="0.2">
      <c r="A1765" t="str">
        <f t="shared" si="27"/>
        <v>Venezuela2009</v>
      </c>
      <c r="B1765" t="s">
        <v>105</v>
      </c>
      <c r="C1765" s="1">
        <v>2009</v>
      </c>
      <c r="D1765" s="2">
        <v>7.1888031959533691</v>
      </c>
      <c r="E1765" s="2">
        <v>9.5672760009765625</v>
      </c>
      <c r="F1765" s="2">
        <v>0.94454097747802734</v>
      </c>
      <c r="G1765" s="2">
        <v>65.339996337890625</v>
      </c>
      <c r="H1765" s="2">
        <v>0.67688566446304321</v>
      </c>
      <c r="I1765" s="2">
        <v>-0.12141223251819611</v>
      </c>
      <c r="J1765" s="2">
        <v>0.82759368419647217</v>
      </c>
      <c r="K1765" s="2">
        <v>0.79249829053878784</v>
      </c>
      <c r="L1765" s="2">
        <v>0.18022641539573669</v>
      </c>
    </row>
    <row r="1766" spans="1:12" x14ac:dyDescent="0.2">
      <c r="A1766" t="str">
        <f t="shared" si="27"/>
        <v>United States2009</v>
      </c>
      <c r="B1766" t="s">
        <v>32</v>
      </c>
      <c r="C1766" s="1">
        <v>2009</v>
      </c>
      <c r="D1766" s="2">
        <v>7.1580324172973633</v>
      </c>
      <c r="E1766" s="2">
        <v>10.887833595275879</v>
      </c>
      <c r="F1766" s="2">
        <v>0.91179376840591431</v>
      </c>
      <c r="G1766" s="2">
        <v>66.720001220703125</v>
      </c>
      <c r="H1766" s="2">
        <v>0.83068382740020752</v>
      </c>
      <c r="I1766" s="2">
        <v>0.19625261425971985</v>
      </c>
      <c r="J1766" s="2">
        <v>0.66539382934570313</v>
      </c>
      <c r="K1766" s="2">
        <v>0.75276643037796021</v>
      </c>
      <c r="L1766" s="2">
        <v>0.26166149973869324</v>
      </c>
    </row>
    <row r="1767" spans="1:12" x14ac:dyDescent="0.2">
      <c r="A1767" t="str">
        <f t="shared" si="27"/>
        <v>Ireland2009</v>
      </c>
      <c r="B1767" t="s">
        <v>31</v>
      </c>
      <c r="C1767" s="1">
        <v>2009</v>
      </c>
      <c r="D1767" s="2">
        <v>7.0459113121032715</v>
      </c>
      <c r="E1767" s="2">
        <v>10.876213073730469</v>
      </c>
      <c r="F1767" s="2">
        <v>0.9587024450302124</v>
      </c>
      <c r="G1767" s="2">
        <v>69.980003356933594</v>
      </c>
      <c r="H1767" s="2">
        <v>0.83472967147827148</v>
      </c>
      <c r="I1767" s="2">
        <v>0.31015732884407043</v>
      </c>
      <c r="J1767" s="2">
        <v>0.57960015535354614</v>
      </c>
      <c r="K1767" s="2">
        <v>0.74534106254577637</v>
      </c>
      <c r="L1767" s="2">
        <v>0.23269876837730408</v>
      </c>
    </row>
    <row r="1768" spans="1:12" x14ac:dyDescent="0.2">
      <c r="A1768" t="str">
        <f t="shared" si="27"/>
        <v>Panama2009</v>
      </c>
      <c r="B1768" t="s">
        <v>55</v>
      </c>
      <c r="C1768" s="1">
        <v>2009</v>
      </c>
      <c r="D1768" s="2">
        <v>7.0337400436401367</v>
      </c>
      <c r="E1768" s="2">
        <v>9.9349966049194336</v>
      </c>
      <c r="F1768" s="2">
        <v>0.90502852201461792</v>
      </c>
      <c r="G1768" s="2">
        <v>67.339996337890625</v>
      </c>
      <c r="H1768" s="2">
        <v>0.7213936448097229</v>
      </c>
      <c r="I1768" s="2">
        <v>1.0465849190950394E-2</v>
      </c>
      <c r="J1768" s="2">
        <v>0.8894239068031311</v>
      </c>
      <c r="K1768" s="2">
        <v>0.83946740627288818</v>
      </c>
      <c r="L1768" s="2">
        <v>0.14420002698898315</v>
      </c>
    </row>
    <row r="1769" spans="1:12" x14ac:dyDescent="0.2">
      <c r="A1769" t="str">
        <f t="shared" si="27"/>
        <v>Brazil2009</v>
      </c>
      <c r="B1769" t="s">
        <v>66</v>
      </c>
      <c r="C1769" s="1">
        <v>2009</v>
      </c>
      <c r="D1769" s="2">
        <v>7.0008316040039063</v>
      </c>
      <c r="E1769" s="2">
        <v>9.5408639907836914</v>
      </c>
      <c r="F1769" s="2">
        <v>0.91281807422637939</v>
      </c>
      <c r="G1769" s="2">
        <v>63.740001678466797</v>
      </c>
      <c r="H1769" s="2">
        <v>0.76671606302261353</v>
      </c>
      <c r="I1769" s="2">
        <v>-5.8288984000682831E-2</v>
      </c>
      <c r="J1769" s="2">
        <v>0.72251498699188232</v>
      </c>
      <c r="K1769" s="2">
        <v>0.74398255348205566</v>
      </c>
      <c r="L1769" s="2">
        <v>0.27410316467285156</v>
      </c>
    </row>
    <row r="1770" spans="1:12" x14ac:dyDescent="0.2">
      <c r="A1770" t="str">
        <f t="shared" si="27"/>
        <v>Mexico2009</v>
      </c>
      <c r="B1770" t="s">
        <v>53</v>
      </c>
      <c r="C1770" s="1">
        <v>2009</v>
      </c>
      <c r="D1770" s="2">
        <v>6.9628190994262695</v>
      </c>
      <c r="E1770" s="2">
        <v>9.7635164260864258</v>
      </c>
      <c r="F1770" s="2">
        <v>0.8682207465171814</v>
      </c>
      <c r="G1770" s="2">
        <v>64.959999084472656</v>
      </c>
      <c r="H1770" s="2">
        <v>0.68246340751647949</v>
      </c>
      <c r="I1770" s="2">
        <v>-8.0140605568885803E-2</v>
      </c>
      <c r="J1770" s="2">
        <v>0.7642255425453186</v>
      </c>
      <c r="K1770" s="2">
        <v>0.76312953233718872</v>
      </c>
      <c r="L1770" s="2">
        <v>0.19607076048851013</v>
      </c>
    </row>
    <row r="1771" spans="1:12" x14ac:dyDescent="0.2">
      <c r="A1771" t="str">
        <f t="shared" si="27"/>
        <v>Luxembourg2009</v>
      </c>
      <c r="B1771" t="s">
        <v>26</v>
      </c>
      <c r="C1771" s="1">
        <v>2009</v>
      </c>
      <c r="D1771" s="2">
        <v>6.9579200744628906</v>
      </c>
      <c r="E1771" s="2">
        <v>11.62830638885498</v>
      </c>
      <c r="F1771" s="2">
        <v>0.93855935335159302</v>
      </c>
      <c r="G1771" s="2">
        <v>70.300003051757813</v>
      </c>
      <c r="H1771" s="2">
        <v>0.9391016960144043</v>
      </c>
      <c r="I1771" s="2">
        <v>0.11726150661706924</v>
      </c>
      <c r="J1771" s="2">
        <v>0.43160697817802429</v>
      </c>
      <c r="K1771" s="2">
        <v>0.71341031789779663</v>
      </c>
      <c r="L1771" s="2">
        <v>0.23802152276039124</v>
      </c>
    </row>
    <row r="1772" spans="1:12" x14ac:dyDescent="0.2">
      <c r="A1772" t="str">
        <f t="shared" si="27"/>
        <v>United Kingdom2009</v>
      </c>
      <c r="B1772" t="s">
        <v>36</v>
      </c>
      <c r="C1772" s="1">
        <v>2009</v>
      </c>
      <c r="D1772" s="2">
        <v>6.9065470695495605</v>
      </c>
      <c r="E1772" s="2">
        <v>10.635671615600586</v>
      </c>
      <c r="F1772" s="2">
        <v>0.96442878246307373</v>
      </c>
      <c r="G1772" s="2">
        <v>69.339996337890625</v>
      </c>
      <c r="H1772" s="2">
        <v>0.81622880697250366</v>
      </c>
      <c r="I1772" s="2">
        <v>0.33742377161979675</v>
      </c>
      <c r="J1772" s="2">
        <v>0.55892729759216309</v>
      </c>
      <c r="K1772" s="2">
        <v>0.7391778826713562</v>
      </c>
      <c r="L1772" s="2">
        <v>0.23102866113185883</v>
      </c>
    </row>
    <row r="1773" spans="1:12" x14ac:dyDescent="0.2">
      <c r="A1773" t="str">
        <f t="shared" si="27"/>
        <v>United Arab Emirates2009</v>
      </c>
      <c r="B1773" t="s">
        <v>43</v>
      </c>
      <c r="C1773" s="1">
        <v>2009</v>
      </c>
      <c r="D1773" s="2">
        <v>6.8660626411437988</v>
      </c>
      <c r="E1773" s="2">
        <v>10.952467918395996</v>
      </c>
      <c r="F1773" s="2">
        <v>0.88508933782577515</v>
      </c>
      <c r="G1773" s="2">
        <v>65.040000915527344</v>
      </c>
      <c r="H1773" s="2">
        <v>0.84882187843322754</v>
      </c>
      <c r="I1773" s="2">
        <v>1.6182567924261093E-2</v>
      </c>
      <c r="J1773" s="2">
        <v>0.33887645602226257</v>
      </c>
      <c r="K1773" s="2">
        <v>0.71819883584976196</v>
      </c>
      <c r="L1773" s="2">
        <v>0.28707441687583923</v>
      </c>
    </row>
    <row r="1774" spans="1:12" x14ac:dyDescent="0.2">
      <c r="A1774" t="str">
        <f t="shared" si="27"/>
        <v>El Salvador2009</v>
      </c>
      <c r="B1774" t="s">
        <v>67</v>
      </c>
      <c r="C1774" s="1">
        <v>2009</v>
      </c>
      <c r="D1774" s="2">
        <v>6.8390870094299316</v>
      </c>
      <c r="E1774" s="2">
        <v>8.8938713073730469</v>
      </c>
      <c r="F1774" s="2">
        <v>0.73411279916763306</v>
      </c>
      <c r="G1774" s="2">
        <v>64.580001831054688</v>
      </c>
      <c r="H1774" s="2">
        <v>0.67093241214752197</v>
      </c>
      <c r="I1774" s="2">
        <v>-0.10692614316940308</v>
      </c>
      <c r="J1774" s="2">
        <v>0.64752763509750366</v>
      </c>
      <c r="K1774" s="2">
        <v>0.84143155813217163</v>
      </c>
      <c r="L1774" s="2">
        <v>0.24323095381259918</v>
      </c>
    </row>
    <row r="1775" spans="1:12" x14ac:dyDescent="0.2">
      <c r="A1775" t="str">
        <f t="shared" si="27"/>
        <v>Cyprus2009</v>
      </c>
      <c r="B1775" t="s">
        <v>63</v>
      </c>
      <c r="C1775" s="1">
        <v>2009</v>
      </c>
      <c r="D1775" s="2">
        <v>6.8334774971008301</v>
      </c>
      <c r="E1775" s="2">
        <v>10.559527397155762</v>
      </c>
      <c r="F1775" s="2">
        <v>0.81173610687255859</v>
      </c>
      <c r="G1775" s="2">
        <v>70.639999389648438</v>
      </c>
      <c r="H1775" s="2">
        <v>0.77459067106246948</v>
      </c>
      <c r="I1775" s="2">
        <v>5.0066553056240082E-2</v>
      </c>
      <c r="J1775" s="2">
        <v>0.80142360925674438</v>
      </c>
      <c r="K1775" s="2">
        <v>0.66831010580062866</v>
      </c>
      <c r="L1775" s="2">
        <v>0.32930794358253479</v>
      </c>
    </row>
    <row r="1776" spans="1:12" x14ac:dyDescent="0.2">
      <c r="A1776" t="str">
        <f t="shared" si="27"/>
        <v>Germany2009</v>
      </c>
      <c r="B1776" t="s">
        <v>33</v>
      </c>
      <c r="C1776" s="1">
        <v>2009</v>
      </c>
      <c r="D1776" s="2">
        <v>6.6414933204650879</v>
      </c>
      <c r="E1776" s="2">
        <v>10.715405464172363</v>
      </c>
      <c r="F1776" s="2">
        <v>0.93478232622146606</v>
      </c>
      <c r="G1776" s="2">
        <v>69.980003356933594</v>
      </c>
      <c r="H1776" s="2">
        <v>0.84378451108932495</v>
      </c>
      <c r="I1776" s="2">
        <v>0.12289189547300339</v>
      </c>
      <c r="J1776" s="2">
        <v>0.68993073701858521</v>
      </c>
      <c r="K1776" s="2">
        <v>0.68435889482498169</v>
      </c>
      <c r="L1776" s="2">
        <v>0.20644472539424896</v>
      </c>
    </row>
    <row r="1777" spans="1:12" x14ac:dyDescent="0.2">
      <c r="A1777" t="str">
        <f t="shared" si="27"/>
        <v>Kuwait2009</v>
      </c>
      <c r="B1777" t="s">
        <v>179</v>
      </c>
      <c r="C1777" s="1">
        <v>2009</v>
      </c>
      <c r="D1777" s="2">
        <v>6.5852460861206055</v>
      </c>
      <c r="E1777" s="2">
        <v>11.073936462402344</v>
      </c>
      <c r="F1777" s="2">
        <v>0.92641192674636841</v>
      </c>
      <c r="G1777" s="2">
        <v>69</v>
      </c>
      <c r="H1777" s="2">
        <v>0.81878101825714111</v>
      </c>
      <c r="I1777" s="2">
        <v>1.588090555742383E-3</v>
      </c>
      <c r="J1777" s="2">
        <v>0.67512178421020508</v>
      </c>
      <c r="K1777" s="2">
        <v>0.69433987140655518</v>
      </c>
      <c r="L1777" s="2">
        <v>0.25175994634628296</v>
      </c>
    </row>
    <row r="1778" spans="1:12" x14ac:dyDescent="0.2">
      <c r="A1778" t="str">
        <f t="shared" si="27"/>
        <v>Turkmenistan2009</v>
      </c>
      <c r="B1778" t="s">
        <v>193</v>
      </c>
      <c r="C1778" s="1">
        <v>2009</v>
      </c>
      <c r="D1778" s="2">
        <v>6.5677132606506348</v>
      </c>
      <c r="E1778" s="2">
        <v>8.9552087783813477</v>
      </c>
      <c r="F1778" s="2">
        <v>0.92384564876556396</v>
      </c>
      <c r="G1778" s="2">
        <v>59.779998779296875</v>
      </c>
      <c r="I1778" s="2">
        <v>-0.10201041400432587</v>
      </c>
      <c r="K1778" s="2">
        <v>0.69530820846557617</v>
      </c>
      <c r="L1778" s="2">
        <v>0.15158361196517944</v>
      </c>
    </row>
    <row r="1779" spans="1:12" x14ac:dyDescent="0.2">
      <c r="A1779" t="str">
        <f t="shared" si="27"/>
        <v>Chile2009</v>
      </c>
      <c r="B1779" t="s">
        <v>52</v>
      </c>
      <c r="C1779" s="1">
        <v>2009</v>
      </c>
      <c r="D1779" s="2">
        <v>6.4936861991882324</v>
      </c>
      <c r="E1779" s="2">
        <v>9.9161615371704102</v>
      </c>
      <c r="F1779" s="2">
        <v>0.83158183097839355</v>
      </c>
      <c r="G1779" s="2">
        <v>68.319999694824219</v>
      </c>
      <c r="H1779" s="2">
        <v>0.74661403894424438</v>
      </c>
      <c r="I1779" s="2">
        <v>0.14340494573116302</v>
      </c>
      <c r="J1779" s="2">
        <v>0.73421144485473633</v>
      </c>
      <c r="K1779" s="2">
        <v>0.75594848394393921</v>
      </c>
      <c r="L1779" s="2">
        <v>0.29989117383956909</v>
      </c>
    </row>
    <row r="1780" spans="1:12" x14ac:dyDescent="0.2">
      <c r="A1780" t="str">
        <f t="shared" si="27"/>
        <v>Guatemala2009</v>
      </c>
      <c r="B1780" t="s">
        <v>60</v>
      </c>
      <c r="C1780" s="1">
        <v>2009</v>
      </c>
      <c r="D1780" s="2">
        <v>6.4519162178039551</v>
      </c>
      <c r="E1780" s="2">
        <v>8.8904790878295898</v>
      </c>
      <c r="F1780" s="2">
        <v>0.83381563425064087</v>
      </c>
      <c r="G1780" s="2">
        <v>59.819999694824219</v>
      </c>
      <c r="H1780" s="2">
        <v>0.64347875118255615</v>
      </c>
      <c r="I1780" s="2">
        <v>0.19386042654514313</v>
      </c>
      <c r="J1780" s="2">
        <v>0.75488936901092529</v>
      </c>
      <c r="K1780" s="2">
        <v>0.81385219097137451</v>
      </c>
      <c r="L1780" s="2">
        <v>0.23974157869815826</v>
      </c>
    </row>
    <row r="1781" spans="1:12" x14ac:dyDescent="0.2">
      <c r="A1781" t="str">
        <f t="shared" si="27"/>
        <v>Argentina2009</v>
      </c>
      <c r="B1781" t="s">
        <v>69</v>
      </c>
      <c r="C1781" s="1">
        <v>2009</v>
      </c>
      <c r="D1781" s="2">
        <v>6.42413330078125</v>
      </c>
      <c r="E1781" s="2">
        <v>9.971766471862793</v>
      </c>
      <c r="F1781" s="2">
        <v>0.9186931848526001</v>
      </c>
      <c r="G1781" s="2">
        <v>66.180000305175781</v>
      </c>
      <c r="H1781" s="2">
        <v>0.63664644956588745</v>
      </c>
      <c r="I1781" s="2">
        <v>-0.13299015164375305</v>
      </c>
      <c r="J1781" s="2">
        <v>0.88474220037460327</v>
      </c>
      <c r="K1781" s="2">
        <v>0.76158958673477173</v>
      </c>
      <c r="L1781" s="2">
        <v>0.23690147697925568</v>
      </c>
    </row>
    <row r="1782" spans="1:12" x14ac:dyDescent="0.2">
      <c r="A1782" t="str">
        <f t="shared" si="27"/>
        <v>Qatar2009</v>
      </c>
      <c r="B1782" t="s">
        <v>184</v>
      </c>
      <c r="C1782" s="1">
        <v>2009</v>
      </c>
      <c r="D1782" s="2">
        <v>6.4178242683410645</v>
      </c>
      <c r="E1782" s="2">
        <v>11.434426307678223</v>
      </c>
      <c r="F1782" s="2">
        <v>0.89449310302734375</v>
      </c>
      <c r="G1782" s="2">
        <v>64.360000610351563</v>
      </c>
      <c r="H1782" s="2">
        <v>0.86499190330505371</v>
      </c>
      <c r="I1782" s="2">
        <v>0.23156990110874176</v>
      </c>
      <c r="J1782" s="2">
        <v>0.18379813432693481</v>
      </c>
      <c r="K1782" s="2">
        <v>0.67289978265762329</v>
      </c>
      <c r="L1782" s="2">
        <v>0.2580845057964325</v>
      </c>
    </row>
    <row r="1783" spans="1:12" x14ac:dyDescent="0.2">
      <c r="A1783" t="str">
        <f t="shared" si="27"/>
        <v>Italy2009</v>
      </c>
      <c r="B1783" t="s">
        <v>50</v>
      </c>
      <c r="C1783" s="1">
        <v>2009</v>
      </c>
      <c r="D1783" s="2">
        <v>6.3338003158569336</v>
      </c>
      <c r="E1783" s="2">
        <v>10.647207260131836</v>
      </c>
      <c r="F1783" s="2">
        <v>0.88031250238418579</v>
      </c>
      <c r="G1783" s="2">
        <v>71</v>
      </c>
      <c r="H1783" s="2">
        <v>0.70055049657821655</v>
      </c>
      <c r="I1783" s="2">
        <v>0.23660208284854889</v>
      </c>
      <c r="J1783" s="2">
        <v>0.88998466730117798</v>
      </c>
      <c r="K1783" s="2">
        <v>0.71541094779968262</v>
      </c>
      <c r="L1783" s="2">
        <v>0.27937772870063782</v>
      </c>
    </row>
    <row r="1784" spans="1:12" x14ac:dyDescent="0.2">
      <c r="A1784" t="str">
        <f t="shared" si="27"/>
        <v>Malta2009</v>
      </c>
      <c r="B1784" t="s">
        <v>54</v>
      </c>
      <c r="C1784" s="1">
        <v>2009</v>
      </c>
      <c r="D1784" s="2">
        <v>6.3276395797729492</v>
      </c>
      <c r="E1784" s="2">
        <v>10.352692604064941</v>
      </c>
      <c r="F1784" s="2">
        <v>0.91577214002609253</v>
      </c>
      <c r="G1784" s="2">
        <v>70.220001220703125</v>
      </c>
      <c r="H1784" s="2">
        <v>0.80317980051040649</v>
      </c>
      <c r="I1784" s="2">
        <v>0.45815250277519226</v>
      </c>
      <c r="K1784" s="2">
        <v>0.62568020820617676</v>
      </c>
      <c r="L1784" s="2">
        <v>0.35787433385848999</v>
      </c>
    </row>
    <row r="1785" spans="1:12" x14ac:dyDescent="0.2">
      <c r="A1785" t="str">
        <f t="shared" si="27"/>
        <v>Uruguay2009</v>
      </c>
      <c r="B1785" t="s">
        <v>45</v>
      </c>
      <c r="C1785" s="1">
        <v>2009</v>
      </c>
      <c r="D1785" s="2">
        <v>6.2962226867675781</v>
      </c>
      <c r="E1785" s="2">
        <v>9.7969074249267578</v>
      </c>
      <c r="F1785" s="2">
        <v>0.92386144399642944</v>
      </c>
      <c r="G1785" s="2">
        <v>67.019996643066406</v>
      </c>
      <c r="H1785" s="2">
        <v>0.82504945993423462</v>
      </c>
      <c r="I1785" s="2">
        <v>-0.12796983122825623</v>
      </c>
      <c r="J1785" s="2">
        <v>0.54394787549972534</v>
      </c>
      <c r="K1785" s="2">
        <v>0.72202038764953613</v>
      </c>
      <c r="L1785" s="2">
        <v>0.25454443693161011</v>
      </c>
    </row>
    <row r="1786" spans="1:12" x14ac:dyDescent="0.2">
      <c r="A1786" t="str">
        <f t="shared" si="27"/>
        <v>France2009</v>
      </c>
      <c r="B1786" t="s">
        <v>38</v>
      </c>
      <c r="C1786" s="1">
        <v>2009</v>
      </c>
      <c r="D1786" s="2">
        <v>6.2834982872009277</v>
      </c>
      <c r="E1786" s="2">
        <v>10.634509086608887</v>
      </c>
      <c r="F1786" s="2">
        <v>0.91815853118896484</v>
      </c>
      <c r="G1786" s="2">
        <v>71.099998474121094</v>
      </c>
      <c r="H1786" s="2">
        <v>0.79821318387985229</v>
      </c>
      <c r="I1786" s="2">
        <v>-8.5721142590045929E-2</v>
      </c>
      <c r="J1786" s="2">
        <v>0.65416818857192993</v>
      </c>
      <c r="K1786" s="2">
        <v>0.69104766845703125</v>
      </c>
      <c r="L1786" s="2">
        <v>0.30336660146713257</v>
      </c>
    </row>
    <row r="1787" spans="1:12" x14ac:dyDescent="0.2">
      <c r="A1787" t="str">
        <f t="shared" si="27"/>
        <v>Colombia2009</v>
      </c>
      <c r="B1787" t="s">
        <v>89</v>
      </c>
      <c r="C1787" s="1">
        <v>2009</v>
      </c>
      <c r="D1787" s="2">
        <v>6.2716045379638672</v>
      </c>
      <c r="E1787" s="2">
        <v>9.3507728576660156</v>
      </c>
      <c r="F1787" s="2">
        <v>0.88592660427093506</v>
      </c>
      <c r="G1787" s="2">
        <v>66.980003356933594</v>
      </c>
      <c r="H1787" s="2">
        <v>0.75710070133209229</v>
      </c>
      <c r="I1787" s="2">
        <v>-5.7831209152936935E-2</v>
      </c>
      <c r="J1787" s="2">
        <v>0.83714348077774048</v>
      </c>
      <c r="K1787" s="2">
        <v>0.78637862205505371</v>
      </c>
      <c r="L1787" s="2">
        <v>0.27313148975372314</v>
      </c>
    </row>
    <row r="1788" spans="1:12" x14ac:dyDescent="0.2">
      <c r="A1788" t="str">
        <f t="shared" si="27"/>
        <v>Spain2009</v>
      </c>
      <c r="B1788" t="s">
        <v>49</v>
      </c>
      <c r="C1788" s="1">
        <v>2009</v>
      </c>
      <c r="D1788" s="2">
        <v>6.198601245880127</v>
      </c>
      <c r="E1788" s="2">
        <v>10.529684066772461</v>
      </c>
      <c r="F1788" s="2">
        <v>0.92945384979248047</v>
      </c>
      <c r="G1788" s="2">
        <v>70.879997253417969</v>
      </c>
      <c r="H1788" s="2">
        <v>0.74851471185684204</v>
      </c>
      <c r="I1788" s="2">
        <v>-0.13123977184295654</v>
      </c>
      <c r="J1788" s="2">
        <v>0.79770463705062866</v>
      </c>
      <c r="K1788" s="2">
        <v>0.6450079083442688</v>
      </c>
      <c r="L1788" s="2">
        <v>0.33587706089019775</v>
      </c>
    </row>
    <row r="1789" spans="1:12" x14ac:dyDescent="0.2">
      <c r="A1789" t="str">
        <f t="shared" si="27"/>
        <v>Saudi Arabia2009</v>
      </c>
      <c r="B1789" t="s">
        <v>47</v>
      </c>
      <c r="C1789" s="1">
        <v>2009</v>
      </c>
      <c r="D1789" s="2">
        <v>6.147590160369873</v>
      </c>
      <c r="E1789" s="2">
        <v>10.60560417175293</v>
      </c>
      <c r="F1789" s="2">
        <v>0.9212881326675415</v>
      </c>
      <c r="G1789" s="2">
        <v>62</v>
      </c>
      <c r="H1789" s="2">
        <v>0.63940566778182983</v>
      </c>
      <c r="I1789" s="2">
        <v>-0.10922187566757202</v>
      </c>
      <c r="J1789" s="2">
        <v>0.4451315701007843</v>
      </c>
      <c r="K1789" s="2">
        <v>0.68275493383407593</v>
      </c>
      <c r="L1789" s="2">
        <v>0.31947490572929382</v>
      </c>
    </row>
    <row r="1790" spans="1:12" x14ac:dyDescent="0.2">
      <c r="A1790" t="str">
        <f t="shared" si="27"/>
        <v>Singapore2009</v>
      </c>
      <c r="B1790" t="s">
        <v>42</v>
      </c>
      <c r="C1790" s="1">
        <v>2009</v>
      </c>
      <c r="D1790" s="2">
        <v>6.144676685333252</v>
      </c>
      <c r="E1790" s="2">
        <v>11.14808177947998</v>
      </c>
      <c r="F1790" s="2">
        <v>0.86625528335571289</v>
      </c>
      <c r="G1790" s="2">
        <v>72.120002746582031</v>
      </c>
      <c r="H1790" s="2">
        <v>0.77638185024261475</v>
      </c>
      <c r="I1790" s="2">
        <v>-7.9494290053844452E-2</v>
      </c>
      <c r="J1790" s="2">
        <v>3.5197988152503967E-2</v>
      </c>
      <c r="K1790" s="2">
        <v>0.45002159476280212</v>
      </c>
      <c r="L1790" s="2">
        <v>0.20754829049110413</v>
      </c>
    </row>
    <row r="1791" spans="1:12" x14ac:dyDescent="0.2">
      <c r="A1791" t="str">
        <f t="shared" si="27"/>
        <v>Bolivia2009</v>
      </c>
      <c r="B1791" t="s">
        <v>86</v>
      </c>
      <c r="C1791" s="1">
        <v>2009</v>
      </c>
      <c r="D1791" s="2">
        <v>6.0855793952941895</v>
      </c>
      <c r="E1791" s="2">
        <v>8.7560539245605469</v>
      </c>
      <c r="F1791" s="2">
        <v>0.83131992816925049</v>
      </c>
      <c r="G1791" s="2">
        <v>61.5</v>
      </c>
      <c r="H1791" s="2">
        <v>0.77893859148025513</v>
      </c>
      <c r="I1791" s="2">
        <v>-3.7486225366592407E-2</v>
      </c>
      <c r="J1791" s="2">
        <v>0.76260453462600708</v>
      </c>
      <c r="K1791" s="2">
        <v>0.74209880828857422</v>
      </c>
      <c r="L1791" s="2">
        <v>0.37236928939819336</v>
      </c>
    </row>
    <row r="1792" spans="1:12" x14ac:dyDescent="0.2">
      <c r="A1792" t="str">
        <f t="shared" si="27"/>
        <v>Greece2009</v>
      </c>
      <c r="B1792" t="s">
        <v>75</v>
      </c>
      <c r="C1792" s="1">
        <v>2009</v>
      </c>
      <c r="D1792" s="2">
        <v>6.0385746955871582</v>
      </c>
      <c r="E1792" s="2">
        <v>10.482680320739746</v>
      </c>
      <c r="F1792" s="2">
        <v>0.79331761598587036</v>
      </c>
      <c r="G1792" s="2">
        <v>69.919998168945313</v>
      </c>
      <c r="H1792" s="2">
        <v>0.44310784339904785</v>
      </c>
      <c r="I1792" s="2">
        <v>-0.29651850461959839</v>
      </c>
      <c r="J1792" s="2">
        <v>0.95876830816268921</v>
      </c>
      <c r="K1792" s="2">
        <v>0.61425787210464478</v>
      </c>
      <c r="L1792" s="2">
        <v>0.25358948111534119</v>
      </c>
    </row>
    <row r="1793" spans="1:12" x14ac:dyDescent="0.2">
      <c r="A1793" t="str">
        <f t="shared" si="27"/>
        <v>Honduras2009</v>
      </c>
      <c r="B1793" t="s">
        <v>70</v>
      </c>
      <c r="C1793" s="1">
        <v>2009</v>
      </c>
      <c r="D1793" s="2">
        <v>6.0331892967224121</v>
      </c>
      <c r="E1793" s="2">
        <v>8.4584360122680664</v>
      </c>
      <c r="F1793" s="2">
        <v>0.82396608591079712</v>
      </c>
      <c r="G1793" s="2">
        <v>62.5</v>
      </c>
      <c r="H1793" s="2">
        <v>0.66120278835296631</v>
      </c>
      <c r="I1793" s="2">
        <v>0.11738059669733047</v>
      </c>
      <c r="J1793" s="2">
        <v>0.85673433542251587</v>
      </c>
      <c r="K1793" s="2">
        <v>0.74466037750244141</v>
      </c>
      <c r="L1793" s="2">
        <v>0.2613043487071991</v>
      </c>
    </row>
    <row r="1794" spans="1:12" x14ac:dyDescent="0.2">
      <c r="A1794" t="str">
        <f t="shared" si="27"/>
        <v>Ecuador2009</v>
      </c>
      <c r="B1794" t="s">
        <v>91</v>
      </c>
      <c r="C1794" s="1">
        <v>2009</v>
      </c>
      <c r="D1794" s="2">
        <v>6.0218033790588379</v>
      </c>
      <c r="E1794" s="2">
        <v>9.2272615432739258</v>
      </c>
      <c r="F1794" s="2">
        <v>0.77939796447753906</v>
      </c>
      <c r="G1794" s="2">
        <v>65.459999084472656</v>
      </c>
      <c r="H1794" s="2">
        <v>0.7368808388710022</v>
      </c>
      <c r="I1794" s="2">
        <v>-0.11121553927659988</v>
      </c>
      <c r="J1794" s="2">
        <v>0.77430450916290283</v>
      </c>
      <c r="K1794" s="2">
        <v>0.79599207639694214</v>
      </c>
      <c r="L1794" s="2">
        <v>0.25596791505813599</v>
      </c>
    </row>
    <row r="1795" spans="1:12" x14ac:dyDescent="0.2">
      <c r="A1795" t="str">
        <f t="shared" ref="A1795:A1858" si="28">B1795&amp;C1795</f>
        <v>Jordan2009</v>
      </c>
      <c r="B1795" t="s">
        <v>140</v>
      </c>
      <c r="C1795" s="1">
        <v>2009</v>
      </c>
      <c r="D1795" s="2">
        <v>5.9998593330383301</v>
      </c>
      <c r="E1795" s="2">
        <v>9.3806133270263672</v>
      </c>
      <c r="F1795" s="2">
        <v>0.89903354644775391</v>
      </c>
      <c r="G1795" s="2">
        <v>66.519996643066406</v>
      </c>
      <c r="H1795" s="2">
        <v>0.77095365524291992</v>
      </c>
      <c r="I1795" s="2">
        <v>-8.0812223255634308E-2</v>
      </c>
      <c r="J1795" s="2">
        <v>0.73946446180343628</v>
      </c>
      <c r="K1795" s="2">
        <v>0.5872771143913269</v>
      </c>
      <c r="L1795" s="2">
        <v>0.26464077830314636</v>
      </c>
    </row>
    <row r="1796" spans="1:12" x14ac:dyDescent="0.2">
      <c r="A1796" t="str">
        <f t="shared" si="28"/>
        <v>Kosovo2009</v>
      </c>
      <c r="B1796" t="s">
        <v>51</v>
      </c>
      <c r="C1796" s="1">
        <v>2009</v>
      </c>
      <c r="D1796" s="2">
        <v>5.8914327621459961</v>
      </c>
      <c r="E1796" s="2">
        <v>8.8993816375732422</v>
      </c>
      <c r="F1796" s="2">
        <v>0.83042651414871216</v>
      </c>
      <c r="H1796" s="2">
        <v>0.50641506910324097</v>
      </c>
      <c r="I1796" s="2">
        <v>0.20556533336639404</v>
      </c>
      <c r="J1796" s="2">
        <v>0.9678385853767395</v>
      </c>
      <c r="K1796" s="2">
        <v>0.5275571346282959</v>
      </c>
      <c r="L1796" s="2">
        <v>0.16882975399494171</v>
      </c>
    </row>
    <row r="1797" spans="1:12" x14ac:dyDescent="0.2">
      <c r="A1797" t="str">
        <f t="shared" si="28"/>
        <v>Japan2009</v>
      </c>
      <c r="B1797" t="s">
        <v>64</v>
      </c>
      <c r="C1797" s="1">
        <v>2009</v>
      </c>
      <c r="D1797" s="2">
        <v>5.8449993133544922</v>
      </c>
      <c r="E1797" s="2">
        <v>10.507198333740234</v>
      </c>
      <c r="F1797" s="2">
        <v>0.88835686445236206</v>
      </c>
      <c r="G1797" s="2">
        <v>72.879997253417969</v>
      </c>
      <c r="H1797" s="2">
        <v>0.72988802194595337</v>
      </c>
      <c r="I1797" s="2">
        <v>-0.21513110399246216</v>
      </c>
      <c r="J1797" s="2">
        <v>0.7401081919670105</v>
      </c>
      <c r="K1797" s="2">
        <v>0.71275889873504639</v>
      </c>
      <c r="L1797" s="2">
        <v>0.16947788000106812</v>
      </c>
    </row>
    <row r="1798" spans="1:12" x14ac:dyDescent="0.2">
      <c r="A1798" t="str">
        <f t="shared" si="28"/>
        <v>Slovenia2009</v>
      </c>
      <c r="B1798" t="s">
        <v>39</v>
      </c>
      <c r="C1798" s="1">
        <v>2009</v>
      </c>
      <c r="D1798" s="2">
        <v>5.8301606178283691</v>
      </c>
      <c r="E1798" s="2">
        <v>10.405844688415527</v>
      </c>
      <c r="F1798" s="2">
        <v>0.91869664192199707</v>
      </c>
      <c r="G1798" s="2">
        <v>69.040000915527344</v>
      </c>
      <c r="H1798" s="2">
        <v>0.89595663547515869</v>
      </c>
      <c r="I1798" s="2">
        <v>-2.2594999521970749E-2</v>
      </c>
      <c r="J1798" s="2">
        <v>0.8036341667175293</v>
      </c>
      <c r="K1798" s="2">
        <v>0.58332705497741699</v>
      </c>
      <c r="L1798" s="2">
        <v>0.30311745405197144</v>
      </c>
    </row>
    <row r="1799" spans="1:12" x14ac:dyDescent="0.2">
      <c r="A1799" t="str">
        <f t="shared" si="28"/>
        <v>Poland2009</v>
      </c>
      <c r="B1799" t="s">
        <v>56</v>
      </c>
      <c r="C1799" s="1">
        <v>2009</v>
      </c>
      <c r="D1799" s="2">
        <v>5.7720274925231934</v>
      </c>
      <c r="E1799" s="2">
        <v>10.04115104675293</v>
      </c>
      <c r="F1799" s="2">
        <v>0.9167981743812561</v>
      </c>
      <c r="G1799" s="2">
        <v>66.919998168945313</v>
      </c>
      <c r="H1799" s="2">
        <v>0.82064908742904663</v>
      </c>
      <c r="I1799" s="2">
        <v>6.9927923381328583E-2</v>
      </c>
      <c r="J1799" s="2">
        <v>0.8977620005607605</v>
      </c>
      <c r="K1799" s="2">
        <v>0.64922410249710083</v>
      </c>
      <c r="L1799" s="2">
        <v>0.24596525728702545</v>
      </c>
    </row>
    <row r="1800" spans="1:12" x14ac:dyDescent="0.2">
      <c r="A1800" t="str">
        <f t="shared" si="28"/>
        <v>Bahrain2009</v>
      </c>
      <c r="B1800" t="s">
        <v>59</v>
      </c>
      <c r="C1800" s="1">
        <v>2009</v>
      </c>
      <c r="D1800" s="2">
        <v>5.7005233764648438</v>
      </c>
      <c r="E1800" s="2">
        <v>10.713811874389648</v>
      </c>
      <c r="F1800" s="2">
        <v>0.90414345264434814</v>
      </c>
      <c r="G1800" s="2">
        <v>64.760002136230469</v>
      </c>
      <c r="H1800" s="2">
        <v>0.8959314227104187</v>
      </c>
      <c r="I1800" s="2">
        <v>3.2867863774299622E-2</v>
      </c>
      <c r="J1800" s="2">
        <v>0.50610393285751343</v>
      </c>
      <c r="K1800" s="2">
        <v>0.70742237567901611</v>
      </c>
      <c r="L1800" s="2">
        <v>0.42188948392868042</v>
      </c>
    </row>
    <row r="1801" spans="1:12" x14ac:dyDescent="0.2">
      <c r="A1801" t="str">
        <f t="shared" si="28"/>
        <v>South Korea2009</v>
      </c>
      <c r="B1801" t="s">
        <v>74</v>
      </c>
      <c r="C1801" s="1">
        <v>2009</v>
      </c>
      <c r="D1801" s="2">
        <v>5.6476898193359375</v>
      </c>
      <c r="E1801" s="2">
        <v>10.384800910949707</v>
      </c>
      <c r="F1801" s="2">
        <v>0.81090271472930908</v>
      </c>
      <c r="G1801" s="2">
        <v>70.680000305175781</v>
      </c>
      <c r="H1801" s="2">
        <v>0.60016566514968872</v>
      </c>
      <c r="I1801" s="2">
        <v>-9.9825382232666016E-2</v>
      </c>
      <c r="J1801" s="2">
        <v>0.78749734163284302</v>
      </c>
      <c r="K1801" s="2">
        <v>0.59567862749099731</v>
      </c>
      <c r="L1801" s="2">
        <v>0.20852100849151611</v>
      </c>
    </row>
    <row r="1802" spans="1:12" x14ac:dyDescent="0.2">
      <c r="A1802" t="str">
        <f t="shared" si="28"/>
        <v>Paraguay2009</v>
      </c>
      <c r="B1802" t="s">
        <v>83</v>
      </c>
      <c r="C1802" s="1">
        <v>2009</v>
      </c>
      <c r="D1802" s="2">
        <v>5.5761470794677734</v>
      </c>
      <c r="E1802" s="2">
        <v>9.2371940612792969</v>
      </c>
      <c r="F1802" s="2">
        <v>0.90035384893417358</v>
      </c>
      <c r="G1802" s="2">
        <v>65.120002746582031</v>
      </c>
      <c r="H1802" s="2">
        <v>0.71787017583847046</v>
      </c>
      <c r="I1802" s="2">
        <v>1.8732273951172829E-2</v>
      </c>
      <c r="J1802" s="2">
        <v>0.85734027624130249</v>
      </c>
      <c r="K1802" s="2">
        <v>0.80300569534301758</v>
      </c>
      <c r="L1802" s="2">
        <v>0.18612641096115112</v>
      </c>
    </row>
    <row r="1803" spans="1:12" x14ac:dyDescent="0.2">
      <c r="A1803" t="str">
        <f t="shared" si="28"/>
        <v>Belarus2009</v>
      </c>
      <c r="B1803" t="s">
        <v>169</v>
      </c>
      <c r="C1803" s="1">
        <v>2009</v>
      </c>
      <c r="D1803" s="2">
        <v>5.5641312599182129</v>
      </c>
      <c r="E1803" s="2">
        <v>9.6812257766723633</v>
      </c>
      <c r="F1803" s="2">
        <v>0.90777784585952759</v>
      </c>
      <c r="G1803" s="2">
        <v>61.740001678466797</v>
      </c>
      <c r="H1803" s="2">
        <v>0.67929261922836304</v>
      </c>
      <c r="I1803" s="2">
        <v>-0.20637476444244385</v>
      </c>
      <c r="J1803" s="2">
        <v>0.67554306983947754</v>
      </c>
      <c r="K1803" s="2">
        <v>0.54430073499679565</v>
      </c>
      <c r="L1803" s="2">
        <v>0.22329150140285492</v>
      </c>
    </row>
    <row r="1804" spans="1:12" x14ac:dyDescent="0.2">
      <c r="A1804" t="str">
        <f t="shared" si="28"/>
        <v>Moldova2009</v>
      </c>
      <c r="B1804" t="s">
        <v>80</v>
      </c>
      <c r="C1804" s="1">
        <v>2009</v>
      </c>
      <c r="D1804" s="2">
        <v>5.5543742179870605</v>
      </c>
      <c r="E1804" s="2">
        <v>8.9838123321533203</v>
      </c>
      <c r="F1804" s="2">
        <v>0.85588306188583374</v>
      </c>
      <c r="G1804" s="2">
        <v>60.619998931884766</v>
      </c>
      <c r="H1804" s="2">
        <v>0.55085861682891846</v>
      </c>
      <c r="I1804" s="2">
        <v>-0.10142499953508377</v>
      </c>
      <c r="J1804" s="2">
        <v>0.92506164312362671</v>
      </c>
      <c r="K1804" s="2">
        <v>0.53892397880554199</v>
      </c>
      <c r="L1804" s="2">
        <v>0.30648750066757202</v>
      </c>
    </row>
    <row r="1805" spans="1:12" x14ac:dyDescent="0.2">
      <c r="A1805" t="str">
        <f t="shared" si="28"/>
        <v>Peru2009</v>
      </c>
      <c r="B1805" t="s">
        <v>92</v>
      </c>
      <c r="C1805" s="1">
        <v>2009</v>
      </c>
      <c r="D1805" s="2">
        <v>5.5188469886779785</v>
      </c>
      <c r="E1805" s="2">
        <v>9.1375627517700195</v>
      </c>
      <c r="F1805" s="2">
        <v>0.79869627952575684</v>
      </c>
      <c r="G1805" s="2">
        <v>67.239997863769531</v>
      </c>
      <c r="H1805" s="2">
        <v>0.63837510347366333</v>
      </c>
      <c r="I1805" s="2">
        <v>-8.1504523754119873E-2</v>
      </c>
      <c r="J1805" s="2">
        <v>0.88033372163772583</v>
      </c>
      <c r="K1805" s="2">
        <v>0.75798505544662476</v>
      </c>
      <c r="L1805" s="2">
        <v>0.32029807567596436</v>
      </c>
    </row>
    <row r="1806" spans="1:12" x14ac:dyDescent="0.2">
      <c r="A1806" t="str">
        <f t="shared" si="28"/>
        <v>Albania2009</v>
      </c>
      <c r="B1806" t="s">
        <v>100</v>
      </c>
      <c r="C1806" s="1">
        <v>2009</v>
      </c>
      <c r="D1806" s="2">
        <v>5.4854698181152344</v>
      </c>
      <c r="E1806" s="2">
        <v>9.241429328918457</v>
      </c>
      <c r="F1806" s="2">
        <v>0.83304661512374878</v>
      </c>
      <c r="G1806" s="2">
        <v>67.319999694824219</v>
      </c>
      <c r="H1806" s="2">
        <v>0.5252232551574707</v>
      </c>
      <c r="I1806" s="2">
        <v>-0.15925885736942291</v>
      </c>
      <c r="J1806" s="2">
        <v>0.86366540193557739</v>
      </c>
      <c r="K1806" s="2">
        <v>0.56447446346282959</v>
      </c>
      <c r="L1806" s="2">
        <v>0.27925652265548706</v>
      </c>
    </row>
    <row r="1807" spans="1:12" x14ac:dyDescent="0.2">
      <c r="A1807" t="str">
        <f t="shared" si="28"/>
        <v>Thailand2009</v>
      </c>
      <c r="B1807" t="s">
        <v>77</v>
      </c>
      <c r="C1807" s="1">
        <v>2009</v>
      </c>
      <c r="D1807" s="2">
        <v>5.4756450653076172</v>
      </c>
      <c r="E1807" s="2">
        <v>9.4933080673217773</v>
      </c>
      <c r="F1807" s="2">
        <v>0.89324527978897095</v>
      </c>
      <c r="G1807" s="2">
        <v>66.919998168945313</v>
      </c>
      <c r="H1807" s="2">
        <v>0.86822372674942017</v>
      </c>
      <c r="I1807" s="2">
        <v>0.52277660369873047</v>
      </c>
      <c r="J1807" s="2">
        <v>0.90382248163223267</v>
      </c>
      <c r="K1807" s="2">
        <v>0.80828160047531128</v>
      </c>
      <c r="L1807" s="2">
        <v>0.16608639061450958</v>
      </c>
    </row>
    <row r="1808" spans="1:12" x14ac:dyDescent="0.2">
      <c r="A1808" t="str">
        <f t="shared" si="28"/>
        <v>Indonesia2009</v>
      </c>
      <c r="B1808" t="s">
        <v>101</v>
      </c>
      <c r="C1808" s="1">
        <v>2009</v>
      </c>
      <c r="D1808" s="2">
        <v>5.4723610877990723</v>
      </c>
      <c r="E1808" s="2">
        <v>8.9655656814575195</v>
      </c>
      <c r="F1808" s="2">
        <v>0.77936804294586182</v>
      </c>
      <c r="G1808" s="2">
        <v>60.979999542236328</v>
      </c>
      <c r="H1808" s="2">
        <v>0.78379285335540771</v>
      </c>
      <c r="I1808" s="2">
        <v>0.1887144148349762</v>
      </c>
      <c r="J1808" s="2">
        <v>0.91094130277633667</v>
      </c>
      <c r="K1808" s="2">
        <v>0.76753497123718262</v>
      </c>
      <c r="L1808" s="2">
        <v>0.19270385801792145</v>
      </c>
    </row>
    <row r="1809" spans="1:12" x14ac:dyDescent="0.2">
      <c r="A1809" t="str">
        <f t="shared" si="28"/>
        <v>Lithuania2009</v>
      </c>
      <c r="B1809" t="s">
        <v>37</v>
      </c>
      <c r="C1809" s="1">
        <v>2009</v>
      </c>
      <c r="D1809" s="2">
        <v>5.4669208526611328</v>
      </c>
      <c r="E1809" s="2">
        <v>10.046073913574219</v>
      </c>
      <c r="F1809" s="2">
        <v>0.932608962059021</v>
      </c>
      <c r="G1809" s="2">
        <v>64.099998474121094</v>
      </c>
      <c r="H1809" s="2">
        <v>0.49595579504966736</v>
      </c>
      <c r="I1809" s="2">
        <v>-0.30661001801490784</v>
      </c>
      <c r="J1809" s="2">
        <v>0.97880011796951294</v>
      </c>
      <c r="K1809" s="2">
        <v>0.52522164583206177</v>
      </c>
      <c r="L1809" s="2">
        <v>0.27083781361579895</v>
      </c>
    </row>
    <row r="1810" spans="1:12" x14ac:dyDescent="0.2">
      <c r="A1810" t="str">
        <f t="shared" si="28"/>
        <v>Croatia2009</v>
      </c>
      <c r="B1810" t="s">
        <v>65</v>
      </c>
      <c r="C1810" s="1">
        <v>2009</v>
      </c>
      <c r="D1810" s="2">
        <v>5.4333195686340332</v>
      </c>
      <c r="E1810" s="2">
        <v>10.120161056518555</v>
      </c>
      <c r="F1810" s="2">
        <v>0.86066323518753052</v>
      </c>
      <c r="G1810" s="2">
        <v>67.180000305175781</v>
      </c>
      <c r="H1810" s="2">
        <v>0.54925835132598877</v>
      </c>
      <c r="I1810" s="2">
        <v>-0.27556896209716797</v>
      </c>
      <c r="J1810" s="2">
        <v>0.95813053846359253</v>
      </c>
      <c r="K1810" s="2">
        <v>0.5573696494102478</v>
      </c>
      <c r="L1810" s="2">
        <v>0.27217024564743042</v>
      </c>
    </row>
    <row r="1811" spans="1:12" x14ac:dyDescent="0.2">
      <c r="A1811" t="str">
        <f t="shared" si="28"/>
        <v>Dominican Republic2009</v>
      </c>
      <c r="B1811" t="s">
        <v>90</v>
      </c>
      <c r="C1811" s="1">
        <v>2009</v>
      </c>
      <c r="D1811" s="2">
        <v>5.4316139221191406</v>
      </c>
      <c r="E1811" s="2">
        <v>9.3805932998657227</v>
      </c>
      <c r="F1811" s="2">
        <v>0.87816148996353149</v>
      </c>
      <c r="G1811" s="2">
        <v>64.639999389648438</v>
      </c>
      <c r="H1811" s="2">
        <v>0.8629794716835022</v>
      </c>
      <c r="I1811" s="2">
        <v>-5.5421017110347748E-2</v>
      </c>
      <c r="J1811" s="2">
        <v>0.80591040849685669</v>
      </c>
      <c r="K1811" s="2">
        <v>0.70864599943161011</v>
      </c>
      <c r="L1811" s="2">
        <v>0.27978846430778503</v>
      </c>
    </row>
    <row r="1812" spans="1:12" x14ac:dyDescent="0.2">
      <c r="A1812" t="str">
        <f t="shared" si="28"/>
        <v>Hong Kong S.A.R. of China2009</v>
      </c>
      <c r="B1812" t="s">
        <v>99</v>
      </c>
      <c r="C1812" s="1">
        <v>2009</v>
      </c>
      <c r="D1812" s="2">
        <v>5.3970556259155273</v>
      </c>
      <c r="E1812" s="2">
        <v>10.788470268249512</v>
      </c>
      <c r="F1812" s="2">
        <v>0.83471572399139404</v>
      </c>
      <c r="H1812" s="2">
        <v>0.91802632808685303</v>
      </c>
      <c r="I1812" s="2">
        <v>0.30333840847015381</v>
      </c>
      <c r="J1812" s="2">
        <v>0.27212470769882202</v>
      </c>
      <c r="K1812" s="2">
        <v>0.60645902156829834</v>
      </c>
      <c r="L1812" s="2">
        <v>0.21010421216487885</v>
      </c>
    </row>
    <row r="1813" spans="1:12" x14ac:dyDescent="0.2">
      <c r="A1813" t="str">
        <f t="shared" si="28"/>
        <v>Malaysia2009</v>
      </c>
      <c r="B1813" t="s">
        <v>72</v>
      </c>
      <c r="C1813" s="1">
        <v>2009</v>
      </c>
      <c r="D1813" s="2">
        <v>5.3847017288208008</v>
      </c>
      <c r="E1813" s="2">
        <v>9.858006477355957</v>
      </c>
      <c r="F1813" s="2">
        <v>0.79166638851165771</v>
      </c>
      <c r="G1813" s="2">
        <v>65.319999694824219</v>
      </c>
      <c r="H1813" s="2">
        <v>0.87431979179382324</v>
      </c>
      <c r="I1813" s="2">
        <v>-1.0948430746793747E-2</v>
      </c>
      <c r="J1813" s="2">
        <v>0.85809522867202759</v>
      </c>
      <c r="K1813" s="2">
        <v>0.74003511667251587</v>
      </c>
      <c r="L1813" s="2">
        <v>0.1635497510433197</v>
      </c>
    </row>
    <row r="1814" spans="1:12" x14ac:dyDescent="0.2">
      <c r="A1814" t="str">
        <f t="shared" si="28"/>
        <v>Kazakhstan2009</v>
      </c>
      <c r="B1814" t="s">
        <v>61</v>
      </c>
      <c r="C1814" s="1">
        <v>2009</v>
      </c>
      <c r="D1814" s="2">
        <v>5.3825631141662598</v>
      </c>
      <c r="E1814" s="2">
        <v>9.8840360641479492</v>
      </c>
      <c r="F1814" s="2">
        <v>0.89299780130386353</v>
      </c>
      <c r="G1814" s="2">
        <v>59.799999237060547</v>
      </c>
      <c r="H1814" s="2">
        <v>0.85644829273223877</v>
      </c>
      <c r="I1814" s="2">
        <v>-0.25301289558410645</v>
      </c>
      <c r="J1814" s="2">
        <v>0.84456843137741089</v>
      </c>
      <c r="K1814" s="2">
        <v>0.59470546245574951</v>
      </c>
      <c r="L1814" s="2">
        <v>0.12859997153282166</v>
      </c>
    </row>
    <row r="1815" spans="1:12" x14ac:dyDescent="0.2">
      <c r="A1815" t="str">
        <f t="shared" si="28"/>
        <v>Romania2009</v>
      </c>
      <c r="B1815" t="s">
        <v>41</v>
      </c>
      <c r="C1815" s="1">
        <v>2009</v>
      </c>
      <c r="D1815" s="2">
        <v>5.3675651550292969</v>
      </c>
      <c r="E1815" s="2">
        <v>9.9580841064453125</v>
      </c>
      <c r="F1815" s="2">
        <v>0.81244957447052002</v>
      </c>
      <c r="G1815" s="2">
        <v>65.220001220703125</v>
      </c>
      <c r="H1815" s="2">
        <v>0.60582762956619263</v>
      </c>
      <c r="I1815" s="2">
        <v>-0.20045682787895203</v>
      </c>
      <c r="J1815" s="2">
        <v>0.96679461002349854</v>
      </c>
      <c r="K1815" s="2">
        <v>0.5445210337638855</v>
      </c>
      <c r="L1815" s="2">
        <v>0.2700512707233429</v>
      </c>
    </row>
    <row r="1816" spans="1:12" x14ac:dyDescent="0.2">
      <c r="A1816" t="str">
        <f t="shared" si="28"/>
        <v>Nicaragua2009</v>
      </c>
      <c r="B1816" t="s">
        <v>57</v>
      </c>
      <c r="C1816" s="1">
        <v>2009</v>
      </c>
      <c r="D1816" s="2">
        <v>5.3528046607971191</v>
      </c>
      <c r="E1816" s="2">
        <v>8.4024410247802734</v>
      </c>
      <c r="F1816" s="2">
        <v>0.83468806743621826</v>
      </c>
      <c r="G1816" s="2">
        <v>64.599998474121094</v>
      </c>
      <c r="H1816" s="2">
        <v>0.74606502056121826</v>
      </c>
      <c r="I1816" s="2">
        <v>6.8297676742076874E-2</v>
      </c>
      <c r="J1816" s="2">
        <v>0.79448676109313965</v>
      </c>
      <c r="K1816" s="2">
        <v>0.7398453950881958</v>
      </c>
      <c r="L1816" s="2">
        <v>0.29906466603279114</v>
      </c>
    </row>
    <row r="1817" spans="1:12" x14ac:dyDescent="0.2">
      <c r="A1817" t="str">
        <f t="shared" si="28"/>
        <v>Vietnam2009</v>
      </c>
      <c r="B1817" t="s">
        <v>82</v>
      </c>
      <c r="C1817" s="1">
        <v>2009</v>
      </c>
      <c r="D1817" s="2">
        <v>5.3042645454406738</v>
      </c>
      <c r="E1817" s="2">
        <v>8.7006111145019531</v>
      </c>
      <c r="F1817" s="2">
        <v>0.81502646207809448</v>
      </c>
      <c r="G1817" s="2">
        <v>64.419998168945313</v>
      </c>
      <c r="H1817" s="2">
        <v>0.83413386344909668</v>
      </c>
      <c r="I1817" s="2">
        <v>-7.9960718750953674E-2</v>
      </c>
      <c r="J1817" s="2">
        <v>0.83786976337432861</v>
      </c>
      <c r="K1817" s="2">
        <v>0.48090684413909912</v>
      </c>
      <c r="L1817" s="2">
        <v>0.18993011116981506</v>
      </c>
    </row>
    <row r="1818" spans="1:12" x14ac:dyDescent="0.2">
      <c r="A1818" t="str">
        <f t="shared" si="28"/>
        <v>Uzbekistan2009</v>
      </c>
      <c r="B1818" t="s">
        <v>71</v>
      </c>
      <c r="C1818" s="1">
        <v>2009</v>
      </c>
      <c r="D1818" s="2">
        <v>5.2607207298278809</v>
      </c>
      <c r="E1818" s="2">
        <v>8.462946891784668</v>
      </c>
      <c r="F1818" s="2">
        <v>0.90467798709869385</v>
      </c>
      <c r="G1818" s="2">
        <v>62.060001373291016</v>
      </c>
      <c r="I1818" s="2">
        <v>6.3011818565428257E-3</v>
      </c>
      <c r="J1818" s="2">
        <v>0.61025780439376831</v>
      </c>
      <c r="K1818" s="2">
        <v>0.64604026079177856</v>
      </c>
      <c r="L1818" s="2">
        <v>0.15865655243396759</v>
      </c>
    </row>
    <row r="1819" spans="1:12" x14ac:dyDescent="0.2">
      <c r="A1819" t="str">
        <f t="shared" si="28"/>
        <v>Zambia2009</v>
      </c>
      <c r="B1819" t="s">
        <v>145</v>
      </c>
      <c r="C1819" s="1">
        <v>2009</v>
      </c>
      <c r="D1819" s="2">
        <v>5.2603607177734375</v>
      </c>
      <c r="E1819" s="2">
        <v>7.9707279205322266</v>
      </c>
      <c r="F1819" s="2">
        <v>0.78192555904388428</v>
      </c>
      <c r="G1819" s="2">
        <v>48.740001678466797</v>
      </c>
      <c r="H1819" s="2">
        <v>0.69618302583694458</v>
      </c>
      <c r="I1819" s="2">
        <v>-9.7342148423194885E-2</v>
      </c>
      <c r="J1819" s="2">
        <v>0.91655337810516357</v>
      </c>
      <c r="K1819" s="2">
        <v>0.69319641590118408</v>
      </c>
      <c r="L1819" s="2">
        <v>0.1226588562130928</v>
      </c>
    </row>
    <row r="1820" spans="1:12" x14ac:dyDescent="0.2">
      <c r="A1820" t="str">
        <f t="shared" si="28"/>
        <v>South Africa2009</v>
      </c>
      <c r="B1820" t="s">
        <v>102</v>
      </c>
      <c r="C1820" s="1">
        <v>2009</v>
      </c>
      <c r="D1820" s="2">
        <v>5.2184309959411621</v>
      </c>
      <c r="E1820" s="2">
        <v>9.4901590347290039</v>
      </c>
      <c r="F1820" s="2">
        <v>0.87735944986343384</v>
      </c>
      <c r="G1820" s="2">
        <v>48.700000762939453</v>
      </c>
      <c r="H1820" s="2">
        <v>0.73940998315811157</v>
      </c>
      <c r="I1820" s="2">
        <v>-0.16248098015785217</v>
      </c>
      <c r="J1820" s="2">
        <v>0.90434235334396362</v>
      </c>
      <c r="K1820" s="2">
        <v>0.65552377700805664</v>
      </c>
      <c r="L1820" s="2">
        <v>0.23089598119258881</v>
      </c>
    </row>
    <row r="1821" spans="1:12" x14ac:dyDescent="0.2">
      <c r="A1821" t="str">
        <f t="shared" si="28"/>
        <v>Turkiye2009</v>
      </c>
      <c r="B1821" t="s">
        <v>123</v>
      </c>
      <c r="C1821" s="1">
        <v>2009</v>
      </c>
      <c r="D1821" s="2">
        <v>5.2128415107727051</v>
      </c>
      <c r="E1821" s="2">
        <v>9.8253641128540039</v>
      </c>
      <c r="F1821" s="2">
        <v>0.75464552640914917</v>
      </c>
      <c r="G1821" s="2">
        <v>66.739997863769531</v>
      </c>
      <c r="H1821" s="2">
        <v>0.45581707358360291</v>
      </c>
      <c r="I1821" s="2">
        <v>-0.22969470918178558</v>
      </c>
      <c r="J1821" s="2">
        <v>0.85288715362548828</v>
      </c>
      <c r="K1821" s="2">
        <v>0.45436516404151917</v>
      </c>
      <c r="L1821" s="2">
        <v>0.3163018524646759</v>
      </c>
    </row>
    <row r="1822" spans="1:12" x14ac:dyDescent="0.2">
      <c r="A1822" t="str">
        <f t="shared" si="28"/>
        <v>Pakistan2009</v>
      </c>
      <c r="B1822" t="s">
        <v>125</v>
      </c>
      <c r="C1822" s="1">
        <v>2009</v>
      </c>
      <c r="D1822" s="2">
        <v>5.2081465721130371</v>
      </c>
      <c r="E1822" s="2">
        <v>8.3150339126586914</v>
      </c>
      <c r="F1822" s="2">
        <v>0.52174669504165649</v>
      </c>
      <c r="G1822" s="2">
        <v>54.240001678466797</v>
      </c>
      <c r="H1822" s="2">
        <v>0.38769766688346863</v>
      </c>
      <c r="I1822" s="2">
        <v>7.2141893208026886E-2</v>
      </c>
      <c r="J1822" s="2">
        <v>0.87364906072616577</v>
      </c>
      <c r="K1822" s="2">
        <v>0.51562929153442383</v>
      </c>
      <c r="L1822" s="2">
        <v>0.34870564937591553</v>
      </c>
    </row>
    <row r="1823" spans="1:12" x14ac:dyDescent="0.2">
      <c r="A1823" t="str">
        <f t="shared" si="28"/>
        <v>Lebanon2009</v>
      </c>
      <c r="B1823" t="s">
        <v>153</v>
      </c>
      <c r="C1823" s="1">
        <v>2009</v>
      </c>
      <c r="D1823" s="2">
        <v>5.2059988975524902</v>
      </c>
      <c r="E1823" s="2">
        <v>9.7969741821289063</v>
      </c>
      <c r="F1823" s="2">
        <v>0.7364119291305542</v>
      </c>
      <c r="G1823" s="2">
        <v>65.339996337890625</v>
      </c>
      <c r="H1823" s="2">
        <v>0.66473382711410522</v>
      </c>
      <c r="I1823" s="2">
        <v>6.9630980491638184E-2</v>
      </c>
      <c r="J1823" s="2">
        <v>0.93702459335327148</v>
      </c>
      <c r="K1823" s="2">
        <v>0.47175872325897217</v>
      </c>
      <c r="L1823" s="2">
        <v>0.40128874778747559</v>
      </c>
    </row>
    <row r="1824" spans="1:12" x14ac:dyDescent="0.2">
      <c r="A1824" t="str">
        <f t="shared" si="28"/>
        <v>Ukraine2009</v>
      </c>
      <c r="B1824" t="s">
        <v>109</v>
      </c>
      <c r="C1824" s="1">
        <v>2009</v>
      </c>
      <c r="D1824" s="2">
        <v>5.1656394004821777</v>
      </c>
      <c r="E1824" s="2">
        <v>9.3668699264526367</v>
      </c>
      <c r="F1824" s="2">
        <v>0.84529322385787964</v>
      </c>
      <c r="G1824" s="2">
        <v>61.880001068115234</v>
      </c>
      <c r="H1824" s="2">
        <v>0.46034848690032959</v>
      </c>
      <c r="I1824" s="2">
        <v>-0.24695855379104614</v>
      </c>
      <c r="J1824" s="2">
        <v>0.96224445104598999</v>
      </c>
      <c r="K1824" s="2">
        <v>0.54460638761520386</v>
      </c>
      <c r="L1824" s="2">
        <v>0.18901385366916656</v>
      </c>
    </row>
    <row r="1825" spans="1:12" x14ac:dyDescent="0.2">
      <c r="A1825" t="str">
        <f t="shared" si="28"/>
        <v>Russia2009</v>
      </c>
      <c r="B1825" t="s">
        <v>87</v>
      </c>
      <c r="C1825" s="1">
        <v>2009</v>
      </c>
      <c r="D1825" s="2">
        <v>5.1582279205322266</v>
      </c>
      <c r="E1825" s="2">
        <v>10.040623664855957</v>
      </c>
      <c r="F1825" s="2">
        <v>0.90807557106018066</v>
      </c>
      <c r="G1825" s="2">
        <v>60.060001373291016</v>
      </c>
      <c r="H1825" s="2">
        <v>0.61711513996124268</v>
      </c>
      <c r="I1825" s="2">
        <v>-0.28683272004127502</v>
      </c>
      <c r="J1825" s="2">
        <v>0.95360171794891357</v>
      </c>
      <c r="K1825" s="2">
        <v>0.5395132303237915</v>
      </c>
      <c r="L1825" s="2">
        <v>0.16897927224636078</v>
      </c>
    </row>
    <row r="1826" spans="1:12" x14ac:dyDescent="0.2">
      <c r="A1826" t="str">
        <f t="shared" si="28"/>
        <v>Malawi2009</v>
      </c>
      <c r="B1826" t="s">
        <v>148</v>
      </c>
      <c r="C1826" s="1">
        <v>2009</v>
      </c>
      <c r="D1826" s="2">
        <v>5.1482396125793457</v>
      </c>
      <c r="E1826" s="2">
        <v>7.1761078834533691</v>
      </c>
      <c r="F1826" s="2">
        <v>0.71845000982284546</v>
      </c>
      <c r="G1826" s="2">
        <v>48.540000915527344</v>
      </c>
      <c r="H1826" s="2">
        <v>0.87916123867034912</v>
      </c>
      <c r="I1826" s="2">
        <v>0.15050742030143738</v>
      </c>
      <c r="J1826" s="2">
        <v>0.68892627954483032</v>
      </c>
      <c r="K1826" s="2">
        <v>0.694449782371521</v>
      </c>
      <c r="L1826" s="2">
        <v>0.13039639592170715</v>
      </c>
    </row>
    <row r="1827" spans="1:12" x14ac:dyDescent="0.2">
      <c r="A1827" t="str">
        <f t="shared" si="28"/>
        <v>Estonia2009</v>
      </c>
      <c r="B1827" t="s">
        <v>48</v>
      </c>
      <c r="C1827" s="1">
        <v>2009</v>
      </c>
      <c r="D1827" s="2">
        <v>5.1377387046813965</v>
      </c>
      <c r="E1827" s="2">
        <v>10.14002799987793</v>
      </c>
      <c r="F1827" s="2">
        <v>0.87377476692199707</v>
      </c>
      <c r="G1827" s="2">
        <v>66.620002746582031</v>
      </c>
      <c r="H1827" s="2">
        <v>0.61070930957794189</v>
      </c>
      <c r="I1827" s="2">
        <v>-0.23325556516647339</v>
      </c>
      <c r="J1827" s="2">
        <v>0.79315167665481567</v>
      </c>
      <c r="K1827" s="2">
        <v>0.59057903289794922</v>
      </c>
      <c r="L1827" s="2">
        <v>0.24307483434677124</v>
      </c>
    </row>
    <row r="1828" spans="1:12" x14ac:dyDescent="0.2">
      <c r="A1828" t="str">
        <f t="shared" si="28"/>
        <v>Bangladesh2009</v>
      </c>
      <c r="B1828" t="s">
        <v>135</v>
      </c>
      <c r="C1828" s="1">
        <v>2009</v>
      </c>
      <c r="D1828" s="2">
        <v>5.0828514099121094</v>
      </c>
      <c r="E1828" s="2">
        <v>8.0873613357543945</v>
      </c>
      <c r="F1828" s="2">
        <v>0.52781355381011963</v>
      </c>
      <c r="G1828" s="2">
        <v>60.680000305175781</v>
      </c>
      <c r="H1828" s="2">
        <v>0.63093107938766479</v>
      </c>
      <c r="I1828" s="2">
        <v>-8.820633590221405E-2</v>
      </c>
      <c r="J1828" s="2">
        <v>0.77600395679473877</v>
      </c>
      <c r="K1828" s="2">
        <v>0.50584685802459717</v>
      </c>
      <c r="L1828" s="2">
        <v>0.22325384616851807</v>
      </c>
    </row>
    <row r="1829" spans="1:12" x14ac:dyDescent="0.2">
      <c r="A1829" t="str">
        <f t="shared" si="28"/>
        <v>Kyrgyzstan2009</v>
      </c>
      <c r="B1829" t="s">
        <v>79</v>
      </c>
      <c r="C1829" s="1">
        <v>2009</v>
      </c>
      <c r="D1829" s="2">
        <v>5.0690536499023438</v>
      </c>
      <c r="E1829" s="2">
        <v>8.3453664779663086</v>
      </c>
      <c r="F1829" s="2">
        <v>0.85493564605712891</v>
      </c>
      <c r="G1829" s="2">
        <v>61.180000305175781</v>
      </c>
      <c r="H1829" s="2">
        <v>0.69891995191574097</v>
      </c>
      <c r="I1829" s="2">
        <v>-0.14207527041435242</v>
      </c>
      <c r="J1829" s="2">
        <v>0.89622747898101807</v>
      </c>
      <c r="K1829" s="2">
        <v>0.55367010831832886</v>
      </c>
      <c r="L1829" s="2">
        <v>0.1648169606924057</v>
      </c>
    </row>
    <row r="1830" spans="1:12" x14ac:dyDescent="0.2">
      <c r="A1830" t="str">
        <f t="shared" si="28"/>
        <v>Egypt2009</v>
      </c>
      <c r="B1830" t="s">
        <v>138</v>
      </c>
      <c r="C1830" s="1">
        <v>2009</v>
      </c>
      <c r="D1830" s="2">
        <v>5.066164493560791</v>
      </c>
      <c r="E1830" s="2">
        <v>9.1610221862792969</v>
      </c>
      <c r="F1830" s="2">
        <v>0.74417996406555176</v>
      </c>
      <c r="G1830" s="2">
        <v>61.639999389648438</v>
      </c>
      <c r="H1830" s="2">
        <v>0.61108255386352539</v>
      </c>
      <c r="I1830" s="2">
        <v>-9.8760217428207397E-2</v>
      </c>
      <c r="J1830" s="2">
        <v>0.80086565017700195</v>
      </c>
      <c r="K1830" s="2">
        <v>0.54871851205825806</v>
      </c>
      <c r="L1830" s="2">
        <v>0.33948206901550293</v>
      </c>
    </row>
    <row r="1831" spans="1:12" x14ac:dyDescent="0.2">
      <c r="A1831" t="str">
        <f t="shared" si="28"/>
        <v>Tunisia2009</v>
      </c>
      <c r="B1831" t="s">
        <v>127</v>
      </c>
      <c r="C1831" s="1">
        <v>2009</v>
      </c>
      <c r="D1831" s="2">
        <v>5.0254702568054199</v>
      </c>
      <c r="E1831" s="2">
        <v>9.2378873825073242</v>
      </c>
      <c r="G1831" s="2">
        <v>66.220001220703125</v>
      </c>
      <c r="H1831" s="2">
        <v>0.78149628639221191</v>
      </c>
      <c r="I1831" s="2">
        <v>-0.12444437295198441</v>
      </c>
      <c r="J1831" s="2">
        <v>0.72221064567565918</v>
      </c>
    </row>
    <row r="1832" spans="1:12" x14ac:dyDescent="0.2">
      <c r="A1832" t="str">
        <f t="shared" si="28"/>
        <v>Somaliland region2009</v>
      </c>
      <c r="B1832" t="s">
        <v>187</v>
      </c>
      <c r="C1832" s="1">
        <v>2009</v>
      </c>
      <c r="D1832" s="2">
        <v>4.9913997650146484</v>
      </c>
      <c r="F1832" s="2">
        <v>0.8795667290687561</v>
      </c>
      <c r="H1832" s="2">
        <v>0.7463039755821228</v>
      </c>
      <c r="J1832" s="2">
        <v>0.51337176561355591</v>
      </c>
      <c r="K1832" s="2">
        <v>0.70787352323532104</v>
      </c>
      <c r="L1832" s="2">
        <v>0.11201217770576477</v>
      </c>
    </row>
    <row r="1833" spans="1:12" x14ac:dyDescent="0.2">
      <c r="A1833" t="str">
        <f t="shared" si="28"/>
        <v>Nigeria2009</v>
      </c>
      <c r="B1833" t="s">
        <v>112</v>
      </c>
      <c r="C1833" s="1">
        <v>2009</v>
      </c>
      <c r="D1833" s="2">
        <v>4.9802203178405762</v>
      </c>
      <c r="E1833" s="2">
        <v>8.4386615753173828</v>
      </c>
      <c r="F1833" s="2">
        <v>0.72208178043365479</v>
      </c>
      <c r="G1833" s="2">
        <v>51.180000305175781</v>
      </c>
      <c r="H1833" s="2">
        <v>0.53672111034393311</v>
      </c>
      <c r="I1833" s="2">
        <v>6.6227272152900696E-2</v>
      </c>
      <c r="J1833" s="2">
        <v>0.91319572925567627</v>
      </c>
      <c r="K1833" s="2">
        <v>0.73026275634765625</v>
      </c>
      <c r="L1833" s="2">
        <v>0.22512304782867432</v>
      </c>
    </row>
    <row r="1834" spans="1:12" x14ac:dyDescent="0.2">
      <c r="A1834" t="str">
        <f t="shared" si="28"/>
        <v>Syria2009</v>
      </c>
      <c r="B1834" t="s">
        <v>191</v>
      </c>
      <c r="C1834" s="1">
        <v>2009</v>
      </c>
      <c r="D1834" s="2">
        <v>4.9789705276489258</v>
      </c>
      <c r="E1834" s="2">
        <v>8.6564760208129883</v>
      </c>
      <c r="F1834" s="2">
        <v>0.84240210056304932</v>
      </c>
      <c r="G1834" s="2">
        <v>66.860000610351563</v>
      </c>
      <c r="H1834" s="2">
        <v>0.74825876951217651</v>
      </c>
      <c r="I1834" s="2">
        <v>7.8968986868858337E-2</v>
      </c>
      <c r="J1834" s="2">
        <v>0.68776047229766846</v>
      </c>
      <c r="K1834" s="2">
        <v>0.49096903204917908</v>
      </c>
      <c r="L1834" s="2">
        <v>0.29245546460151672</v>
      </c>
    </row>
    <row r="1835" spans="1:12" x14ac:dyDescent="0.2">
      <c r="A1835" t="str">
        <f t="shared" si="28"/>
        <v>Bosnia and Herzegovina2009</v>
      </c>
      <c r="B1835" t="s">
        <v>88</v>
      </c>
      <c r="C1835" s="1">
        <v>2009</v>
      </c>
      <c r="D1835" s="2">
        <v>4.9634771347045898</v>
      </c>
      <c r="E1835" s="2">
        <v>9.2461423873901367</v>
      </c>
      <c r="F1835" s="2">
        <v>0.73523217439651489</v>
      </c>
      <c r="G1835" s="2">
        <v>67</v>
      </c>
      <c r="H1835" s="2">
        <v>0.25753381848335266</v>
      </c>
      <c r="I1835" s="2">
        <v>-2.491377666592598E-2</v>
      </c>
      <c r="J1835" s="2">
        <v>0.95873987674713135</v>
      </c>
      <c r="K1835" s="2">
        <v>0.50685566663742065</v>
      </c>
      <c r="L1835" s="2">
        <v>0.39020410180091858</v>
      </c>
    </row>
    <row r="1836" spans="1:12" x14ac:dyDescent="0.2">
      <c r="A1836" t="str">
        <f t="shared" si="28"/>
        <v>Nepal2009</v>
      </c>
      <c r="B1836" t="s">
        <v>95</v>
      </c>
      <c r="C1836" s="1">
        <v>2009</v>
      </c>
      <c r="D1836" s="2">
        <v>4.9168682098388672</v>
      </c>
      <c r="E1836" s="2">
        <v>7.8525071144104004</v>
      </c>
      <c r="F1836" s="2">
        <v>0.81306785345077515</v>
      </c>
      <c r="G1836" s="2">
        <v>59.840000152587891</v>
      </c>
      <c r="H1836" s="2">
        <v>0.6161537766456604</v>
      </c>
      <c r="I1836" s="2">
        <v>3.2517023384571075E-2</v>
      </c>
      <c r="J1836" s="2">
        <v>0.94970196485519409</v>
      </c>
      <c r="K1836" s="2">
        <v>0.48403984308242798</v>
      </c>
      <c r="L1836" s="2">
        <v>0.2154337614774704</v>
      </c>
    </row>
    <row r="1837" spans="1:12" x14ac:dyDescent="0.2">
      <c r="A1837" t="str">
        <f t="shared" si="28"/>
        <v>Djibouti2009</v>
      </c>
      <c r="B1837" t="s">
        <v>175</v>
      </c>
      <c r="C1837" s="1">
        <v>2009</v>
      </c>
      <c r="D1837" s="2">
        <v>4.9059252738952637</v>
      </c>
      <c r="E1837" s="2">
        <v>8.0143823623657227</v>
      </c>
      <c r="F1837" s="2">
        <v>0.90056502819061279</v>
      </c>
      <c r="G1837" s="2">
        <v>54.119998931884766</v>
      </c>
      <c r="H1837" s="2">
        <v>0.64931601285934448</v>
      </c>
      <c r="I1837" s="2">
        <v>-3.5400125198066235E-3</v>
      </c>
      <c r="J1837" s="2">
        <v>0.63422280550003052</v>
      </c>
      <c r="K1837" s="2">
        <v>0.63011074066162109</v>
      </c>
      <c r="L1837" s="2">
        <v>0.23213280737400055</v>
      </c>
    </row>
    <row r="1838" spans="1:12" x14ac:dyDescent="0.2">
      <c r="A1838" t="str">
        <f t="shared" si="28"/>
        <v>Hungary2009</v>
      </c>
      <c r="B1838" t="s">
        <v>68</v>
      </c>
      <c r="C1838" s="1">
        <v>2009</v>
      </c>
      <c r="D1838" s="2">
        <v>4.8946003913879395</v>
      </c>
      <c r="E1838" s="2">
        <v>10.092547416687012</v>
      </c>
      <c r="F1838" s="2">
        <v>0.90087449550628662</v>
      </c>
      <c r="G1838" s="2">
        <v>65.639999389648438</v>
      </c>
      <c r="H1838" s="2">
        <v>0.46437311172485352</v>
      </c>
      <c r="I1838" s="2">
        <v>-0.12853236496448517</v>
      </c>
      <c r="J1838" s="2">
        <v>0.91470074653625488</v>
      </c>
      <c r="K1838" s="2">
        <v>0.57519978284835815</v>
      </c>
      <c r="L1838" s="2">
        <v>0.22789041697978973</v>
      </c>
    </row>
    <row r="1839" spans="1:12" x14ac:dyDescent="0.2">
      <c r="A1839" t="str">
        <f t="shared" si="28"/>
        <v>Philippines2009</v>
      </c>
      <c r="B1839" t="s">
        <v>93</v>
      </c>
      <c r="C1839" s="1">
        <v>2009</v>
      </c>
      <c r="D1839" s="2">
        <v>4.879910945892334</v>
      </c>
      <c r="E1839" s="2">
        <v>8.6259498596191406</v>
      </c>
      <c r="F1839" s="2">
        <v>0.77517092227935791</v>
      </c>
      <c r="G1839" s="2">
        <v>61.540000915527344</v>
      </c>
      <c r="H1839" s="2">
        <v>0.87360548973083496</v>
      </c>
      <c r="I1839" s="2">
        <v>1.6567970160394907E-3</v>
      </c>
      <c r="J1839" s="2">
        <v>0.80457812547683716</v>
      </c>
      <c r="K1839" s="2">
        <v>0.79143053293228149</v>
      </c>
      <c r="L1839" s="2">
        <v>0.31133019924163818</v>
      </c>
    </row>
    <row r="1840" spans="1:12" x14ac:dyDescent="0.2">
      <c r="A1840" t="str">
        <f t="shared" si="28"/>
        <v>Yemen2009</v>
      </c>
      <c r="B1840" t="s">
        <v>194</v>
      </c>
      <c r="C1840" s="1">
        <v>2009</v>
      </c>
      <c r="D1840" s="2">
        <v>4.8092589378356934</v>
      </c>
      <c r="E1840" s="2">
        <v>8.2502174377441406</v>
      </c>
      <c r="F1840" s="2">
        <v>0.75642973184585571</v>
      </c>
      <c r="G1840" s="2">
        <v>58.639999389648438</v>
      </c>
      <c r="H1840" s="2">
        <v>0.64422869682312012</v>
      </c>
      <c r="I1840" s="2">
        <v>-5.2437279373407364E-2</v>
      </c>
      <c r="J1840" s="2">
        <v>0.83242720365524292</v>
      </c>
      <c r="K1840" s="2">
        <v>0.51078832149505615</v>
      </c>
      <c r="L1840" s="2">
        <v>0.37415993213653564</v>
      </c>
    </row>
    <row r="1841" spans="1:12" x14ac:dyDescent="0.2">
      <c r="A1841" t="str">
        <f t="shared" si="28"/>
        <v>Montenegro2009</v>
      </c>
      <c r="B1841" t="s">
        <v>84</v>
      </c>
      <c r="C1841" s="1">
        <v>2009</v>
      </c>
      <c r="D1841" s="2">
        <v>4.8010601997375488</v>
      </c>
      <c r="E1841" s="2">
        <v>9.7020454406738281</v>
      </c>
      <c r="F1841" s="2">
        <v>0.81598418951034546</v>
      </c>
      <c r="G1841" s="2">
        <v>66.120002746582031</v>
      </c>
      <c r="H1841" s="2">
        <v>0.55636554956436157</v>
      </c>
      <c r="I1841" s="2">
        <v>-0.10488873720169067</v>
      </c>
      <c r="J1841" s="2">
        <v>0.83848565816879272</v>
      </c>
      <c r="K1841" s="2">
        <v>0.53345680236816406</v>
      </c>
      <c r="L1841" s="2">
        <v>0.42273992300033569</v>
      </c>
    </row>
    <row r="1842" spans="1:12" x14ac:dyDescent="0.2">
      <c r="A1842" t="str">
        <f t="shared" si="28"/>
        <v>Iraq2009</v>
      </c>
      <c r="B1842" t="s">
        <v>115</v>
      </c>
      <c r="C1842" s="1">
        <v>2009</v>
      </c>
      <c r="D1842" s="2">
        <v>4.7753167152404785</v>
      </c>
      <c r="E1842" s="2">
        <v>8.9788904190063477</v>
      </c>
      <c r="F1842" s="2">
        <v>0.86174613237380981</v>
      </c>
      <c r="G1842" s="2">
        <v>60.919998168945313</v>
      </c>
      <c r="H1842" s="2">
        <v>0.43146762251853943</v>
      </c>
      <c r="I1842" s="2">
        <v>-0.19524213671684265</v>
      </c>
      <c r="J1842" s="2">
        <v>0.85434025526046753</v>
      </c>
      <c r="K1842" s="2">
        <v>0.50446951389312744</v>
      </c>
      <c r="L1842" s="2">
        <v>0.40381982922554016</v>
      </c>
    </row>
    <row r="1843" spans="1:12" x14ac:dyDescent="0.2">
      <c r="A1843" t="str">
        <f t="shared" si="28"/>
        <v>Cameroon2009</v>
      </c>
      <c r="B1843" t="s">
        <v>113</v>
      </c>
      <c r="C1843" s="1">
        <v>2009</v>
      </c>
      <c r="D1843" s="2">
        <v>4.7414083480834961</v>
      </c>
      <c r="E1843" s="2">
        <v>8.1011953353881836</v>
      </c>
      <c r="F1843" s="2">
        <v>0.72869390249252319</v>
      </c>
      <c r="G1843" s="2">
        <v>49.159999847412109</v>
      </c>
      <c r="H1843" s="2">
        <v>0.69803041219711304</v>
      </c>
      <c r="I1843" s="2">
        <v>-2.3992590606212616E-2</v>
      </c>
      <c r="J1843" s="2">
        <v>0.92544728517532349</v>
      </c>
      <c r="K1843" s="2">
        <v>0.59187757968902588</v>
      </c>
      <c r="L1843" s="2">
        <v>0.24982151389122009</v>
      </c>
    </row>
    <row r="1844" spans="1:12" x14ac:dyDescent="0.2">
      <c r="A1844" t="str">
        <f t="shared" si="28"/>
        <v>Latvia2009</v>
      </c>
      <c r="B1844" t="s">
        <v>58</v>
      </c>
      <c r="C1844" s="1">
        <v>2009</v>
      </c>
      <c r="D1844" s="2">
        <v>4.6689105033874512</v>
      </c>
      <c r="E1844" s="2">
        <v>9.9852666854858398</v>
      </c>
      <c r="F1844" s="2">
        <v>0.80693930387496948</v>
      </c>
      <c r="G1844" s="2">
        <v>64</v>
      </c>
      <c r="H1844" s="2">
        <v>0.43706455826759338</v>
      </c>
      <c r="I1844" s="2">
        <v>-0.18467985093593597</v>
      </c>
      <c r="J1844" s="2">
        <v>0.94209039211273193</v>
      </c>
      <c r="K1844" s="2">
        <v>0.53698539733886719</v>
      </c>
      <c r="L1844" s="2">
        <v>0.24219675362110138</v>
      </c>
    </row>
    <row r="1845" spans="1:12" x14ac:dyDescent="0.2">
      <c r="A1845" t="str">
        <f t="shared" si="28"/>
        <v>Uganda2009</v>
      </c>
      <c r="B1845" t="s">
        <v>130</v>
      </c>
      <c r="C1845" s="1">
        <v>2009</v>
      </c>
      <c r="D1845" s="2">
        <v>4.6119856834411621</v>
      </c>
      <c r="E1845" s="2">
        <v>7.512547492980957</v>
      </c>
      <c r="F1845" s="2">
        <v>0.85208702087402344</v>
      </c>
      <c r="G1845" s="2">
        <v>51.259998321533203</v>
      </c>
      <c r="H1845" s="2">
        <v>0.76023149490356445</v>
      </c>
      <c r="I1845" s="2">
        <v>-3.9463680237531662E-2</v>
      </c>
      <c r="J1845" s="2">
        <v>0.84042280912399292</v>
      </c>
      <c r="K1845" s="2">
        <v>0.59416288137435913</v>
      </c>
      <c r="L1845" s="2">
        <v>0.29611557722091675</v>
      </c>
    </row>
    <row r="1846" spans="1:12" x14ac:dyDescent="0.2">
      <c r="A1846" t="str">
        <f t="shared" si="28"/>
        <v>Tajikistan2009</v>
      </c>
      <c r="B1846" t="s">
        <v>97</v>
      </c>
      <c r="C1846" s="1">
        <v>2009</v>
      </c>
      <c r="D1846" s="2">
        <v>4.5751748085021973</v>
      </c>
      <c r="E1846" s="2">
        <v>7.7237510681152344</v>
      </c>
      <c r="F1846" s="2">
        <v>0.67565304040908813</v>
      </c>
      <c r="G1846" s="2">
        <v>60.799999237060547</v>
      </c>
      <c r="H1846" s="2">
        <v>0.7437865138053894</v>
      </c>
      <c r="I1846" s="2">
        <v>-4.0275007486343384E-3</v>
      </c>
      <c r="J1846" s="2">
        <v>0.79170399904251099</v>
      </c>
      <c r="K1846" s="2">
        <v>0.47487011551856995</v>
      </c>
      <c r="L1846" s="2">
        <v>0.20319017767906189</v>
      </c>
    </row>
    <row r="1847" spans="1:12" x14ac:dyDescent="0.2">
      <c r="A1847" t="str">
        <f t="shared" si="28"/>
        <v>Azerbaijan2009</v>
      </c>
      <c r="B1847" t="s">
        <v>168</v>
      </c>
      <c r="C1847" s="1">
        <v>2009</v>
      </c>
      <c r="D1847" s="2">
        <v>4.5737252235412598</v>
      </c>
      <c r="E1847" s="2">
        <v>9.5153112411499023</v>
      </c>
      <c r="F1847" s="2">
        <v>0.73597031831741333</v>
      </c>
      <c r="G1847" s="2">
        <v>61.419998168945313</v>
      </c>
      <c r="H1847" s="2">
        <v>0.49813839793205261</v>
      </c>
      <c r="I1847" s="2">
        <v>-8.8785193860530853E-2</v>
      </c>
      <c r="J1847" s="2">
        <v>0.75384974479675293</v>
      </c>
      <c r="K1847" s="2">
        <v>0.52200168371200562</v>
      </c>
      <c r="L1847" s="2">
        <v>0.23394247889518738</v>
      </c>
    </row>
    <row r="1848" spans="1:12" x14ac:dyDescent="0.2">
      <c r="A1848" t="str">
        <f t="shared" si="28"/>
        <v>India2009</v>
      </c>
      <c r="B1848" t="s">
        <v>143</v>
      </c>
      <c r="C1848" s="1">
        <v>2009</v>
      </c>
      <c r="D1848" s="2">
        <v>4.5215177536010742</v>
      </c>
      <c r="E1848" s="2">
        <v>8.2782344818115234</v>
      </c>
      <c r="F1848" s="2">
        <v>0.65285205841064453</v>
      </c>
      <c r="G1848" s="2">
        <v>56.939998626708984</v>
      </c>
      <c r="H1848" s="2">
        <v>0.67864364385604858</v>
      </c>
      <c r="I1848" s="2">
        <v>-2.7893194928765297E-2</v>
      </c>
      <c r="J1848" s="2">
        <v>0.89461106061935425</v>
      </c>
      <c r="K1848" s="2">
        <v>0.63858568668365479</v>
      </c>
      <c r="L1848" s="2">
        <v>0.30062133073806763</v>
      </c>
    </row>
    <row r="1849" spans="1:12" x14ac:dyDescent="0.2">
      <c r="A1849" t="str">
        <f t="shared" si="28"/>
        <v>Mauritania2009</v>
      </c>
      <c r="B1849" t="s">
        <v>120</v>
      </c>
      <c r="C1849" s="1">
        <v>2009</v>
      </c>
      <c r="D1849" s="2">
        <v>4.5004315376281738</v>
      </c>
      <c r="E1849" s="2">
        <v>8.4737539291381836</v>
      </c>
      <c r="F1849" s="2">
        <v>0.81933379173278809</v>
      </c>
      <c r="G1849" s="2">
        <v>57.099998474121094</v>
      </c>
      <c r="H1849" s="2">
        <v>0.73507118225097656</v>
      </c>
      <c r="I1849" s="2">
        <v>3.6841791123151779E-2</v>
      </c>
      <c r="J1849" s="2">
        <v>0.84829378128051758</v>
      </c>
      <c r="K1849" s="2">
        <v>0.71725165843963623</v>
      </c>
      <c r="L1849" s="2">
        <v>0.16982859373092651</v>
      </c>
    </row>
    <row r="1850" spans="1:12" x14ac:dyDescent="0.2">
      <c r="A1850" t="str">
        <f t="shared" si="28"/>
        <v>State of Palestine2009</v>
      </c>
      <c r="B1850" t="s">
        <v>116</v>
      </c>
      <c r="C1850" s="1">
        <v>2009</v>
      </c>
      <c r="D1850" s="2">
        <v>4.470191478729248</v>
      </c>
      <c r="E1850" s="2">
        <v>8.3366117477416992</v>
      </c>
      <c r="F1850" s="2">
        <v>0.73807668685913086</v>
      </c>
      <c r="G1850" s="2">
        <v>62.132499694824219</v>
      </c>
      <c r="H1850" s="2">
        <v>0.4678119421005249</v>
      </c>
      <c r="I1850" s="2">
        <v>-8.8145829737186432E-2</v>
      </c>
      <c r="J1850" s="2">
        <v>0.79735422134399414</v>
      </c>
      <c r="K1850" s="2">
        <v>0.47376751899719238</v>
      </c>
      <c r="L1850" s="2">
        <v>0.4664282500743866</v>
      </c>
    </row>
    <row r="1851" spans="1:12" x14ac:dyDescent="0.2">
      <c r="A1851" t="str">
        <f t="shared" si="28"/>
        <v>Sudan2009</v>
      </c>
      <c r="B1851" t="s">
        <v>189</v>
      </c>
      <c r="C1851" s="1">
        <v>2009</v>
      </c>
      <c r="D1851" s="2">
        <v>4.4549174308776855</v>
      </c>
      <c r="E1851" s="2">
        <v>8.4568796157836914</v>
      </c>
      <c r="F1851" s="2">
        <v>0.9114069938659668</v>
      </c>
      <c r="G1851" s="2">
        <v>57.459999084472656</v>
      </c>
      <c r="H1851" s="2">
        <v>0.70997864007949829</v>
      </c>
      <c r="I1851" s="2">
        <v>4.9410488456487656E-2</v>
      </c>
      <c r="J1851" s="2">
        <v>0.70122939348220825</v>
      </c>
      <c r="K1851" s="2">
        <v>0.68782895803451538</v>
      </c>
      <c r="L1851" s="2">
        <v>0.24492716789245605</v>
      </c>
    </row>
    <row r="1852" spans="1:12" x14ac:dyDescent="0.2">
      <c r="A1852" t="str">
        <f t="shared" si="28"/>
        <v>China2009</v>
      </c>
      <c r="B1852" t="s">
        <v>81</v>
      </c>
      <c r="C1852" s="1">
        <v>2009</v>
      </c>
      <c r="D1852" s="2">
        <v>4.4543609619140625</v>
      </c>
      <c r="E1852" s="2">
        <v>8.9958286285400391</v>
      </c>
      <c r="F1852" s="2">
        <v>0.79803436994552612</v>
      </c>
      <c r="G1852" s="2">
        <v>66.44000244140625</v>
      </c>
      <c r="H1852" s="2">
        <v>0.77114325761795044</v>
      </c>
      <c r="I1852" s="2">
        <v>-0.16326375305652618</v>
      </c>
      <c r="K1852" s="2">
        <v>0.66966599225997925</v>
      </c>
      <c r="L1852" s="2">
        <v>0.16165024042129517</v>
      </c>
    </row>
    <row r="1853" spans="1:12" x14ac:dyDescent="0.2">
      <c r="A1853" t="str">
        <f t="shared" si="28"/>
        <v>North Macedonia2009</v>
      </c>
      <c r="B1853" t="s">
        <v>104</v>
      </c>
      <c r="C1853" s="1">
        <v>2009</v>
      </c>
      <c r="D1853" s="2">
        <v>4.4280219078063965</v>
      </c>
      <c r="E1853" s="2">
        <v>9.4808101654052734</v>
      </c>
      <c r="F1853" s="2">
        <v>0.73443096876144409</v>
      </c>
      <c r="G1853" s="2">
        <v>64.819999694824219</v>
      </c>
      <c r="H1853" s="2">
        <v>0.55217373371124268</v>
      </c>
      <c r="I1853" s="2">
        <v>-4.6418175101280212E-2</v>
      </c>
      <c r="J1853" s="2">
        <v>0.84391576051712036</v>
      </c>
      <c r="K1853" s="2">
        <v>0.48766809701919556</v>
      </c>
      <c r="L1853" s="2">
        <v>0.37005382776260376</v>
      </c>
    </row>
    <row r="1854" spans="1:12" x14ac:dyDescent="0.2">
      <c r="A1854" t="str">
        <f t="shared" si="28"/>
        <v>Afghanistan2009</v>
      </c>
      <c r="B1854" t="s">
        <v>154</v>
      </c>
      <c r="C1854" s="1">
        <v>2009</v>
      </c>
      <c r="D1854" s="2">
        <v>4.4017782211303711</v>
      </c>
      <c r="E1854" s="2">
        <v>7.5086460113525391</v>
      </c>
      <c r="F1854" s="2">
        <v>0.55230844020843506</v>
      </c>
      <c r="G1854" s="2">
        <v>50.799999237060547</v>
      </c>
      <c r="H1854" s="2">
        <v>0.67889636754989624</v>
      </c>
      <c r="I1854" s="2">
        <v>0.19080880284309387</v>
      </c>
      <c r="J1854" s="2">
        <v>0.85003542900085449</v>
      </c>
      <c r="K1854" s="2">
        <v>0.48142144083976746</v>
      </c>
      <c r="L1854" s="2">
        <v>0.23709242045879364</v>
      </c>
    </row>
    <row r="1855" spans="1:12" x14ac:dyDescent="0.2">
      <c r="A1855" t="str">
        <f t="shared" si="28"/>
        <v>Serbia2009</v>
      </c>
      <c r="B1855" t="s">
        <v>62</v>
      </c>
      <c r="C1855" s="1">
        <v>2009</v>
      </c>
      <c r="D1855" s="2">
        <v>4.3803119659423828</v>
      </c>
      <c r="E1855" s="2">
        <v>9.5715360641479492</v>
      </c>
      <c r="F1855" s="2">
        <v>0.7701261043548584</v>
      </c>
      <c r="G1855" s="2">
        <v>65.55999755859375</v>
      </c>
      <c r="H1855" s="2">
        <v>0.37288129329681396</v>
      </c>
      <c r="I1855" s="2">
        <v>-0.18118169903755188</v>
      </c>
      <c r="J1855" s="2">
        <v>0.96097791194915771</v>
      </c>
      <c r="K1855" s="2">
        <v>0.46563279628753662</v>
      </c>
      <c r="L1855" s="2">
        <v>0.43547362089157104</v>
      </c>
    </row>
    <row r="1856" spans="1:12" x14ac:dyDescent="0.2">
      <c r="A1856" t="str">
        <f t="shared" si="28"/>
        <v>Senegal2009</v>
      </c>
      <c r="B1856" t="s">
        <v>119</v>
      </c>
      <c r="C1856" s="1">
        <v>2009</v>
      </c>
      <c r="D1856" s="2">
        <v>4.3351140022277832</v>
      </c>
      <c r="E1856" s="2">
        <v>7.9418463706970215</v>
      </c>
      <c r="F1856" s="2">
        <v>0.81035530567169189</v>
      </c>
      <c r="G1856" s="2">
        <v>56.400001525878906</v>
      </c>
      <c r="H1856" s="2">
        <v>0.55683815479278564</v>
      </c>
      <c r="I1856" s="2">
        <v>-4.0477316826581955E-2</v>
      </c>
      <c r="J1856" s="2">
        <v>0.91803544759750366</v>
      </c>
      <c r="K1856" s="2">
        <v>0.7083742618560791</v>
      </c>
      <c r="L1856" s="2">
        <v>0.22757962346076965</v>
      </c>
    </row>
    <row r="1857" spans="1:12" x14ac:dyDescent="0.2">
      <c r="A1857" t="str">
        <f t="shared" si="28"/>
        <v>Kenya2009</v>
      </c>
      <c r="B1857" t="s">
        <v>128</v>
      </c>
      <c r="C1857" s="1">
        <v>2009</v>
      </c>
      <c r="D1857" s="2">
        <v>4.2704348564147949</v>
      </c>
      <c r="E1857" s="2">
        <v>8.1763887405395508</v>
      </c>
      <c r="F1857" s="2">
        <v>0.78922033309936523</v>
      </c>
      <c r="G1857" s="2">
        <v>52.979999542236328</v>
      </c>
      <c r="H1857" s="2">
        <v>0.58359473943710327</v>
      </c>
      <c r="I1857" s="2">
        <v>8.9048288762569427E-2</v>
      </c>
      <c r="J1857" s="2">
        <v>0.91294652223587036</v>
      </c>
      <c r="K1857" s="2">
        <v>0.67868250608444214</v>
      </c>
      <c r="L1857" s="2">
        <v>0.18259158730506897</v>
      </c>
    </row>
    <row r="1858" spans="1:12" x14ac:dyDescent="0.2">
      <c r="A1858" t="str">
        <f t="shared" si="28"/>
        <v>Niger2009</v>
      </c>
      <c r="B1858" t="s">
        <v>126</v>
      </c>
      <c r="C1858" s="1">
        <v>2009</v>
      </c>
      <c r="D1858" s="2">
        <v>4.2671699523925781</v>
      </c>
      <c r="E1858" s="2">
        <v>6.8871994018554688</v>
      </c>
      <c r="F1858" s="2">
        <v>0.77126514911651611</v>
      </c>
      <c r="G1858" s="2">
        <v>51.459999084472656</v>
      </c>
      <c r="H1858" s="2">
        <v>0.88004213571548462</v>
      </c>
      <c r="I1858" s="2">
        <v>-8.8243754580616951E-3</v>
      </c>
      <c r="J1858" s="2">
        <v>0.48315298557281494</v>
      </c>
      <c r="K1858" s="2">
        <v>0.71419024467468262</v>
      </c>
      <c r="L1858" s="2">
        <v>0.11524847894906998</v>
      </c>
    </row>
    <row r="1859" spans="1:12" x14ac:dyDescent="0.2">
      <c r="A1859" t="str">
        <f t="shared" ref="A1859:A1922" si="29">B1859&amp;C1859</f>
        <v>Sri Lanka2009</v>
      </c>
      <c r="B1859" t="s">
        <v>129</v>
      </c>
      <c r="C1859" s="1">
        <v>2009</v>
      </c>
      <c r="D1859" s="2">
        <v>4.2120265960693359</v>
      </c>
      <c r="E1859" s="2">
        <v>9.08251953125</v>
      </c>
      <c r="F1859" s="2">
        <v>0.82961189746856689</v>
      </c>
      <c r="G1859" s="2">
        <v>63.720001220703125</v>
      </c>
      <c r="H1859" s="2">
        <v>0.79887121915817261</v>
      </c>
      <c r="I1859" s="2">
        <v>0.3007776141166687</v>
      </c>
      <c r="J1859" s="2">
        <v>0.68992644548416138</v>
      </c>
      <c r="K1859" s="2">
        <v>0.66092836856842041</v>
      </c>
      <c r="L1859" s="2">
        <v>0.17240095138549805</v>
      </c>
    </row>
    <row r="1860" spans="1:12" x14ac:dyDescent="0.2">
      <c r="A1860" t="str">
        <f t="shared" si="29"/>
        <v>Ghana2009</v>
      </c>
      <c r="B1860" t="s">
        <v>124</v>
      </c>
      <c r="C1860" s="1">
        <v>2009</v>
      </c>
      <c r="D1860" s="2">
        <v>4.1976957321166992</v>
      </c>
      <c r="E1860" s="2">
        <v>8.167292594909668</v>
      </c>
      <c r="F1860" s="2">
        <v>0.63319772481918335</v>
      </c>
      <c r="G1860" s="2">
        <v>53.860000610351563</v>
      </c>
      <c r="H1860" s="2">
        <v>0.75747776031494141</v>
      </c>
      <c r="I1860" s="2">
        <v>3.5475166514515877E-3</v>
      </c>
      <c r="J1860" s="2">
        <v>0.88973832130432129</v>
      </c>
      <c r="K1860" s="2">
        <v>0.71385151147842407</v>
      </c>
      <c r="L1860" s="2">
        <v>0.19759012758731842</v>
      </c>
    </row>
    <row r="1861" spans="1:12" x14ac:dyDescent="0.2">
      <c r="A1861" t="str">
        <f t="shared" si="29"/>
        <v>Ivory Coast2009</v>
      </c>
      <c r="B1861" t="s">
        <v>110</v>
      </c>
      <c r="C1861" s="1">
        <v>2009</v>
      </c>
      <c r="D1861" s="2">
        <v>4.1971817016601563</v>
      </c>
      <c r="E1861" s="2">
        <v>8.1637392044067383</v>
      </c>
      <c r="F1861" s="2">
        <v>0.66700869798660278</v>
      </c>
      <c r="G1861" s="2">
        <v>48.900001525878906</v>
      </c>
      <c r="H1861" s="2">
        <v>0.75986218452453613</v>
      </c>
      <c r="I1861" s="2">
        <v>-0.15218524634838104</v>
      </c>
      <c r="J1861" s="2">
        <v>0.90226203203201294</v>
      </c>
      <c r="K1861" s="2">
        <v>0.55468100309371948</v>
      </c>
      <c r="L1861" s="2">
        <v>0.18618373572826385</v>
      </c>
    </row>
    <row r="1862" spans="1:12" x14ac:dyDescent="0.2">
      <c r="A1862" t="str">
        <f t="shared" si="29"/>
        <v>Armenia2009</v>
      </c>
      <c r="B1862" t="s">
        <v>96</v>
      </c>
      <c r="C1862" s="1">
        <v>2009</v>
      </c>
      <c r="D1862" s="2">
        <v>4.177581787109375</v>
      </c>
      <c r="E1862" s="2">
        <v>9.0847406387329102</v>
      </c>
      <c r="F1862" s="2">
        <v>0.68000692129135132</v>
      </c>
      <c r="G1862" s="2">
        <v>64.55999755859375</v>
      </c>
      <c r="H1862" s="2">
        <v>0.44141274690628052</v>
      </c>
      <c r="I1862" s="2">
        <v>-0.21510697901248932</v>
      </c>
      <c r="J1862" s="2">
        <v>0.88188749551773071</v>
      </c>
      <c r="K1862" s="2">
        <v>0.47900298237800598</v>
      </c>
      <c r="L1862" s="2">
        <v>0.41127991676330566</v>
      </c>
    </row>
    <row r="1863" spans="1:12" x14ac:dyDescent="0.2">
      <c r="A1863" t="str">
        <f t="shared" si="29"/>
        <v>Cambodia2009</v>
      </c>
      <c r="B1863" t="s">
        <v>132</v>
      </c>
      <c r="C1863" s="1">
        <v>2009</v>
      </c>
      <c r="D1863" s="2">
        <v>4.1106257438659668</v>
      </c>
      <c r="E1863" s="2">
        <v>7.8602452278137207</v>
      </c>
      <c r="F1863" s="2">
        <v>0.81825804710388184</v>
      </c>
      <c r="G1863" s="2">
        <v>58.659999847412109</v>
      </c>
      <c r="H1863" s="2">
        <v>0.9372333288192749</v>
      </c>
      <c r="I1863" s="2">
        <v>0.1509830504655838</v>
      </c>
      <c r="J1863" s="2">
        <v>0.96477895975112915</v>
      </c>
      <c r="K1863" s="2">
        <v>0.69136446714401245</v>
      </c>
      <c r="L1863" s="2">
        <v>0.18768699467182159</v>
      </c>
    </row>
    <row r="1864" spans="1:12" x14ac:dyDescent="0.2">
      <c r="A1864" t="str">
        <f t="shared" si="29"/>
        <v>Zimbabwe2009</v>
      </c>
      <c r="B1864" t="s">
        <v>151</v>
      </c>
      <c r="C1864" s="1">
        <v>2009</v>
      </c>
      <c r="D1864" s="2">
        <v>4.0559144020080566</v>
      </c>
      <c r="E1864" s="2">
        <v>7.3134737014770508</v>
      </c>
      <c r="F1864" s="2">
        <v>0.80578094720840454</v>
      </c>
      <c r="G1864" s="2">
        <v>44</v>
      </c>
      <c r="H1864" s="2">
        <v>0.41108918190002441</v>
      </c>
      <c r="I1864" s="2">
        <v>-6.1251740902662277E-2</v>
      </c>
      <c r="J1864" s="2">
        <v>0.93081778287887573</v>
      </c>
      <c r="K1864" s="2">
        <v>0.66017270088195801</v>
      </c>
      <c r="L1864" s="2">
        <v>0.21841873228549957</v>
      </c>
    </row>
    <row r="1865" spans="1:12" x14ac:dyDescent="0.2">
      <c r="A1865" t="str">
        <f t="shared" si="29"/>
        <v>Rwanda2009</v>
      </c>
      <c r="B1865" t="s">
        <v>185</v>
      </c>
      <c r="C1865" s="1">
        <v>2009</v>
      </c>
      <c r="D1865" s="2">
        <v>4.029761791229248</v>
      </c>
      <c r="E1865" s="2">
        <v>7.2467660903930664</v>
      </c>
      <c r="F1865" s="2">
        <v>0.55939042568206787</v>
      </c>
      <c r="G1865" s="2">
        <v>55.299999237060547</v>
      </c>
      <c r="H1865" s="2">
        <v>0.76556903123855591</v>
      </c>
      <c r="I1865" s="2">
        <v>-1.7556504462845623E-4</v>
      </c>
      <c r="J1865" s="2">
        <v>0.40970286726951599</v>
      </c>
      <c r="K1865" s="2">
        <v>0.65840548276901245</v>
      </c>
      <c r="L1865" s="2">
        <v>0.11236191540956497</v>
      </c>
    </row>
    <row r="1866" spans="1:12" x14ac:dyDescent="0.2">
      <c r="A1866" t="str">
        <f t="shared" si="29"/>
        <v>Congo (Kinshasa)2009</v>
      </c>
      <c r="B1866" t="s">
        <v>150</v>
      </c>
      <c r="C1866" s="1">
        <v>2009</v>
      </c>
      <c r="D1866" s="2">
        <v>3.9838485717773438</v>
      </c>
      <c r="E1866" s="2">
        <v>6.6994109153747559</v>
      </c>
      <c r="F1866" s="2">
        <v>0.73306024074554443</v>
      </c>
      <c r="G1866" s="2">
        <v>49.400001525878906</v>
      </c>
      <c r="H1866" s="2">
        <v>0.5564875602722168</v>
      </c>
      <c r="I1866" s="2">
        <v>-2.079358883202076E-2</v>
      </c>
      <c r="J1866" s="2">
        <v>0.82401049137115479</v>
      </c>
      <c r="K1866" s="2">
        <v>0.48742362856864929</v>
      </c>
      <c r="L1866" s="2">
        <v>0.28262242674827576</v>
      </c>
    </row>
    <row r="1867" spans="1:12" x14ac:dyDescent="0.2">
      <c r="A1867" t="str">
        <f t="shared" si="29"/>
        <v>Mali2009</v>
      </c>
      <c r="B1867" t="s">
        <v>137</v>
      </c>
      <c r="C1867" s="1">
        <v>2009</v>
      </c>
      <c r="D1867" s="2">
        <v>3.9765985012054443</v>
      </c>
      <c r="E1867" s="2">
        <v>7.5908818244934082</v>
      </c>
      <c r="F1867" s="2">
        <v>0.73255705833435059</v>
      </c>
      <c r="G1867" s="2">
        <v>50.959999084472656</v>
      </c>
      <c r="H1867" s="2">
        <v>0.6338159441947937</v>
      </c>
      <c r="I1867" s="2">
        <v>8.9131956920027733E-3</v>
      </c>
      <c r="J1867" s="2">
        <v>0.81920772790908813</v>
      </c>
      <c r="K1867" s="2">
        <v>0.72879105806350708</v>
      </c>
      <c r="L1867" s="2">
        <v>0.14975149929523468</v>
      </c>
    </row>
    <row r="1868" spans="1:12" x14ac:dyDescent="0.2">
      <c r="A1868" t="str">
        <f t="shared" si="29"/>
        <v>Georgia2009</v>
      </c>
      <c r="B1868" t="s">
        <v>107</v>
      </c>
      <c r="C1868" s="1">
        <v>2009</v>
      </c>
      <c r="D1868" s="2">
        <v>3.8006391525268555</v>
      </c>
      <c r="E1868" s="2">
        <v>9.1157464981079102</v>
      </c>
      <c r="F1868" s="2">
        <v>0.54351305961608887</v>
      </c>
      <c r="G1868" s="2">
        <v>63.599998474121094</v>
      </c>
      <c r="H1868" s="2">
        <v>0.49531400203704834</v>
      </c>
      <c r="I1868" s="2">
        <v>-0.23544204235076904</v>
      </c>
      <c r="J1868" s="2">
        <v>0.53458529710769653</v>
      </c>
      <c r="K1868" s="2">
        <v>0.39125224947929382</v>
      </c>
      <c r="L1868" s="2">
        <v>0.24235014617443085</v>
      </c>
    </row>
    <row r="1869" spans="1:12" x14ac:dyDescent="0.2">
      <c r="A1869" t="str">
        <f t="shared" si="29"/>
        <v>Burundi2009</v>
      </c>
      <c r="B1869" t="s">
        <v>172</v>
      </c>
      <c r="C1869" s="1">
        <v>2009</v>
      </c>
      <c r="D1869" s="2">
        <v>3.7916808128356934</v>
      </c>
      <c r="E1869" s="2">
        <v>6.6868634223937988</v>
      </c>
      <c r="F1869" s="2">
        <v>0.32569253444671631</v>
      </c>
      <c r="G1869" s="2">
        <v>50.279998779296875</v>
      </c>
      <c r="H1869" s="2">
        <v>0.42735591530799866</v>
      </c>
      <c r="I1869" s="2">
        <v>-1.7507694661617279E-2</v>
      </c>
      <c r="J1869" s="2">
        <v>0.71820342540740967</v>
      </c>
      <c r="K1869" s="2">
        <v>0.60685575008392334</v>
      </c>
      <c r="L1869" s="2">
        <v>0.16364283859729767</v>
      </c>
    </row>
    <row r="1870" spans="1:12" x14ac:dyDescent="0.2">
      <c r="A1870" t="str">
        <f t="shared" si="29"/>
        <v>Chad2009</v>
      </c>
      <c r="B1870" t="s">
        <v>131</v>
      </c>
      <c r="C1870" s="1">
        <v>2009</v>
      </c>
      <c r="D1870" s="2">
        <v>3.6394450664520264</v>
      </c>
      <c r="E1870" s="2">
        <v>7.3692569732666016</v>
      </c>
      <c r="F1870" s="2">
        <v>0.64571362733840942</v>
      </c>
      <c r="G1870" s="2">
        <v>48.220001220703125</v>
      </c>
      <c r="H1870" s="2">
        <v>0.40137028694152832</v>
      </c>
      <c r="I1870" s="2">
        <v>1.9625386223196983E-2</v>
      </c>
      <c r="J1870" s="2">
        <v>0.93118077516555786</v>
      </c>
      <c r="K1870" s="2">
        <v>0.60149282217025757</v>
      </c>
      <c r="L1870" s="2">
        <v>0.22104701399803162</v>
      </c>
    </row>
    <row r="1871" spans="1:12" x14ac:dyDescent="0.2">
      <c r="A1871" t="str">
        <f t="shared" si="29"/>
        <v>Comoros2009</v>
      </c>
      <c r="B1871" t="s">
        <v>147</v>
      </c>
      <c r="C1871" s="1">
        <v>2009</v>
      </c>
      <c r="D1871" s="2">
        <v>3.476027250289917</v>
      </c>
      <c r="E1871" s="2">
        <v>7.9985971450805664</v>
      </c>
      <c r="F1871" s="2">
        <v>0.62942677736282349</v>
      </c>
      <c r="G1871" s="2">
        <v>56.759998321533203</v>
      </c>
      <c r="H1871" s="2">
        <v>0.50784528255462646</v>
      </c>
      <c r="I1871" s="2">
        <v>-7.8846201300621033E-2</v>
      </c>
      <c r="J1871" s="2">
        <v>0.83811569213867188</v>
      </c>
      <c r="K1871" s="2">
        <v>0.6260872483253479</v>
      </c>
      <c r="L1871" s="2">
        <v>0.16731749475002289</v>
      </c>
    </row>
    <row r="1872" spans="1:12" x14ac:dyDescent="0.2">
      <c r="A1872" t="str">
        <f t="shared" si="29"/>
        <v>Tanzania2009</v>
      </c>
      <c r="B1872" t="s">
        <v>146</v>
      </c>
      <c r="C1872" s="1">
        <v>2009</v>
      </c>
      <c r="D1872" s="2">
        <v>3.4075078964233398</v>
      </c>
      <c r="E1872" s="2">
        <v>7.551692008972168</v>
      </c>
      <c r="F1872" s="2">
        <v>0.83682841062545776</v>
      </c>
      <c r="G1872" s="2">
        <v>52.740001678466797</v>
      </c>
      <c r="H1872" s="2">
        <v>0.60654914379119873</v>
      </c>
      <c r="I1872" s="2">
        <v>0.30823910236358643</v>
      </c>
      <c r="J1872" s="2">
        <v>0.90262705087661743</v>
      </c>
      <c r="K1872" s="2">
        <v>0.73314821720123291</v>
      </c>
      <c r="L1872" s="2">
        <v>0.16052743792533875</v>
      </c>
    </row>
    <row r="1873" spans="1:12" x14ac:dyDescent="0.2">
      <c r="A1873" t="str">
        <f t="shared" si="29"/>
        <v>Denmark2008</v>
      </c>
      <c r="B1873" t="s">
        <v>19</v>
      </c>
      <c r="C1873" s="1">
        <v>2008</v>
      </c>
      <c r="D1873" s="2">
        <v>7.9708919525146484</v>
      </c>
      <c r="E1873" s="2">
        <v>10.877717971801758</v>
      </c>
      <c r="F1873" s="2">
        <v>0.95391172170639038</v>
      </c>
      <c r="G1873" s="2">
        <v>68.959999084472656</v>
      </c>
      <c r="H1873" s="2">
        <v>0.96978837251663208</v>
      </c>
      <c r="I1873" s="2">
        <v>0.26788043975830078</v>
      </c>
      <c r="J1873" s="2">
        <v>0.2475053071975708</v>
      </c>
      <c r="K1873" s="2">
        <v>0.75946229696273804</v>
      </c>
      <c r="L1873" s="2">
        <v>0.16309092938899994</v>
      </c>
    </row>
    <row r="1874" spans="1:12" x14ac:dyDescent="0.2">
      <c r="A1874" t="str">
        <f t="shared" si="29"/>
        <v>Finland2008</v>
      </c>
      <c r="B1874" t="s">
        <v>18</v>
      </c>
      <c r="C1874" s="1">
        <v>2008</v>
      </c>
      <c r="D1874" s="2">
        <v>7.6706266403198242</v>
      </c>
      <c r="E1874" s="2">
        <v>10.795854568481445</v>
      </c>
      <c r="F1874" s="2">
        <v>0.95133990049362183</v>
      </c>
      <c r="G1874" s="2">
        <v>69.160003662109375</v>
      </c>
      <c r="H1874" s="2">
        <v>0.93417894840240479</v>
      </c>
      <c r="I1874" s="2">
        <v>2.3362774401903152E-2</v>
      </c>
      <c r="J1874" s="2">
        <v>0.21656753122806549</v>
      </c>
      <c r="K1874" s="2">
        <v>0.69143372774124146</v>
      </c>
      <c r="L1874" s="2">
        <v>0.1435387134552002</v>
      </c>
    </row>
    <row r="1875" spans="1:12" x14ac:dyDescent="0.2">
      <c r="A1875" t="str">
        <f t="shared" si="29"/>
        <v>Norway2008</v>
      </c>
      <c r="B1875" t="s">
        <v>24</v>
      </c>
      <c r="C1875" s="1">
        <v>2008</v>
      </c>
      <c r="D1875" s="2">
        <v>7.6322875022888184</v>
      </c>
      <c r="E1875" s="2">
        <v>11.059902191162109</v>
      </c>
      <c r="F1875" s="2">
        <v>0.9358789324760437</v>
      </c>
      <c r="G1875" s="2">
        <v>69.800003051757813</v>
      </c>
      <c r="H1875" s="2">
        <v>0.9472888708114624</v>
      </c>
      <c r="I1875" s="2">
        <v>1.1978676542639732E-2</v>
      </c>
      <c r="J1875" s="2">
        <v>0.50277632474899292</v>
      </c>
      <c r="K1875" s="2">
        <v>0.76301795244216919</v>
      </c>
      <c r="L1875" s="2">
        <v>0.15509520471096039</v>
      </c>
    </row>
    <row r="1876" spans="1:12" x14ac:dyDescent="0.2">
      <c r="A1876" t="str">
        <f t="shared" si="29"/>
        <v>Netherlands2008</v>
      </c>
      <c r="B1876" t="s">
        <v>22</v>
      </c>
      <c r="C1876" s="1">
        <v>2008</v>
      </c>
      <c r="D1876" s="2">
        <v>7.631011962890625</v>
      </c>
      <c r="E1876" s="2">
        <v>10.893925666809082</v>
      </c>
      <c r="F1876" s="2">
        <v>0.9442022442817688</v>
      </c>
      <c r="G1876" s="2">
        <v>70.819999694824219</v>
      </c>
      <c r="H1876" s="2">
        <v>0.88328725099563599</v>
      </c>
      <c r="I1876" s="2">
        <v>0.36114472150802612</v>
      </c>
      <c r="J1876" s="2">
        <v>0.41894048452377319</v>
      </c>
      <c r="K1876" s="2">
        <v>0.67915081977844238</v>
      </c>
      <c r="L1876" s="2">
        <v>0.18169042468070984</v>
      </c>
    </row>
    <row r="1877" spans="1:12" x14ac:dyDescent="0.2">
      <c r="A1877" t="str">
        <f t="shared" si="29"/>
        <v>Ireland2008</v>
      </c>
      <c r="B1877" t="s">
        <v>31</v>
      </c>
      <c r="C1877" s="1">
        <v>2008</v>
      </c>
      <c r="D1877" s="2">
        <v>7.5680298805236816</v>
      </c>
      <c r="E1877" s="2">
        <v>10.938672065734863</v>
      </c>
      <c r="F1877" s="2">
        <v>0.98252171277999878</v>
      </c>
      <c r="G1877" s="2">
        <v>69.860000610351563</v>
      </c>
      <c r="H1877" s="2">
        <v>0.89410871267318726</v>
      </c>
      <c r="I1877" s="2">
        <v>0.31679946184158325</v>
      </c>
      <c r="J1877" s="2">
        <v>0.48699465394020081</v>
      </c>
      <c r="K1877" s="2">
        <v>0.74519461393356323</v>
      </c>
      <c r="L1877" s="2">
        <v>0.14775924384593964</v>
      </c>
    </row>
    <row r="1878" spans="1:12" x14ac:dyDescent="0.2">
      <c r="A1878" t="str">
        <f t="shared" si="29"/>
        <v>Sweden2008</v>
      </c>
      <c r="B1878" t="s">
        <v>23</v>
      </c>
      <c r="C1878" s="1">
        <v>2008</v>
      </c>
      <c r="D1878" s="2">
        <v>7.5159974098205566</v>
      </c>
      <c r="E1878" s="2">
        <v>10.778195381164551</v>
      </c>
      <c r="F1878" s="2">
        <v>0.92309212684631348</v>
      </c>
      <c r="G1878" s="2">
        <v>71.120002746582031</v>
      </c>
      <c r="H1878" s="2">
        <v>0.91160929203033447</v>
      </c>
      <c r="I1878" s="2">
        <v>0.12203243374824524</v>
      </c>
      <c r="J1878" s="2">
        <v>0.3139612078666687</v>
      </c>
      <c r="K1878" s="2">
        <v>0.76280063390731812</v>
      </c>
      <c r="L1878" s="2">
        <v>0.1344030350446701</v>
      </c>
    </row>
    <row r="1879" spans="1:12" x14ac:dyDescent="0.2">
      <c r="A1879" t="str">
        <f t="shared" si="29"/>
        <v>Canada2008</v>
      </c>
      <c r="B1879" t="s">
        <v>30</v>
      </c>
      <c r="C1879" s="1">
        <v>2008</v>
      </c>
      <c r="D1879" s="2">
        <v>7.4856038093566895</v>
      </c>
      <c r="E1879" s="2">
        <v>10.733165740966797</v>
      </c>
      <c r="F1879" s="2">
        <v>0.93870741128921509</v>
      </c>
      <c r="G1879" s="2">
        <v>70.680000305175781</v>
      </c>
      <c r="H1879" s="2">
        <v>0.92631494998931885</v>
      </c>
      <c r="I1879" s="2">
        <v>0.25770255923271179</v>
      </c>
      <c r="J1879" s="2">
        <v>0.36958780884742737</v>
      </c>
      <c r="K1879" s="2">
        <v>0.80222368240356445</v>
      </c>
      <c r="L1879" s="2">
        <v>0.20217494666576385</v>
      </c>
    </row>
    <row r="1880" spans="1:12" x14ac:dyDescent="0.2">
      <c r="A1880" t="str">
        <f t="shared" si="29"/>
        <v>New Zealand2008</v>
      </c>
      <c r="B1880" t="s">
        <v>27</v>
      </c>
      <c r="C1880" s="1">
        <v>2008</v>
      </c>
      <c r="D1880" s="2">
        <v>7.3811707496643066</v>
      </c>
      <c r="E1880" s="2">
        <v>10.541653633117676</v>
      </c>
      <c r="F1880" s="2">
        <v>0.9442746639251709</v>
      </c>
      <c r="G1880" s="2">
        <v>69.760002136230469</v>
      </c>
      <c r="H1880" s="2">
        <v>0.89307248592376709</v>
      </c>
      <c r="I1880" s="2">
        <v>0.29263037443161011</v>
      </c>
      <c r="J1880" s="2">
        <v>0.33375087380409241</v>
      </c>
      <c r="K1880" s="2">
        <v>0.78419208526611328</v>
      </c>
      <c r="L1880" s="2">
        <v>0.23188064992427826</v>
      </c>
    </row>
    <row r="1881" spans="1:12" x14ac:dyDescent="0.2">
      <c r="A1881" t="str">
        <f t="shared" si="29"/>
        <v>Spain2008</v>
      </c>
      <c r="B1881" t="s">
        <v>49</v>
      </c>
      <c r="C1881" s="1">
        <v>2008</v>
      </c>
      <c r="D1881" s="2">
        <v>7.2944726943969727</v>
      </c>
      <c r="E1881" s="2">
        <v>10.576898574829102</v>
      </c>
      <c r="F1881" s="2">
        <v>0.94827049970626831</v>
      </c>
      <c r="G1881" s="2">
        <v>70.760002136230469</v>
      </c>
      <c r="H1881" s="2">
        <v>0.83378607034683228</v>
      </c>
      <c r="I1881" s="2">
        <v>-0.15350884199142456</v>
      </c>
      <c r="J1881" s="2">
        <v>0.68321019411087036</v>
      </c>
      <c r="K1881" s="2">
        <v>0.64940208196640015</v>
      </c>
      <c r="L1881" s="2">
        <v>0.2596907913684845</v>
      </c>
    </row>
    <row r="1882" spans="1:12" x14ac:dyDescent="0.2">
      <c r="A1882" t="str">
        <f t="shared" si="29"/>
        <v>United States2008</v>
      </c>
      <c r="B1882" t="s">
        <v>32</v>
      </c>
      <c r="C1882" s="1">
        <v>2008</v>
      </c>
      <c r="D1882" s="2">
        <v>7.2803859710693359</v>
      </c>
      <c r="E1882" s="2">
        <v>10.922942161560059</v>
      </c>
      <c r="F1882" s="2">
        <v>0.95258724689483643</v>
      </c>
      <c r="G1882" s="2">
        <v>66.739997863769531</v>
      </c>
      <c r="H1882" s="2">
        <v>0.87795627117156982</v>
      </c>
      <c r="I1882" s="2">
        <v>0.25022658705711365</v>
      </c>
      <c r="J1882" s="2">
        <v>0.66849547624588013</v>
      </c>
      <c r="K1882" s="2">
        <v>0.77422922849655151</v>
      </c>
      <c r="L1882" s="2">
        <v>0.22682304680347443</v>
      </c>
    </row>
    <row r="1883" spans="1:12" x14ac:dyDescent="0.2">
      <c r="A1883" t="str">
        <f t="shared" si="29"/>
        <v>Israel2008</v>
      </c>
      <c r="B1883" t="s">
        <v>21</v>
      </c>
      <c r="C1883" s="1">
        <v>2008</v>
      </c>
      <c r="D1883" s="2">
        <v>7.2612614631652832</v>
      </c>
      <c r="E1883" s="2">
        <v>10.414290428161621</v>
      </c>
      <c r="F1883" s="2">
        <v>0.85926413536071777</v>
      </c>
      <c r="G1883" s="2">
        <v>71.239997863769531</v>
      </c>
      <c r="H1883" s="2">
        <v>0.66296917200088501</v>
      </c>
      <c r="I1883" s="2">
        <v>0.13641473650932312</v>
      </c>
      <c r="J1883" s="2">
        <v>0.89819639921188354</v>
      </c>
      <c r="K1883" s="2">
        <v>0.63524532318115234</v>
      </c>
      <c r="L1883" s="2">
        <v>0.34939464926719666</v>
      </c>
    </row>
    <row r="1884" spans="1:12" x14ac:dyDescent="0.2">
      <c r="A1884" t="str">
        <f t="shared" si="29"/>
        <v>Australia2008</v>
      </c>
      <c r="B1884" t="s">
        <v>29</v>
      </c>
      <c r="C1884" s="1">
        <v>2008</v>
      </c>
      <c r="D1884" s="2">
        <v>7.2537574768066406</v>
      </c>
      <c r="E1884" s="2">
        <v>10.709456443786621</v>
      </c>
      <c r="F1884" s="2">
        <v>0.94663518667221069</v>
      </c>
      <c r="G1884" s="2">
        <v>70.040000915527344</v>
      </c>
      <c r="H1884" s="2">
        <v>0.91573333740234375</v>
      </c>
      <c r="I1884" s="2">
        <v>0.30172175168991089</v>
      </c>
      <c r="J1884" s="2">
        <v>0.43081051111221313</v>
      </c>
      <c r="K1884" s="2">
        <v>0.7289922833442688</v>
      </c>
      <c r="L1884" s="2">
        <v>0.21842731535434723</v>
      </c>
    </row>
    <row r="1885" spans="1:12" x14ac:dyDescent="0.2">
      <c r="A1885" t="str">
        <f t="shared" si="29"/>
        <v>Austria2008</v>
      </c>
      <c r="B1885" t="s">
        <v>28</v>
      </c>
      <c r="C1885" s="1">
        <v>2008</v>
      </c>
      <c r="D1885" s="2">
        <v>7.1809539794921875</v>
      </c>
      <c r="E1885" s="2">
        <v>10.88117504119873</v>
      </c>
      <c r="F1885" s="2">
        <v>0.93459278345108032</v>
      </c>
      <c r="G1885" s="2">
        <v>69.699996948242188</v>
      </c>
      <c r="H1885" s="2">
        <v>0.87906926870346069</v>
      </c>
      <c r="I1885" s="2">
        <v>0.28732118010520935</v>
      </c>
      <c r="J1885" s="2">
        <v>0.61362522840499878</v>
      </c>
      <c r="K1885" s="2">
        <v>0.7162964940071106</v>
      </c>
      <c r="L1885" s="2">
        <v>0.1731945276260376</v>
      </c>
    </row>
    <row r="1886" spans="1:12" x14ac:dyDescent="0.2">
      <c r="A1886" t="str">
        <f t="shared" si="29"/>
        <v>Belgium2008</v>
      </c>
      <c r="B1886" t="s">
        <v>34</v>
      </c>
      <c r="C1886" s="1">
        <v>2008</v>
      </c>
      <c r="D1886" s="2">
        <v>7.1165909767150879</v>
      </c>
      <c r="E1886" s="2">
        <v>10.787740707397461</v>
      </c>
      <c r="F1886" s="2">
        <v>0.9229770302772522</v>
      </c>
      <c r="G1886" s="2">
        <v>68.879997253417969</v>
      </c>
      <c r="H1886" s="2">
        <v>0.88702672719955444</v>
      </c>
      <c r="I1886" s="2">
        <v>2.7292056474834681E-3</v>
      </c>
      <c r="J1886" s="2">
        <v>0.65180051326751709</v>
      </c>
      <c r="K1886" s="2">
        <v>0.70939725637435913</v>
      </c>
      <c r="L1886" s="2">
        <v>0.24179792404174805</v>
      </c>
    </row>
    <row r="1887" spans="1:12" x14ac:dyDescent="0.2">
      <c r="A1887" t="str">
        <f t="shared" si="29"/>
        <v>France2008</v>
      </c>
      <c r="B1887" t="s">
        <v>38</v>
      </c>
      <c r="C1887" s="1">
        <v>2008</v>
      </c>
      <c r="D1887" s="2">
        <v>7.0080647468566895</v>
      </c>
      <c r="E1887" s="2">
        <v>10.668793678283691</v>
      </c>
      <c r="F1887" s="2">
        <v>0.93535059690475464</v>
      </c>
      <c r="G1887" s="2">
        <v>71</v>
      </c>
      <c r="H1887" s="2">
        <v>0.83332711458206177</v>
      </c>
      <c r="I1887" s="2">
        <v>-3.487473726272583E-2</v>
      </c>
      <c r="J1887" s="2">
        <v>0.66887581348419189</v>
      </c>
      <c r="K1887" s="2">
        <v>0.70237159729003906</v>
      </c>
      <c r="L1887" s="2">
        <v>0.2806192934513092</v>
      </c>
    </row>
    <row r="1888" spans="1:12" x14ac:dyDescent="0.2">
      <c r="A1888" t="str">
        <f t="shared" si="29"/>
        <v>United Kingdom2008</v>
      </c>
      <c r="B1888" t="s">
        <v>36</v>
      </c>
      <c r="C1888" s="1">
        <v>2008</v>
      </c>
      <c r="D1888" s="2">
        <v>6.9864635467529297</v>
      </c>
      <c r="E1888" s="2">
        <v>10.689389228820801</v>
      </c>
      <c r="F1888" s="2">
        <v>0.95383858680725098</v>
      </c>
      <c r="G1888" s="2">
        <v>69.279998779296875</v>
      </c>
      <c r="H1888" s="2">
        <v>0.75914418697357178</v>
      </c>
      <c r="I1888" s="2">
        <v>0.32684895396232605</v>
      </c>
      <c r="J1888" s="2">
        <v>0.54776912927627563</v>
      </c>
      <c r="K1888" s="2">
        <v>0.72395241260528564</v>
      </c>
      <c r="L1888" s="2">
        <v>0.21829655766487122</v>
      </c>
    </row>
    <row r="1889" spans="1:12" x14ac:dyDescent="0.2">
      <c r="A1889" t="str">
        <f t="shared" si="29"/>
        <v>Panama2008</v>
      </c>
      <c r="B1889" t="s">
        <v>55</v>
      </c>
      <c r="C1889" s="1">
        <v>2008</v>
      </c>
      <c r="D1889" s="2">
        <v>6.930903434753418</v>
      </c>
      <c r="E1889" s="2">
        <v>9.9408073425292969</v>
      </c>
      <c r="F1889" s="2">
        <v>0.92248129844665527</v>
      </c>
      <c r="G1889" s="2">
        <v>67.180000305175781</v>
      </c>
      <c r="H1889" s="2">
        <v>0.70738458633422852</v>
      </c>
      <c r="I1889" s="2">
        <v>5.5701270699501038E-2</v>
      </c>
      <c r="J1889" s="2">
        <v>0.88065052032470703</v>
      </c>
      <c r="K1889" s="2">
        <v>0.77606296539306641</v>
      </c>
      <c r="L1889" s="2">
        <v>0.15014313161373138</v>
      </c>
    </row>
    <row r="1890" spans="1:12" x14ac:dyDescent="0.2">
      <c r="A1890" t="str">
        <f t="shared" si="29"/>
        <v>Iceland2008</v>
      </c>
      <c r="B1890" t="s">
        <v>20</v>
      </c>
      <c r="C1890" s="1">
        <v>2008</v>
      </c>
      <c r="D1890" s="2">
        <v>6.8882842063903809</v>
      </c>
      <c r="E1890" s="2">
        <v>10.878036499023438</v>
      </c>
      <c r="F1890" s="2">
        <v>0.97742956876754761</v>
      </c>
      <c r="G1890" s="2">
        <v>71.199996948242188</v>
      </c>
      <c r="H1890" s="2">
        <v>0.88519614934921265</v>
      </c>
      <c r="I1890" s="2">
        <v>0.26620370149612427</v>
      </c>
      <c r="J1890" s="2">
        <v>0.70804929733276367</v>
      </c>
      <c r="K1890" s="2">
        <v>0.85144507884979248</v>
      </c>
      <c r="L1890" s="2">
        <v>0.15306843817234039</v>
      </c>
    </row>
    <row r="1891" spans="1:12" x14ac:dyDescent="0.2">
      <c r="A1891" t="str">
        <f t="shared" si="29"/>
        <v>Costa Rica2008</v>
      </c>
      <c r="B1891" t="s">
        <v>40</v>
      </c>
      <c r="C1891" s="1">
        <v>2008</v>
      </c>
      <c r="D1891" s="2">
        <v>6.850679874420166</v>
      </c>
      <c r="E1891" s="2">
        <v>9.7041215896606445</v>
      </c>
      <c r="F1891" s="2">
        <v>0.91575902700424194</v>
      </c>
      <c r="G1891" s="2">
        <v>68.879997253417969</v>
      </c>
      <c r="H1891" s="2">
        <v>0.9120059609413147</v>
      </c>
      <c r="I1891" s="2">
        <v>8.9306071400642395E-2</v>
      </c>
      <c r="J1891" s="2">
        <v>0.81571263074874878</v>
      </c>
      <c r="K1891" s="2">
        <v>0.83835697174072266</v>
      </c>
      <c r="L1891" s="2">
        <v>0.23294723033905029</v>
      </c>
    </row>
    <row r="1892" spans="1:12" x14ac:dyDescent="0.2">
      <c r="A1892" t="str">
        <f t="shared" si="29"/>
        <v>Mexico2008</v>
      </c>
      <c r="B1892" t="s">
        <v>53</v>
      </c>
      <c r="C1892" s="1">
        <v>2008</v>
      </c>
      <c r="D1892" s="2">
        <v>6.8290362358093262</v>
      </c>
      <c r="E1892" s="2">
        <v>9.8301887512207031</v>
      </c>
      <c r="F1892" s="2">
        <v>0.87632781267166138</v>
      </c>
      <c r="G1892" s="2">
        <v>64.819999694824219</v>
      </c>
      <c r="H1892" s="2">
        <v>0.67747730016708374</v>
      </c>
      <c r="I1892" s="2">
        <v>-0.13171485066413879</v>
      </c>
      <c r="J1892" s="2">
        <v>0.78489792346954346</v>
      </c>
      <c r="K1892" s="2">
        <v>0.77433568239212036</v>
      </c>
      <c r="L1892" s="2">
        <v>0.20117530226707458</v>
      </c>
    </row>
    <row r="1893" spans="1:12" x14ac:dyDescent="0.2">
      <c r="A1893" t="str">
        <f t="shared" si="29"/>
        <v>Saudi Arabia2008</v>
      </c>
      <c r="B1893" t="s">
        <v>47</v>
      </c>
      <c r="C1893" s="1">
        <v>2008</v>
      </c>
      <c r="D1893" s="2">
        <v>6.8113703727722168</v>
      </c>
      <c r="E1893" s="2">
        <v>10.66384220123291</v>
      </c>
      <c r="F1893" s="2">
        <v>0.82305353879928589</v>
      </c>
      <c r="G1893" s="2">
        <v>61.799999237060547</v>
      </c>
      <c r="H1893" s="2">
        <v>0.53181195259094238</v>
      </c>
      <c r="I1893" s="2">
        <v>-2.2040966898202896E-2</v>
      </c>
      <c r="J1893" s="2">
        <v>0.50791901350021362</v>
      </c>
      <c r="K1893" s="2">
        <v>0.60672062635421753</v>
      </c>
      <c r="L1893" s="2">
        <v>0.2018229067325592</v>
      </c>
    </row>
    <row r="1894" spans="1:12" x14ac:dyDescent="0.2">
      <c r="A1894" t="str">
        <f t="shared" si="29"/>
        <v>Italy2008</v>
      </c>
      <c r="B1894" t="s">
        <v>50</v>
      </c>
      <c r="C1894" s="1">
        <v>2008</v>
      </c>
      <c r="D1894" s="2">
        <v>6.7797741889953613</v>
      </c>
      <c r="E1894" s="2">
        <v>10.706018447875977</v>
      </c>
      <c r="F1894" s="2">
        <v>0.87966310977935791</v>
      </c>
      <c r="G1894" s="2">
        <v>70.900001525878906</v>
      </c>
      <c r="H1894" s="2">
        <v>0.54307687282562256</v>
      </c>
      <c r="I1894" s="2">
        <v>4.5388109982013702E-2</v>
      </c>
      <c r="J1894" s="2">
        <v>0.94562506675720215</v>
      </c>
      <c r="K1894" s="2">
        <v>0.58787649869918823</v>
      </c>
      <c r="L1894" s="2">
        <v>0.26758059859275818</v>
      </c>
    </row>
    <row r="1895" spans="1:12" x14ac:dyDescent="0.2">
      <c r="A1895" t="str">
        <f t="shared" si="29"/>
        <v>Trinidad and Tobago2008</v>
      </c>
      <c r="B1895" t="s">
        <v>192</v>
      </c>
      <c r="C1895" s="1">
        <v>2008</v>
      </c>
      <c r="D1895" s="2">
        <v>6.696444034576416</v>
      </c>
      <c r="E1895" s="2">
        <v>10.240419387817383</v>
      </c>
      <c r="F1895" s="2">
        <v>0.85830038785934448</v>
      </c>
      <c r="G1895" s="2">
        <v>62.540000915527344</v>
      </c>
      <c r="H1895" s="2">
        <v>0.83814042806625366</v>
      </c>
      <c r="I1895" s="2">
        <v>8.6639203131198883E-2</v>
      </c>
      <c r="J1895" s="2">
        <v>0.9588281512260437</v>
      </c>
      <c r="K1895" s="2">
        <v>0.80212688446044922</v>
      </c>
      <c r="L1895" s="2">
        <v>0.18378980457782745</v>
      </c>
    </row>
    <row r="1896" spans="1:12" x14ac:dyDescent="0.2">
      <c r="A1896" t="str">
        <f t="shared" si="29"/>
        <v>Brazil2008</v>
      </c>
      <c r="B1896" t="s">
        <v>66</v>
      </c>
      <c r="C1896" s="1">
        <v>2008</v>
      </c>
      <c r="D1896" s="2">
        <v>6.6914248466491699</v>
      </c>
      <c r="E1896" s="2">
        <v>9.5516538619995117</v>
      </c>
      <c r="F1896" s="2">
        <v>0.87810754776000977</v>
      </c>
      <c r="G1896" s="2">
        <v>63.580001831054688</v>
      </c>
      <c r="H1896" s="2">
        <v>0.78193110227584839</v>
      </c>
      <c r="I1896" s="2">
        <v>-8.0701194703578949E-2</v>
      </c>
      <c r="J1896" s="2">
        <v>0.68827277421951294</v>
      </c>
      <c r="K1896" s="2">
        <v>0.71765607595443726</v>
      </c>
      <c r="L1896" s="2">
        <v>0.26548552513122559</v>
      </c>
    </row>
    <row r="1897" spans="1:12" x14ac:dyDescent="0.2">
      <c r="A1897" t="str">
        <f t="shared" si="29"/>
        <v>Singapore2008</v>
      </c>
      <c r="B1897" t="s">
        <v>42</v>
      </c>
      <c r="C1897" s="1">
        <v>2008</v>
      </c>
      <c r="D1897" s="2">
        <v>6.6419568061828613</v>
      </c>
      <c r="E1897" s="2">
        <v>11.176961898803711</v>
      </c>
      <c r="F1897" s="2">
        <v>0.84525859355926514</v>
      </c>
      <c r="G1897" s="2">
        <v>71.94000244140625</v>
      </c>
      <c r="H1897" s="2">
        <v>0.66065901517868042</v>
      </c>
      <c r="I1897" s="2">
        <v>4.1135527193546295E-2</v>
      </c>
      <c r="J1897" s="2">
        <v>6.5775275230407715E-2</v>
      </c>
      <c r="K1897" s="2">
        <v>0.62660408020019531</v>
      </c>
      <c r="L1897" s="2">
        <v>0.25608670711517334</v>
      </c>
    </row>
    <row r="1898" spans="1:12" x14ac:dyDescent="0.2">
      <c r="A1898" t="str">
        <f t="shared" si="29"/>
        <v>Germany2008</v>
      </c>
      <c r="B1898" t="s">
        <v>33</v>
      </c>
      <c r="C1898" s="1">
        <v>2008</v>
      </c>
      <c r="D1898" s="2">
        <v>6.5217900276184082</v>
      </c>
      <c r="E1898" s="2">
        <v>10.771495819091797</v>
      </c>
      <c r="F1898" s="2">
        <v>0.92321133613586426</v>
      </c>
      <c r="G1898" s="2">
        <v>69.959999084472656</v>
      </c>
      <c r="H1898" s="2">
        <v>0.76555699110031128</v>
      </c>
      <c r="J1898" s="2">
        <v>0.7582661509513855</v>
      </c>
      <c r="K1898" s="2">
        <v>0.6721312403678894</v>
      </c>
      <c r="L1898" s="2">
        <v>0.22000038623809814</v>
      </c>
    </row>
    <row r="1899" spans="1:12" x14ac:dyDescent="0.2">
      <c r="A1899" t="str">
        <f t="shared" si="29"/>
        <v>Guatemala2008</v>
      </c>
      <c r="B1899" t="s">
        <v>60</v>
      </c>
      <c r="C1899" s="1">
        <v>2008</v>
      </c>
      <c r="D1899" s="2">
        <v>6.414494514465332</v>
      </c>
      <c r="E1899" s="2">
        <v>8.9045324325561523</v>
      </c>
      <c r="F1899" s="2">
        <v>0.86560547351837158</v>
      </c>
      <c r="G1899" s="2">
        <v>59.540000915527344</v>
      </c>
      <c r="H1899" s="2">
        <v>0.63015174865722656</v>
      </c>
      <c r="I1899" s="2">
        <v>0.20278820395469666</v>
      </c>
      <c r="J1899" s="2">
        <v>0.79628545045852661</v>
      </c>
      <c r="K1899" s="2">
        <v>0.80028361082077026</v>
      </c>
      <c r="L1899" s="2">
        <v>0.23363620042800903</v>
      </c>
    </row>
    <row r="1900" spans="1:12" x14ac:dyDescent="0.2">
      <c r="A1900" t="str">
        <f t="shared" si="29"/>
        <v>Venezuela2008</v>
      </c>
      <c r="B1900" t="s">
        <v>105</v>
      </c>
      <c r="C1900" s="1">
        <v>2008</v>
      </c>
      <c r="D1900" s="2">
        <v>6.2577714920043945</v>
      </c>
      <c r="E1900" s="2">
        <v>9.7190971374511719</v>
      </c>
      <c r="F1900" s="2">
        <v>0.92243385314941406</v>
      </c>
      <c r="G1900" s="2">
        <v>65.379997253417969</v>
      </c>
      <c r="H1900" s="2">
        <v>0.67840051651000977</v>
      </c>
      <c r="I1900" s="2">
        <v>-0.2297128438949585</v>
      </c>
      <c r="J1900" s="2">
        <v>0.77610260248184204</v>
      </c>
      <c r="K1900" s="2">
        <v>0.81803029775619507</v>
      </c>
      <c r="L1900" s="2">
        <v>0.22419074177742004</v>
      </c>
    </row>
    <row r="1901" spans="1:12" x14ac:dyDescent="0.2">
      <c r="A1901" t="str">
        <f t="shared" si="29"/>
        <v>Colombia2008</v>
      </c>
      <c r="B1901" t="s">
        <v>89</v>
      </c>
      <c r="C1901" s="1">
        <v>2008</v>
      </c>
      <c r="D1901" s="2">
        <v>6.1683950424194336</v>
      </c>
      <c r="E1901" s="2">
        <v>9.3507566452026367</v>
      </c>
      <c r="F1901" s="2">
        <v>0.88006681203842163</v>
      </c>
      <c r="G1901" s="2">
        <v>66.760002136230469</v>
      </c>
      <c r="H1901" s="2">
        <v>0.79508382081985474</v>
      </c>
      <c r="I1901" s="2">
        <v>-4.488319531083107E-2</v>
      </c>
      <c r="J1901" s="2">
        <v>0.76322394609451294</v>
      </c>
      <c r="K1901" s="2">
        <v>0.76776236295700073</v>
      </c>
      <c r="L1901" s="2">
        <v>0.30716219544410706</v>
      </c>
    </row>
    <row r="1902" spans="1:12" x14ac:dyDescent="0.2">
      <c r="A1902" t="str">
        <f t="shared" si="29"/>
        <v>Argentina2008</v>
      </c>
      <c r="B1902" t="s">
        <v>69</v>
      </c>
      <c r="C1902" s="1">
        <v>2008</v>
      </c>
      <c r="D1902" s="2">
        <v>5.9610342979431152</v>
      </c>
      <c r="E1902" s="2">
        <v>10.04291820526123</v>
      </c>
      <c r="F1902" s="2">
        <v>0.89219450950622559</v>
      </c>
      <c r="G1902" s="2">
        <v>66.05999755859375</v>
      </c>
      <c r="H1902" s="2">
        <v>0.6782221794128418</v>
      </c>
      <c r="I1902" s="2">
        <v>-0.13485784828662872</v>
      </c>
      <c r="J1902" s="2">
        <v>0.86499625444412231</v>
      </c>
      <c r="K1902" s="2">
        <v>0.71999698877334595</v>
      </c>
      <c r="L1902" s="2">
        <v>0.3182222843170166</v>
      </c>
    </row>
    <row r="1903" spans="1:12" x14ac:dyDescent="0.2">
      <c r="A1903" t="str">
        <f t="shared" si="29"/>
        <v>Japan2008</v>
      </c>
      <c r="B1903" t="s">
        <v>64</v>
      </c>
      <c r="C1903" s="1">
        <v>2008</v>
      </c>
      <c r="D1903" s="2">
        <v>5.9106793403625488</v>
      </c>
      <c r="E1903" s="2">
        <v>10.565690994262695</v>
      </c>
      <c r="F1903" s="2">
        <v>0.88730406761169434</v>
      </c>
      <c r="G1903" s="2">
        <v>72.760002136230469</v>
      </c>
      <c r="H1903" s="2">
        <v>0.77207005023956299</v>
      </c>
      <c r="I1903" s="2">
        <v>-0.14054904878139496</v>
      </c>
      <c r="J1903" s="2">
        <v>0.81647533178329468</v>
      </c>
      <c r="K1903" s="2">
        <v>0.70469158887863159</v>
      </c>
      <c r="L1903" s="2">
        <v>0.1907740980386734</v>
      </c>
    </row>
    <row r="1904" spans="1:12" x14ac:dyDescent="0.2">
      <c r="A1904" t="str">
        <f t="shared" si="29"/>
        <v>Kazakhstan2008</v>
      </c>
      <c r="B1904" t="s">
        <v>61</v>
      </c>
      <c r="C1904" s="1">
        <v>2008</v>
      </c>
      <c r="D1904" s="2">
        <v>5.8864197731018066</v>
      </c>
      <c r="E1904" s="2">
        <v>9.8919315338134766</v>
      </c>
      <c r="F1904" s="2">
        <v>0.83946722745895386</v>
      </c>
      <c r="G1904" s="2">
        <v>59.200000762939453</v>
      </c>
      <c r="H1904" s="2">
        <v>0.72658365964889526</v>
      </c>
      <c r="I1904" s="2">
        <v>-0.22390279173851013</v>
      </c>
      <c r="J1904" s="2">
        <v>0.89916366338729858</v>
      </c>
      <c r="K1904" s="2">
        <v>0.61346375942230225</v>
      </c>
      <c r="L1904" s="2">
        <v>0.1597258597612381</v>
      </c>
    </row>
    <row r="1905" spans="1:12" x14ac:dyDescent="0.2">
      <c r="A1905" t="str">
        <f t="shared" si="29"/>
        <v>Malaysia2008</v>
      </c>
      <c r="B1905" t="s">
        <v>72</v>
      </c>
      <c r="C1905" s="1">
        <v>2008</v>
      </c>
      <c r="D1905" s="2">
        <v>5.8067817687988281</v>
      </c>
      <c r="E1905" s="2">
        <v>9.8930463790893555</v>
      </c>
      <c r="F1905" s="2">
        <v>0.8028113842010498</v>
      </c>
      <c r="G1905" s="2">
        <v>65.239997863769531</v>
      </c>
      <c r="H1905" s="2">
        <v>0.77956598997116089</v>
      </c>
      <c r="I1905" s="2">
        <v>4.1945740580558777E-2</v>
      </c>
      <c r="J1905" s="2">
        <v>0.88376551866531372</v>
      </c>
      <c r="K1905" s="2">
        <v>0.72753113508224487</v>
      </c>
      <c r="L1905" s="2">
        <v>0.1857449859380722</v>
      </c>
    </row>
    <row r="1906" spans="1:12" x14ac:dyDescent="0.2">
      <c r="A1906" t="str">
        <f t="shared" si="29"/>
        <v>Chile2008</v>
      </c>
      <c r="B1906" t="s">
        <v>52</v>
      </c>
      <c r="C1906" s="1">
        <v>2008</v>
      </c>
      <c r="D1906" s="2">
        <v>5.7894387245178223</v>
      </c>
      <c r="E1906" s="2">
        <v>9.9376745223999023</v>
      </c>
      <c r="F1906" s="2">
        <v>0.80375856161117554</v>
      </c>
      <c r="G1906" s="2">
        <v>68.139999389648438</v>
      </c>
      <c r="H1906" s="2">
        <v>0.64020168781280518</v>
      </c>
      <c r="I1906" s="2">
        <v>7.8363485634326935E-2</v>
      </c>
      <c r="J1906" s="2">
        <v>0.74066734313964844</v>
      </c>
      <c r="K1906" s="2">
        <v>0.70639544725418091</v>
      </c>
      <c r="L1906" s="2">
        <v>0.32970321178436279</v>
      </c>
    </row>
    <row r="1907" spans="1:12" x14ac:dyDescent="0.2">
      <c r="A1907" t="str">
        <f t="shared" si="29"/>
        <v>Portugal2008</v>
      </c>
      <c r="B1907" t="s">
        <v>73</v>
      </c>
      <c r="C1907" s="1">
        <v>2008</v>
      </c>
      <c r="D1907" s="2">
        <v>5.7169666290283203</v>
      </c>
      <c r="E1907" s="2">
        <v>10.38306713104248</v>
      </c>
      <c r="F1907" s="2">
        <v>0.88592541217803955</v>
      </c>
      <c r="G1907" s="2">
        <v>68.819999694824219</v>
      </c>
      <c r="H1907" s="2">
        <v>0.64646410942077637</v>
      </c>
      <c r="I1907" s="2">
        <v>-0.22135177254676819</v>
      </c>
      <c r="J1907" s="2">
        <v>0.93268585205078125</v>
      </c>
      <c r="K1907" s="2">
        <v>0.66687953472137451</v>
      </c>
      <c r="L1907" s="2">
        <v>0.30928072333335876</v>
      </c>
    </row>
    <row r="1908" spans="1:12" x14ac:dyDescent="0.2">
      <c r="A1908" t="str">
        <f t="shared" si="29"/>
        <v>Uruguay2008</v>
      </c>
      <c r="B1908" t="s">
        <v>45</v>
      </c>
      <c r="C1908" s="1">
        <v>2008</v>
      </c>
      <c r="D1908" s="2">
        <v>5.6638698577880859</v>
      </c>
      <c r="E1908" s="2">
        <v>9.7577524185180664</v>
      </c>
      <c r="F1908" s="2">
        <v>0.87911385297775269</v>
      </c>
      <c r="G1908" s="2">
        <v>66.94000244140625</v>
      </c>
      <c r="H1908" s="2">
        <v>0.80793023109436035</v>
      </c>
      <c r="I1908" s="2">
        <v>-0.15249808132648468</v>
      </c>
      <c r="J1908" s="2">
        <v>0.59676694869995117</v>
      </c>
      <c r="K1908" s="2">
        <v>0.68460768461227417</v>
      </c>
      <c r="L1908" s="2">
        <v>0.26400578022003174</v>
      </c>
    </row>
    <row r="1909" spans="1:12" x14ac:dyDescent="0.2">
      <c r="A1909" t="str">
        <f t="shared" si="29"/>
        <v>Thailand2008</v>
      </c>
      <c r="B1909" t="s">
        <v>77</v>
      </c>
      <c r="C1909" s="1">
        <v>2008</v>
      </c>
      <c r="D1909" s="2">
        <v>5.6364712715148926</v>
      </c>
      <c r="E1909" s="2">
        <v>9.5074214935302734</v>
      </c>
      <c r="F1909" s="2">
        <v>0.8317112922668457</v>
      </c>
      <c r="G1909" s="2">
        <v>66.739997863769531</v>
      </c>
      <c r="H1909" s="2">
        <v>0.86783373355865479</v>
      </c>
      <c r="I1909" s="2">
        <v>0.42318570613861084</v>
      </c>
      <c r="J1909" s="2">
        <v>0.9333726167678833</v>
      </c>
      <c r="K1909" s="2">
        <v>0.77741873264312744</v>
      </c>
      <c r="L1909" s="2">
        <v>0.14505873620510101</v>
      </c>
    </row>
    <row r="1910" spans="1:12" x14ac:dyDescent="0.2">
      <c r="A1910" t="str">
        <f t="shared" si="29"/>
        <v>Russia2008</v>
      </c>
      <c r="B1910" t="s">
        <v>87</v>
      </c>
      <c r="C1910" s="1">
        <v>2008</v>
      </c>
      <c r="D1910" s="2">
        <v>5.6187539100646973</v>
      </c>
      <c r="E1910" s="2">
        <v>10.122135162353516</v>
      </c>
      <c r="F1910" s="2">
        <v>0.88231617212295532</v>
      </c>
      <c r="G1910" s="2">
        <v>59.619998931884766</v>
      </c>
      <c r="H1910" s="2">
        <v>0.64277827739715576</v>
      </c>
      <c r="I1910" s="2">
        <v>-0.30853086709976196</v>
      </c>
      <c r="J1910" s="2">
        <v>0.92409038543701172</v>
      </c>
      <c r="K1910" s="2">
        <v>0.57020974159240723</v>
      </c>
      <c r="L1910" s="2">
        <v>0.16590188443660736</v>
      </c>
    </row>
    <row r="1911" spans="1:12" x14ac:dyDescent="0.2">
      <c r="A1911" t="str">
        <f t="shared" si="29"/>
        <v>Paraguay2008</v>
      </c>
      <c r="B1911" t="s">
        <v>83</v>
      </c>
      <c r="C1911" s="1">
        <v>2008</v>
      </c>
      <c r="D1911" s="2">
        <v>5.5700616836547852</v>
      </c>
      <c r="E1911" s="2">
        <v>9.2499303817749023</v>
      </c>
      <c r="F1911" s="2">
        <v>0.88928145170211792</v>
      </c>
      <c r="G1911" s="2">
        <v>65.040000915527344</v>
      </c>
      <c r="H1911" s="2">
        <v>0.64906877279281616</v>
      </c>
      <c r="I1911" s="2">
        <v>4.8225786536931992E-2</v>
      </c>
      <c r="J1911" s="2">
        <v>0.89108514785766602</v>
      </c>
      <c r="K1911" s="2">
        <v>0.7977791428565979</v>
      </c>
      <c r="L1911" s="2">
        <v>0.25903782248497009</v>
      </c>
    </row>
    <row r="1912" spans="1:12" x14ac:dyDescent="0.2">
      <c r="A1912" t="str">
        <f t="shared" si="29"/>
        <v>Lithuania2008</v>
      </c>
      <c r="B1912" t="s">
        <v>37</v>
      </c>
      <c r="C1912" s="1">
        <v>2008</v>
      </c>
      <c r="D1912" s="2">
        <v>5.5539259910583496</v>
      </c>
      <c r="E1912" s="2">
        <v>10.195592880249023</v>
      </c>
      <c r="F1912" s="2">
        <v>0.91366744041442871</v>
      </c>
      <c r="G1912" s="2">
        <v>63.900001525878906</v>
      </c>
      <c r="H1912" s="2">
        <v>0.6210600733757019</v>
      </c>
      <c r="I1912" s="2">
        <v>-0.26300030946731567</v>
      </c>
      <c r="J1912" s="2">
        <v>0.96084302663803101</v>
      </c>
      <c r="K1912" s="2">
        <v>0.50119608640670776</v>
      </c>
      <c r="L1912" s="2">
        <v>0.27579569816589355</v>
      </c>
    </row>
    <row r="1913" spans="1:12" x14ac:dyDescent="0.2">
      <c r="A1913" t="str">
        <f t="shared" si="29"/>
        <v>Taiwan Province of China2008</v>
      </c>
      <c r="B1913" t="s">
        <v>44</v>
      </c>
      <c r="C1913" s="1">
        <v>2008</v>
      </c>
      <c r="D1913" s="2">
        <v>5.5476822853088379</v>
      </c>
      <c r="E1913" s="2">
        <v>10.600387573242188</v>
      </c>
      <c r="F1913" s="2">
        <v>0.8300049901008606</v>
      </c>
      <c r="G1913" s="2">
        <v>69.139999389648438</v>
      </c>
      <c r="H1913" s="2">
        <v>0.64171534776687622</v>
      </c>
      <c r="I1913" s="2">
        <v>-2.0459195598959923E-2</v>
      </c>
      <c r="J1913" s="2">
        <v>0.78483182191848755</v>
      </c>
      <c r="K1913" s="2">
        <v>0.68201816082000732</v>
      </c>
      <c r="L1913" s="2">
        <v>0.16915689408779144</v>
      </c>
    </row>
    <row r="1914" spans="1:12" x14ac:dyDescent="0.2">
      <c r="A1914" t="str">
        <f t="shared" si="29"/>
        <v>Kosovo2008</v>
      </c>
      <c r="B1914" t="s">
        <v>51</v>
      </c>
      <c r="C1914" s="1">
        <v>2008</v>
      </c>
      <c r="D1914" s="2">
        <v>5.5216598510742188</v>
      </c>
      <c r="E1914" s="2">
        <v>8.8582906723022461</v>
      </c>
      <c r="F1914" s="2">
        <v>0.88384264707565308</v>
      </c>
      <c r="I1914" s="2">
        <v>9.6545472741127014E-2</v>
      </c>
      <c r="J1914" s="2">
        <v>0.84905916452407837</v>
      </c>
      <c r="K1914" s="2">
        <v>0.49964573979377747</v>
      </c>
      <c r="L1914" s="2">
        <v>0.31782779097557068</v>
      </c>
    </row>
    <row r="1915" spans="1:12" x14ac:dyDescent="0.2">
      <c r="A1915" t="str">
        <f t="shared" si="29"/>
        <v>Moldova2008</v>
      </c>
      <c r="B1915" t="s">
        <v>80</v>
      </c>
      <c r="C1915" s="1">
        <v>2008</v>
      </c>
      <c r="D1915" s="2">
        <v>5.5027561187744141</v>
      </c>
      <c r="E1915" s="2">
        <v>9.0444250106811523</v>
      </c>
      <c r="F1915" s="2">
        <v>0.87155258655548096</v>
      </c>
      <c r="G1915" s="2">
        <v>60.240001678466797</v>
      </c>
      <c r="H1915" s="2">
        <v>0.64061713218688965</v>
      </c>
      <c r="I1915" s="2">
        <v>-5.8411728590726852E-2</v>
      </c>
      <c r="J1915" s="2">
        <v>0.92566376924514771</v>
      </c>
      <c r="K1915" s="2">
        <v>0.56544780731201172</v>
      </c>
      <c r="L1915" s="2">
        <v>0.28358924388885498</v>
      </c>
    </row>
    <row r="1916" spans="1:12" x14ac:dyDescent="0.2">
      <c r="A1916" t="str">
        <f t="shared" si="29"/>
        <v>Vietnam2008</v>
      </c>
      <c r="B1916" t="s">
        <v>82</v>
      </c>
      <c r="C1916" s="1">
        <v>2008</v>
      </c>
      <c r="D1916" s="2">
        <v>5.4804253578186035</v>
      </c>
      <c r="E1916" s="2">
        <v>8.6583318710327148</v>
      </c>
      <c r="F1916" s="2">
        <v>0.80456036329269409</v>
      </c>
      <c r="G1916" s="2">
        <v>64.339996337890625</v>
      </c>
      <c r="H1916" s="2">
        <v>0.88862466812133789</v>
      </c>
      <c r="I1916" s="2">
        <v>0.18248438835144043</v>
      </c>
      <c r="J1916" s="2">
        <v>0.78923755884170532</v>
      </c>
      <c r="K1916" s="2">
        <v>0.62360674142837524</v>
      </c>
      <c r="L1916" s="2">
        <v>0.21753761172294617</v>
      </c>
    </row>
    <row r="1917" spans="1:12" x14ac:dyDescent="0.2">
      <c r="A1917" t="str">
        <f t="shared" si="29"/>
        <v>Belarus2008</v>
      </c>
      <c r="B1917" t="s">
        <v>169</v>
      </c>
      <c r="C1917" s="1">
        <v>2008</v>
      </c>
      <c r="D1917" s="2">
        <v>5.4633321762084961</v>
      </c>
      <c r="E1917" s="2">
        <v>9.6767683029174805</v>
      </c>
      <c r="F1917" s="2">
        <v>0.90370035171508789</v>
      </c>
      <c r="G1917" s="2">
        <v>61.180000305175781</v>
      </c>
      <c r="H1917" s="2">
        <v>0.63992387056350708</v>
      </c>
      <c r="I1917" s="2">
        <v>-0.22339479625225067</v>
      </c>
      <c r="J1917" s="2">
        <v>0.69649595022201538</v>
      </c>
      <c r="L1917" s="2">
        <v>0.24565929174423218</v>
      </c>
    </row>
    <row r="1918" spans="1:12" x14ac:dyDescent="0.2">
      <c r="A1918" t="str">
        <f t="shared" si="29"/>
        <v>Estonia2008</v>
      </c>
      <c r="B1918" t="s">
        <v>48</v>
      </c>
      <c r="C1918" s="1">
        <v>2008</v>
      </c>
      <c r="D1918" s="2">
        <v>5.4519376754760742</v>
      </c>
      <c r="E1918" s="2">
        <v>10.2962646484375</v>
      </c>
      <c r="F1918" s="2">
        <v>0.90372627973556519</v>
      </c>
      <c r="G1918" s="2">
        <v>66.339996337890625</v>
      </c>
      <c r="H1918" s="2">
        <v>0.64232510328292847</v>
      </c>
      <c r="I1918" s="2">
        <v>-0.22121168673038483</v>
      </c>
      <c r="J1918" s="2">
        <v>0.66276967525482178</v>
      </c>
      <c r="K1918" s="2">
        <v>0.59461510181427002</v>
      </c>
      <c r="L1918" s="2">
        <v>0.21781308948993683</v>
      </c>
    </row>
    <row r="1919" spans="1:12" x14ac:dyDescent="0.2">
      <c r="A1919" t="str">
        <f t="shared" si="29"/>
        <v>Botswana2008</v>
      </c>
      <c r="B1919" t="s">
        <v>149</v>
      </c>
      <c r="C1919" s="1">
        <v>2008</v>
      </c>
      <c r="D1919" s="2">
        <v>5.4511470794677734</v>
      </c>
      <c r="E1919" s="2">
        <v>9.5429191589355469</v>
      </c>
      <c r="F1919" s="2">
        <v>0.8319053053855896</v>
      </c>
      <c r="G1919" s="2">
        <v>49.720001220703125</v>
      </c>
      <c r="H1919" s="2">
        <v>0.85777640342712402</v>
      </c>
      <c r="I1919" s="2">
        <v>-0.16428512334823608</v>
      </c>
      <c r="J1919" s="2">
        <v>0.80622649192810059</v>
      </c>
      <c r="K1919" s="2">
        <v>0.67659002542495728</v>
      </c>
      <c r="L1919" s="2">
        <v>0.21788597106933594</v>
      </c>
    </row>
    <row r="1920" spans="1:12" x14ac:dyDescent="0.2">
      <c r="A1920" t="str">
        <f t="shared" si="29"/>
        <v>Honduras2008</v>
      </c>
      <c r="B1920" t="s">
        <v>70</v>
      </c>
      <c r="C1920" s="1">
        <v>2008</v>
      </c>
      <c r="D1920" s="2">
        <v>5.4203310012817383</v>
      </c>
      <c r="E1920" s="2">
        <v>8.5044870376586914</v>
      </c>
      <c r="F1920" s="2">
        <v>0.82817590236663818</v>
      </c>
      <c r="G1920" s="2">
        <v>62.700000762939453</v>
      </c>
      <c r="H1920" s="2">
        <v>0.68688088655471802</v>
      </c>
      <c r="I1920" s="2">
        <v>0.22181490063667297</v>
      </c>
      <c r="J1920" s="2">
        <v>0.86322200298309326</v>
      </c>
      <c r="K1920" s="2">
        <v>0.71894878149032593</v>
      </c>
      <c r="L1920" s="2">
        <v>0.20585381984710693</v>
      </c>
    </row>
    <row r="1921" spans="1:12" x14ac:dyDescent="0.2">
      <c r="A1921" t="str">
        <f t="shared" si="29"/>
        <v>South Korea2008</v>
      </c>
      <c r="B1921" t="s">
        <v>74</v>
      </c>
      <c r="C1921" s="1">
        <v>2008</v>
      </c>
      <c r="D1921" s="2">
        <v>5.3896245956420898</v>
      </c>
      <c r="E1921" s="2">
        <v>10.382052421569824</v>
      </c>
      <c r="F1921" s="2">
        <v>0.75360983610153198</v>
      </c>
      <c r="G1921" s="2">
        <v>70.459999084472656</v>
      </c>
      <c r="H1921" s="2">
        <v>0.52367877960205078</v>
      </c>
      <c r="I1921" s="2">
        <v>-0.10609542578458786</v>
      </c>
      <c r="J1921" s="2">
        <v>0.77095955610275269</v>
      </c>
      <c r="K1921" s="2">
        <v>0.55398327112197876</v>
      </c>
      <c r="L1921" s="2">
        <v>0.2390572726726532</v>
      </c>
    </row>
    <row r="1922" spans="1:12" x14ac:dyDescent="0.2">
      <c r="A1922" t="str">
        <f t="shared" si="29"/>
        <v>South Africa2008</v>
      </c>
      <c r="B1922" t="s">
        <v>102</v>
      </c>
      <c r="C1922" s="1">
        <v>2008</v>
      </c>
      <c r="D1922" s="2">
        <v>5.3463068008422852</v>
      </c>
      <c r="E1922" s="2">
        <v>9.517552375793457</v>
      </c>
      <c r="F1922" s="2">
        <v>0.80954217910766602</v>
      </c>
      <c r="G1922" s="2">
        <v>47.799999237060547</v>
      </c>
      <c r="H1922" s="2">
        <v>0.74884647130966187</v>
      </c>
      <c r="I1922" s="2">
        <v>-0.10397958010435104</v>
      </c>
      <c r="J1922" s="2">
        <v>0.86579102277755737</v>
      </c>
      <c r="K1922" s="2">
        <v>0.71214228868484497</v>
      </c>
      <c r="L1922" s="2">
        <v>0.20624284446239471</v>
      </c>
    </row>
    <row r="1923" spans="1:12" x14ac:dyDescent="0.2">
      <c r="A1923" t="str">
        <f t="shared" ref="A1923:A1986" si="30">B1923&amp;C1923</f>
        <v>Syria2008</v>
      </c>
      <c r="B1923" t="s">
        <v>191</v>
      </c>
      <c r="C1923" s="1">
        <v>2008</v>
      </c>
      <c r="D1923" s="2">
        <v>5.3233323097229004</v>
      </c>
      <c r="E1923" s="2">
        <v>8.6575384140014648</v>
      </c>
      <c r="F1923" s="2">
        <v>0.71236962080001831</v>
      </c>
      <c r="G1923" s="2">
        <v>68.620002746582031</v>
      </c>
      <c r="H1923" s="2">
        <v>0.66075325012207031</v>
      </c>
      <c r="I1923" s="2">
        <v>0.11871090531349182</v>
      </c>
      <c r="J1923" s="2">
        <v>0.68020385503768921</v>
      </c>
      <c r="K1923" s="2">
        <v>0.56224656105041504</v>
      </c>
      <c r="L1923" s="2">
        <v>0.33842700719833374</v>
      </c>
    </row>
    <row r="1924" spans="1:12" x14ac:dyDescent="0.2">
      <c r="A1924" t="str">
        <f t="shared" si="30"/>
        <v>Uzbekistan2008</v>
      </c>
      <c r="B1924" t="s">
        <v>71</v>
      </c>
      <c r="C1924" s="1">
        <v>2008</v>
      </c>
      <c r="D1924" s="2">
        <v>5.311368465423584</v>
      </c>
      <c r="E1924" s="2">
        <v>8.4023876190185547</v>
      </c>
      <c r="F1924" s="2">
        <v>0.89402586221694946</v>
      </c>
      <c r="G1924" s="2">
        <v>61.819999694824219</v>
      </c>
      <c r="H1924" s="2">
        <v>0.83126884698867798</v>
      </c>
      <c r="I1924" s="2">
        <v>-2.9875153675675392E-2</v>
      </c>
      <c r="K1924" s="2">
        <v>0.64709299802780151</v>
      </c>
      <c r="L1924" s="2">
        <v>0.18668240308761597</v>
      </c>
    </row>
    <row r="1925" spans="1:12" x14ac:dyDescent="0.2">
      <c r="A1925" t="str">
        <f t="shared" si="30"/>
        <v>Bolivia2008</v>
      </c>
      <c r="B1925" t="s">
        <v>86</v>
      </c>
      <c r="C1925" s="1">
        <v>2008</v>
      </c>
      <c r="D1925" s="2">
        <v>5.2978725433349609</v>
      </c>
      <c r="E1925" s="2">
        <v>8.7401657104492188</v>
      </c>
      <c r="F1925" s="2">
        <v>0.7852623462677002</v>
      </c>
      <c r="G1925" s="2">
        <v>61.299999237060547</v>
      </c>
      <c r="H1925" s="2">
        <v>0.72561973333358765</v>
      </c>
      <c r="I1925" s="2">
        <v>-9.3114569783210754E-2</v>
      </c>
      <c r="J1925" s="2">
        <v>0.80142039060592651</v>
      </c>
      <c r="K1925" s="2">
        <v>0.72347772121429443</v>
      </c>
      <c r="L1925" s="2">
        <v>0.39207962155342102</v>
      </c>
    </row>
    <row r="1926" spans="1:12" x14ac:dyDescent="0.2">
      <c r="A1926" t="str">
        <f t="shared" si="30"/>
        <v>Ecuador2008</v>
      </c>
      <c r="B1926" t="s">
        <v>91</v>
      </c>
      <c r="C1926" s="1">
        <v>2008</v>
      </c>
      <c r="D1926" s="2">
        <v>5.2965130805969238</v>
      </c>
      <c r="E1926" s="2">
        <v>9.2384376525878906</v>
      </c>
      <c r="F1926" s="2">
        <v>0.8293946385383606</v>
      </c>
      <c r="G1926" s="2">
        <v>65.120002746582031</v>
      </c>
      <c r="H1926" s="2">
        <v>0.64031726121902466</v>
      </c>
      <c r="I1926" s="2">
        <v>-9.7517602145671844E-2</v>
      </c>
      <c r="J1926" s="2">
        <v>0.80125665664672852</v>
      </c>
      <c r="K1926" s="2">
        <v>0.81130105257034302</v>
      </c>
      <c r="L1926" s="2">
        <v>0.28316414356231689</v>
      </c>
    </row>
    <row r="1927" spans="1:12" x14ac:dyDescent="0.2">
      <c r="A1927" t="str">
        <f t="shared" si="30"/>
        <v>El Salvador2008</v>
      </c>
      <c r="B1927" t="s">
        <v>67</v>
      </c>
      <c r="C1927" s="1">
        <v>2008</v>
      </c>
      <c r="D1927" s="2">
        <v>5.1914939880371094</v>
      </c>
      <c r="E1927" s="2">
        <v>8.9187507629394531</v>
      </c>
      <c r="F1927" s="2">
        <v>0.74741131067276001</v>
      </c>
      <c r="G1927" s="2">
        <v>64.760002136230469</v>
      </c>
      <c r="H1927" s="2">
        <v>0.63564825057983398</v>
      </c>
      <c r="I1927" s="2">
        <v>-8.1518568098545074E-2</v>
      </c>
      <c r="J1927" s="2">
        <v>0.73472744226455688</v>
      </c>
      <c r="K1927" s="2">
        <v>0.82738202810287476</v>
      </c>
      <c r="L1927" s="2">
        <v>0.23212411999702454</v>
      </c>
    </row>
    <row r="1928" spans="1:12" x14ac:dyDescent="0.2">
      <c r="A1928" t="str">
        <f t="shared" si="30"/>
        <v>Ukraine2008</v>
      </c>
      <c r="B1928" t="s">
        <v>109</v>
      </c>
      <c r="C1928" s="1">
        <v>2008</v>
      </c>
      <c r="D1928" s="2">
        <v>5.1723804473876953</v>
      </c>
      <c r="E1928" s="2">
        <v>9.5265569686889648</v>
      </c>
      <c r="F1928" s="2">
        <v>0.86001378297805786</v>
      </c>
      <c r="G1928" s="2">
        <v>61.560001373291016</v>
      </c>
      <c r="H1928" s="2">
        <v>0.48662698268890381</v>
      </c>
      <c r="I1928" s="2">
        <v>-0.27072247862815857</v>
      </c>
      <c r="J1928" s="2">
        <v>0.92917519807815552</v>
      </c>
      <c r="K1928" s="2">
        <v>0.54451727867126465</v>
      </c>
      <c r="L1928" s="2">
        <v>0.18580593168735504</v>
      </c>
    </row>
    <row r="1929" spans="1:12" x14ac:dyDescent="0.2">
      <c r="A1929" t="str">
        <f t="shared" si="30"/>
        <v>India2008</v>
      </c>
      <c r="B1929" t="s">
        <v>143</v>
      </c>
      <c r="C1929" s="1">
        <v>2008</v>
      </c>
      <c r="D1929" s="2">
        <v>5.1458330154418945</v>
      </c>
      <c r="E1929" s="2">
        <v>8.2164649963378906</v>
      </c>
      <c r="F1929" s="2">
        <v>0.68359315395355225</v>
      </c>
      <c r="G1929" s="2">
        <v>56.580001831054688</v>
      </c>
      <c r="H1929" s="2">
        <v>0.75583964586257935</v>
      </c>
      <c r="I1929" s="2">
        <v>-7.3802471160888672E-2</v>
      </c>
      <c r="J1929" s="2">
        <v>0.89118844270706177</v>
      </c>
      <c r="K1929" s="2">
        <v>0.57261389493942261</v>
      </c>
      <c r="L1929" s="2">
        <v>0.25931546092033386</v>
      </c>
    </row>
    <row r="1930" spans="1:12" x14ac:dyDescent="0.2">
      <c r="A1930" t="str">
        <f t="shared" si="30"/>
        <v>Latvia2008</v>
      </c>
      <c r="B1930" t="s">
        <v>58</v>
      </c>
      <c r="C1930" s="1">
        <v>2008</v>
      </c>
      <c r="D1930" s="2">
        <v>5.1453752517700195</v>
      </c>
      <c r="E1930" s="2">
        <v>10.12260913848877</v>
      </c>
      <c r="F1930" s="2">
        <v>0.85541826486587524</v>
      </c>
      <c r="G1930" s="2">
        <v>63.700000762939453</v>
      </c>
      <c r="H1930" s="2">
        <v>0.6301114559173584</v>
      </c>
      <c r="I1930" s="2">
        <v>-0.20765893161296844</v>
      </c>
      <c r="J1930" s="2">
        <v>0.92632824182510376</v>
      </c>
      <c r="K1930" s="2">
        <v>0.63272583484649658</v>
      </c>
      <c r="L1930" s="2">
        <v>0.21490126848220825</v>
      </c>
    </row>
    <row r="1931" spans="1:12" x14ac:dyDescent="0.2">
      <c r="A1931" t="str">
        <f t="shared" si="30"/>
        <v>Hong Kong S.A.R. of China2008</v>
      </c>
      <c r="B1931" t="s">
        <v>99</v>
      </c>
      <c r="C1931" s="1">
        <v>2008</v>
      </c>
      <c r="D1931" s="2">
        <v>5.1372618675231934</v>
      </c>
      <c r="E1931" s="2">
        <v>10.815522193908691</v>
      </c>
      <c r="F1931" s="2">
        <v>0.84022241830825806</v>
      </c>
      <c r="H1931" s="2">
        <v>0.92221128940582275</v>
      </c>
      <c r="I1931" s="2">
        <v>0.29194590449333191</v>
      </c>
      <c r="J1931" s="2">
        <v>0.27394506335258484</v>
      </c>
      <c r="K1931" s="2">
        <v>0.57507294416427612</v>
      </c>
      <c r="L1931" s="2">
        <v>0.23663444817066193</v>
      </c>
    </row>
    <row r="1932" spans="1:12" x14ac:dyDescent="0.2">
      <c r="A1932" t="str">
        <f t="shared" si="30"/>
        <v>Peru2008</v>
      </c>
      <c r="B1932" t="s">
        <v>92</v>
      </c>
      <c r="C1932" s="1">
        <v>2008</v>
      </c>
      <c r="D1932" s="2">
        <v>5.1292309761047363</v>
      </c>
      <c r="E1932" s="2">
        <v>9.1336917877197266</v>
      </c>
      <c r="F1932" s="2">
        <v>0.77710682153701782</v>
      </c>
      <c r="G1932" s="2">
        <v>66.980003356933594</v>
      </c>
      <c r="H1932" s="2">
        <v>0.63767236471176147</v>
      </c>
      <c r="I1932" s="2">
        <v>-6.9366052746772766E-2</v>
      </c>
      <c r="J1932" s="2">
        <v>0.89643985033035278</v>
      </c>
      <c r="K1932" s="2">
        <v>0.7014458179473877</v>
      </c>
      <c r="L1932" s="2">
        <v>0.35394987463951111</v>
      </c>
    </row>
    <row r="1933" spans="1:12" x14ac:dyDescent="0.2">
      <c r="A1933" t="str">
        <f t="shared" si="30"/>
        <v>Iran2008</v>
      </c>
      <c r="B1933" t="s">
        <v>118</v>
      </c>
      <c r="C1933" s="1">
        <v>2008</v>
      </c>
      <c r="D1933" s="2">
        <v>5.1289882659912109</v>
      </c>
      <c r="E1933" s="2">
        <v>9.58367919921875</v>
      </c>
      <c r="F1933" s="2">
        <v>0.63262873888015747</v>
      </c>
      <c r="G1933" s="2">
        <v>64.720001220703125</v>
      </c>
      <c r="H1933" s="2">
        <v>0.60122209787368774</v>
      </c>
      <c r="I1933" s="2">
        <v>4.2238570749759674E-2</v>
      </c>
      <c r="J1933" s="2">
        <v>0.86834347248077393</v>
      </c>
      <c r="K1933" s="2">
        <v>0.54065108299255371</v>
      </c>
      <c r="L1933" s="2">
        <v>0.34518244862556458</v>
      </c>
    </row>
    <row r="1934" spans="1:12" x14ac:dyDescent="0.2">
      <c r="A1934" t="str">
        <f t="shared" si="30"/>
        <v>Turkiye2008</v>
      </c>
      <c r="B1934" t="s">
        <v>123</v>
      </c>
      <c r="C1934" s="1">
        <v>2008</v>
      </c>
      <c r="D1934" s="2">
        <v>5.1182317733764648</v>
      </c>
      <c r="E1934" s="2">
        <v>9.8874063491821289</v>
      </c>
      <c r="F1934" s="2">
        <v>0.64487361907958984</v>
      </c>
      <c r="G1934" s="2">
        <v>66.580001831054688</v>
      </c>
      <c r="H1934" s="2">
        <v>0.41549786925315857</v>
      </c>
      <c r="I1934" s="2">
        <v>-0.19152352213859558</v>
      </c>
      <c r="J1934" s="2">
        <v>0.78539055585861206</v>
      </c>
      <c r="K1934" s="2">
        <v>0.51049387454986572</v>
      </c>
      <c r="L1934" s="2">
        <v>0.3453381359577179</v>
      </c>
    </row>
    <row r="1935" spans="1:12" x14ac:dyDescent="0.2">
      <c r="A1935" t="str">
        <f t="shared" si="30"/>
        <v>Nicaragua2008</v>
      </c>
      <c r="B1935" t="s">
        <v>57</v>
      </c>
      <c r="C1935" s="1">
        <v>2008</v>
      </c>
      <c r="D1935" s="2">
        <v>5.1038274765014648</v>
      </c>
      <c r="E1935" s="2">
        <v>8.4503917694091797</v>
      </c>
      <c r="F1935" s="2">
        <v>0.85718625783920288</v>
      </c>
      <c r="G1935" s="2">
        <v>64.5</v>
      </c>
      <c r="H1935" s="2">
        <v>0.79083108901977539</v>
      </c>
      <c r="I1935" s="2">
        <v>7.3446713387966156E-2</v>
      </c>
      <c r="J1935" s="2">
        <v>0.81894922256469727</v>
      </c>
      <c r="K1935" s="2">
        <v>0.77037614583969116</v>
      </c>
      <c r="L1935" s="2">
        <v>0.28934472799301147</v>
      </c>
    </row>
    <row r="1936" spans="1:12" x14ac:dyDescent="0.2">
      <c r="A1936" t="str">
        <f t="shared" si="30"/>
        <v>Tajikistan2008</v>
      </c>
      <c r="B1936" t="s">
        <v>97</v>
      </c>
      <c r="C1936" s="1">
        <v>2008</v>
      </c>
      <c r="D1936" s="2">
        <v>5.0639867782592773</v>
      </c>
      <c r="E1936" s="2">
        <v>7.7049574851989746</v>
      </c>
      <c r="F1936" s="2">
        <v>0.70090073347091675</v>
      </c>
      <c r="G1936" s="2">
        <v>60.700000762939453</v>
      </c>
      <c r="H1936" s="2">
        <v>0.81595474481582642</v>
      </c>
      <c r="I1936" s="2">
        <v>1.3055799528956413E-2</v>
      </c>
      <c r="J1936" s="2">
        <v>0.72337698936462402</v>
      </c>
      <c r="K1936" s="2">
        <v>0.48789876699447632</v>
      </c>
      <c r="L1936" s="2">
        <v>0.16043595969676971</v>
      </c>
    </row>
    <row r="1937" spans="1:12" x14ac:dyDescent="0.2">
      <c r="A1937" t="str">
        <f t="shared" si="30"/>
        <v>Bangladesh2008</v>
      </c>
      <c r="B1937" t="s">
        <v>135</v>
      </c>
      <c r="C1937" s="1">
        <v>2008</v>
      </c>
      <c r="D1937" s="2">
        <v>5.0522785186767578</v>
      </c>
      <c r="E1937" s="2">
        <v>8.0469417572021484</v>
      </c>
      <c r="F1937" s="2">
        <v>0.46655347943305969</v>
      </c>
      <c r="G1937" s="2">
        <v>60.159999847412109</v>
      </c>
      <c r="H1937" s="2">
        <v>0.60601216554641724</v>
      </c>
      <c r="I1937" s="2">
        <v>-5.7122759521007538E-2</v>
      </c>
      <c r="J1937" s="2">
        <v>0.80181992053985596</v>
      </c>
      <c r="K1937" s="2">
        <v>0.54463839530944824</v>
      </c>
      <c r="L1937" s="2">
        <v>0.23186075687408447</v>
      </c>
    </row>
    <row r="1938" spans="1:12" x14ac:dyDescent="0.2">
      <c r="A1938" t="str">
        <f t="shared" si="30"/>
        <v>Laos2008</v>
      </c>
      <c r="B1938" t="s">
        <v>106</v>
      </c>
      <c r="C1938" s="1">
        <v>2008</v>
      </c>
      <c r="D1938" s="2">
        <v>5.0440988540649414</v>
      </c>
      <c r="E1938" s="2">
        <v>8.3509025573730469</v>
      </c>
      <c r="F1938" s="2">
        <v>0.80708622932434082</v>
      </c>
      <c r="G1938" s="2">
        <v>56.639999389648438</v>
      </c>
      <c r="H1938" s="2">
        <v>0.88621389865875244</v>
      </c>
      <c r="I1938" s="2">
        <v>0.41501420736312866</v>
      </c>
      <c r="J1938" s="2">
        <v>0.63740932941436768</v>
      </c>
      <c r="K1938" s="2">
        <v>0.72787493467330933</v>
      </c>
      <c r="L1938" s="2">
        <v>0.20175497233867645</v>
      </c>
    </row>
    <row r="1939" spans="1:12" x14ac:dyDescent="0.2">
      <c r="A1939" t="str">
        <f t="shared" si="30"/>
        <v>Djibouti2008</v>
      </c>
      <c r="B1939" t="s">
        <v>175</v>
      </c>
      <c r="C1939" s="1">
        <v>2008</v>
      </c>
      <c r="D1939" s="2">
        <v>5.0093302726745605</v>
      </c>
      <c r="E1939" s="2">
        <v>8.1152982711791992</v>
      </c>
      <c r="F1939" s="2">
        <v>0.69043958187103271</v>
      </c>
      <c r="G1939" s="2">
        <v>53.639999389648438</v>
      </c>
      <c r="H1939" s="2">
        <v>0.77345669269561768</v>
      </c>
      <c r="I1939" s="2">
        <v>0.12638771533966064</v>
      </c>
      <c r="J1939" s="2">
        <v>0.57609766721725464</v>
      </c>
      <c r="K1939" s="2">
        <v>0.74024760723114014</v>
      </c>
      <c r="L1939" s="2">
        <v>0.12019216269254684</v>
      </c>
    </row>
    <row r="1940" spans="1:12" x14ac:dyDescent="0.2">
      <c r="A1940" t="str">
        <f t="shared" si="30"/>
        <v>Ghana2008</v>
      </c>
      <c r="B1940" t="s">
        <v>124</v>
      </c>
      <c r="C1940" s="1">
        <v>2008</v>
      </c>
      <c r="D1940" s="2">
        <v>4.9651346206665039</v>
      </c>
      <c r="E1940" s="2">
        <v>8.1453390121459961</v>
      </c>
      <c r="F1940" s="2">
        <v>0.62225514650344849</v>
      </c>
      <c r="G1940" s="2">
        <v>53.419998168945313</v>
      </c>
      <c r="H1940" s="2">
        <v>0.83800631761550903</v>
      </c>
      <c r="I1940" s="2">
        <v>0.11811141669750214</v>
      </c>
      <c r="J1940" s="2">
        <v>0.86287039518356323</v>
      </c>
      <c r="K1940" s="2">
        <v>0.67433100938796997</v>
      </c>
      <c r="L1940" s="2">
        <v>0.17204543948173523</v>
      </c>
    </row>
    <row r="1941" spans="1:12" x14ac:dyDescent="0.2">
      <c r="A1941" t="str">
        <f t="shared" si="30"/>
        <v>Nigeria2008</v>
      </c>
      <c r="B1941" t="s">
        <v>112</v>
      </c>
      <c r="C1941" s="1">
        <v>2008</v>
      </c>
      <c r="D1941" s="2">
        <v>4.9385604858398438</v>
      </c>
      <c r="E1941" s="2">
        <v>8.3886327743530273</v>
      </c>
      <c r="F1941" s="2">
        <v>0.77964049577713013</v>
      </c>
      <c r="G1941" s="2">
        <v>50.860000610351563</v>
      </c>
      <c r="H1941" s="2">
        <v>0.58422154188156128</v>
      </c>
      <c r="I1941" s="2">
        <v>0.11775923520326614</v>
      </c>
      <c r="J1941" s="2">
        <v>0.89189010858535767</v>
      </c>
      <c r="K1941" s="2">
        <v>0.75505530834197998</v>
      </c>
      <c r="L1941" s="2">
        <v>0.24409429728984833</v>
      </c>
    </row>
    <row r="1942" spans="1:12" x14ac:dyDescent="0.2">
      <c r="A1942" t="str">
        <f t="shared" si="30"/>
        <v>Jordan2008</v>
      </c>
      <c r="B1942" t="s">
        <v>140</v>
      </c>
      <c r="C1942" s="1">
        <v>2008</v>
      </c>
      <c r="D1942" s="2">
        <v>4.9300580024719238</v>
      </c>
      <c r="E1942" s="2">
        <v>9.3536090850830078</v>
      </c>
      <c r="F1942" s="2">
        <v>0.766224205493927</v>
      </c>
      <c r="G1942" s="2">
        <v>66.339996337890625</v>
      </c>
      <c r="I1942" s="2">
        <v>-0.13112771511077881</v>
      </c>
      <c r="J1942" s="2">
        <v>0.709403395652771</v>
      </c>
      <c r="K1942" s="2">
        <v>0.6557004451751709</v>
      </c>
      <c r="L1942" s="2">
        <v>0.33120116591453552</v>
      </c>
    </row>
    <row r="1943" spans="1:12" x14ac:dyDescent="0.2">
      <c r="A1943" t="str">
        <f t="shared" si="30"/>
        <v>China2008</v>
      </c>
      <c r="B1943" t="s">
        <v>81</v>
      </c>
      <c r="C1943" s="1">
        <v>2008</v>
      </c>
      <c r="D1943" s="2">
        <v>4.8462948799133301</v>
      </c>
      <c r="E1943" s="2">
        <v>8.9109735488891602</v>
      </c>
      <c r="F1943" s="2">
        <v>0.74828732013702393</v>
      </c>
      <c r="G1943" s="2">
        <v>66.180000305175781</v>
      </c>
      <c r="H1943" s="2">
        <v>0.85307204723358154</v>
      </c>
      <c r="I1943" s="2">
        <v>-9.5183767378330231E-2</v>
      </c>
      <c r="K1943" s="2">
        <v>0.70513325929641724</v>
      </c>
      <c r="L1943" s="2">
        <v>0.14696304500102997</v>
      </c>
    </row>
    <row r="1944" spans="1:12" x14ac:dyDescent="0.2">
      <c r="A1944" t="str">
        <f t="shared" si="30"/>
        <v>Dominican Republic2008</v>
      </c>
      <c r="B1944" t="s">
        <v>90</v>
      </c>
      <c r="C1944" s="1">
        <v>2008</v>
      </c>
      <c r="D1944" s="2">
        <v>4.8423056602478027</v>
      </c>
      <c r="E1944" s="2">
        <v>9.3842287063598633</v>
      </c>
      <c r="F1944" s="2">
        <v>0.85013747215270996</v>
      </c>
      <c r="G1944" s="2">
        <v>64.879997253417969</v>
      </c>
      <c r="H1944" s="2">
        <v>0.84811663627624512</v>
      </c>
      <c r="I1944" s="2">
        <v>-4.7724124044179916E-2</v>
      </c>
      <c r="J1944" s="2">
        <v>0.72759830951690674</v>
      </c>
      <c r="K1944" s="2">
        <v>0.65389031171798706</v>
      </c>
      <c r="L1944" s="2">
        <v>0.32941639423370361</v>
      </c>
    </row>
    <row r="1945" spans="1:12" x14ac:dyDescent="0.2">
      <c r="A1945" t="str">
        <f t="shared" si="30"/>
        <v>Azerbaijan2008</v>
      </c>
      <c r="B1945" t="s">
        <v>168</v>
      </c>
      <c r="C1945" s="1">
        <v>2008</v>
      </c>
      <c r="D1945" s="2">
        <v>4.8171892166137695</v>
      </c>
      <c r="E1945" s="2">
        <v>9.4471797943115234</v>
      </c>
      <c r="F1945" s="2">
        <v>0.68426722288131714</v>
      </c>
      <c r="G1945" s="2">
        <v>61.139999389648438</v>
      </c>
      <c r="H1945" s="2">
        <v>0.60104328393936157</v>
      </c>
      <c r="I1945" s="2">
        <v>-3.1347606331110001E-2</v>
      </c>
      <c r="J1945" s="2">
        <v>0.71512472629547119</v>
      </c>
      <c r="K1945" s="2">
        <v>0.5608176589012146</v>
      </c>
      <c r="L1945" s="2">
        <v>0.22679542005062103</v>
      </c>
    </row>
    <row r="1946" spans="1:12" x14ac:dyDescent="0.2">
      <c r="A1946" t="str">
        <f t="shared" si="30"/>
        <v>Indonesia2008</v>
      </c>
      <c r="B1946" t="s">
        <v>101</v>
      </c>
      <c r="C1946" s="1">
        <v>2008</v>
      </c>
      <c r="D1946" s="2">
        <v>4.8153095245361328</v>
      </c>
      <c r="E1946" s="2">
        <v>8.9330320358276367</v>
      </c>
      <c r="F1946" s="2">
        <v>0.67507541179656982</v>
      </c>
      <c r="G1946" s="2">
        <v>60.759998321533203</v>
      </c>
      <c r="H1946" s="2">
        <v>0.59563338756561279</v>
      </c>
      <c r="I1946" s="2">
        <v>0.16224807500839233</v>
      </c>
      <c r="J1946" s="2">
        <v>0.968211829662323</v>
      </c>
      <c r="K1946" s="2">
        <v>0.67530941963195801</v>
      </c>
      <c r="L1946" s="2">
        <v>0.23927058279514313</v>
      </c>
    </row>
    <row r="1947" spans="1:12" x14ac:dyDescent="0.2">
      <c r="A1947" t="str">
        <f t="shared" si="30"/>
        <v>Kyrgyzstan2008</v>
      </c>
      <c r="B1947" t="s">
        <v>79</v>
      </c>
      <c r="C1947" s="1">
        <v>2008</v>
      </c>
      <c r="D1947" s="2">
        <v>4.7365880012512207</v>
      </c>
      <c r="E1947" s="2">
        <v>8.3289852142333984</v>
      </c>
      <c r="F1947" s="2">
        <v>0.79213261604309082</v>
      </c>
      <c r="G1947" s="2">
        <v>60.759998321533203</v>
      </c>
      <c r="H1947" s="2">
        <v>0.71902936697006226</v>
      </c>
      <c r="I1947" s="2">
        <v>-0.10196398198604584</v>
      </c>
      <c r="J1947" s="2">
        <v>0.9226270318031311</v>
      </c>
      <c r="K1947" s="2">
        <v>0.59390556812286377</v>
      </c>
      <c r="L1947" s="2">
        <v>0.14687164127826691</v>
      </c>
    </row>
    <row r="1948" spans="1:12" x14ac:dyDescent="0.2">
      <c r="A1948" t="str">
        <f t="shared" si="30"/>
        <v>Zambia2008</v>
      </c>
      <c r="B1948" t="s">
        <v>145</v>
      </c>
      <c r="C1948" s="1">
        <v>2008</v>
      </c>
      <c r="D1948" s="2">
        <v>4.7302632331848145</v>
      </c>
      <c r="E1948" s="2">
        <v>7.9180793762207031</v>
      </c>
      <c r="F1948" s="2">
        <v>0.62441819906234741</v>
      </c>
      <c r="G1948" s="2">
        <v>48.080001831054688</v>
      </c>
      <c r="H1948" s="2">
        <v>0.71699374914169312</v>
      </c>
      <c r="I1948" s="2">
        <v>5.3854528814554214E-2</v>
      </c>
      <c r="J1948" s="2">
        <v>0.89029932022094727</v>
      </c>
      <c r="K1948" s="2">
        <v>0.70657724142074585</v>
      </c>
      <c r="L1948" s="2">
        <v>0.20572331547737122</v>
      </c>
    </row>
    <row r="1949" spans="1:12" x14ac:dyDescent="0.2">
      <c r="A1949" t="str">
        <f t="shared" si="30"/>
        <v>Senegal2008</v>
      </c>
      <c r="B1949" t="s">
        <v>119</v>
      </c>
      <c r="C1949" s="1">
        <v>2008</v>
      </c>
      <c r="D1949" s="2">
        <v>4.683499813079834</v>
      </c>
      <c r="E1949" s="2">
        <v>7.941464900970459</v>
      </c>
      <c r="F1949" s="2">
        <v>0.7562987208366394</v>
      </c>
      <c r="G1949" s="2">
        <v>56.099998474121094</v>
      </c>
      <c r="H1949" s="2">
        <v>0.61187618970870972</v>
      </c>
      <c r="I1949" s="2">
        <v>-3.4042563289403915E-2</v>
      </c>
      <c r="J1949" s="2">
        <v>0.87924784421920776</v>
      </c>
      <c r="K1949" s="2">
        <v>0.66886270046234131</v>
      </c>
      <c r="L1949" s="2">
        <v>0.25216123461723328</v>
      </c>
    </row>
    <row r="1950" spans="1:12" x14ac:dyDescent="0.2">
      <c r="A1950" t="str">
        <f t="shared" si="30"/>
        <v>Mozambique2008</v>
      </c>
      <c r="B1950" t="s">
        <v>114</v>
      </c>
      <c r="C1950" s="1">
        <v>2008</v>
      </c>
      <c r="D1950" s="2">
        <v>4.6535830497741699</v>
      </c>
      <c r="E1950" s="2">
        <v>6.8846821784973145</v>
      </c>
      <c r="F1950" s="2">
        <v>0.75558280944824219</v>
      </c>
      <c r="G1950" s="2">
        <v>45.659999847412109</v>
      </c>
      <c r="H1950" s="2">
        <v>0.51443749666213989</v>
      </c>
      <c r="I1950" s="2">
        <v>3.3485463354736567E-3</v>
      </c>
      <c r="J1950" s="2">
        <v>0.86433464288711548</v>
      </c>
      <c r="K1950" s="2">
        <v>0.61105793714523315</v>
      </c>
      <c r="L1950" s="2">
        <v>0.27954640984535217</v>
      </c>
    </row>
    <row r="1951" spans="1:12" x14ac:dyDescent="0.2">
      <c r="A1951" t="str">
        <f t="shared" si="30"/>
        <v>Armenia2008</v>
      </c>
      <c r="B1951" t="s">
        <v>96</v>
      </c>
      <c r="C1951" s="1">
        <v>2008</v>
      </c>
      <c r="D1951" s="2">
        <v>4.6519722938537598</v>
      </c>
      <c r="E1951" s="2">
        <v>9.2302961349487305</v>
      </c>
      <c r="F1951" s="2">
        <v>0.70948553085327148</v>
      </c>
      <c r="G1951" s="2">
        <v>64.319999694824219</v>
      </c>
      <c r="H1951" s="2">
        <v>0.46215656399726868</v>
      </c>
      <c r="I1951" s="2">
        <v>-0.21645982563495636</v>
      </c>
      <c r="J1951" s="2">
        <v>0.87609922885894775</v>
      </c>
      <c r="K1951" s="2">
        <v>0.48623016476631165</v>
      </c>
      <c r="L1951" s="2">
        <v>0.3848918080329895</v>
      </c>
    </row>
    <row r="1952" spans="1:12" x14ac:dyDescent="0.2">
      <c r="A1952" t="str">
        <f t="shared" si="30"/>
        <v>Madagascar2008</v>
      </c>
      <c r="B1952" t="s">
        <v>144</v>
      </c>
      <c r="C1952" s="1">
        <v>2008</v>
      </c>
      <c r="D1952" s="2">
        <v>4.6400790214538574</v>
      </c>
      <c r="E1952" s="2">
        <v>7.4132609367370605</v>
      </c>
      <c r="F1952" s="2">
        <v>0.77568858861923218</v>
      </c>
      <c r="G1952" s="2">
        <v>54.619998931884766</v>
      </c>
      <c r="H1952" s="2">
        <v>0.33243611454963684</v>
      </c>
      <c r="I1952" s="2">
        <v>-9.9015645682811737E-2</v>
      </c>
      <c r="J1952" s="2">
        <v>0.77306652069091797</v>
      </c>
      <c r="K1952" s="2">
        <v>0.58253651857376099</v>
      </c>
      <c r="L1952" s="2">
        <v>0.21452517807483673</v>
      </c>
    </row>
    <row r="1953" spans="1:12" x14ac:dyDescent="0.2">
      <c r="A1953" t="str">
        <f t="shared" si="30"/>
        <v>Chad2008</v>
      </c>
      <c r="B1953" t="s">
        <v>131</v>
      </c>
      <c r="C1953" s="1">
        <v>2008</v>
      </c>
      <c r="D1953" s="2">
        <v>4.6324682235717773</v>
      </c>
      <c r="E1953" s="2">
        <v>7.3631305694580078</v>
      </c>
      <c r="F1953" s="2">
        <v>0.57083481550216675</v>
      </c>
      <c r="G1953" s="2">
        <v>47.840000152587891</v>
      </c>
      <c r="H1953" s="2">
        <v>0.52661037445068359</v>
      </c>
      <c r="I1953" s="2">
        <v>6.0693196952342987E-2</v>
      </c>
      <c r="J1953" s="2">
        <v>0.94355356693267822</v>
      </c>
      <c r="K1953" s="2">
        <v>0.56926590204238892</v>
      </c>
      <c r="L1953" s="2">
        <v>0.22548374533653259</v>
      </c>
    </row>
    <row r="1954" spans="1:12" x14ac:dyDescent="0.2">
      <c r="A1954" t="str">
        <f t="shared" si="30"/>
        <v>Egypt2008</v>
      </c>
      <c r="B1954" t="s">
        <v>138</v>
      </c>
      <c r="C1954" s="1">
        <v>2008</v>
      </c>
      <c r="D1954" s="2">
        <v>4.6317410469055176</v>
      </c>
      <c r="E1954" s="2">
        <v>9.1349067687988281</v>
      </c>
      <c r="F1954" s="2">
        <v>0.73836380243301392</v>
      </c>
      <c r="G1954" s="2">
        <v>61.580001831054688</v>
      </c>
      <c r="I1954" s="2">
        <v>-8.6288817226886749E-2</v>
      </c>
      <c r="J1954" s="2">
        <v>0.91364169120788574</v>
      </c>
      <c r="K1954" s="2">
        <v>0.62744802236557007</v>
      </c>
      <c r="L1954" s="2">
        <v>0.30101779103279114</v>
      </c>
    </row>
    <row r="1955" spans="1:12" x14ac:dyDescent="0.2">
      <c r="A1955" t="str">
        <f t="shared" si="30"/>
        <v>Lebanon2008</v>
      </c>
      <c r="B1955" t="s">
        <v>153</v>
      </c>
      <c r="C1955" s="1">
        <v>2008</v>
      </c>
      <c r="D1955" s="2">
        <v>4.594851016998291</v>
      </c>
      <c r="E1955" s="2">
        <v>9.712468147277832</v>
      </c>
      <c r="F1955" s="2">
        <v>0.71735739707946777</v>
      </c>
      <c r="G1955" s="2">
        <v>65.279998779296875</v>
      </c>
      <c r="H1955" s="2">
        <v>0.52406251430511475</v>
      </c>
      <c r="I1955" s="2">
        <v>3.3395178616046906E-2</v>
      </c>
      <c r="J1955" s="2">
        <v>0.92672586441040039</v>
      </c>
      <c r="K1955" s="2">
        <v>0.47536700963973999</v>
      </c>
      <c r="L1955" s="2">
        <v>0.36541756987571716</v>
      </c>
    </row>
    <row r="1956" spans="1:12" x14ac:dyDescent="0.2">
      <c r="A1956" t="str">
        <f t="shared" si="30"/>
        <v>Iraq2008</v>
      </c>
      <c r="B1956" t="s">
        <v>115</v>
      </c>
      <c r="C1956" s="1">
        <v>2008</v>
      </c>
      <c r="D1956" s="2">
        <v>4.5898447036743164</v>
      </c>
      <c r="E1956" s="2">
        <v>8.9816436767578125</v>
      </c>
      <c r="F1956" s="2">
        <v>0.74436628818511963</v>
      </c>
      <c r="G1956" s="2">
        <v>60.939998626708984</v>
      </c>
      <c r="H1956" s="2">
        <v>0.38576936721801758</v>
      </c>
      <c r="I1956" s="2">
        <v>-5.8242503553628922E-2</v>
      </c>
      <c r="J1956" s="2">
        <v>0.90988165140151978</v>
      </c>
      <c r="K1956" s="2">
        <v>0.53227442502975464</v>
      </c>
      <c r="L1956" s="2">
        <v>0.44816878437995911</v>
      </c>
    </row>
    <row r="1957" spans="1:12" x14ac:dyDescent="0.2">
      <c r="A1957" t="str">
        <f t="shared" si="30"/>
        <v>Philippines2008</v>
      </c>
      <c r="B1957" t="s">
        <v>93</v>
      </c>
      <c r="C1957" s="1">
        <v>2008</v>
      </c>
      <c r="D1957" s="2">
        <v>4.5890650749206543</v>
      </c>
      <c r="E1957" s="2">
        <v>8.6299705505371094</v>
      </c>
      <c r="F1957" s="2">
        <v>0.79844224452972412</v>
      </c>
      <c r="G1957" s="2">
        <v>61.479999542236328</v>
      </c>
      <c r="H1957" s="2">
        <v>0.86084258556365967</v>
      </c>
      <c r="I1957" s="2">
        <v>8.0574840307235718E-2</v>
      </c>
      <c r="J1957" s="2">
        <v>0.81658458709716797</v>
      </c>
      <c r="K1957" s="2">
        <v>0.77381223440170288</v>
      </c>
      <c r="L1957" s="2">
        <v>0.38401469588279724</v>
      </c>
    </row>
    <row r="1958" spans="1:12" x14ac:dyDescent="0.2">
      <c r="A1958" t="str">
        <f t="shared" si="30"/>
        <v>Uganda2008</v>
      </c>
      <c r="B1958" t="s">
        <v>130</v>
      </c>
      <c r="C1958" s="1">
        <v>2008</v>
      </c>
      <c r="D1958" s="2">
        <v>4.5686192512512207</v>
      </c>
      <c r="E1958" s="2">
        <v>7.4759020805358887</v>
      </c>
      <c r="F1958" s="2">
        <v>0.81282812356948853</v>
      </c>
      <c r="G1958" s="2">
        <v>50.419998168945313</v>
      </c>
      <c r="H1958" s="2">
        <v>0.57793372869491577</v>
      </c>
      <c r="I1958" s="2">
        <v>-5.6679572910070419E-2</v>
      </c>
      <c r="J1958" s="2">
        <v>0.84845852851867676</v>
      </c>
      <c r="K1958" s="2">
        <v>0.62327855825424194</v>
      </c>
      <c r="L1958" s="2">
        <v>0.2395729124546051</v>
      </c>
    </row>
    <row r="1959" spans="1:12" x14ac:dyDescent="0.2">
      <c r="A1959" t="str">
        <f t="shared" si="30"/>
        <v>Mongolia2008</v>
      </c>
      <c r="B1959" t="s">
        <v>78</v>
      </c>
      <c r="C1959" s="1">
        <v>2008</v>
      </c>
      <c r="D1959" s="2">
        <v>4.4930100440979004</v>
      </c>
      <c r="E1959" s="2">
        <v>8.9019489288330078</v>
      </c>
      <c r="F1959" s="2">
        <v>0.92011594772338867</v>
      </c>
      <c r="G1959" s="2">
        <v>56.959999084472656</v>
      </c>
      <c r="H1959" s="2">
        <v>0.48408141732215881</v>
      </c>
      <c r="I1959" s="2">
        <v>6.5208956599235535E-2</v>
      </c>
      <c r="J1959" s="2">
        <v>0.96171426773071289</v>
      </c>
      <c r="K1959" s="2">
        <v>0.5137932300567627</v>
      </c>
      <c r="L1959" s="2">
        <v>0.17345213890075684</v>
      </c>
    </row>
    <row r="1960" spans="1:12" x14ac:dyDescent="0.2">
      <c r="A1960" t="str">
        <f t="shared" si="30"/>
        <v>Cambodia2008</v>
      </c>
      <c r="B1960" t="s">
        <v>132</v>
      </c>
      <c r="C1960" s="1">
        <v>2008</v>
      </c>
      <c r="D1960" s="2">
        <v>4.4621639251708984</v>
      </c>
      <c r="E1960" s="2">
        <v>7.8744573593139648</v>
      </c>
      <c r="F1960" s="2">
        <v>0.61926430463790894</v>
      </c>
      <c r="G1960" s="2">
        <v>58.319999694824219</v>
      </c>
      <c r="H1960" s="2">
        <v>0.9141729474067688</v>
      </c>
      <c r="I1960" s="2">
        <v>4.3923236429691315E-2</v>
      </c>
      <c r="J1960" s="2">
        <v>0.88839203119277954</v>
      </c>
      <c r="K1960" s="2">
        <v>0.59998905658721924</v>
      </c>
      <c r="L1960" s="2">
        <v>0.33532401919364929</v>
      </c>
    </row>
    <row r="1961" spans="1:12" x14ac:dyDescent="0.2">
      <c r="A1961" t="str">
        <f t="shared" si="30"/>
        <v>Nepal2008</v>
      </c>
      <c r="B1961" t="s">
        <v>95</v>
      </c>
      <c r="C1961" s="1">
        <v>2008</v>
      </c>
      <c r="D1961" s="2">
        <v>4.4405264854431152</v>
      </c>
      <c r="E1961" s="2">
        <v>7.813568115234375</v>
      </c>
      <c r="F1961" s="2">
        <v>0.81765764951705933</v>
      </c>
      <c r="G1961" s="2">
        <v>59.779998779296875</v>
      </c>
      <c r="H1961" s="2">
        <v>0.61760479211807251</v>
      </c>
      <c r="I1961" s="2">
        <v>0.27970519661903381</v>
      </c>
      <c r="J1961" s="2">
        <v>0.9000287652015686</v>
      </c>
      <c r="K1961" s="2">
        <v>0.5894814133644104</v>
      </c>
      <c r="L1961" s="2">
        <v>0.15309849381446838</v>
      </c>
    </row>
    <row r="1962" spans="1:12" x14ac:dyDescent="0.2">
      <c r="A1962" t="str">
        <f t="shared" si="30"/>
        <v>Sri Lanka2008</v>
      </c>
      <c r="B1962" t="s">
        <v>129</v>
      </c>
      <c r="C1962" s="1">
        <v>2008</v>
      </c>
      <c r="D1962" s="2">
        <v>4.4308462142944336</v>
      </c>
      <c r="E1962" s="2">
        <v>9.0546989440917969</v>
      </c>
      <c r="F1962" s="2">
        <v>0.81570273637771606</v>
      </c>
      <c r="G1962" s="2">
        <v>63.240001678466797</v>
      </c>
      <c r="H1962" s="2">
        <v>0.83383560180664063</v>
      </c>
      <c r="I1962" s="2">
        <v>0.15734174847602844</v>
      </c>
      <c r="J1962" s="2">
        <v>0.86139732599258423</v>
      </c>
      <c r="K1962" s="2">
        <v>0.65560543537139893</v>
      </c>
      <c r="L1962" s="2">
        <v>0.15258753299713135</v>
      </c>
    </row>
    <row r="1963" spans="1:12" x14ac:dyDescent="0.2">
      <c r="A1963" t="str">
        <f t="shared" si="30"/>
        <v>Pakistan2008</v>
      </c>
      <c r="B1963" t="s">
        <v>125</v>
      </c>
      <c r="C1963" s="1">
        <v>2008</v>
      </c>
      <c r="D1963" s="2">
        <v>4.4139189720153809</v>
      </c>
      <c r="E1963" s="2">
        <v>8.3094024658203125</v>
      </c>
      <c r="F1963" s="2">
        <v>0.37290787696838379</v>
      </c>
      <c r="G1963" s="2">
        <v>53.979999542236328</v>
      </c>
      <c r="H1963" s="2">
        <v>0.33522364497184753</v>
      </c>
      <c r="I1963" s="2">
        <v>9.5417767763137817E-2</v>
      </c>
      <c r="J1963" s="2">
        <v>0.84768259525299072</v>
      </c>
      <c r="K1963" s="2">
        <v>0.5325050950050354</v>
      </c>
      <c r="L1963" s="2">
        <v>0.32065832614898682</v>
      </c>
    </row>
    <row r="1964" spans="1:12" x14ac:dyDescent="0.2">
      <c r="A1964" t="str">
        <f t="shared" si="30"/>
        <v>State of Palestine2008</v>
      </c>
      <c r="B1964" t="s">
        <v>116</v>
      </c>
      <c r="C1964" s="1">
        <v>2008</v>
      </c>
      <c r="D1964" s="2">
        <v>4.3856034278869629</v>
      </c>
      <c r="E1964" s="2">
        <v>8.2752857208251953</v>
      </c>
      <c r="F1964" s="2">
        <v>0.66591072082519531</v>
      </c>
      <c r="G1964" s="2">
        <v>62.014999389648438</v>
      </c>
      <c r="H1964" s="2">
        <v>0.35775652527809143</v>
      </c>
      <c r="I1964" s="2">
        <v>-7.2081893682479858E-2</v>
      </c>
      <c r="J1964" s="2">
        <v>0.75321304798126221</v>
      </c>
      <c r="K1964" s="2">
        <v>0.51298689842224121</v>
      </c>
      <c r="L1964" s="2">
        <v>0.40328255295753479</v>
      </c>
    </row>
    <row r="1965" spans="1:12" x14ac:dyDescent="0.2">
      <c r="A1965" t="str">
        <f t="shared" si="30"/>
        <v>Tanzania2008</v>
      </c>
      <c r="B1965" t="s">
        <v>146</v>
      </c>
      <c r="C1965" s="1">
        <v>2008</v>
      </c>
      <c r="D1965" s="2">
        <v>4.3847417831420898</v>
      </c>
      <c r="E1965" s="2">
        <v>7.52532958984375</v>
      </c>
      <c r="F1965" s="2">
        <v>0.77436012029647827</v>
      </c>
      <c r="G1965" s="2">
        <v>52.080001831054688</v>
      </c>
      <c r="H1965" s="2">
        <v>0.56221175193786621</v>
      </c>
      <c r="I1965" s="2">
        <v>0.25599029660224915</v>
      </c>
      <c r="J1965" s="2">
        <v>0.93003177642822266</v>
      </c>
      <c r="K1965" s="2">
        <v>0.73976337909698486</v>
      </c>
      <c r="L1965" s="2">
        <v>0.17804703116416931</v>
      </c>
    </row>
    <row r="1966" spans="1:12" x14ac:dyDescent="0.2">
      <c r="A1966" t="str">
        <f t="shared" si="30"/>
        <v>Rwanda2008</v>
      </c>
      <c r="B1966" t="s">
        <v>185</v>
      </c>
      <c r="C1966" s="1">
        <v>2008</v>
      </c>
      <c r="D1966" s="2">
        <v>4.3629889488220215</v>
      </c>
      <c r="E1966" s="2">
        <v>7.2125635147094727</v>
      </c>
      <c r="F1966" s="2">
        <v>0.4856809675693512</v>
      </c>
      <c r="G1966" s="2">
        <v>54.700000762939453</v>
      </c>
      <c r="H1966" s="2">
        <v>0.75229346752166748</v>
      </c>
      <c r="I1966" s="2">
        <v>1.7988653853535652E-2</v>
      </c>
      <c r="J1966" s="2">
        <v>0.2864072322845459</v>
      </c>
      <c r="K1966" s="2">
        <v>0.63262641429901123</v>
      </c>
      <c r="L1966" s="2">
        <v>0.22076791524887085</v>
      </c>
    </row>
    <row r="1967" spans="1:12" x14ac:dyDescent="0.2">
      <c r="A1967" t="str">
        <f t="shared" si="30"/>
        <v>Cameroon2008</v>
      </c>
      <c r="B1967" t="s">
        <v>113</v>
      </c>
      <c r="C1967" s="1">
        <v>2008</v>
      </c>
      <c r="D1967" s="2">
        <v>4.2918004989624023</v>
      </c>
      <c r="E1967" s="2">
        <v>8.1041955947875977</v>
      </c>
      <c r="F1967" s="2">
        <v>0.69671577215194702</v>
      </c>
      <c r="G1967" s="2">
        <v>48.720001220703125</v>
      </c>
      <c r="H1967" s="2">
        <v>0.58025723695755005</v>
      </c>
      <c r="I1967" s="2">
        <v>-7.6011590659618378E-2</v>
      </c>
      <c r="J1967" s="2">
        <v>0.94500279426574707</v>
      </c>
      <c r="K1967" s="2">
        <v>0.61291217803955078</v>
      </c>
      <c r="L1967" s="2">
        <v>0.3124849796295166</v>
      </c>
    </row>
    <row r="1968" spans="1:12" x14ac:dyDescent="0.2">
      <c r="A1968" t="str">
        <f t="shared" si="30"/>
        <v>Mauritania2008</v>
      </c>
      <c r="B1968" t="s">
        <v>120</v>
      </c>
      <c r="C1968" s="1">
        <v>2008</v>
      </c>
      <c r="D1968" s="2">
        <v>4.248075008392334</v>
      </c>
      <c r="E1968" s="2">
        <v>8.5000133514404297</v>
      </c>
      <c r="F1968" s="2">
        <v>0.67025262117385864</v>
      </c>
      <c r="G1968" s="2">
        <v>56.799999237060547</v>
      </c>
      <c r="H1968" s="2">
        <v>0.5932648777961731</v>
      </c>
      <c r="I1968" s="2">
        <v>-2.0278632640838623E-2</v>
      </c>
      <c r="J1968" s="2">
        <v>0.84094750881195068</v>
      </c>
      <c r="K1968" s="2">
        <v>0.74717551469802856</v>
      </c>
      <c r="L1968" s="2">
        <v>0.17608644068241119</v>
      </c>
    </row>
    <row r="1969" spans="1:12" x14ac:dyDescent="0.2">
      <c r="A1969" t="str">
        <f t="shared" si="30"/>
        <v>Niger2008</v>
      </c>
      <c r="B1969" t="s">
        <v>126</v>
      </c>
      <c r="C1969" s="1">
        <v>2008</v>
      </c>
      <c r="D1969" s="2">
        <v>4.2356572151184082</v>
      </c>
      <c r="E1969" s="2">
        <v>6.9047751426696777</v>
      </c>
      <c r="F1969" s="2">
        <v>0.60663866996765137</v>
      </c>
      <c r="G1969" s="2">
        <v>51.020000457763672</v>
      </c>
      <c r="H1969" s="2">
        <v>0.64872807264328003</v>
      </c>
      <c r="I1969" s="2">
        <v>-5.4904166609048843E-2</v>
      </c>
      <c r="J1969" s="2">
        <v>0.74875259399414063</v>
      </c>
      <c r="K1969" s="2">
        <v>0.68917524814605713</v>
      </c>
      <c r="L1969" s="2">
        <v>0.19388248026371002</v>
      </c>
    </row>
    <row r="1970" spans="1:12" x14ac:dyDescent="0.2">
      <c r="A1970" t="str">
        <f t="shared" si="30"/>
        <v>Liberia2008</v>
      </c>
      <c r="B1970" t="s">
        <v>142</v>
      </c>
      <c r="C1970" s="1">
        <v>2008</v>
      </c>
      <c r="D1970" s="2">
        <v>4.2213540077209473</v>
      </c>
      <c r="E1970" s="2">
        <v>7.2071399688720703</v>
      </c>
      <c r="F1970" s="2">
        <v>0.61869251728057861</v>
      </c>
      <c r="G1970" s="2">
        <v>51.939998626708984</v>
      </c>
      <c r="H1970" s="2">
        <v>0.72408276796340942</v>
      </c>
      <c r="I1970" s="2">
        <v>-3.4670170396566391E-2</v>
      </c>
      <c r="J1970" s="2">
        <v>0.8396676778793335</v>
      </c>
      <c r="K1970" s="2">
        <v>0.62900173664093018</v>
      </c>
      <c r="L1970" s="2">
        <v>0.26113313436508179</v>
      </c>
    </row>
    <row r="1971" spans="1:12" x14ac:dyDescent="0.2">
      <c r="A1971" t="str">
        <f t="shared" si="30"/>
        <v>Georgia2008</v>
      </c>
      <c r="B1971" t="s">
        <v>107</v>
      </c>
      <c r="C1971" s="1">
        <v>2008</v>
      </c>
      <c r="D1971" s="2">
        <v>4.156090259552002</v>
      </c>
      <c r="E1971" s="2">
        <v>9.1440525054931641</v>
      </c>
      <c r="F1971" s="2">
        <v>0.6075127124786377</v>
      </c>
      <c r="G1971" s="2">
        <v>63.5</v>
      </c>
      <c r="H1971" s="2">
        <v>0.61399739980697632</v>
      </c>
      <c r="I1971" s="2">
        <v>-0.22718396782875061</v>
      </c>
      <c r="J1971" s="2">
        <v>0.49799945950508118</v>
      </c>
      <c r="K1971" s="2">
        <v>0.371024489402771</v>
      </c>
      <c r="L1971" s="2">
        <v>0.26150807738304138</v>
      </c>
    </row>
    <row r="1972" spans="1:12" x14ac:dyDescent="0.2">
      <c r="A1972" t="str">
        <f t="shared" si="30"/>
        <v>Mali2008</v>
      </c>
      <c r="B1972" t="s">
        <v>137</v>
      </c>
      <c r="C1972" s="1">
        <v>2008</v>
      </c>
      <c r="D1972" s="2">
        <v>4.1146640777587891</v>
      </c>
      <c r="E1972" s="2">
        <v>7.5764937400817871</v>
      </c>
      <c r="F1972" s="2">
        <v>0.74660062789916992</v>
      </c>
      <c r="G1972" s="2">
        <v>50.619998931884766</v>
      </c>
      <c r="H1972" s="2">
        <v>0.49484005570411682</v>
      </c>
      <c r="I1972" s="2">
        <v>-1.151389442384243E-2</v>
      </c>
      <c r="J1972" s="2">
        <v>0.91758966445922852</v>
      </c>
      <c r="K1972" s="2">
        <v>0.71730011701583862</v>
      </c>
      <c r="L1972" s="2">
        <v>0.16449066996574402</v>
      </c>
    </row>
    <row r="1973" spans="1:12" x14ac:dyDescent="0.2">
      <c r="A1973" t="str">
        <f t="shared" si="30"/>
        <v>Kenya2008</v>
      </c>
      <c r="B1973" t="s">
        <v>128</v>
      </c>
      <c r="C1973" s="1">
        <v>2008</v>
      </c>
      <c r="D1973" s="2">
        <v>4.0152745246887207</v>
      </c>
      <c r="E1973" s="2">
        <v>8.1734609603881836</v>
      </c>
      <c r="F1973" s="2">
        <v>0.82655525207519531</v>
      </c>
      <c r="G1973" s="2">
        <v>52.459999084472656</v>
      </c>
      <c r="H1973" s="2">
        <v>0.62029576301574707</v>
      </c>
      <c r="I1973" s="2">
        <v>-2.2352632135152817E-2</v>
      </c>
      <c r="J1973" s="2">
        <v>0.90944653749465942</v>
      </c>
      <c r="K1973" s="2">
        <v>0.73315137624740601</v>
      </c>
      <c r="L1973" s="2">
        <v>0.14899660646915436</v>
      </c>
    </row>
    <row r="1974" spans="1:12" x14ac:dyDescent="0.2">
      <c r="A1974" t="str">
        <f t="shared" si="30"/>
        <v>Burkina Faso2008</v>
      </c>
      <c r="B1974" t="s">
        <v>121</v>
      </c>
      <c r="C1974" s="1">
        <v>2008</v>
      </c>
      <c r="D1974" s="2">
        <v>3.8464388847351074</v>
      </c>
      <c r="E1974" s="2">
        <v>7.3641324043273926</v>
      </c>
      <c r="F1974" s="2">
        <v>0.72665059566497803</v>
      </c>
      <c r="G1974" s="2">
        <v>50.319999694824219</v>
      </c>
      <c r="H1974" s="2">
        <v>0.6120641827583313</v>
      </c>
      <c r="I1974" s="2">
        <v>-9.9447190761566162E-2</v>
      </c>
      <c r="J1974" s="2">
        <v>0.88712435960769653</v>
      </c>
      <c r="K1974" s="2">
        <v>0.53807181119918823</v>
      </c>
      <c r="L1974" s="2">
        <v>0.30389222502708435</v>
      </c>
    </row>
    <row r="1975" spans="1:12" x14ac:dyDescent="0.2">
      <c r="A1975" t="str">
        <f t="shared" si="30"/>
        <v>Haiti2008</v>
      </c>
      <c r="B1975" t="s">
        <v>178</v>
      </c>
      <c r="C1975" s="1">
        <v>2008</v>
      </c>
      <c r="D1975" s="2">
        <v>3.8463292121887207</v>
      </c>
      <c r="E1975" s="2">
        <v>8.0120429992675781</v>
      </c>
      <c r="F1975" s="2">
        <v>0.67909842729568481</v>
      </c>
      <c r="G1975" s="2">
        <v>17.360000610351563</v>
      </c>
      <c r="H1975" s="2">
        <v>0.46497064828872681</v>
      </c>
      <c r="I1975" s="2">
        <v>0.2165258377790451</v>
      </c>
      <c r="J1975" s="2">
        <v>0.81165897846221924</v>
      </c>
      <c r="K1975" s="2">
        <v>0.57252299785614014</v>
      </c>
      <c r="L1975" s="2">
        <v>0.2557741105556488</v>
      </c>
    </row>
    <row r="1976" spans="1:12" x14ac:dyDescent="0.2">
      <c r="A1976" t="str">
        <f t="shared" si="30"/>
        <v>Congo (Brazzaville)2008</v>
      </c>
      <c r="B1976" t="s">
        <v>103</v>
      </c>
      <c r="C1976" s="1">
        <v>2008</v>
      </c>
      <c r="D1976" s="2">
        <v>3.8197922706604004</v>
      </c>
      <c r="E1976" s="2">
        <v>8.3897380828857422</v>
      </c>
      <c r="F1976" s="2">
        <v>0.55477190017700195</v>
      </c>
      <c r="G1976" s="2">
        <v>52.240001678466797</v>
      </c>
      <c r="H1976" s="2">
        <v>0.52574676275253296</v>
      </c>
      <c r="I1976" s="2">
        <v>-0.12232337892055511</v>
      </c>
      <c r="K1976" s="2">
        <v>0.60297739505767822</v>
      </c>
      <c r="L1976" s="2">
        <v>0.29778984189033508</v>
      </c>
    </row>
    <row r="1977" spans="1:12" x14ac:dyDescent="0.2">
      <c r="A1977" t="str">
        <f t="shared" si="30"/>
        <v>Afghanistan2008</v>
      </c>
      <c r="B1977" t="s">
        <v>154</v>
      </c>
      <c r="C1977" s="1">
        <v>2008</v>
      </c>
      <c r="D1977" s="2">
        <v>3.7235898971557617</v>
      </c>
      <c r="E1977" s="2">
        <v>7.3504161834716797</v>
      </c>
      <c r="F1977" s="2">
        <v>0.45066231489181519</v>
      </c>
      <c r="G1977" s="2">
        <v>50.5</v>
      </c>
      <c r="H1977" s="2">
        <v>0.71811431646347046</v>
      </c>
      <c r="I1977" s="2">
        <v>0.16765245795249939</v>
      </c>
      <c r="J1977" s="2">
        <v>0.88168632984161377</v>
      </c>
      <c r="K1977" s="2">
        <v>0.41429704427719116</v>
      </c>
      <c r="L1977" s="2">
        <v>0.25819548964500427</v>
      </c>
    </row>
    <row r="1978" spans="1:12" x14ac:dyDescent="0.2">
      <c r="A1978" t="str">
        <f t="shared" si="30"/>
        <v>Benin2008</v>
      </c>
      <c r="B1978" t="s">
        <v>133</v>
      </c>
      <c r="C1978" s="1">
        <v>2008</v>
      </c>
      <c r="D1978" s="2">
        <v>3.6671395301818848</v>
      </c>
      <c r="E1978" s="2">
        <v>7.8912444114685059</v>
      </c>
      <c r="F1978" s="2">
        <v>0.38237351179122925</v>
      </c>
      <c r="G1978" s="2">
        <v>52.479999542236328</v>
      </c>
      <c r="H1978" s="2">
        <v>0.70947694778442383</v>
      </c>
      <c r="I1978" s="2">
        <v>-4.4671064242720604E-3</v>
      </c>
      <c r="J1978" s="2">
        <v>0.82524573802947998</v>
      </c>
      <c r="K1978" s="2">
        <v>0.5739096999168396</v>
      </c>
      <c r="L1978" s="2">
        <v>0.3025461733341217</v>
      </c>
    </row>
    <row r="1979" spans="1:12" x14ac:dyDescent="0.2">
      <c r="A1979" t="str">
        <f t="shared" si="30"/>
        <v>Burundi2008</v>
      </c>
      <c r="B1979" t="s">
        <v>172</v>
      </c>
      <c r="C1979" s="1">
        <v>2008</v>
      </c>
      <c r="D1979" s="2">
        <v>3.563227653503418</v>
      </c>
      <c r="E1979" s="2">
        <v>6.7002291679382324</v>
      </c>
      <c r="F1979" s="2">
        <v>0.29093381762504578</v>
      </c>
      <c r="G1979" s="2">
        <v>49.659999847412109</v>
      </c>
      <c r="H1979" s="2">
        <v>0.26006931066513062</v>
      </c>
      <c r="I1979" s="2">
        <v>-1.8413601443171501E-2</v>
      </c>
      <c r="J1979" s="2">
        <v>0.8598136305809021</v>
      </c>
      <c r="K1979" s="2">
        <v>0.41518986225128174</v>
      </c>
      <c r="L1979" s="2">
        <v>0.25277146697044373</v>
      </c>
    </row>
    <row r="1980" spans="1:12" x14ac:dyDescent="0.2">
      <c r="A1980" t="str">
        <f t="shared" si="30"/>
        <v>Zimbabwe2008</v>
      </c>
      <c r="B1980" t="s">
        <v>151</v>
      </c>
      <c r="C1980" s="1">
        <v>2008</v>
      </c>
      <c r="D1980" s="2">
        <v>3.1742637157440186</v>
      </c>
      <c r="E1980" s="2">
        <v>7.2102327346801758</v>
      </c>
      <c r="F1980" s="2">
        <v>0.84347450733184814</v>
      </c>
      <c r="G1980" s="2">
        <v>42.799999237060547</v>
      </c>
      <c r="H1980" s="2">
        <v>0.34355604648590088</v>
      </c>
      <c r="I1980" s="2">
        <v>-7.3041893541812897E-2</v>
      </c>
      <c r="J1980" s="2">
        <v>0.96384632587432861</v>
      </c>
      <c r="K1980" s="2">
        <v>0.57053786516189575</v>
      </c>
      <c r="L1980" s="2">
        <v>0.25006017088890076</v>
      </c>
    </row>
    <row r="1981" spans="1:12" x14ac:dyDescent="0.2">
      <c r="A1981" t="str">
        <f t="shared" si="30"/>
        <v>Sierra Leone2008</v>
      </c>
      <c r="B1981" t="s">
        <v>152</v>
      </c>
      <c r="C1981" s="1">
        <v>2008</v>
      </c>
      <c r="D1981" s="2">
        <v>2.997251033782959</v>
      </c>
      <c r="E1981" s="2">
        <v>7.2171101570129395</v>
      </c>
      <c r="F1981" s="2">
        <v>0.59073722362518311</v>
      </c>
      <c r="G1981" s="2">
        <v>47.040000915527344</v>
      </c>
      <c r="H1981" s="2">
        <v>0.71639633178710938</v>
      </c>
      <c r="I1981" s="2">
        <v>0.14660796523094177</v>
      </c>
      <c r="J1981" s="2">
        <v>0.92490142583847046</v>
      </c>
      <c r="K1981" s="2">
        <v>0.58781486749649048</v>
      </c>
      <c r="L1981" s="2">
        <v>0.36960142850875854</v>
      </c>
    </row>
    <row r="1982" spans="1:12" x14ac:dyDescent="0.2">
      <c r="A1982" t="str">
        <f t="shared" si="30"/>
        <v>Togo2008</v>
      </c>
      <c r="B1982" t="s">
        <v>139</v>
      </c>
      <c r="C1982" s="1">
        <v>2008</v>
      </c>
      <c r="D1982" s="2">
        <v>2.8078551292419434</v>
      </c>
      <c r="E1982" s="2">
        <v>7.3120036125183105</v>
      </c>
      <c r="F1982" s="2">
        <v>0.29133367538452148</v>
      </c>
      <c r="G1982" s="2">
        <v>51.119998931884766</v>
      </c>
      <c r="H1982" s="2">
        <v>0.28681439161300659</v>
      </c>
      <c r="I1982" s="2">
        <v>-7.4569925665855408E-2</v>
      </c>
      <c r="J1982" s="2">
        <v>0.93198621273040771</v>
      </c>
      <c r="K1982" s="2">
        <v>0.39770123362541199</v>
      </c>
      <c r="L1982" s="2">
        <v>0.37871459126472473</v>
      </c>
    </row>
    <row r="1983" spans="1:12" x14ac:dyDescent="0.2">
      <c r="A1983" t="str">
        <f t="shared" si="30"/>
        <v>Denmark2007</v>
      </c>
      <c r="B1983" t="s">
        <v>19</v>
      </c>
      <c r="C1983" s="1">
        <v>2007</v>
      </c>
      <c r="D1983" s="2">
        <v>7.834233283996582</v>
      </c>
      <c r="E1983" s="2">
        <v>10.888726234436035</v>
      </c>
      <c r="F1983" s="2">
        <v>0.9542011022567749</v>
      </c>
      <c r="G1983" s="2">
        <v>68.739997863769531</v>
      </c>
      <c r="H1983" s="2">
        <v>0.93208622932434082</v>
      </c>
      <c r="I1983" s="2">
        <v>0.23580813407897949</v>
      </c>
      <c r="J1983" s="2">
        <v>0.20600567758083344</v>
      </c>
      <c r="K1983" s="2">
        <v>0.77793574333190918</v>
      </c>
      <c r="L1983" s="2">
        <v>0.19432368874549866</v>
      </c>
    </row>
    <row r="1984" spans="1:12" x14ac:dyDescent="0.2">
      <c r="A1984" t="str">
        <f t="shared" si="30"/>
        <v>New Zealand2007</v>
      </c>
      <c r="B1984" t="s">
        <v>27</v>
      </c>
      <c r="C1984" s="1">
        <v>2007</v>
      </c>
      <c r="D1984" s="2">
        <v>7.6041731834411621</v>
      </c>
      <c r="E1984" s="2">
        <v>10.561317443847656</v>
      </c>
      <c r="F1984" s="2">
        <v>0.96653276681900024</v>
      </c>
      <c r="G1984" s="2">
        <v>69.739997863769531</v>
      </c>
      <c r="H1984" s="2">
        <v>0.8782188892364502</v>
      </c>
      <c r="I1984" s="2">
        <v>0.27350899577140808</v>
      </c>
      <c r="J1984" s="2">
        <v>0.2946162223815918</v>
      </c>
      <c r="K1984" s="2">
        <v>0.80339241027832031</v>
      </c>
      <c r="L1984" s="2">
        <v>0.23799705505371094</v>
      </c>
    </row>
    <row r="1985" spans="1:12" x14ac:dyDescent="0.2">
      <c r="A1985" t="str">
        <f t="shared" si="30"/>
        <v>United States2007</v>
      </c>
      <c r="B1985" t="s">
        <v>32</v>
      </c>
      <c r="C1985" s="1">
        <v>2007</v>
      </c>
      <c r="D1985" s="2">
        <v>7.5126876831054688</v>
      </c>
      <c r="E1985" s="2">
        <v>10.931180000305176</v>
      </c>
      <c r="G1985" s="2">
        <v>66.760002136230469</v>
      </c>
      <c r="H1985" s="2">
        <v>0.87190377712249756</v>
      </c>
      <c r="I1985" s="2">
        <v>0.19279617071151733</v>
      </c>
      <c r="J1985" s="2">
        <v>0.63303512334823608</v>
      </c>
      <c r="K1985" s="2">
        <v>0.75591534376144409</v>
      </c>
      <c r="L1985" s="2">
        <v>0.2316792905330658</v>
      </c>
    </row>
    <row r="1986" spans="1:12" x14ac:dyDescent="0.2">
      <c r="A1986" t="str">
        <f t="shared" si="30"/>
        <v>Canada2007</v>
      </c>
      <c r="B1986" t="s">
        <v>30</v>
      </c>
      <c r="C1986" s="1">
        <v>2007</v>
      </c>
      <c r="D1986" s="2">
        <v>7.481752872467041</v>
      </c>
      <c r="E1986" s="2">
        <v>10.733969688415527</v>
      </c>
      <c r="G1986" s="2">
        <v>70.620002746582031</v>
      </c>
      <c r="H1986" s="2">
        <v>0.93034130334854126</v>
      </c>
      <c r="I1986" s="2">
        <v>0.24559643864631653</v>
      </c>
      <c r="J1986" s="2">
        <v>0.4056084156036377</v>
      </c>
      <c r="K1986" s="2">
        <v>0.8115772008895874</v>
      </c>
      <c r="L1986" s="2">
        <v>0.25681006908416748</v>
      </c>
    </row>
    <row r="1987" spans="1:12" x14ac:dyDescent="0.2">
      <c r="A1987" t="str">
        <f t="shared" ref="A1987:A2050" si="31">B1987&amp;C1987</f>
        <v>Netherlands2007</v>
      </c>
      <c r="B1987" t="s">
        <v>22</v>
      </c>
      <c r="C1987" s="1">
        <v>2007</v>
      </c>
      <c r="D1987" s="2">
        <v>7.4518795013427734</v>
      </c>
      <c r="E1987" s="2">
        <v>10.876346588134766</v>
      </c>
      <c r="F1987" s="2">
        <v>0.94385409355163574</v>
      </c>
      <c r="G1987" s="2">
        <v>70.779998779296875</v>
      </c>
      <c r="H1987" s="2">
        <v>0.89601808786392212</v>
      </c>
      <c r="I1987" s="2">
        <v>0.34030652046203613</v>
      </c>
      <c r="J1987" s="2">
        <v>0.44543656706809998</v>
      </c>
      <c r="K1987" s="2">
        <v>0.71805030107498169</v>
      </c>
      <c r="L1987" s="2">
        <v>0.21333560347557068</v>
      </c>
    </row>
    <row r="1988" spans="1:12" x14ac:dyDescent="0.2">
      <c r="A1988" t="str">
        <f t="shared" si="31"/>
        <v>Costa Rica2007</v>
      </c>
      <c r="B1988" t="s">
        <v>40</v>
      </c>
      <c r="C1988" s="1">
        <v>2007</v>
      </c>
      <c r="D1988" s="2">
        <v>7.4321322441101074</v>
      </c>
      <c r="E1988" s="2">
        <v>9.6716737747192383</v>
      </c>
      <c r="F1988" s="2">
        <v>0.91767823696136475</v>
      </c>
      <c r="G1988" s="2">
        <v>68.720001220703125</v>
      </c>
      <c r="H1988" s="2">
        <v>0.92273569107055664</v>
      </c>
      <c r="I1988" s="2">
        <v>9.1504223644733429E-2</v>
      </c>
      <c r="J1988" s="2">
        <v>0.81965500116348267</v>
      </c>
      <c r="K1988" s="2">
        <v>0.82587242126464844</v>
      </c>
      <c r="L1988" s="2">
        <v>0.24008014798164368</v>
      </c>
    </row>
    <row r="1989" spans="1:12" x14ac:dyDescent="0.2">
      <c r="A1989" t="str">
        <f t="shared" si="31"/>
        <v>Australia2007</v>
      </c>
      <c r="B1989" t="s">
        <v>29</v>
      </c>
      <c r="C1989" s="1">
        <v>2007</v>
      </c>
      <c r="D1989" s="2">
        <v>7.2853908538818359</v>
      </c>
      <c r="E1989" s="2">
        <v>10.69443416595459</v>
      </c>
      <c r="F1989" s="2">
        <v>0.96527618169784546</v>
      </c>
      <c r="G1989" s="2">
        <v>69.959999084472656</v>
      </c>
      <c r="H1989" s="2">
        <v>0.89068198204040527</v>
      </c>
      <c r="I1989" s="2">
        <v>0.34343400597572327</v>
      </c>
      <c r="J1989" s="2">
        <v>0.51257848739624023</v>
      </c>
      <c r="K1989" s="2">
        <v>0.76230388879776001</v>
      </c>
      <c r="L1989" s="2">
        <v>0.21535064280033112</v>
      </c>
    </row>
    <row r="1990" spans="1:12" x14ac:dyDescent="0.2">
      <c r="A1990" t="str">
        <f t="shared" si="31"/>
        <v>Saudi Arabia2007</v>
      </c>
      <c r="B1990" t="s">
        <v>47</v>
      </c>
      <c r="C1990" s="1">
        <v>2007</v>
      </c>
      <c r="D1990" s="2">
        <v>7.2666940689086914</v>
      </c>
      <c r="E1990" s="2">
        <v>10.641757965087891</v>
      </c>
      <c r="F1990" s="2">
        <v>0.89152491092681885</v>
      </c>
      <c r="G1990" s="2">
        <v>61.599998474121094</v>
      </c>
      <c r="H1990" s="2">
        <v>0.62207019329071045</v>
      </c>
      <c r="I1990" s="2">
        <v>3.7906637880951166E-3</v>
      </c>
      <c r="K1990" s="2">
        <v>0.71820265054702759</v>
      </c>
      <c r="L1990" s="2">
        <v>0.23154743015766144</v>
      </c>
    </row>
    <row r="1991" spans="1:12" x14ac:dyDescent="0.2">
      <c r="A1991" t="str">
        <f t="shared" si="31"/>
        <v>Sweden2007</v>
      </c>
      <c r="B1991" t="s">
        <v>23</v>
      </c>
      <c r="C1991" s="1">
        <v>2007</v>
      </c>
      <c r="D1991" s="2">
        <v>7.2413625717163086</v>
      </c>
      <c r="E1991" s="2">
        <v>10.790501594543457</v>
      </c>
      <c r="F1991" s="2">
        <v>0.91655939817428589</v>
      </c>
      <c r="G1991" s="2">
        <v>71.080001831054688</v>
      </c>
      <c r="H1991" s="2">
        <v>0.90996181964874268</v>
      </c>
      <c r="I1991" s="2">
        <v>0.1431339830160141</v>
      </c>
      <c r="J1991" s="2">
        <v>0.28933215141296387</v>
      </c>
      <c r="K1991" s="2">
        <v>0.73547071218490601</v>
      </c>
      <c r="L1991" s="2">
        <v>0.17741221189498901</v>
      </c>
    </row>
    <row r="1992" spans="1:12" x14ac:dyDescent="0.2">
      <c r="A1992" t="str">
        <f t="shared" si="31"/>
        <v>Belgium2007</v>
      </c>
      <c r="B1992" t="s">
        <v>34</v>
      </c>
      <c r="C1992" s="1">
        <v>2007</v>
      </c>
      <c r="D1992" s="2">
        <v>7.2188396453857422</v>
      </c>
      <c r="E1992" s="2">
        <v>10.791181564331055</v>
      </c>
      <c r="F1992" s="2">
        <v>0.92160278558731079</v>
      </c>
      <c r="G1992" s="2">
        <v>68.720001220703125</v>
      </c>
      <c r="H1992" s="2">
        <v>0.90087038278579712</v>
      </c>
      <c r="I1992" s="2">
        <v>6.5253458917140961E-2</v>
      </c>
      <c r="J1992" s="2">
        <v>0.72109347581863403</v>
      </c>
      <c r="K1992" s="2">
        <v>0.74358397722244263</v>
      </c>
      <c r="L1992" s="2">
        <v>0.21760430932044983</v>
      </c>
    </row>
    <row r="1993" spans="1:12" x14ac:dyDescent="0.2">
      <c r="A1993" t="str">
        <f t="shared" si="31"/>
        <v>Spain2007</v>
      </c>
      <c r="B1993" t="s">
        <v>49</v>
      </c>
      <c r="C1993" s="1">
        <v>2007</v>
      </c>
      <c r="D1993" s="2">
        <v>6.9946146011352539</v>
      </c>
      <c r="E1993" s="2">
        <v>10.584020614624023</v>
      </c>
      <c r="F1993" s="2">
        <v>0.95685851573944092</v>
      </c>
      <c r="G1993" s="2">
        <v>70.639999389648438</v>
      </c>
      <c r="H1993" s="2">
        <v>0.78208214044570923</v>
      </c>
      <c r="I1993" s="2">
        <v>-9.7370855510234833E-2</v>
      </c>
      <c r="J1993" s="2">
        <v>0.78371775150299072</v>
      </c>
      <c r="K1993" s="2">
        <v>0.717415452003479</v>
      </c>
      <c r="L1993" s="2">
        <v>0.26359254121780396</v>
      </c>
    </row>
    <row r="1994" spans="1:12" x14ac:dyDescent="0.2">
      <c r="A1994" t="str">
        <f t="shared" si="31"/>
        <v>Panama2007</v>
      </c>
      <c r="B1994" t="s">
        <v>55</v>
      </c>
      <c r="C1994" s="1">
        <v>2007</v>
      </c>
      <c r="D1994" s="2">
        <v>6.8941397666931152</v>
      </c>
      <c r="E1994" s="2">
        <v>9.8651914596557617</v>
      </c>
      <c r="F1994" s="2">
        <v>0.93707805871963501</v>
      </c>
      <c r="G1994" s="2">
        <v>67.019996643066406</v>
      </c>
      <c r="H1994" s="2">
        <v>0.64021879434585571</v>
      </c>
      <c r="I1994" s="2">
        <v>7.9144991934299469E-2</v>
      </c>
      <c r="J1994" s="2">
        <v>0.91528737545013428</v>
      </c>
      <c r="K1994" s="2">
        <v>0.7886776328086853</v>
      </c>
      <c r="L1994" s="2">
        <v>0.14934146404266357</v>
      </c>
    </row>
    <row r="1995" spans="1:12" x14ac:dyDescent="0.2">
      <c r="A1995" t="str">
        <f t="shared" si="31"/>
        <v>Israel2007</v>
      </c>
      <c r="B1995" t="s">
        <v>21</v>
      </c>
      <c r="C1995" s="1">
        <v>2007</v>
      </c>
      <c r="D1995" s="2">
        <v>6.8411149978637695</v>
      </c>
      <c r="E1995" s="2">
        <v>10.400062561035156</v>
      </c>
      <c r="F1995" s="2">
        <v>0.86821681261062622</v>
      </c>
      <c r="G1995" s="2">
        <v>71.160003662109375</v>
      </c>
      <c r="H1995" s="2">
        <v>0.68286406993865967</v>
      </c>
      <c r="I1995" s="2">
        <v>0.21723936498165131</v>
      </c>
      <c r="J1995" s="2">
        <v>0.86782097816467285</v>
      </c>
      <c r="K1995" s="2">
        <v>0.64207857847213745</v>
      </c>
      <c r="L1995" s="2">
        <v>0.31989359855651855</v>
      </c>
    </row>
    <row r="1996" spans="1:12" x14ac:dyDescent="0.2">
      <c r="A1996" t="str">
        <f t="shared" si="31"/>
        <v>Singapore2007</v>
      </c>
      <c r="B1996" t="s">
        <v>42</v>
      </c>
      <c r="C1996" s="1">
        <v>2007</v>
      </c>
      <c r="D1996" s="2">
        <v>6.8337545394897461</v>
      </c>
      <c r="E1996" s="2">
        <v>11.211713790893555</v>
      </c>
      <c r="F1996" s="2">
        <v>0.92063206434249878</v>
      </c>
      <c r="G1996" s="2">
        <v>71.760002136230469</v>
      </c>
      <c r="H1996" s="2">
        <v>0.86689227819442749</v>
      </c>
      <c r="I1996" s="2">
        <v>0.28868159651756287</v>
      </c>
      <c r="J1996" s="2">
        <v>6.3614882528781891E-2</v>
      </c>
      <c r="K1996" s="2">
        <v>0.58767372369766235</v>
      </c>
      <c r="L1996" s="2">
        <v>0.11440658569335938</v>
      </c>
    </row>
    <row r="1997" spans="1:12" x14ac:dyDescent="0.2">
      <c r="A1997" t="str">
        <f t="shared" si="31"/>
        <v>United Kingdom2007</v>
      </c>
      <c r="B1997" t="s">
        <v>36</v>
      </c>
      <c r="C1997" s="1">
        <v>2007</v>
      </c>
      <c r="D1997" s="2">
        <v>6.8019309043884277</v>
      </c>
      <c r="E1997" s="2">
        <v>10.69880485534668</v>
      </c>
      <c r="F1997" s="2">
        <v>0.96986967325210571</v>
      </c>
      <c r="G1997" s="2">
        <v>69.220001220703125</v>
      </c>
      <c r="H1997" s="2">
        <v>0.83833163976669312</v>
      </c>
      <c r="I1997" s="2">
        <v>0.33205926418304443</v>
      </c>
      <c r="J1997" s="2">
        <v>0.49809342622756958</v>
      </c>
      <c r="K1997" s="2">
        <v>0.68620014190673828</v>
      </c>
      <c r="L1997" s="2">
        <v>0.2410520613193512</v>
      </c>
    </row>
    <row r="1998" spans="1:12" x14ac:dyDescent="0.2">
      <c r="A1998" t="str">
        <f t="shared" si="31"/>
        <v>Greece2007</v>
      </c>
      <c r="B1998" t="s">
        <v>75</v>
      </c>
      <c r="C1998" s="1">
        <v>2007</v>
      </c>
      <c r="D1998" s="2">
        <v>6.6469612121582031</v>
      </c>
      <c r="E1998" s="2">
        <v>10.535282135009766</v>
      </c>
      <c r="F1998" s="2">
        <v>0.80800265073776245</v>
      </c>
      <c r="G1998" s="2">
        <v>69.760002136230469</v>
      </c>
      <c r="H1998" s="2">
        <v>0.57530885934829712</v>
      </c>
      <c r="I1998" s="2">
        <v>-0.19387058913707733</v>
      </c>
      <c r="J1998" s="2">
        <v>0.84457093477249146</v>
      </c>
      <c r="K1998" s="2">
        <v>0.62918740510940552</v>
      </c>
      <c r="L1998" s="2">
        <v>0.2217441201210022</v>
      </c>
    </row>
    <row r="1999" spans="1:12" x14ac:dyDescent="0.2">
      <c r="A1999" t="str">
        <f t="shared" si="31"/>
        <v>Italy2007</v>
      </c>
      <c r="B1999" t="s">
        <v>50</v>
      </c>
      <c r="C1999" s="1">
        <v>2007</v>
      </c>
      <c r="D1999" s="2">
        <v>6.5744123458862305</v>
      </c>
      <c r="E1999" s="2">
        <v>10.722309112548828</v>
      </c>
      <c r="F1999" s="2">
        <v>0.91229242086410522</v>
      </c>
      <c r="G1999" s="2">
        <v>70.800003051757813</v>
      </c>
      <c r="H1999" s="2">
        <v>0.68429702520370483</v>
      </c>
      <c r="I1999" s="2">
        <v>0.10959780961275101</v>
      </c>
      <c r="J1999" s="2">
        <v>0.92219656705856323</v>
      </c>
      <c r="K1999" s="2">
        <v>0.64994817972183228</v>
      </c>
      <c r="L1999" s="2">
        <v>0.30344563722610474</v>
      </c>
    </row>
    <row r="2000" spans="1:12" x14ac:dyDescent="0.2">
      <c r="A2000" t="str">
        <f t="shared" si="31"/>
        <v>Mexico2007</v>
      </c>
      <c r="B2000" t="s">
        <v>53</v>
      </c>
      <c r="C2000" s="1">
        <v>2007</v>
      </c>
      <c r="D2000" s="2">
        <v>6.5253782272338867</v>
      </c>
      <c r="E2000" s="2">
        <v>9.8314933776855469</v>
      </c>
      <c r="F2000" s="2">
        <v>0.87880563735961914</v>
      </c>
      <c r="G2000" s="2">
        <v>64.680000305175781</v>
      </c>
      <c r="H2000" s="2">
        <v>0.67043036222457886</v>
      </c>
      <c r="I2000" s="2">
        <v>-9.8589546978473663E-2</v>
      </c>
      <c r="J2000" s="2">
        <v>0.74668103456497192</v>
      </c>
      <c r="K2000" s="2">
        <v>0.75381392240524292</v>
      </c>
      <c r="L2000" s="2">
        <v>0.24849776923656464</v>
      </c>
    </row>
    <row r="2001" spans="1:12" x14ac:dyDescent="0.2">
      <c r="A2001" t="str">
        <f t="shared" si="31"/>
        <v>Czechia2007</v>
      </c>
      <c r="B2001" t="s">
        <v>35</v>
      </c>
      <c r="C2001" s="1">
        <v>2007</v>
      </c>
      <c r="D2001" s="2">
        <v>6.5001940727233887</v>
      </c>
      <c r="E2001" s="2">
        <v>10.432827949523926</v>
      </c>
      <c r="F2001" s="2">
        <v>0.89977902173995972</v>
      </c>
      <c r="G2001" s="2">
        <v>67.339996337890625</v>
      </c>
      <c r="H2001" s="2">
        <v>0.79894936084747314</v>
      </c>
      <c r="I2001" s="2">
        <v>-6.7165784537792206E-2</v>
      </c>
      <c r="J2001" s="2">
        <v>0.9278714656829834</v>
      </c>
      <c r="K2001" s="2">
        <v>0.6599392294883728</v>
      </c>
      <c r="L2001" s="2">
        <v>0.27690744400024414</v>
      </c>
    </row>
    <row r="2002" spans="1:12" x14ac:dyDescent="0.2">
      <c r="A2002" t="str">
        <f t="shared" si="31"/>
        <v>Belize2007</v>
      </c>
      <c r="B2002" t="s">
        <v>170</v>
      </c>
      <c r="C2002" s="1">
        <v>2007</v>
      </c>
      <c r="D2002" s="2">
        <v>6.4506444931030273</v>
      </c>
      <c r="E2002" s="2">
        <v>9.1916723251342773</v>
      </c>
      <c r="F2002" s="2">
        <v>0.87226665019989014</v>
      </c>
      <c r="G2002" s="2">
        <v>64.300003051757813</v>
      </c>
      <c r="H2002" s="2">
        <v>0.70530593395233154</v>
      </c>
      <c r="I2002" s="2">
        <v>8.4496596828103065E-3</v>
      </c>
      <c r="J2002" s="2">
        <v>0.76898443698883057</v>
      </c>
      <c r="K2002" s="2">
        <v>0.73154014348983765</v>
      </c>
      <c r="L2002" s="2">
        <v>0.25059571862220764</v>
      </c>
    </row>
    <row r="2003" spans="1:12" x14ac:dyDescent="0.2">
      <c r="A2003" t="str">
        <f t="shared" si="31"/>
        <v>Germany2007</v>
      </c>
      <c r="B2003" t="s">
        <v>33</v>
      </c>
      <c r="C2003" s="1">
        <v>2007</v>
      </c>
      <c r="D2003" s="2">
        <v>6.4168195724487305</v>
      </c>
      <c r="E2003" s="2">
        <v>10.760041236877441</v>
      </c>
      <c r="F2003" s="2">
        <v>0.92593759298324585</v>
      </c>
      <c r="G2003" s="2">
        <v>69.94000244140625</v>
      </c>
      <c r="H2003" s="2">
        <v>0.80087822675704956</v>
      </c>
      <c r="I2003" s="2">
        <v>0.16268855333328247</v>
      </c>
      <c r="J2003" s="2">
        <v>0.7921794056892395</v>
      </c>
      <c r="K2003" s="2">
        <v>0.64691454172134399</v>
      </c>
      <c r="L2003" s="2">
        <v>0.23081189393997192</v>
      </c>
    </row>
    <row r="2004" spans="1:12" x14ac:dyDescent="0.2">
      <c r="A2004" t="str">
        <f t="shared" si="31"/>
        <v>Guatemala2007</v>
      </c>
      <c r="B2004" t="s">
        <v>60</v>
      </c>
      <c r="C2004" s="1">
        <v>2007</v>
      </c>
      <c r="D2004" s="2">
        <v>6.3295812606811523</v>
      </c>
      <c r="E2004" s="2">
        <v>8.8914022445678711</v>
      </c>
      <c r="F2004" s="2">
        <v>0.86639708280563354</v>
      </c>
      <c r="G2004" s="2">
        <v>59.259998321533203</v>
      </c>
      <c r="H2004" s="2">
        <v>0.6275869607925415</v>
      </c>
      <c r="I2004" s="2">
        <v>0.13309626281261444</v>
      </c>
      <c r="J2004" s="2">
        <v>0.80974262952804565</v>
      </c>
      <c r="K2004" s="2">
        <v>0.78960692882537842</v>
      </c>
      <c r="L2004" s="2">
        <v>0.22437973320484161</v>
      </c>
    </row>
    <row r="2005" spans="1:12" x14ac:dyDescent="0.2">
      <c r="A2005" t="str">
        <f t="shared" si="31"/>
        <v>Brazil2007</v>
      </c>
      <c r="B2005" t="s">
        <v>66</v>
      </c>
      <c r="C2005" s="1">
        <v>2007</v>
      </c>
      <c r="D2005" s="2">
        <v>6.3206729888916016</v>
      </c>
      <c r="E2005" s="2">
        <v>9.5118398666381836</v>
      </c>
      <c r="F2005" s="2">
        <v>0.886402428150177</v>
      </c>
      <c r="G2005" s="2">
        <v>63.419998168945313</v>
      </c>
      <c r="H2005" s="2">
        <v>0.77664482593536377</v>
      </c>
      <c r="I2005" s="2">
        <v>-1.9236436113715172E-2</v>
      </c>
      <c r="J2005" s="2">
        <v>0.728038489818573</v>
      </c>
      <c r="K2005" s="2">
        <v>0.77485615015029907</v>
      </c>
      <c r="L2005" s="2">
        <v>0.29922276735305786</v>
      </c>
    </row>
    <row r="2006" spans="1:12" x14ac:dyDescent="0.2">
      <c r="A2006" t="str">
        <f t="shared" si="31"/>
        <v>Malaysia2007</v>
      </c>
      <c r="B2006" t="s">
        <v>72</v>
      </c>
      <c r="C2006" s="1">
        <v>2007</v>
      </c>
      <c r="D2006" s="2">
        <v>6.2389044761657715</v>
      </c>
      <c r="E2006" s="2">
        <v>9.8667421340942383</v>
      </c>
      <c r="F2006" s="2">
        <v>0.87149709463119507</v>
      </c>
      <c r="G2006" s="2">
        <v>65.160003662109375</v>
      </c>
      <c r="H2006" s="2">
        <v>0.84362763166427612</v>
      </c>
      <c r="I2006" s="2">
        <v>8.6885467171669006E-2</v>
      </c>
      <c r="J2006" s="2">
        <v>0.79905205965042114</v>
      </c>
      <c r="K2006" s="2">
        <v>0.7192307710647583</v>
      </c>
      <c r="L2006" s="2">
        <v>0.16226157546043396</v>
      </c>
    </row>
    <row r="2007" spans="1:12" x14ac:dyDescent="0.2">
      <c r="A2007" t="str">
        <f t="shared" si="31"/>
        <v>Japan2007</v>
      </c>
      <c r="B2007" t="s">
        <v>64</v>
      </c>
      <c r="C2007" s="1">
        <v>2007</v>
      </c>
      <c r="D2007" s="2">
        <v>6.2381978034973145</v>
      </c>
      <c r="E2007" s="2">
        <v>10.578493118286133</v>
      </c>
      <c r="F2007" s="2">
        <v>0.93814808130264282</v>
      </c>
      <c r="G2007" s="2">
        <v>72.639999389648438</v>
      </c>
      <c r="H2007" s="2">
        <v>0.79605412483215332</v>
      </c>
      <c r="I2007" s="2">
        <v>-9.5640242099761963E-2</v>
      </c>
      <c r="J2007" s="2">
        <v>0.80923330783843994</v>
      </c>
      <c r="K2007" s="2">
        <v>0.68339169025421143</v>
      </c>
      <c r="L2007" s="2">
        <v>0.20657981932163239</v>
      </c>
    </row>
    <row r="2008" spans="1:12" x14ac:dyDescent="0.2">
      <c r="A2008" t="str">
        <f t="shared" si="31"/>
        <v>Colombia2007</v>
      </c>
      <c r="B2008" t="s">
        <v>89</v>
      </c>
      <c r="C2008" s="1">
        <v>2007</v>
      </c>
      <c r="D2008" s="2">
        <v>6.1384115219116211</v>
      </c>
      <c r="E2008" s="2">
        <v>9.3301286697387695</v>
      </c>
      <c r="F2008" s="2">
        <v>0.8937067985534668</v>
      </c>
      <c r="G2008" s="2">
        <v>66.540000915527344</v>
      </c>
      <c r="H2008" s="2">
        <v>0.78586596250534058</v>
      </c>
      <c r="I2008" s="2">
        <v>-4.3440263718366623E-2</v>
      </c>
      <c r="J2008" s="2">
        <v>0.85976088047027588</v>
      </c>
      <c r="K2008" s="2">
        <v>0.77442389726638794</v>
      </c>
      <c r="L2008" s="2">
        <v>0.28709003329277039</v>
      </c>
    </row>
    <row r="2009" spans="1:12" x14ac:dyDescent="0.2">
      <c r="A2009" t="str">
        <f t="shared" si="31"/>
        <v>Argentina2007</v>
      </c>
      <c r="B2009" t="s">
        <v>69</v>
      </c>
      <c r="C2009" s="1">
        <v>2007</v>
      </c>
      <c r="D2009" s="2">
        <v>6.0731582641601563</v>
      </c>
      <c r="E2009" s="2">
        <v>10.013071060180664</v>
      </c>
      <c r="F2009" s="2">
        <v>0.86220556497573853</v>
      </c>
      <c r="G2009" s="2">
        <v>65.94000244140625</v>
      </c>
      <c r="H2009" s="2">
        <v>0.65283262729644775</v>
      </c>
      <c r="I2009" s="2">
        <v>-0.14407682418823242</v>
      </c>
      <c r="J2009" s="2">
        <v>0.8810577392578125</v>
      </c>
      <c r="K2009" s="2">
        <v>0.74982589483261108</v>
      </c>
      <c r="L2009" s="2">
        <v>0.27900797128677368</v>
      </c>
    </row>
    <row r="2010" spans="1:12" x14ac:dyDescent="0.2">
      <c r="A2010" t="str">
        <f t="shared" si="31"/>
        <v>Guyana2007</v>
      </c>
      <c r="B2010" t="s">
        <v>177</v>
      </c>
      <c r="C2010" s="1">
        <v>2007</v>
      </c>
      <c r="D2010" s="2">
        <v>5.9928264617919922</v>
      </c>
      <c r="E2010" s="2">
        <v>9.0885305404663086</v>
      </c>
      <c r="F2010" s="2">
        <v>0.84876519441604614</v>
      </c>
      <c r="G2010" s="2">
        <v>56.240001678466797</v>
      </c>
      <c r="H2010" s="2">
        <v>0.69400566816329956</v>
      </c>
      <c r="I2010" s="2">
        <v>8.4674142301082611E-2</v>
      </c>
      <c r="J2010" s="2">
        <v>0.83556908369064331</v>
      </c>
      <c r="K2010" s="2">
        <v>0.76063305139541626</v>
      </c>
      <c r="L2010" s="2">
        <v>0.29641976952552795</v>
      </c>
    </row>
    <row r="2011" spans="1:12" x14ac:dyDescent="0.2">
      <c r="A2011" t="str">
        <f t="shared" si="31"/>
        <v>Poland2007</v>
      </c>
      <c r="B2011" t="s">
        <v>56</v>
      </c>
      <c r="C2011" s="1">
        <v>2007</v>
      </c>
      <c r="D2011" s="2">
        <v>5.8861374855041504</v>
      </c>
      <c r="E2011" s="2">
        <v>9.9728946685791016</v>
      </c>
      <c r="F2011" s="2">
        <v>0.91263967752456665</v>
      </c>
      <c r="G2011" s="2">
        <v>66.55999755859375</v>
      </c>
      <c r="H2011" s="2">
        <v>0.77222335338592529</v>
      </c>
      <c r="I2011" s="2">
        <v>-5.0559837371110916E-2</v>
      </c>
      <c r="J2011" s="2">
        <v>0.92528551816940308</v>
      </c>
      <c r="K2011" s="2">
        <v>0.66547328233718872</v>
      </c>
      <c r="L2011" s="2">
        <v>0.23759876191616058</v>
      </c>
    </row>
    <row r="2012" spans="1:12" x14ac:dyDescent="0.2">
      <c r="A2012" t="str">
        <f t="shared" si="31"/>
        <v>Croatia2007</v>
      </c>
      <c r="B2012" t="s">
        <v>65</v>
      </c>
      <c r="C2012" s="1">
        <v>2007</v>
      </c>
      <c r="D2012" s="2">
        <v>5.8209075927734375</v>
      </c>
      <c r="E2012" s="2">
        <v>10.173824310302734</v>
      </c>
      <c r="F2012" s="2">
        <v>0.90982216596603394</v>
      </c>
      <c r="G2012" s="2">
        <v>66.94000244140625</v>
      </c>
      <c r="H2012" s="2">
        <v>0.66220575571060181</v>
      </c>
      <c r="I2012" s="2">
        <v>-9.6558690071105957E-2</v>
      </c>
      <c r="J2012" s="2">
        <v>0.93427354097366333</v>
      </c>
      <c r="K2012" s="2">
        <v>0.54970812797546387</v>
      </c>
      <c r="L2012" s="2">
        <v>0.33708485960960388</v>
      </c>
    </row>
    <row r="2013" spans="1:12" x14ac:dyDescent="0.2">
      <c r="A2013" t="str">
        <f t="shared" si="31"/>
        <v>Lithuania2007</v>
      </c>
      <c r="B2013" t="s">
        <v>37</v>
      </c>
      <c r="C2013" s="1">
        <v>2007</v>
      </c>
      <c r="D2013" s="2">
        <v>5.8082847595214844</v>
      </c>
      <c r="E2013" s="2">
        <v>10.159500122070313</v>
      </c>
      <c r="F2013" s="2">
        <v>0.94079196453094482</v>
      </c>
      <c r="G2013" s="2">
        <v>63.700000762939453</v>
      </c>
      <c r="H2013" s="2">
        <v>0.58966231346130371</v>
      </c>
      <c r="I2013" s="2">
        <v>-0.28533643484115601</v>
      </c>
      <c r="J2013" s="2">
        <v>0.96632605791091919</v>
      </c>
      <c r="K2013" s="2">
        <v>0.52294212579727173</v>
      </c>
      <c r="L2013" s="2">
        <v>0.2791842520236969</v>
      </c>
    </row>
    <row r="2014" spans="1:12" x14ac:dyDescent="0.2">
      <c r="A2014" t="str">
        <f t="shared" si="31"/>
        <v>Thailand2007</v>
      </c>
      <c r="B2014" t="s">
        <v>77</v>
      </c>
      <c r="C2014" s="1">
        <v>2007</v>
      </c>
      <c r="D2014" s="2">
        <v>5.7838912010192871</v>
      </c>
      <c r="E2014" s="2">
        <v>9.4977884292602539</v>
      </c>
      <c r="F2014" s="2">
        <v>0.88863420486450195</v>
      </c>
      <c r="G2014" s="2">
        <v>66.55999755859375</v>
      </c>
      <c r="H2014" s="2">
        <v>0.87015926837921143</v>
      </c>
      <c r="I2014" s="2">
        <v>0.38849920034408569</v>
      </c>
      <c r="J2014" s="2">
        <v>0.89775276184082031</v>
      </c>
      <c r="K2014" s="2">
        <v>0.78364932537078857</v>
      </c>
      <c r="L2014" s="2">
        <v>0.18001000583171844</v>
      </c>
    </row>
    <row r="2015" spans="1:12" x14ac:dyDescent="0.2">
      <c r="A2015" t="str">
        <f t="shared" si="31"/>
        <v>South Korea2007</v>
      </c>
      <c r="B2015" t="s">
        <v>74</v>
      </c>
      <c r="C2015" s="1">
        <v>2007</v>
      </c>
      <c r="D2015" s="2">
        <v>5.7672758102416992</v>
      </c>
      <c r="E2015" s="2">
        <v>10.359960556030273</v>
      </c>
      <c r="F2015" s="2">
        <v>0.82671231031417847</v>
      </c>
      <c r="G2015" s="2">
        <v>70.239997863769531</v>
      </c>
      <c r="H2015" s="2">
        <v>0.65582799911499023</v>
      </c>
      <c r="I2015" s="2">
        <v>-6.3150182366371155E-2</v>
      </c>
      <c r="J2015" s="2">
        <v>0.80275315046310425</v>
      </c>
      <c r="K2015" s="2">
        <v>0.6118970513343811</v>
      </c>
      <c r="L2015" s="2">
        <v>0.22640208899974823</v>
      </c>
    </row>
    <row r="2016" spans="1:12" x14ac:dyDescent="0.2">
      <c r="A2016" t="str">
        <f t="shared" si="31"/>
        <v>Kazakhstan2007</v>
      </c>
      <c r="B2016" t="s">
        <v>61</v>
      </c>
      <c r="C2016" s="1">
        <v>2007</v>
      </c>
      <c r="D2016" s="2">
        <v>5.7185535430908203</v>
      </c>
      <c r="E2016" s="2">
        <v>9.8781938552856445</v>
      </c>
      <c r="F2016" s="2">
        <v>0.86089277267456055</v>
      </c>
      <c r="G2016" s="2">
        <v>58.599998474121094</v>
      </c>
      <c r="H2016" s="2">
        <v>0.80629968643188477</v>
      </c>
      <c r="I2016" s="2">
        <v>-0.24910032749176025</v>
      </c>
      <c r="J2016" s="2">
        <v>0.86518305540084839</v>
      </c>
      <c r="K2016" s="2">
        <v>0.55668181180953979</v>
      </c>
      <c r="L2016" s="2">
        <v>0.17850840091705322</v>
      </c>
    </row>
    <row r="2017" spans="1:12" x14ac:dyDescent="0.2">
      <c r="A2017" t="str">
        <f t="shared" si="31"/>
        <v>Chile2007</v>
      </c>
      <c r="B2017" t="s">
        <v>52</v>
      </c>
      <c r="C2017" s="1">
        <v>2007</v>
      </c>
      <c r="D2017" s="2">
        <v>5.697929859161377</v>
      </c>
      <c r="E2017" s="2">
        <v>9.9104890823364258</v>
      </c>
      <c r="F2017" s="2">
        <v>0.8146209716796875</v>
      </c>
      <c r="G2017" s="2">
        <v>67.959999084472656</v>
      </c>
      <c r="H2017" s="2">
        <v>0.66190510988235474</v>
      </c>
      <c r="I2017" s="2">
        <v>0.23868052661418915</v>
      </c>
      <c r="J2017" s="2">
        <v>0.72267055511474609</v>
      </c>
      <c r="K2017" s="2">
        <v>0.70840394496917725</v>
      </c>
      <c r="L2017" s="2">
        <v>0.3422619104385376</v>
      </c>
    </row>
    <row r="2018" spans="1:12" x14ac:dyDescent="0.2">
      <c r="A2018" t="str">
        <f t="shared" si="31"/>
        <v>Uruguay2007</v>
      </c>
      <c r="B2018" t="s">
        <v>45</v>
      </c>
      <c r="C2018" s="1">
        <v>2007</v>
      </c>
      <c r="D2018" s="2">
        <v>5.6939458847045898</v>
      </c>
      <c r="E2018" s="2">
        <v>9.6906919479370117</v>
      </c>
      <c r="F2018" s="2">
        <v>0.87457650899887085</v>
      </c>
      <c r="G2018" s="2">
        <v>66.860000610351563</v>
      </c>
      <c r="H2018" s="2">
        <v>0.78624862432479858</v>
      </c>
      <c r="I2018" s="2">
        <v>-0.17454217374324799</v>
      </c>
      <c r="J2018" s="2">
        <v>0.61402922868728638</v>
      </c>
      <c r="K2018" s="2">
        <v>0.70992058515548706</v>
      </c>
      <c r="L2018" s="2">
        <v>0.27357226610183716</v>
      </c>
    </row>
    <row r="2019" spans="1:12" x14ac:dyDescent="0.2">
      <c r="A2019" t="str">
        <f t="shared" si="31"/>
        <v>Pakistan2007</v>
      </c>
      <c r="B2019" t="s">
        <v>125</v>
      </c>
      <c r="C2019" s="1">
        <v>2007</v>
      </c>
      <c r="D2019" s="2">
        <v>5.6714606285095215</v>
      </c>
      <c r="E2019" s="2">
        <v>8.3143205642700195</v>
      </c>
      <c r="F2019" s="2">
        <v>0.47888737916946411</v>
      </c>
      <c r="G2019" s="2">
        <v>53.720001220703125</v>
      </c>
      <c r="H2019" s="2">
        <v>0.39564222097396851</v>
      </c>
      <c r="I2019" s="2">
        <v>8.4207236766815186E-2</v>
      </c>
      <c r="J2019" s="2">
        <v>0.79379540681838989</v>
      </c>
      <c r="K2019" s="2">
        <v>0.58340787887573242</v>
      </c>
      <c r="L2019" s="2">
        <v>0.31036725640296936</v>
      </c>
    </row>
    <row r="2020" spans="1:12" x14ac:dyDescent="0.2">
      <c r="A2020" t="str">
        <f t="shared" si="31"/>
        <v>Bolivia2007</v>
      </c>
      <c r="B2020" t="s">
        <v>86</v>
      </c>
      <c r="C2020" s="1">
        <v>2007</v>
      </c>
      <c r="D2020" s="2">
        <v>5.6284193992614746</v>
      </c>
      <c r="E2020" s="2">
        <v>8.6977949142456055</v>
      </c>
      <c r="F2020" s="2">
        <v>0.79613649845123291</v>
      </c>
      <c r="G2020" s="2">
        <v>61.099998474121094</v>
      </c>
      <c r="H2020" s="2">
        <v>0.77993524074554443</v>
      </c>
      <c r="I2020" s="2">
        <v>-7.2525622090324759E-4</v>
      </c>
      <c r="J2020" s="2">
        <v>0.81699395179748535</v>
      </c>
      <c r="K2020" s="2">
        <v>0.74573493003845215</v>
      </c>
      <c r="L2020" s="2">
        <v>0.38778623938560486</v>
      </c>
    </row>
    <row r="2021" spans="1:12" x14ac:dyDescent="0.2">
      <c r="A2021" t="str">
        <f t="shared" si="31"/>
        <v>Turkiye2007</v>
      </c>
      <c r="B2021" t="s">
        <v>123</v>
      </c>
      <c r="C2021" s="1">
        <v>2007</v>
      </c>
      <c r="D2021" s="2">
        <v>5.623471736907959</v>
      </c>
      <c r="E2021" s="2">
        <v>9.8913049697875977</v>
      </c>
      <c r="F2021" s="2">
        <v>0.79227280616760254</v>
      </c>
      <c r="G2021" s="2">
        <v>66.419998168945313</v>
      </c>
      <c r="H2021" s="2">
        <v>0.45931151509284973</v>
      </c>
      <c r="I2021" s="2">
        <v>-0.18098320066928864</v>
      </c>
      <c r="J2021" s="2">
        <v>0.79973334074020386</v>
      </c>
      <c r="K2021" s="2">
        <v>0.59248417615890503</v>
      </c>
      <c r="L2021" s="2">
        <v>0.39512717723846436</v>
      </c>
    </row>
    <row r="2022" spans="1:12" x14ac:dyDescent="0.2">
      <c r="A2022" t="str">
        <f t="shared" si="31"/>
        <v>Belarus2007</v>
      </c>
      <c r="B2022" t="s">
        <v>169</v>
      </c>
      <c r="C2022" s="1">
        <v>2007</v>
      </c>
      <c r="D2022" s="2">
        <v>5.616976261138916</v>
      </c>
      <c r="E2022" s="2">
        <v>9.5761880874633789</v>
      </c>
      <c r="F2022" s="2">
        <v>0.85752767324447632</v>
      </c>
      <c r="G2022" s="2">
        <v>60.619998931884766</v>
      </c>
      <c r="H2022" s="2">
        <v>0.66729950904846191</v>
      </c>
      <c r="I2022" s="2">
        <v>-0.22808279097080231</v>
      </c>
      <c r="J2022" s="2">
        <v>0.69484943151473999</v>
      </c>
      <c r="K2022" s="2">
        <v>0.50245600938796997</v>
      </c>
      <c r="L2022" s="2">
        <v>0.23498140275478363</v>
      </c>
    </row>
    <row r="2023" spans="1:12" x14ac:dyDescent="0.2">
      <c r="A2023" t="str">
        <f t="shared" si="31"/>
        <v>Jordan2007</v>
      </c>
      <c r="B2023" t="s">
        <v>140</v>
      </c>
      <c r="C2023" s="1">
        <v>2007</v>
      </c>
      <c r="D2023" s="2">
        <v>5.5980572700500488</v>
      </c>
      <c r="E2023" s="2">
        <v>9.3082208633422852</v>
      </c>
      <c r="F2023" s="2">
        <v>0.84060651063919067</v>
      </c>
      <c r="G2023" s="2">
        <v>66.160003662109375</v>
      </c>
      <c r="H2023" s="2">
        <v>0.64607912302017212</v>
      </c>
      <c r="I2023" s="2">
        <v>-0.11413440853357315</v>
      </c>
      <c r="J2023" s="2">
        <v>0.66364479064941406</v>
      </c>
      <c r="L2023" s="2">
        <v>0.2397499680519104</v>
      </c>
    </row>
    <row r="2024" spans="1:12" x14ac:dyDescent="0.2">
      <c r="A2024" t="str">
        <f t="shared" si="31"/>
        <v>Egypt2007</v>
      </c>
      <c r="B2024" t="s">
        <v>138</v>
      </c>
      <c r="C2024" s="1">
        <v>2007</v>
      </c>
      <c r="D2024" s="2">
        <v>5.5405106544494629</v>
      </c>
      <c r="E2024" s="2">
        <v>9.0853719711303711</v>
      </c>
      <c r="F2024" s="2">
        <v>0.68586325645446777</v>
      </c>
      <c r="G2024" s="2">
        <v>61.520000457763672</v>
      </c>
      <c r="H2024" s="2">
        <v>0.6090768575668335</v>
      </c>
      <c r="I2024" s="2">
        <v>-0.11983220279216766</v>
      </c>
      <c r="K2024" s="2">
        <v>0.59970718622207642</v>
      </c>
      <c r="L2024" s="2">
        <v>0.35534760355949402</v>
      </c>
    </row>
    <row r="2025" spans="1:12" x14ac:dyDescent="0.2">
      <c r="A2025" t="str">
        <f t="shared" si="31"/>
        <v>Vietnam2007</v>
      </c>
      <c r="B2025" t="s">
        <v>82</v>
      </c>
      <c r="C2025" s="1">
        <v>2007</v>
      </c>
      <c r="D2025" s="2">
        <v>5.4216876029968262</v>
      </c>
      <c r="E2025" s="2">
        <v>8.6130619049072266</v>
      </c>
      <c r="F2025" s="2">
        <v>0.85602289438247681</v>
      </c>
      <c r="G2025" s="2">
        <v>64.260002136230469</v>
      </c>
      <c r="H2025" s="2">
        <v>0.91783595085144043</v>
      </c>
      <c r="I2025" s="2">
        <v>7.1138225495815277E-2</v>
      </c>
      <c r="J2025" s="2">
        <v>0.75393396615982056</v>
      </c>
      <c r="L2025" s="2">
        <v>0.20593211054801941</v>
      </c>
    </row>
    <row r="2026" spans="1:12" x14ac:dyDescent="0.2">
      <c r="A2026" t="str">
        <f t="shared" si="31"/>
        <v>Romania2007</v>
      </c>
      <c r="B2026" t="s">
        <v>41</v>
      </c>
      <c r="C2026" s="1">
        <v>2007</v>
      </c>
      <c r="D2026" s="2">
        <v>5.3937239646911621</v>
      </c>
      <c r="E2026" s="2">
        <v>9.9008493423461914</v>
      </c>
      <c r="F2026" s="2">
        <v>0.73648041486740112</v>
      </c>
      <c r="G2026" s="2">
        <v>64.860000610351563</v>
      </c>
      <c r="H2026" s="2">
        <v>0.68574774265289307</v>
      </c>
      <c r="I2026" s="2">
        <v>-0.19193336367607117</v>
      </c>
      <c r="J2026" s="2">
        <v>0.94870662689208984</v>
      </c>
      <c r="K2026" s="2">
        <v>0.57502400875091553</v>
      </c>
      <c r="L2026" s="2">
        <v>0.27662608027458191</v>
      </c>
    </row>
    <row r="2027" spans="1:12" x14ac:dyDescent="0.2">
      <c r="A2027" t="str">
        <f t="shared" si="31"/>
        <v>Laos2007</v>
      </c>
      <c r="B2027" t="s">
        <v>106</v>
      </c>
      <c r="C2027" s="1">
        <v>2007</v>
      </c>
      <c r="D2027" s="2">
        <v>5.3638548851013184</v>
      </c>
      <c r="E2027" s="2">
        <v>8.2910881042480469</v>
      </c>
      <c r="F2027" s="2">
        <v>0.78962069749832153</v>
      </c>
      <c r="G2027" s="2">
        <v>56.259998321533203</v>
      </c>
      <c r="H2027" s="2">
        <v>0.86652487516403198</v>
      </c>
      <c r="I2027" s="2">
        <v>0.47701722383499146</v>
      </c>
      <c r="J2027" s="2">
        <v>0.58006709814071655</v>
      </c>
      <c r="K2027" s="2">
        <v>0.75163304805755615</v>
      </c>
      <c r="L2027" s="2">
        <v>0.13567145168781281</v>
      </c>
    </row>
    <row r="2028" spans="1:12" x14ac:dyDescent="0.2">
      <c r="A2028" t="str">
        <f t="shared" si="31"/>
        <v>Iran2007</v>
      </c>
      <c r="B2028" t="s">
        <v>118</v>
      </c>
      <c r="C2028" s="1">
        <v>2007</v>
      </c>
      <c r="D2028" s="2">
        <v>5.3363714218139648</v>
      </c>
      <c r="E2028" s="2">
        <v>9.5948925018310547</v>
      </c>
      <c r="F2028" s="2">
        <v>0.71759212017059326</v>
      </c>
      <c r="G2028" s="2">
        <v>64.580001831054688</v>
      </c>
      <c r="H2028" s="2">
        <v>0.5326198935508728</v>
      </c>
      <c r="I2028" s="2">
        <v>4.5288000255823135E-2</v>
      </c>
      <c r="J2028" s="2">
        <v>0.87164396047592163</v>
      </c>
      <c r="K2028" s="2">
        <v>0.55341207981109619</v>
      </c>
      <c r="L2028" s="2">
        <v>0.36132028698921204</v>
      </c>
    </row>
    <row r="2029" spans="1:12" x14ac:dyDescent="0.2">
      <c r="A2029" t="str">
        <f t="shared" si="31"/>
        <v>Estonia2007</v>
      </c>
      <c r="B2029" t="s">
        <v>48</v>
      </c>
      <c r="C2029" s="1">
        <v>2007</v>
      </c>
      <c r="D2029" s="2">
        <v>5.3320441246032715</v>
      </c>
      <c r="E2029" s="2">
        <v>10.346266746520996</v>
      </c>
      <c r="F2029" s="2">
        <v>0.89563155174255371</v>
      </c>
      <c r="G2029" s="2">
        <v>66.05999755859375</v>
      </c>
      <c r="H2029" s="2">
        <v>0.71212089061737061</v>
      </c>
      <c r="I2029" s="2">
        <v>-0.24968647956848145</v>
      </c>
      <c r="J2029" s="2">
        <v>0.74269717931747437</v>
      </c>
      <c r="K2029" s="2">
        <v>0.58851325511932373</v>
      </c>
      <c r="L2029" s="2">
        <v>0.1762310117483139</v>
      </c>
    </row>
    <row r="2030" spans="1:12" x14ac:dyDescent="0.2">
      <c r="A2030" t="str">
        <f t="shared" si="31"/>
        <v>El Salvador2007</v>
      </c>
      <c r="B2030" t="s">
        <v>67</v>
      </c>
      <c r="C2030" s="1">
        <v>2007</v>
      </c>
      <c r="D2030" s="2">
        <v>5.2955350875854492</v>
      </c>
      <c r="E2030" s="2">
        <v>8.9016265869140625</v>
      </c>
      <c r="F2030" s="2">
        <v>0.71682703495025635</v>
      </c>
      <c r="G2030" s="2">
        <v>64.94000244140625</v>
      </c>
      <c r="H2030" s="2">
        <v>0.63893681764602661</v>
      </c>
      <c r="I2030" s="2">
        <v>-1.8540691584348679E-2</v>
      </c>
      <c r="J2030" s="2">
        <v>0.78509873151779175</v>
      </c>
      <c r="K2030" s="2">
        <v>0.83302342891693115</v>
      </c>
      <c r="L2030" s="2">
        <v>0.22019892930984497</v>
      </c>
    </row>
    <row r="2031" spans="1:12" x14ac:dyDescent="0.2">
      <c r="A2031" t="str">
        <f t="shared" si="31"/>
        <v>Paraguay2007</v>
      </c>
      <c r="B2031" t="s">
        <v>83</v>
      </c>
      <c r="C2031" s="1">
        <v>2007</v>
      </c>
      <c r="D2031" s="2">
        <v>5.2724614143371582</v>
      </c>
      <c r="E2031" s="2">
        <v>9.1967811584472656</v>
      </c>
      <c r="F2031" s="2">
        <v>0.86265641450881958</v>
      </c>
      <c r="G2031" s="2">
        <v>64.959999084472656</v>
      </c>
      <c r="H2031" s="2">
        <v>0.69898784160614014</v>
      </c>
      <c r="I2031" s="2">
        <v>0.12400663644075394</v>
      </c>
      <c r="J2031" s="2">
        <v>0.92989069223403931</v>
      </c>
      <c r="K2031" s="2">
        <v>0.81165647506713867</v>
      </c>
      <c r="L2031" s="2">
        <v>0.2186989039182663</v>
      </c>
    </row>
    <row r="2032" spans="1:12" x14ac:dyDescent="0.2">
      <c r="A2032" t="str">
        <f t="shared" si="31"/>
        <v>Ukraine2007</v>
      </c>
      <c r="B2032" t="s">
        <v>109</v>
      </c>
      <c r="C2032" s="1">
        <v>2007</v>
      </c>
      <c r="D2032" s="2">
        <v>5.2521815299987793</v>
      </c>
      <c r="E2032" s="2">
        <v>9.4989547729492188</v>
      </c>
      <c r="F2032" s="2">
        <v>0.82009434700012207</v>
      </c>
      <c r="G2032" s="2">
        <v>61.240001678466797</v>
      </c>
      <c r="H2032" s="2">
        <v>0.49392247200012207</v>
      </c>
      <c r="I2032" s="2">
        <v>-0.2467038631439209</v>
      </c>
      <c r="J2032" s="2">
        <v>0.96793955564498901</v>
      </c>
      <c r="K2032" s="2">
        <v>0.55891984701156616</v>
      </c>
      <c r="L2032" s="2">
        <v>0.20765180885791779</v>
      </c>
    </row>
    <row r="2033" spans="1:12" x14ac:dyDescent="0.2">
      <c r="A2033" t="str">
        <f t="shared" si="31"/>
        <v>Russia2007</v>
      </c>
      <c r="B2033" t="s">
        <v>87</v>
      </c>
      <c r="C2033" s="1">
        <v>2007</v>
      </c>
      <c r="D2033" s="2">
        <v>5.222867488861084</v>
      </c>
      <c r="E2033" s="2">
        <v>10.071002960205078</v>
      </c>
      <c r="F2033" s="2">
        <v>0.88465636968612671</v>
      </c>
      <c r="G2033" s="2">
        <v>59.180000305175781</v>
      </c>
      <c r="H2033" s="2">
        <v>0.59256970882415771</v>
      </c>
      <c r="I2033" s="2">
        <v>-0.28721737861633301</v>
      </c>
      <c r="J2033" s="2">
        <v>0.93346410989761353</v>
      </c>
      <c r="K2033" s="2">
        <v>0.54587799310684204</v>
      </c>
      <c r="L2033" s="2">
        <v>0.19284635782241821</v>
      </c>
    </row>
    <row r="2034" spans="1:12" x14ac:dyDescent="0.2">
      <c r="A2034" t="str">
        <f t="shared" si="31"/>
        <v>Ghana2007</v>
      </c>
      <c r="B2034" t="s">
        <v>124</v>
      </c>
      <c r="C2034" s="1">
        <v>2007</v>
      </c>
      <c r="D2034" s="2">
        <v>5.2201480865478516</v>
      </c>
      <c r="E2034" s="2">
        <v>8.0835113525390625</v>
      </c>
      <c r="F2034" s="2">
        <v>0.72964769601821899</v>
      </c>
      <c r="G2034" s="2">
        <v>52.979999542236328</v>
      </c>
      <c r="H2034" s="2">
        <v>0.89115327596664429</v>
      </c>
      <c r="I2034" s="2">
        <v>0.13607113063335419</v>
      </c>
      <c r="J2034" s="2">
        <v>0.77118825912475586</v>
      </c>
      <c r="K2034" s="2">
        <v>0.65839773416519165</v>
      </c>
      <c r="L2034" s="2">
        <v>0.21663028001785278</v>
      </c>
    </row>
    <row r="2035" spans="1:12" x14ac:dyDescent="0.2">
      <c r="A2035" t="str">
        <f t="shared" si="31"/>
        <v>Peru2007</v>
      </c>
      <c r="B2035" t="s">
        <v>92</v>
      </c>
      <c r="C2035" s="1">
        <v>2007</v>
      </c>
      <c r="D2035" s="2">
        <v>5.2139620780944824</v>
      </c>
      <c r="E2035" s="2">
        <v>9.053523063659668</v>
      </c>
      <c r="F2035" s="2">
        <v>0.75636953115463257</v>
      </c>
      <c r="G2035" s="2">
        <v>66.720001220703125</v>
      </c>
      <c r="H2035" s="2">
        <v>0.6384965181350708</v>
      </c>
      <c r="I2035" s="2">
        <v>-7.9749844968318939E-2</v>
      </c>
      <c r="J2035" s="2">
        <v>0.93064099550247192</v>
      </c>
      <c r="K2035" s="2">
        <v>0.73020851612091064</v>
      </c>
      <c r="L2035" s="2">
        <v>0.36129525303840637</v>
      </c>
    </row>
    <row r="2036" spans="1:12" x14ac:dyDescent="0.2">
      <c r="A2036" t="str">
        <f t="shared" si="31"/>
        <v>South Africa2007</v>
      </c>
      <c r="B2036" t="s">
        <v>102</v>
      </c>
      <c r="C2036" s="1">
        <v>2007</v>
      </c>
      <c r="D2036" s="2">
        <v>5.2044544219970703</v>
      </c>
      <c r="E2036" s="2">
        <v>9.4974708557128906</v>
      </c>
      <c r="F2036" s="2">
        <v>0.78830760717391968</v>
      </c>
      <c r="G2036" s="2">
        <v>46.900001525878906</v>
      </c>
      <c r="H2036" s="2">
        <v>0.68998754024505615</v>
      </c>
      <c r="I2036" s="2">
        <v>-0.16612763702869415</v>
      </c>
      <c r="J2036" s="2">
        <v>0.85865104198455811</v>
      </c>
      <c r="K2036" s="2">
        <v>0.65823304653167725</v>
      </c>
      <c r="L2036" s="2">
        <v>0.21018505096435547</v>
      </c>
    </row>
    <row r="2037" spans="1:12" x14ac:dyDescent="0.2">
      <c r="A2037" t="str">
        <f t="shared" si="31"/>
        <v>Montenegro2007</v>
      </c>
      <c r="B2037" t="s">
        <v>84</v>
      </c>
      <c r="C2037" s="1">
        <v>2007</v>
      </c>
      <c r="D2037" s="2">
        <v>5.1963152885437012</v>
      </c>
      <c r="E2037" s="2">
        <v>9.6959257125854492</v>
      </c>
      <c r="F2037" s="2">
        <v>0.8318406343460083</v>
      </c>
      <c r="G2037" s="2">
        <v>65.959999084472656</v>
      </c>
      <c r="H2037" s="2">
        <v>0.51206725835800171</v>
      </c>
      <c r="I2037" s="2">
        <v>-0.13717085123062134</v>
      </c>
      <c r="J2037" s="2">
        <v>0.81456780433654785</v>
      </c>
      <c r="K2037" s="2">
        <v>0.53606820106506348</v>
      </c>
      <c r="L2037" s="2">
        <v>0.33985087275505066</v>
      </c>
    </row>
    <row r="2038" spans="1:12" x14ac:dyDescent="0.2">
      <c r="A2038" t="str">
        <f t="shared" si="31"/>
        <v>Kosovo2007</v>
      </c>
      <c r="B2038" t="s">
        <v>51</v>
      </c>
      <c r="C2038" s="1">
        <v>2007</v>
      </c>
      <c r="D2038" s="2">
        <v>5.1039061546325684</v>
      </c>
      <c r="F2038" s="2">
        <v>0.84781169891357422</v>
      </c>
      <c r="H2038" s="2">
        <v>0.38136383891105652</v>
      </c>
      <c r="J2038" s="2">
        <v>0.8944622278213501</v>
      </c>
      <c r="K2038" s="2">
        <v>0.61372309923171997</v>
      </c>
      <c r="L2038" s="2">
        <v>0.23669947683811188</v>
      </c>
    </row>
    <row r="2039" spans="1:12" x14ac:dyDescent="0.2">
      <c r="A2039" t="str">
        <f t="shared" si="31"/>
        <v>Indonesia2007</v>
      </c>
      <c r="B2039" t="s">
        <v>101</v>
      </c>
      <c r="C2039" s="1">
        <v>2007</v>
      </c>
      <c r="D2039" s="2">
        <v>5.1012139320373535</v>
      </c>
      <c r="E2039" s="2">
        <v>8.8876552581787109</v>
      </c>
      <c r="F2039" s="2">
        <v>0.70378810167312622</v>
      </c>
      <c r="G2039" s="2">
        <v>60.540000915527344</v>
      </c>
      <c r="H2039" s="2">
        <v>0.603260338306427</v>
      </c>
      <c r="I2039" s="2">
        <v>0.30953574180603027</v>
      </c>
      <c r="J2039" s="2">
        <v>0.95986700057983398</v>
      </c>
      <c r="K2039" s="2">
        <v>0.69594615697860718</v>
      </c>
      <c r="L2039" s="2">
        <v>0.24161319434642792</v>
      </c>
    </row>
    <row r="2040" spans="1:12" x14ac:dyDescent="0.2">
      <c r="A2040" t="str">
        <f t="shared" si="31"/>
        <v>Honduras2007</v>
      </c>
      <c r="B2040" t="s">
        <v>70</v>
      </c>
      <c r="C2040" s="1">
        <v>2007</v>
      </c>
      <c r="D2040" s="2">
        <v>5.0971541404724121</v>
      </c>
      <c r="E2040" s="2">
        <v>8.4851703643798828</v>
      </c>
      <c r="F2040" s="2">
        <v>0.81886857748031616</v>
      </c>
      <c r="G2040" s="2">
        <v>62.900001525878906</v>
      </c>
      <c r="H2040" s="2">
        <v>0.67563098669052124</v>
      </c>
      <c r="I2040" s="2">
        <v>0.2290196418762207</v>
      </c>
      <c r="J2040" s="2">
        <v>0.82597470283508301</v>
      </c>
      <c r="K2040" s="2">
        <v>0.71191740036010742</v>
      </c>
      <c r="L2040" s="2">
        <v>0.19878000020980835</v>
      </c>
    </row>
    <row r="2041" spans="1:12" x14ac:dyDescent="0.2">
      <c r="A2041" t="str">
        <f t="shared" si="31"/>
        <v>Dominican Republic2007</v>
      </c>
      <c r="B2041" t="s">
        <v>90</v>
      </c>
      <c r="C2041" s="1">
        <v>2007</v>
      </c>
      <c r="D2041" s="2">
        <v>5.081305980682373</v>
      </c>
      <c r="E2041" s="2">
        <v>9.3653984069824219</v>
      </c>
      <c r="F2041" s="2">
        <v>0.84754484891891479</v>
      </c>
      <c r="G2041" s="2">
        <v>65.120002746582031</v>
      </c>
      <c r="H2041" s="2">
        <v>0.88624668121337891</v>
      </c>
      <c r="I2041" s="2">
        <v>-1.02738281711936E-2</v>
      </c>
      <c r="J2041" s="2">
        <v>0.77157425880432129</v>
      </c>
      <c r="K2041" s="2">
        <v>0.72255975008010864</v>
      </c>
      <c r="L2041" s="2">
        <v>0.26009896397590637</v>
      </c>
    </row>
    <row r="2042" spans="1:12" x14ac:dyDescent="0.2">
      <c r="A2042" t="str">
        <f t="shared" si="31"/>
        <v>Philippines2007</v>
      </c>
      <c r="B2042" t="s">
        <v>93</v>
      </c>
      <c r="C2042" s="1">
        <v>2007</v>
      </c>
      <c r="D2042" s="2">
        <v>5.0735621452331543</v>
      </c>
      <c r="E2042" s="2">
        <v>8.6061468124389648</v>
      </c>
      <c r="F2042" s="2">
        <v>0.80071139335632324</v>
      </c>
      <c r="G2042" s="2">
        <v>61.419998168945313</v>
      </c>
      <c r="H2042" s="2">
        <v>0.85156643390655518</v>
      </c>
      <c r="I2042" s="2">
        <v>-2.3918567225337029E-2</v>
      </c>
      <c r="J2042" s="2">
        <v>0.88024556636810303</v>
      </c>
      <c r="K2042" s="2">
        <v>0.73645865917205811</v>
      </c>
      <c r="L2042" s="2">
        <v>0.37818777561187744</v>
      </c>
    </row>
    <row r="2043" spans="1:12" x14ac:dyDescent="0.2">
      <c r="A2043" t="str">
        <f t="shared" si="31"/>
        <v>India2007</v>
      </c>
      <c r="B2043" t="s">
        <v>143</v>
      </c>
      <c r="C2043" s="1">
        <v>2007</v>
      </c>
      <c r="D2043" s="2">
        <v>5.0267934799194336</v>
      </c>
      <c r="E2043" s="2">
        <v>8.2002887725830078</v>
      </c>
      <c r="F2043" s="2">
        <v>0.56899267435073853</v>
      </c>
      <c r="G2043" s="2">
        <v>56.220001220703125</v>
      </c>
      <c r="H2043" s="2">
        <v>0.72889262437820435</v>
      </c>
      <c r="I2043" s="2">
        <v>-5.3103704005479813E-2</v>
      </c>
      <c r="J2043" s="2">
        <v>0.86214286088943481</v>
      </c>
      <c r="K2043" s="2">
        <v>0.54132956266403198</v>
      </c>
      <c r="L2043" s="2">
        <v>0.2525022029876709</v>
      </c>
    </row>
    <row r="2044" spans="1:12" x14ac:dyDescent="0.2">
      <c r="A2044" t="str">
        <f t="shared" si="31"/>
        <v>Ecuador2007</v>
      </c>
      <c r="B2044" t="s">
        <v>91</v>
      </c>
      <c r="C2044" s="1">
        <v>2007</v>
      </c>
      <c r="D2044" s="2">
        <v>4.995875358581543</v>
      </c>
      <c r="E2044" s="2">
        <v>9.1938467025756836</v>
      </c>
      <c r="F2044" s="2">
        <v>0.83885949850082397</v>
      </c>
      <c r="G2044" s="2">
        <v>64.779998779296875</v>
      </c>
      <c r="H2044" s="2">
        <v>0.66984337568283081</v>
      </c>
      <c r="I2044" s="2">
        <v>-6.6260121762752533E-2</v>
      </c>
      <c r="J2044" s="2">
        <v>0.82965147495269775</v>
      </c>
      <c r="K2044" s="2">
        <v>0.80322492122650146</v>
      </c>
      <c r="L2044" s="2">
        <v>0.2861441969871521</v>
      </c>
    </row>
    <row r="2045" spans="1:12" x14ac:dyDescent="0.2">
      <c r="A2045" t="str">
        <f t="shared" si="31"/>
        <v>Hungary2007</v>
      </c>
      <c r="B2045" t="s">
        <v>68</v>
      </c>
      <c r="C2045" s="1">
        <v>2007</v>
      </c>
      <c r="D2045" s="2">
        <v>4.9539170265197754</v>
      </c>
      <c r="E2045" s="2">
        <v>10.147514343261719</v>
      </c>
      <c r="F2045" s="2">
        <v>0.93065387010574341</v>
      </c>
      <c r="G2045" s="2">
        <v>65.319999694824219</v>
      </c>
      <c r="H2045" s="2">
        <v>0.53849810361862183</v>
      </c>
      <c r="I2045" s="2">
        <v>-0.16423052549362183</v>
      </c>
      <c r="J2045" s="2">
        <v>0.89517742395401001</v>
      </c>
      <c r="K2045" s="2">
        <v>0.6002124547958374</v>
      </c>
      <c r="L2045" s="2">
        <v>0.2302829921245575</v>
      </c>
    </row>
    <row r="2046" spans="1:12" x14ac:dyDescent="0.2">
      <c r="A2046" t="str">
        <f t="shared" si="31"/>
        <v>Nicaragua2007</v>
      </c>
      <c r="B2046" t="s">
        <v>57</v>
      </c>
      <c r="C2046" s="1">
        <v>2007</v>
      </c>
      <c r="D2046" s="2">
        <v>4.9440908432006836</v>
      </c>
      <c r="E2046" s="2">
        <v>8.4308223724365234</v>
      </c>
      <c r="F2046" s="2">
        <v>0.86621302366256714</v>
      </c>
      <c r="G2046" s="2">
        <v>64.400001525878906</v>
      </c>
      <c r="H2046" s="2">
        <v>0.83555972576141357</v>
      </c>
      <c r="I2046" s="2">
        <v>0.13830713927745819</v>
      </c>
      <c r="J2046" s="2">
        <v>0.82579851150512695</v>
      </c>
      <c r="K2046" s="2">
        <v>0.78673744201660156</v>
      </c>
      <c r="L2046" s="2">
        <v>0.28748211264610291</v>
      </c>
    </row>
    <row r="2047" spans="1:12" x14ac:dyDescent="0.2">
      <c r="A2047" t="str">
        <f t="shared" si="31"/>
        <v>Bosnia and Herzegovina2007</v>
      </c>
      <c r="B2047" t="s">
        <v>88</v>
      </c>
      <c r="C2047" s="1">
        <v>2007</v>
      </c>
      <c r="D2047" s="2">
        <v>4.8998069763183594</v>
      </c>
      <c r="E2047" s="2">
        <v>9.1906328201293945</v>
      </c>
      <c r="F2047" s="2">
        <v>0.76560384035110474</v>
      </c>
      <c r="G2047" s="2">
        <v>67</v>
      </c>
      <c r="H2047" s="2">
        <v>0.34156566858291626</v>
      </c>
      <c r="I2047" s="2">
        <v>8.4828604012727737E-3</v>
      </c>
      <c r="J2047" s="2">
        <v>0.92612498998641968</v>
      </c>
      <c r="K2047" s="2">
        <v>0.57017803192138672</v>
      </c>
      <c r="L2047" s="2">
        <v>0.29646581411361694</v>
      </c>
    </row>
    <row r="2048" spans="1:12" x14ac:dyDescent="0.2">
      <c r="A2048" t="str">
        <f t="shared" si="31"/>
        <v>Malawi2007</v>
      </c>
      <c r="B2048" t="s">
        <v>148</v>
      </c>
      <c r="C2048" s="1">
        <v>2007</v>
      </c>
      <c r="D2048" s="2">
        <v>4.8910365104675293</v>
      </c>
      <c r="E2048" s="2">
        <v>7.0803251266479492</v>
      </c>
      <c r="F2048" s="2">
        <v>0.60026699304580688</v>
      </c>
      <c r="G2048" s="2">
        <v>46.419998168945313</v>
      </c>
      <c r="H2048" s="2">
        <v>0.90999382734298706</v>
      </c>
      <c r="I2048" s="2">
        <v>0.17675897479057312</v>
      </c>
      <c r="J2048" s="2">
        <v>0.69130545854568481</v>
      </c>
      <c r="K2048" s="2">
        <v>0.69145309925079346</v>
      </c>
      <c r="L2048" s="2">
        <v>0.17551422119140625</v>
      </c>
    </row>
    <row r="2049" spans="1:12" x14ac:dyDescent="0.2">
      <c r="A2049" t="str">
        <f t="shared" si="31"/>
        <v>Nigeria2007</v>
      </c>
      <c r="B2049" t="s">
        <v>112</v>
      </c>
      <c r="C2049" s="1">
        <v>2007</v>
      </c>
      <c r="D2049" s="2">
        <v>4.8904194831848145</v>
      </c>
      <c r="E2049" s="2">
        <v>8.3503742218017578</v>
      </c>
      <c r="F2049" s="2">
        <v>0.71770381927490234</v>
      </c>
      <c r="G2049" s="2">
        <v>50.540000915527344</v>
      </c>
      <c r="H2049" s="2">
        <v>0.63507324457168579</v>
      </c>
      <c r="I2049" s="2">
        <v>0.13510248064994812</v>
      </c>
      <c r="J2049" s="2">
        <v>0.9183918833732605</v>
      </c>
      <c r="K2049" s="2">
        <v>0.81472975015640259</v>
      </c>
      <c r="L2049" s="2">
        <v>0.14140293002128601</v>
      </c>
    </row>
    <row r="2050" spans="1:12" x14ac:dyDescent="0.2">
      <c r="A2050" t="str">
        <f t="shared" si="31"/>
        <v>Namibia2007</v>
      </c>
      <c r="B2050" t="s">
        <v>122</v>
      </c>
      <c r="C2050" s="1">
        <v>2007</v>
      </c>
      <c r="D2050" s="2">
        <v>4.885587215423584</v>
      </c>
      <c r="E2050" s="2">
        <v>9.072697639465332</v>
      </c>
      <c r="F2050" s="2">
        <v>0.82762354612350464</v>
      </c>
      <c r="G2050" s="2">
        <v>51.880001068115234</v>
      </c>
      <c r="H2050" s="2">
        <v>0.7810404896736145</v>
      </c>
      <c r="I2050" s="2">
        <v>-0.10443700850009918</v>
      </c>
      <c r="J2050" s="2">
        <v>0.83921784162521362</v>
      </c>
      <c r="K2050" s="2">
        <v>0.76905560493469238</v>
      </c>
      <c r="L2050" s="2">
        <v>0.1597558856010437</v>
      </c>
    </row>
    <row r="2051" spans="1:12" x14ac:dyDescent="0.2">
      <c r="A2051" t="str">
        <f t="shared" ref="A2051:A2114" si="32">B2051&amp;C2051</f>
        <v>Armenia2007</v>
      </c>
      <c r="B2051" t="s">
        <v>96</v>
      </c>
      <c r="C2051" s="1">
        <v>2007</v>
      </c>
      <c r="D2051" s="2">
        <v>4.8815155029296875</v>
      </c>
      <c r="E2051" s="2">
        <v>9.1565675735473633</v>
      </c>
      <c r="F2051" s="2">
        <v>0.75964432954788208</v>
      </c>
      <c r="G2051" s="2">
        <v>64.080001831054688</v>
      </c>
      <c r="H2051" s="2">
        <v>0.60541075468063354</v>
      </c>
      <c r="I2051" s="2">
        <v>-0.25235208868980408</v>
      </c>
      <c r="J2051" s="2">
        <v>0.81744486093521118</v>
      </c>
      <c r="K2051" s="2">
        <v>0.45375159382820129</v>
      </c>
      <c r="L2051" s="2">
        <v>0.41171741485595703</v>
      </c>
    </row>
    <row r="2052" spans="1:12" x14ac:dyDescent="0.2">
      <c r="A2052" t="str">
        <f t="shared" si="32"/>
        <v>China2007</v>
      </c>
      <c r="B2052" t="s">
        <v>81</v>
      </c>
      <c r="C2052" s="1">
        <v>2007</v>
      </c>
      <c r="D2052" s="2">
        <v>4.8628621101379395</v>
      </c>
      <c r="E2052" s="2">
        <v>8.8239679336547852</v>
      </c>
      <c r="F2052" s="2">
        <v>0.81085240840911865</v>
      </c>
      <c r="G2052" s="2">
        <v>65.919998168945313</v>
      </c>
      <c r="I2052" s="2">
        <v>-0.17888285219669342</v>
      </c>
      <c r="K2052" s="2">
        <v>0.66397744417190552</v>
      </c>
      <c r="L2052" s="2">
        <v>0.15861351788043976</v>
      </c>
    </row>
    <row r="2053" spans="1:12" x14ac:dyDescent="0.2">
      <c r="A2053" t="str">
        <f t="shared" si="32"/>
        <v>Mozambique2007</v>
      </c>
      <c r="B2053" t="s">
        <v>114</v>
      </c>
      <c r="C2053" s="1">
        <v>2007</v>
      </c>
      <c r="D2053" s="2">
        <v>4.8326349258422852</v>
      </c>
      <c r="E2053" s="2">
        <v>6.8402643203735352</v>
      </c>
      <c r="F2053" s="2">
        <v>0.7476811408996582</v>
      </c>
      <c r="G2053" s="2">
        <v>45.240001678466797</v>
      </c>
      <c r="H2053" s="2">
        <v>0.64306181669235229</v>
      </c>
      <c r="I2053" s="2">
        <v>7.1531973779201508E-2</v>
      </c>
      <c r="J2053" s="2">
        <v>0.85401630401611328</v>
      </c>
      <c r="K2053" s="2">
        <v>0.62693101167678833</v>
      </c>
      <c r="L2053" s="2">
        <v>0.24026356637477875</v>
      </c>
    </row>
    <row r="2054" spans="1:12" x14ac:dyDescent="0.2">
      <c r="A2054" t="str">
        <f t="shared" si="32"/>
        <v>Moldova2007</v>
      </c>
      <c r="B2054" t="s">
        <v>80</v>
      </c>
      <c r="C2054" s="1">
        <v>2007</v>
      </c>
      <c r="D2054" s="2">
        <v>4.7749180793762207</v>
      </c>
      <c r="E2054" s="2">
        <v>8.9674139022827148</v>
      </c>
      <c r="F2054" s="2">
        <v>0.8041917085647583</v>
      </c>
      <c r="G2054" s="2">
        <v>59.860000610351563</v>
      </c>
      <c r="H2054" s="2">
        <v>0.69619494676589966</v>
      </c>
      <c r="I2054" s="2">
        <v>-0.18830186128616333</v>
      </c>
      <c r="J2054" s="2">
        <v>0.92956036329269409</v>
      </c>
      <c r="K2054" s="2">
        <v>0.51858663558959961</v>
      </c>
      <c r="L2054" s="2">
        <v>0.30551150441169739</v>
      </c>
    </row>
    <row r="2055" spans="1:12" x14ac:dyDescent="0.2">
      <c r="A2055" t="str">
        <f t="shared" si="32"/>
        <v>Serbia2007</v>
      </c>
      <c r="B2055" t="s">
        <v>62</v>
      </c>
      <c r="C2055" s="1">
        <v>2007</v>
      </c>
      <c r="D2055" s="2">
        <v>4.7503838539123535</v>
      </c>
      <c r="E2055" s="2">
        <v>9.5359525680541992</v>
      </c>
      <c r="F2055" s="2">
        <v>0.84441304206848145</v>
      </c>
      <c r="G2055" s="2">
        <v>65.279998779296875</v>
      </c>
      <c r="H2055" s="2">
        <v>0.45278117060661316</v>
      </c>
      <c r="I2055" s="2">
        <v>-0.16883863508701324</v>
      </c>
      <c r="J2055" s="2">
        <v>0.90494966506958008</v>
      </c>
      <c r="K2055" s="2">
        <v>0.52780348062515259</v>
      </c>
      <c r="L2055" s="2">
        <v>0.33441972732543945</v>
      </c>
    </row>
    <row r="2056" spans="1:12" x14ac:dyDescent="0.2">
      <c r="A2056" t="str">
        <f t="shared" si="32"/>
        <v>Nepal2007</v>
      </c>
      <c r="B2056" t="s">
        <v>95</v>
      </c>
      <c r="C2056" s="1">
        <v>2007</v>
      </c>
      <c r="D2056" s="2">
        <v>4.7482843399047852</v>
      </c>
      <c r="E2056" s="2">
        <v>7.7605776786804199</v>
      </c>
      <c r="F2056" s="2">
        <v>0.78670769929885864</v>
      </c>
      <c r="G2056" s="2">
        <v>59.720001220703125</v>
      </c>
      <c r="H2056" s="2">
        <v>0.41332083940505981</v>
      </c>
      <c r="I2056" s="2">
        <v>0.30605170130729675</v>
      </c>
      <c r="J2056" s="2">
        <v>0.8908112645149231</v>
      </c>
      <c r="K2056" s="2">
        <v>0.50177526473999023</v>
      </c>
      <c r="L2056" s="2">
        <v>0.15229792892932892</v>
      </c>
    </row>
    <row r="2057" spans="1:12" x14ac:dyDescent="0.2">
      <c r="A2057" t="str">
        <f t="shared" si="32"/>
        <v>Kyrgyzstan2007</v>
      </c>
      <c r="B2057" t="s">
        <v>79</v>
      </c>
      <c r="C2057" s="1">
        <v>2007</v>
      </c>
      <c r="D2057" s="2">
        <v>4.6977615356445313</v>
      </c>
      <c r="E2057" s="2">
        <v>8.2578144073486328</v>
      </c>
      <c r="F2057" s="2">
        <v>0.83309787511825562</v>
      </c>
      <c r="G2057" s="2">
        <v>60.340000152587891</v>
      </c>
      <c r="H2057" s="2">
        <v>0.68352311849594116</v>
      </c>
      <c r="I2057" s="2">
        <v>-9.3482300639152527E-2</v>
      </c>
      <c r="J2057" s="2">
        <v>0.92905479669570923</v>
      </c>
      <c r="K2057" s="2">
        <v>0.5897681713104248</v>
      </c>
      <c r="L2057" s="2">
        <v>0.12950257956981659</v>
      </c>
    </row>
    <row r="2058" spans="1:12" x14ac:dyDescent="0.2">
      <c r="A2058" t="str">
        <f t="shared" si="32"/>
        <v>Senegal2007</v>
      </c>
      <c r="B2058" t="s">
        <v>119</v>
      </c>
      <c r="C2058" s="1">
        <v>2007</v>
      </c>
      <c r="D2058" s="2">
        <v>4.6799869537353516</v>
      </c>
      <c r="E2058" s="2">
        <v>7.9314775466918945</v>
      </c>
      <c r="F2058" s="2">
        <v>0.71846103668212891</v>
      </c>
      <c r="G2058" s="2">
        <v>55.799999237060547</v>
      </c>
      <c r="H2058" s="2">
        <v>0.69800525903701782</v>
      </c>
      <c r="I2058" s="2">
        <v>-6.0683363117277622E-3</v>
      </c>
      <c r="J2058" s="2">
        <v>0.82668423652648926</v>
      </c>
      <c r="K2058" s="2">
        <v>0.71816009283065796</v>
      </c>
      <c r="L2058" s="2">
        <v>0.19874195754528046</v>
      </c>
    </row>
    <row r="2059" spans="1:12" x14ac:dyDescent="0.2">
      <c r="A2059" t="str">
        <f t="shared" si="32"/>
        <v>Latvia2007</v>
      </c>
      <c r="B2059" t="s">
        <v>58</v>
      </c>
      <c r="C2059" s="1">
        <v>2007</v>
      </c>
      <c r="D2059" s="2">
        <v>4.6669716835021973</v>
      </c>
      <c r="E2059" s="2">
        <v>10.145130157470703</v>
      </c>
      <c r="F2059" s="2">
        <v>0.83550858497619629</v>
      </c>
      <c r="G2059" s="2">
        <v>63.400001525878906</v>
      </c>
      <c r="H2059" s="2">
        <v>0.70017409324645996</v>
      </c>
      <c r="I2059" s="2">
        <v>-0.1711699515581131</v>
      </c>
      <c r="J2059" s="2">
        <v>0.92395263910293579</v>
      </c>
      <c r="K2059" s="2">
        <v>0.59405976533889771</v>
      </c>
      <c r="L2059" s="2">
        <v>0.2468625009059906</v>
      </c>
    </row>
    <row r="2060" spans="1:12" x14ac:dyDescent="0.2">
      <c r="A2060" t="str">
        <f t="shared" si="32"/>
        <v>Albania2007</v>
      </c>
      <c r="B2060" t="s">
        <v>100</v>
      </c>
      <c r="C2060" s="1">
        <v>2007</v>
      </c>
      <c r="D2060" s="2">
        <v>4.634251594543457</v>
      </c>
      <c r="E2060" s="2">
        <v>9.1217041015625</v>
      </c>
      <c r="F2060" s="2">
        <v>0.82137161493301392</v>
      </c>
      <c r="G2060" s="2">
        <v>66.760002136230469</v>
      </c>
      <c r="H2060" s="2">
        <v>0.52860474586486816</v>
      </c>
      <c r="I2060" s="2">
        <v>-1.0428507812321186E-2</v>
      </c>
      <c r="J2060" s="2">
        <v>0.87469953298568726</v>
      </c>
      <c r="K2060" s="2">
        <v>0.48881861567497253</v>
      </c>
      <c r="L2060" s="2">
        <v>0.24633502960205078</v>
      </c>
    </row>
    <row r="2061" spans="1:12" x14ac:dyDescent="0.2">
      <c r="A2061" t="str">
        <f t="shared" si="32"/>
        <v>Mongolia2007</v>
      </c>
      <c r="B2061" t="s">
        <v>78</v>
      </c>
      <c r="C2061" s="1">
        <v>2007</v>
      </c>
      <c r="D2061" s="2">
        <v>4.6090593338012695</v>
      </c>
      <c r="E2061" s="2">
        <v>8.8274669647216797</v>
      </c>
      <c r="F2061" s="2">
        <v>0.88105475902557373</v>
      </c>
      <c r="G2061" s="2">
        <v>56.540000915527344</v>
      </c>
      <c r="H2061" s="2">
        <v>0.78133267164230347</v>
      </c>
      <c r="I2061" s="2">
        <v>6.1379775404930115E-2</v>
      </c>
      <c r="J2061" s="2">
        <v>0.9178130030632019</v>
      </c>
      <c r="K2061" s="2">
        <v>0.48319807648658752</v>
      </c>
      <c r="L2061" s="2">
        <v>0.20304401218891144</v>
      </c>
    </row>
    <row r="2062" spans="1:12" x14ac:dyDescent="0.2">
      <c r="A2062" t="str">
        <f t="shared" si="32"/>
        <v>Bangladesh2007</v>
      </c>
      <c r="B2062" t="s">
        <v>135</v>
      </c>
      <c r="C2062" s="1">
        <v>2007</v>
      </c>
      <c r="D2062" s="2">
        <v>4.6073222160339355</v>
      </c>
      <c r="E2062" s="2">
        <v>7.9974212646484375</v>
      </c>
      <c r="F2062" s="2">
        <v>0.51417070627212524</v>
      </c>
      <c r="G2062" s="2">
        <v>59.639999389648438</v>
      </c>
      <c r="H2062" s="2">
        <v>0.60453832149505615</v>
      </c>
      <c r="I2062" s="2">
        <v>2.707224152982235E-2</v>
      </c>
      <c r="J2062" s="2">
        <v>0.80611687898635864</v>
      </c>
      <c r="K2062" s="2">
        <v>0.48425555229187012</v>
      </c>
      <c r="L2062" s="2">
        <v>0.31313815712928772</v>
      </c>
    </row>
    <row r="2063" spans="1:12" x14ac:dyDescent="0.2">
      <c r="A2063" t="str">
        <f t="shared" si="32"/>
        <v>Kenya2007</v>
      </c>
      <c r="B2063" t="s">
        <v>128</v>
      </c>
      <c r="C2063" s="1">
        <v>2007</v>
      </c>
      <c r="D2063" s="2">
        <v>4.575657844543457</v>
      </c>
      <c r="E2063" s="2">
        <v>8.2009296417236328</v>
      </c>
      <c r="F2063" s="2">
        <v>0.84111207723617554</v>
      </c>
      <c r="G2063" s="2">
        <v>51.939998626708984</v>
      </c>
      <c r="H2063" s="2">
        <v>0.74984228610992432</v>
      </c>
      <c r="I2063" s="2">
        <v>4.2769696563482285E-2</v>
      </c>
      <c r="J2063" s="2">
        <v>0.79873853921890259</v>
      </c>
      <c r="K2063" s="2">
        <v>0.69805032014846802</v>
      </c>
      <c r="L2063" s="2">
        <v>0.16194111108779907</v>
      </c>
    </row>
    <row r="2064" spans="1:12" x14ac:dyDescent="0.2">
      <c r="A2064" t="str">
        <f t="shared" si="32"/>
        <v>Azerbaijan2007</v>
      </c>
      <c r="B2064" t="s">
        <v>168</v>
      </c>
      <c r="C2064" s="1">
        <v>2007</v>
      </c>
      <c r="D2064" s="2">
        <v>4.5681595802307129</v>
      </c>
      <c r="E2064" s="2">
        <v>9.3659915924072266</v>
      </c>
      <c r="F2064" s="2">
        <v>0.75324678421020508</v>
      </c>
      <c r="G2064" s="2">
        <v>60.860000610351563</v>
      </c>
      <c r="H2064" s="2">
        <v>0.52204632759094238</v>
      </c>
      <c r="I2064" s="2">
        <v>-0.20860022306442261</v>
      </c>
      <c r="J2064" s="2">
        <v>0.87090998888015747</v>
      </c>
      <c r="K2064" s="2">
        <v>0.47429126501083374</v>
      </c>
      <c r="L2064" s="2">
        <v>0.28435748815536499</v>
      </c>
    </row>
    <row r="2065" spans="1:12" x14ac:dyDescent="0.2">
      <c r="A2065" t="str">
        <f t="shared" si="32"/>
        <v>North Macedonia2007</v>
      </c>
      <c r="B2065" t="s">
        <v>104</v>
      </c>
      <c r="C2065" s="1">
        <v>2007</v>
      </c>
      <c r="D2065" s="2">
        <v>4.493598461151123</v>
      </c>
      <c r="E2065" s="2">
        <v>9.4346017837524414</v>
      </c>
      <c r="F2065" s="2">
        <v>0.81053793430328369</v>
      </c>
      <c r="G2065" s="2">
        <v>64.660003662109375</v>
      </c>
      <c r="H2065" s="2">
        <v>0.43939977884292603</v>
      </c>
      <c r="I2065" s="2">
        <v>7.5269646942615509E-2</v>
      </c>
      <c r="J2065" s="2">
        <v>0.86954593658447266</v>
      </c>
      <c r="K2065" s="2">
        <v>0.55835592746734619</v>
      </c>
      <c r="L2065" s="2">
        <v>0.25112289190292358</v>
      </c>
    </row>
    <row r="2066" spans="1:12" x14ac:dyDescent="0.2">
      <c r="A2066" t="str">
        <f t="shared" si="32"/>
        <v>Yemen2007</v>
      </c>
      <c r="B2066" t="s">
        <v>194</v>
      </c>
      <c r="C2066" s="1">
        <v>2007</v>
      </c>
      <c r="D2066" s="2">
        <v>4.4771327972412109</v>
      </c>
      <c r="E2066" s="2">
        <v>8.2118587493896484</v>
      </c>
      <c r="F2066" s="2">
        <v>0.82496893405914307</v>
      </c>
      <c r="G2066" s="2">
        <v>58.720001220703125</v>
      </c>
      <c r="H2066" s="2">
        <v>0.67268532514572144</v>
      </c>
      <c r="I2066" s="2">
        <v>9.0452535077929497E-3</v>
      </c>
      <c r="K2066" s="2">
        <v>0.5236518383026123</v>
      </c>
      <c r="L2066" s="2">
        <v>0.37878444790840149</v>
      </c>
    </row>
    <row r="2067" spans="1:12" x14ac:dyDescent="0.2">
      <c r="A2067" t="str">
        <f t="shared" si="32"/>
        <v>Uganda2007</v>
      </c>
      <c r="B2067" t="s">
        <v>130</v>
      </c>
      <c r="C2067" s="1">
        <v>2007</v>
      </c>
      <c r="D2067" s="2">
        <v>4.455838680267334</v>
      </c>
      <c r="E2067" s="2">
        <v>7.4216690063476563</v>
      </c>
      <c r="F2067" s="2">
        <v>0.84487909078598022</v>
      </c>
      <c r="G2067" s="2">
        <v>49.580001831054688</v>
      </c>
      <c r="H2067" s="2">
        <v>0.70796054601669312</v>
      </c>
      <c r="I2067" s="2">
        <v>-2.4685796815901995E-3</v>
      </c>
      <c r="J2067" s="2">
        <v>0.88052880764007568</v>
      </c>
      <c r="K2067" s="2">
        <v>0.6704862117767334</v>
      </c>
      <c r="L2067" s="2">
        <v>0.2278781533241272</v>
      </c>
    </row>
    <row r="2068" spans="1:12" x14ac:dyDescent="0.2">
      <c r="A2068" t="str">
        <f t="shared" si="32"/>
        <v>Tajikistan2007</v>
      </c>
      <c r="B2068" t="s">
        <v>97</v>
      </c>
      <c r="C2068" s="1">
        <v>2007</v>
      </c>
      <c r="D2068" s="2">
        <v>4.4316086769104004</v>
      </c>
      <c r="E2068" s="2">
        <v>7.6476974487304688</v>
      </c>
      <c r="F2068" s="2">
        <v>0.72665512561798096</v>
      </c>
      <c r="G2068" s="2">
        <v>60.599998474121094</v>
      </c>
      <c r="H2068" s="2">
        <v>0.8183550238609314</v>
      </c>
      <c r="I2068" s="2">
        <v>-3.9616809226572514E-3</v>
      </c>
      <c r="J2068" s="2">
        <v>0.65851980447769165</v>
      </c>
      <c r="K2068" s="2">
        <v>0.61946535110473633</v>
      </c>
      <c r="L2068" s="2">
        <v>0.13311375677585602</v>
      </c>
    </row>
    <row r="2069" spans="1:12" x14ac:dyDescent="0.2">
      <c r="A2069" t="str">
        <f t="shared" si="32"/>
        <v>Sri Lanka2007</v>
      </c>
      <c r="B2069" t="s">
        <v>129</v>
      </c>
      <c r="C2069" s="1">
        <v>2007</v>
      </c>
      <c r="D2069" s="2">
        <v>4.4148054122924805</v>
      </c>
      <c r="E2069" s="2">
        <v>9.0040292739868164</v>
      </c>
      <c r="F2069" s="2">
        <v>0.83832746744155884</v>
      </c>
      <c r="G2069" s="2">
        <v>62.759998321533203</v>
      </c>
      <c r="H2069" s="2">
        <v>0.73585289716720581</v>
      </c>
      <c r="I2069" s="2">
        <v>0.10464857518672943</v>
      </c>
      <c r="J2069" s="2">
        <v>0.84671831130981445</v>
      </c>
      <c r="K2069" s="2">
        <v>0.59027105569839478</v>
      </c>
      <c r="L2069" s="2">
        <v>0.21985617280006409</v>
      </c>
    </row>
    <row r="2070" spans="1:12" x14ac:dyDescent="0.2">
      <c r="A2070" t="str">
        <f t="shared" si="32"/>
        <v>Cameroon2007</v>
      </c>
      <c r="B2070" t="s">
        <v>113</v>
      </c>
      <c r="C2070" s="1">
        <v>2007</v>
      </c>
      <c r="D2070" s="2">
        <v>4.3499393463134766</v>
      </c>
      <c r="E2070" s="2">
        <v>8.1044864654541016</v>
      </c>
      <c r="F2070" s="2">
        <v>0.71739417314529419</v>
      </c>
      <c r="G2070" s="2">
        <v>48.279998779296875</v>
      </c>
      <c r="H2070" s="2">
        <v>0.64388394355773926</v>
      </c>
      <c r="I2070" s="2">
        <v>-3.891449049115181E-2</v>
      </c>
      <c r="J2070" s="2">
        <v>0.91034972667694092</v>
      </c>
      <c r="K2070" s="2">
        <v>0.62979090213775635</v>
      </c>
      <c r="L2070" s="2">
        <v>0.24863132834434509</v>
      </c>
    </row>
    <row r="2071" spans="1:12" x14ac:dyDescent="0.2">
      <c r="A2071" t="str">
        <f t="shared" si="32"/>
        <v>Tanzania2007</v>
      </c>
      <c r="B2071" t="s">
        <v>146</v>
      </c>
      <c r="C2071" s="1">
        <v>2007</v>
      </c>
      <c r="D2071" s="2">
        <v>4.3179497718811035</v>
      </c>
      <c r="E2071" s="2">
        <v>7.4972672462463379</v>
      </c>
      <c r="F2071" s="2">
        <v>0.7078515887260437</v>
      </c>
      <c r="G2071" s="2">
        <v>51.419998168945313</v>
      </c>
      <c r="H2071" s="2">
        <v>0.71583229303359985</v>
      </c>
      <c r="I2071" s="2">
        <v>-1.2575039640069008E-2</v>
      </c>
      <c r="J2071" s="2">
        <v>0.70675241947174072</v>
      </c>
      <c r="K2071" s="2">
        <v>0.70212358236312866</v>
      </c>
      <c r="L2071" s="2">
        <v>0.21985295414924622</v>
      </c>
    </row>
    <row r="2072" spans="1:12" x14ac:dyDescent="0.2">
      <c r="A2072" t="str">
        <f t="shared" si="32"/>
        <v>Niger2007</v>
      </c>
      <c r="B2072" t="s">
        <v>126</v>
      </c>
      <c r="C2072" s="1">
        <v>2007</v>
      </c>
      <c r="D2072" s="2">
        <v>4.277402400970459</v>
      </c>
      <c r="E2072" s="2">
        <v>6.8670296669006348</v>
      </c>
      <c r="F2072" s="2">
        <v>0.72571283578872681</v>
      </c>
      <c r="G2072" s="2">
        <v>50.580001831054688</v>
      </c>
      <c r="H2072" s="2">
        <v>0.58406716585159302</v>
      </c>
      <c r="I2072" s="2">
        <v>-5.5902551859617233E-2</v>
      </c>
      <c r="J2072" s="2">
        <v>0.74756360054016113</v>
      </c>
      <c r="K2072" s="2">
        <v>0.72261786460876465</v>
      </c>
      <c r="L2072" s="2">
        <v>0.15848231315612793</v>
      </c>
    </row>
    <row r="2073" spans="1:12" x14ac:dyDescent="0.2">
      <c r="A2073" t="str">
        <f t="shared" si="32"/>
        <v>Central African Republic2007</v>
      </c>
      <c r="B2073" t="s">
        <v>173</v>
      </c>
      <c r="C2073" s="1">
        <v>2007</v>
      </c>
      <c r="D2073" s="2">
        <v>4.1601295471191406</v>
      </c>
      <c r="E2073" s="2">
        <v>6.9457736015319824</v>
      </c>
      <c r="F2073" s="2">
        <v>0.53229689598083496</v>
      </c>
      <c r="G2073" s="2">
        <v>41.479999542236328</v>
      </c>
      <c r="H2073" s="2">
        <v>0.66287100315093994</v>
      </c>
      <c r="I2073" s="2">
        <v>8.2949884235858917E-2</v>
      </c>
      <c r="J2073" s="2">
        <v>0.78213071823120117</v>
      </c>
      <c r="K2073" s="2">
        <v>0.56692910194396973</v>
      </c>
      <c r="L2073" s="2">
        <v>0.32999530434608459</v>
      </c>
    </row>
    <row r="2074" spans="1:12" x14ac:dyDescent="0.2">
      <c r="A2074" t="str">
        <f t="shared" si="32"/>
        <v>Cambodia2007</v>
      </c>
      <c r="B2074" t="s">
        <v>132</v>
      </c>
      <c r="C2074" s="1">
        <v>2007</v>
      </c>
      <c r="D2074" s="2">
        <v>4.1559710502624512</v>
      </c>
      <c r="E2074" s="2">
        <v>7.8262515068054199</v>
      </c>
      <c r="F2074" s="2">
        <v>0.67513209581375122</v>
      </c>
      <c r="G2074" s="2">
        <v>57.979999542236328</v>
      </c>
      <c r="H2074" s="2">
        <v>0.81869953870773315</v>
      </c>
      <c r="I2074" s="2">
        <v>0.11390377581119537</v>
      </c>
      <c r="J2074" s="2">
        <v>0.87850755453109741</v>
      </c>
      <c r="L2074" s="2">
        <v>0.32033541798591614</v>
      </c>
    </row>
    <row r="2075" spans="1:12" x14ac:dyDescent="0.2">
      <c r="A2075" t="str">
        <f t="shared" si="32"/>
        <v>State of Palestine2007</v>
      </c>
      <c r="B2075" t="s">
        <v>116</v>
      </c>
      <c r="C2075" s="1">
        <v>2007</v>
      </c>
      <c r="D2075" s="2">
        <v>4.1510539054870605</v>
      </c>
      <c r="E2075" s="2">
        <v>8.1805324554443359</v>
      </c>
      <c r="F2075" s="2">
        <v>0.7118186354637146</v>
      </c>
      <c r="G2075" s="2">
        <v>61.897499084472656</v>
      </c>
      <c r="H2075" s="2">
        <v>0.36529615521430969</v>
      </c>
      <c r="I2075" s="2">
        <v>-7.9685576260089874E-2</v>
      </c>
      <c r="J2075" s="2">
        <v>0.8441804051399231</v>
      </c>
      <c r="K2075" s="2">
        <v>0.51524227857589722</v>
      </c>
      <c r="L2075" s="2">
        <v>0.41232788562774658</v>
      </c>
    </row>
    <row r="2076" spans="1:12" x14ac:dyDescent="0.2">
      <c r="A2076" t="str">
        <f t="shared" si="32"/>
        <v>Mauritania2007</v>
      </c>
      <c r="B2076" t="s">
        <v>120</v>
      </c>
      <c r="C2076" s="1">
        <v>2007</v>
      </c>
      <c r="D2076" s="2">
        <v>4.149043083190918</v>
      </c>
      <c r="E2076" s="2">
        <v>8.5283288955688477</v>
      </c>
      <c r="F2076" s="2">
        <v>0.68190902471542358</v>
      </c>
      <c r="G2076" s="2">
        <v>56.5</v>
      </c>
      <c r="H2076" s="2">
        <v>0.57288837432861328</v>
      </c>
      <c r="I2076" s="2">
        <v>-7.3921561241149902E-2</v>
      </c>
      <c r="J2076" s="2">
        <v>0.58645051717758179</v>
      </c>
      <c r="K2076" s="2">
        <v>0.7320857048034668</v>
      </c>
      <c r="L2076" s="2">
        <v>0.17422868311405182</v>
      </c>
    </row>
    <row r="2077" spans="1:12" x14ac:dyDescent="0.2">
      <c r="A2077" t="str">
        <f t="shared" si="32"/>
        <v>Chad2007</v>
      </c>
      <c r="B2077" t="s">
        <v>131</v>
      </c>
      <c r="C2077" s="1">
        <v>2007</v>
      </c>
      <c r="D2077" s="2">
        <v>4.141326904296875</v>
      </c>
      <c r="E2077" s="2">
        <v>7.3675193786621094</v>
      </c>
      <c r="F2077" s="2">
        <v>0.4789508581161499</v>
      </c>
      <c r="G2077" s="2">
        <v>47.459999084472656</v>
      </c>
      <c r="H2077" s="2">
        <v>0.29461178183555603</v>
      </c>
      <c r="I2077" s="2">
        <v>-1.3499531894922256E-2</v>
      </c>
      <c r="J2077" s="2">
        <v>0.87360960245132446</v>
      </c>
      <c r="K2077" s="2">
        <v>0.59751653671264648</v>
      </c>
      <c r="L2077" s="2">
        <v>0.24520836770534515</v>
      </c>
    </row>
    <row r="2078" spans="1:12" x14ac:dyDescent="0.2">
      <c r="A2078" t="str">
        <f t="shared" si="32"/>
        <v>Burkina Faso2007</v>
      </c>
      <c r="B2078" t="s">
        <v>121</v>
      </c>
      <c r="C2078" s="1">
        <v>2007</v>
      </c>
      <c r="D2078" s="2">
        <v>4.0171303749084473</v>
      </c>
      <c r="E2078" s="2">
        <v>7.3371882438659668</v>
      </c>
      <c r="F2078" s="2">
        <v>0.77078503370285034</v>
      </c>
      <c r="G2078" s="2">
        <v>49.880001068115234</v>
      </c>
      <c r="H2078" s="2">
        <v>0.58229237794876099</v>
      </c>
      <c r="I2078" s="2">
        <v>-5.8656863868236542E-2</v>
      </c>
      <c r="J2078" s="2">
        <v>0.83276492357254028</v>
      </c>
      <c r="K2078" s="2">
        <v>0.60904252529144287</v>
      </c>
      <c r="L2078" s="2">
        <v>0.28069484233856201</v>
      </c>
    </row>
    <row r="2079" spans="1:12" x14ac:dyDescent="0.2">
      <c r="A2079" t="str">
        <f t="shared" si="32"/>
        <v>Zambia2007</v>
      </c>
      <c r="B2079" t="s">
        <v>145</v>
      </c>
      <c r="C2079" s="1">
        <v>2007</v>
      </c>
      <c r="D2079" s="2">
        <v>3.9982931613922119</v>
      </c>
      <c r="E2079" s="2">
        <v>7.8789248466491699</v>
      </c>
      <c r="F2079" s="2">
        <v>0.68798923492431641</v>
      </c>
      <c r="G2079" s="2">
        <v>47.419998168945313</v>
      </c>
      <c r="H2079" s="2">
        <v>0.68200504779815674</v>
      </c>
      <c r="I2079" s="2">
        <v>-6.9392755627632141E-2</v>
      </c>
      <c r="J2079" s="2">
        <v>0.94791442155838013</v>
      </c>
      <c r="K2079" s="2">
        <v>0.65270864963531494</v>
      </c>
      <c r="L2079" s="2">
        <v>0.24563713371753693</v>
      </c>
    </row>
    <row r="2080" spans="1:12" x14ac:dyDescent="0.2">
      <c r="A2080" t="str">
        <f t="shared" si="32"/>
        <v>Bulgaria2007</v>
      </c>
      <c r="B2080" t="s">
        <v>94</v>
      </c>
      <c r="C2080" s="1">
        <v>2007</v>
      </c>
      <c r="D2080" s="2">
        <v>3.8437979221343994</v>
      </c>
      <c r="E2080" s="2">
        <v>9.74639892578125</v>
      </c>
      <c r="F2080" s="2">
        <v>0.83150762319564819</v>
      </c>
      <c r="G2080" s="2">
        <v>64.779998779296875</v>
      </c>
      <c r="H2080" s="2">
        <v>0.56578660011291504</v>
      </c>
      <c r="I2080" s="2">
        <v>-0.14341585338115692</v>
      </c>
      <c r="J2080" s="2">
        <v>0.97606104612350464</v>
      </c>
      <c r="K2080" s="2">
        <v>0.5002284049987793</v>
      </c>
      <c r="L2080" s="2">
        <v>0.22625605762004852</v>
      </c>
    </row>
    <row r="2081" spans="1:12" x14ac:dyDescent="0.2">
      <c r="A2081" t="str">
        <f t="shared" si="32"/>
        <v>Georgia2007</v>
      </c>
      <c r="B2081" t="s">
        <v>107</v>
      </c>
      <c r="C2081" s="1">
        <v>2007</v>
      </c>
      <c r="D2081" s="2">
        <v>3.7071945667266846</v>
      </c>
      <c r="E2081" s="2">
        <v>9.1171169281005859</v>
      </c>
      <c r="F2081" s="2">
        <v>0.54836905002593994</v>
      </c>
      <c r="G2081" s="2">
        <v>63.400001525878906</v>
      </c>
      <c r="H2081" s="2">
        <v>0.46372252702713013</v>
      </c>
      <c r="I2081" s="2">
        <v>-0.26957404613494873</v>
      </c>
      <c r="J2081" s="2">
        <v>0.69734001159667969</v>
      </c>
      <c r="K2081" s="2">
        <v>0.35095676779747009</v>
      </c>
      <c r="L2081" s="2">
        <v>0.23584674298763275</v>
      </c>
    </row>
    <row r="2082" spans="1:12" x14ac:dyDescent="0.2">
      <c r="A2082" t="str">
        <f t="shared" si="32"/>
        <v>Liberia2007</v>
      </c>
      <c r="B2082" t="s">
        <v>142</v>
      </c>
      <c r="C2082" s="1">
        <v>2007</v>
      </c>
      <c r="D2082" s="2">
        <v>3.7014012336730957</v>
      </c>
      <c r="E2082" s="2">
        <v>7.1788849830627441</v>
      </c>
      <c r="F2082" s="2">
        <v>0.59373170137405396</v>
      </c>
      <c r="G2082" s="2">
        <v>51.860000610351563</v>
      </c>
      <c r="H2082" s="2">
        <v>0.79037421941757202</v>
      </c>
      <c r="I2082" s="2">
        <v>0.11515984684228897</v>
      </c>
      <c r="J2082" s="2">
        <v>0.77573466300964355</v>
      </c>
      <c r="K2082" s="2">
        <v>0.59967756271362305</v>
      </c>
      <c r="L2082" s="2">
        <v>0.43541029095649719</v>
      </c>
    </row>
    <row r="2083" spans="1:12" x14ac:dyDescent="0.2">
      <c r="A2083" t="str">
        <f t="shared" si="32"/>
        <v>Sierra Leone2007</v>
      </c>
      <c r="B2083" t="s">
        <v>152</v>
      </c>
      <c r="C2083" s="1">
        <v>2007</v>
      </c>
      <c r="D2083" s="2">
        <v>3.5851273536682129</v>
      </c>
      <c r="E2083" s="2">
        <v>7.1897554397583008</v>
      </c>
      <c r="F2083" s="2">
        <v>0.68647092580795288</v>
      </c>
      <c r="G2083" s="2">
        <v>46.659999847412109</v>
      </c>
      <c r="H2083" s="2">
        <v>0.72037339210510254</v>
      </c>
      <c r="I2083" s="2">
        <v>0.24622270464897156</v>
      </c>
      <c r="J2083" s="2">
        <v>0.83048290014266968</v>
      </c>
      <c r="K2083" s="2">
        <v>0.63474887609481812</v>
      </c>
      <c r="L2083" s="2">
        <v>0.28984156250953674</v>
      </c>
    </row>
    <row r="2084" spans="1:12" x14ac:dyDescent="0.2">
      <c r="A2084" t="str">
        <f t="shared" si="32"/>
        <v>Zimbabwe2007</v>
      </c>
      <c r="B2084" t="s">
        <v>151</v>
      </c>
      <c r="C2084" s="1">
        <v>2007</v>
      </c>
      <c r="D2084" s="2">
        <v>3.2802467346191406</v>
      </c>
      <c r="E2084" s="2">
        <v>7.4126367568969727</v>
      </c>
      <c r="F2084" s="2">
        <v>0.82811343669891357</v>
      </c>
      <c r="G2084" s="2">
        <v>41.599998474121094</v>
      </c>
      <c r="H2084" s="2">
        <v>0.45595723390579224</v>
      </c>
      <c r="I2084" s="2">
        <v>-6.547711044549942E-2</v>
      </c>
      <c r="J2084" s="2">
        <v>0.94628715515136719</v>
      </c>
      <c r="K2084" s="2">
        <v>0.58869516849517822</v>
      </c>
      <c r="L2084" s="2">
        <v>0.26498851180076599</v>
      </c>
    </row>
    <row r="2085" spans="1:12" x14ac:dyDescent="0.2">
      <c r="A2085" t="str">
        <f t="shared" si="32"/>
        <v>Finland2006</v>
      </c>
      <c r="B2085" t="s">
        <v>18</v>
      </c>
      <c r="C2085" s="1">
        <v>2006</v>
      </c>
      <c r="D2085" s="2">
        <v>7.6724491119384766</v>
      </c>
      <c r="E2085" s="2">
        <v>10.745317459106445</v>
      </c>
      <c r="F2085" s="2">
        <v>0.96456283330917358</v>
      </c>
      <c r="G2085" s="2">
        <v>68.720001220703125</v>
      </c>
      <c r="H2085" s="2">
        <v>0.96858048439025879</v>
      </c>
      <c r="I2085" s="2">
        <v>-8.8022621348500252E-3</v>
      </c>
      <c r="J2085" s="2">
        <v>0.13243018090724945</v>
      </c>
      <c r="K2085" s="2">
        <v>0.68281853199005127</v>
      </c>
      <c r="L2085" s="2">
        <v>0.17213393747806549</v>
      </c>
    </row>
    <row r="2086" spans="1:12" x14ac:dyDescent="0.2">
      <c r="A2086" t="str">
        <f t="shared" si="32"/>
        <v>Switzerland2006</v>
      </c>
      <c r="B2086" t="s">
        <v>25</v>
      </c>
      <c r="C2086" s="1">
        <v>2006</v>
      </c>
      <c r="D2086" s="2">
        <v>7.4732527732849121</v>
      </c>
      <c r="E2086" s="2">
        <v>11.069194793701172</v>
      </c>
      <c r="F2086" s="2">
        <v>0.95135211944580078</v>
      </c>
      <c r="G2086" s="2">
        <v>71.160003662109375</v>
      </c>
      <c r="H2086" s="2">
        <v>0.91895771026611328</v>
      </c>
      <c r="I2086" s="2">
        <v>0.28454127907752991</v>
      </c>
      <c r="J2086" s="2">
        <v>0.40793141722679138</v>
      </c>
      <c r="K2086" s="2">
        <v>0.74209362268447876</v>
      </c>
      <c r="L2086" s="2">
        <v>0.21192933619022369</v>
      </c>
    </row>
    <row r="2087" spans="1:12" x14ac:dyDescent="0.2">
      <c r="A2087" t="str">
        <f t="shared" si="32"/>
        <v>Norway2006</v>
      </c>
      <c r="B2087" t="s">
        <v>24</v>
      </c>
      <c r="C2087" s="1">
        <v>2006</v>
      </c>
      <c r="D2087" s="2">
        <v>7.415682315826416</v>
      </c>
      <c r="E2087" s="2">
        <v>11.048457145690918</v>
      </c>
      <c r="F2087" s="2">
        <v>0.95851129293441772</v>
      </c>
      <c r="G2087" s="2">
        <v>69.400001525878906</v>
      </c>
      <c r="H2087" s="2">
        <v>0.95953273773193359</v>
      </c>
      <c r="I2087" s="2">
        <v>0.10274429619312286</v>
      </c>
      <c r="J2087" s="2">
        <v>0.39715012907981873</v>
      </c>
      <c r="K2087" s="2">
        <v>0.76696735620498657</v>
      </c>
      <c r="L2087" s="2">
        <v>0.19711318612098694</v>
      </c>
    </row>
    <row r="2088" spans="1:12" x14ac:dyDescent="0.2">
      <c r="A2088" t="str">
        <f t="shared" si="32"/>
        <v>New Zealand2006</v>
      </c>
      <c r="B2088" t="s">
        <v>27</v>
      </c>
      <c r="C2088" s="1">
        <v>2006</v>
      </c>
      <c r="D2088" s="2">
        <v>7.3050141334533691</v>
      </c>
      <c r="E2088" s="2">
        <v>10.540809631347656</v>
      </c>
      <c r="F2088" s="2">
        <v>0.94604748487472534</v>
      </c>
      <c r="G2088" s="2">
        <v>69.720001220703125</v>
      </c>
      <c r="H2088" s="2">
        <v>0.93208026885986328</v>
      </c>
      <c r="I2088" s="2">
        <v>0.30631998181343079</v>
      </c>
      <c r="J2088" s="2">
        <v>0.22422023117542267</v>
      </c>
      <c r="K2088" s="2">
        <v>0.82470303773880005</v>
      </c>
      <c r="L2088" s="2">
        <v>0.21877320110797882</v>
      </c>
    </row>
    <row r="2089" spans="1:12" x14ac:dyDescent="0.2">
      <c r="A2089" t="str">
        <f t="shared" si="32"/>
        <v>United States2006</v>
      </c>
      <c r="B2089" t="s">
        <v>32</v>
      </c>
      <c r="C2089" s="1">
        <v>2006</v>
      </c>
      <c r="D2089" s="2">
        <v>7.1817936897277832</v>
      </c>
      <c r="E2089" s="2">
        <v>10.920784950256348</v>
      </c>
      <c r="F2089" s="2">
        <v>0.96457177400588989</v>
      </c>
      <c r="G2089" s="2">
        <v>66.779998779296875</v>
      </c>
      <c r="H2089" s="2">
        <v>0.91149610280990601</v>
      </c>
      <c r="J2089" s="2">
        <v>0.60030865669250488</v>
      </c>
      <c r="K2089" s="2">
        <v>0.77483272552490234</v>
      </c>
      <c r="L2089" s="2">
        <v>0.26051095128059387</v>
      </c>
    </row>
    <row r="2090" spans="1:12" x14ac:dyDescent="0.2">
      <c r="A2090" t="str">
        <f t="shared" si="32"/>
        <v>Israel2006</v>
      </c>
      <c r="B2090" t="s">
        <v>21</v>
      </c>
      <c r="C2090" s="1">
        <v>2006</v>
      </c>
      <c r="D2090" s="2">
        <v>7.1734170913696289</v>
      </c>
      <c r="E2090" s="2">
        <v>10.359241485595703</v>
      </c>
      <c r="F2090" s="2">
        <v>0.92707890272140503</v>
      </c>
      <c r="G2090" s="2">
        <v>71.080001831054688</v>
      </c>
      <c r="H2090" s="2">
        <v>0.81665283441543579</v>
      </c>
      <c r="J2090" s="2">
        <v>0.90537476539611816</v>
      </c>
      <c r="K2090" s="2">
        <v>0.63860607147216797</v>
      </c>
      <c r="L2090" s="2">
        <v>0.30849561095237732</v>
      </c>
    </row>
    <row r="2091" spans="1:12" x14ac:dyDescent="0.2">
      <c r="A2091" t="str">
        <f t="shared" si="32"/>
        <v>Ireland2006</v>
      </c>
      <c r="B2091" t="s">
        <v>31</v>
      </c>
      <c r="C2091" s="1">
        <v>2006</v>
      </c>
      <c r="D2091" s="2">
        <v>7.1442465782165527</v>
      </c>
      <c r="E2091" s="2">
        <v>10.98210620880127</v>
      </c>
      <c r="F2091" s="2">
        <v>0.96704113483428955</v>
      </c>
      <c r="G2091" s="2">
        <v>69.620002746582031</v>
      </c>
      <c r="H2091" s="2">
        <v>0.94327473640441895</v>
      </c>
      <c r="I2091" s="2">
        <v>0.23672200739383698</v>
      </c>
      <c r="J2091" s="2">
        <v>0.4728485643863678</v>
      </c>
      <c r="K2091" s="2">
        <v>0.81478476524353027</v>
      </c>
      <c r="L2091" s="2">
        <v>0.20863375067710876</v>
      </c>
    </row>
    <row r="2092" spans="1:12" x14ac:dyDescent="0.2">
      <c r="A2092" t="str">
        <f t="shared" si="32"/>
        <v>Austria2006</v>
      </c>
      <c r="B2092" t="s">
        <v>28</v>
      </c>
      <c r="C2092" s="1">
        <v>2006</v>
      </c>
      <c r="D2092" s="2">
        <v>7.1222114562988281</v>
      </c>
      <c r="E2092" s="2">
        <v>10.836452484130859</v>
      </c>
      <c r="F2092" s="2">
        <v>0.93635040521621704</v>
      </c>
      <c r="G2092" s="2">
        <v>69.5</v>
      </c>
      <c r="H2092" s="2">
        <v>0.94138234853744507</v>
      </c>
      <c r="I2092" s="2">
        <v>0.29843607544898987</v>
      </c>
      <c r="J2092" s="2">
        <v>0.49011117219924927</v>
      </c>
      <c r="K2092" s="2">
        <v>0.74615311622619629</v>
      </c>
      <c r="L2092" s="2">
        <v>0.17381168901920319</v>
      </c>
    </row>
    <row r="2093" spans="1:12" x14ac:dyDescent="0.2">
      <c r="A2093" t="str">
        <f t="shared" si="32"/>
        <v>Costa Rica2006</v>
      </c>
      <c r="B2093" t="s">
        <v>40</v>
      </c>
      <c r="C2093" s="1">
        <v>2006</v>
      </c>
      <c r="D2093" s="2">
        <v>7.0824651718139648</v>
      </c>
      <c r="E2093" s="2">
        <v>9.60675048828125</v>
      </c>
      <c r="F2093" s="2">
        <v>0.93693804740905762</v>
      </c>
      <c r="G2093" s="2">
        <v>68.55999755859375</v>
      </c>
      <c r="H2093" s="2">
        <v>0.8824198842048645</v>
      </c>
      <c r="I2093" s="2">
        <v>5.4026622325181961E-2</v>
      </c>
      <c r="J2093" s="2">
        <v>0.79752218723297119</v>
      </c>
      <c r="K2093" s="2">
        <v>0.81527316570281982</v>
      </c>
      <c r="L2093" s="2">
        <v>0.2355492115020752</v>
      </c>
    </row>
    <row r="2094" spans="1:12" x14ac:dyDescent="0.2">
      <c r="A2094" t="str">
        <f t="shared" si="32"/>
        <v>United Arab Emirates2006</v>
      </c>
      <c r="B2094" t="s">
        <v>43</v>
      </c>
      <c r="C2094" s="1">
        <v>2006</v>
      </c>
      <c r="D2094" s="2">
        <v>6.7342219352722168</v>
      </c>
      <c r="E2094" s="2">
        <v>11.43305492401123</v>
      </c>
      <c r="F2094" s="2">
        <v>0.90341043472290039</v>
      </c>
      <c r="G2094" s="2">
        <v>64.860000610351563</v>
      </c>
      <c r="H2094" s="2">
        <v>0.89755702018737793</v>
      </c>
      <c r="I2094" s="2">
        <v>-4.206235334277153E-2</v>
      </c>
      <c r="J2094" s="2">
        <v>0.20335876941680908</v>
      </c>
      <c r="K2094" s="2">
        <v>0.6939624547958374</v>
      </c>
      <c r="L2094" s="2">
        <v>0.27525541186332703</v>
      </c>
    </row>
    <row r="2095" spans="1:12" x14ac:dyDescent="0.2">
      <c r="A2095" t="str">
        <f t="shared" si="32"/>
        <v>France2006</v>
      </c>
      <c r="B2095" t="s">
        <v>38</v>
      </c>
      <c r="C2095" s="1">
        <v>2006</v>
      </c>
      <c r="D2095" s="2">
        <v>6.582700252532959</v>
      </c>
      <c r="E2095" s="2">
        <v>10.654029846191406</v>
      </c>
      <c r="F2095" s="2">
        <v>0.94392907619476318</v>
      </c>
      <c r="G2095" s="2">
        <v>70.800003051757813</v>
      </c>
      <c r="H2095" s="2">
        <v>0.78912073373794556</v>
      </c>
      <c r="I2095" s="2">
        <v>0.12220636755228043</v>
      </c>
      <c r="J2095" s="2">
        <v>0.69927012920379639</v>
      </c>
      <c r="K2095" s="2">
        <v>0.69424635171890259</v>
      </c>
      <c r="L2095" s="2">
        <v>0.28868243098258972</v>
      </c>
    </row>
    <row r="2096" spans="1:12" x14ac:dyDescent="0.2">
      <c r="A2096" t="str">
        <f t="shared" si="32"/>
        <v>Venezuela2006</v>
      </c>
      <c r="B2096" t="s">
        <v>105</v>
      </c>
      <c r="C2096" s="1">
        <v>2006</v>
      </c>
      <c r="D2096" s="2">
        <v>6.5251460075378418</v>
      </c>
      <c r="E2096" s="2">
        <v>9.4671764373779297</v>
      </c>
      <c r="F2096" s="2">
        <v>0.94630986452102661</v>
      </c>
      <c r="G2096" s="2">
        <v>65.459999084472656</v>
      </c>
      <c r="H2096" s="2">
        <v>0.79828083515167236</v>
      </c>
      <c r="I2096" s="2">
        <v>-3.4786578267812729E-2</v>
      </c>
      <c r="J2096" s="2">
        <v>0.64617091417312622</v>
      </c>
      <c r="K2096" s="2">
        <v>0.83667194843292236</v>
      </c>
      <c r="L2096" s="2">
        <v>0.17848293483257294</v>
      </c>
    </row>
    <row r="2097" spans="1:12" x14ac:dyDescent="0.2">
      <c r="A2097" t="str">
        <f t="shared" si="32"/>
        <v>Singapore2006</v>
      </c>
      <c r="B2097" t="s">
        <v>42</v>
      </c>
      <c r="C2097" s="1">
        <v>2006</v>
      </c>
      <c r="D2097" s="2">
        <v>6.462702751159668</v>
      </c>
      <c r="E2097" s="2">
        <v>11.166998863220215</v>
      </c>
      <c r="F2097" s="2">
        <v>0.90432888269424438</v>
      </c>
      <c r="G2097" s="2">
        <v>71.580001831054688</v>
      </c>
      <c r="H2097" s="2">
        <v>0.75687354803085327</v>
      </c>
      <c r="I2097" s="2">
        <v>0.13367129862308502</v>
      </c>
      <c r="K2097" s="2">
        <v>0.68898296356201172</v>
      </c>
      <c r="L2097" s="2">
        <v>0.26672077178955078</v>
      </c>
    </row>
    <row r="2098" spans="1:12" x14ac:dyDescent="0.2">
      <c r="A2098" t="str">
        <f t="shared" si="32"/>
        <v>Argentina2006</v>
      </c>
      <c r="B2098" t="s">
        <v>69</v>
      </c>
      <c r="C2098" s="1">
        <v>2006</v>
      </c>
      <c r="D2098" s="2">
        <v>6.3129253387451172</v>
      </c>
      <c r="E2098" s="2">
        <v>9.9368858337402344</v>
      </c>
      <c r="F2098" s="2">
        <v>0.93846279382705688</v>
      </c>
      <c r="G2098" s="2">
        <v>65.819999694824219</v>
      </c>
      <c r="H2098" s="2">
        <v>0.73300367593765259</v>
      </c>
      <c r="I2098" s="2">
        <v>-0.15991608798503876</v>
      </c>
      <c r="J2098" s="2">
        <v>0.85179948806762695</v>
      </c>
      <c r="K2098" s="2">
        <v>0.74828308820724487</v>
      </c>
      <c r="L2098" s="2">
        <v>0.32823002338409424</v>
      </c>
    </row>
    <row r="2099" spans="1:12" x14ac:dyDescent="0.2">
      <c r="A2099" t="str">
        <f t="shared" si="32"/>
        <v>Cyprus2006</v>
      </c>
      <c r="B2099" t="s">
        <v>63</v>
      </c>
      <c r="C2099" s="1">
        <v>2006</v>
      </c>
      <c r="D2099" s="2">
        <v>6.2379584312438965</v>
      </c>
      <c r="E2099" s="2">
        <v>10.56758975982666</v>
      </c>
      <c r="F2099" s="2">
        <v>0.87820106744766235</v>
      </c>
      <c r="G2099" s="2">
        <v>70.160003662109375</v>
      </c>
      <c r="H2099" s="2">
        <v>0.83610117435455322</v>
      </c>
      <c r="I2099" s="2">
        <v>1.3915931805968285E-2</v>
      </c>
      <c r="J2099" s="2">
        <v>0.71246892213821411</v>
      </c>
      <c r="K2099" s="2">
        <v>0.70420253276824951</v>
      </c>
      <c r="L2099" s="2">
        <v>0.25321221351623535</v>
      </c>
    </row>
    <row r="2100" spans="1:12" x14ac:dyDescent="0.2">
      <c r="A2100" t="str">
        <f t="shared" si="32"/>
        <v>Jamaica2006</v>
      </c>
      <c r="B2100" t="s">
        <v>85</v>
      </c>
      <c r="C2100" s="1">
        <v>2006</v>
      </c>
      <c r="D2100" s="2">
        <v>6.2078819274902344</v>
      </c>
      <c r="E2100" s="2">
        <v>9.2492332458496094</v>
      </c>
      <c r="F2100" s="2">
        <v>0.90908396244049072</v>
      </c>
      <c r="G2100" s="2">
        <v>66.599998474121094</v>
      </c>
      <c r="H2100" s="2">
        <v>0.73823606967926025</v>
      </c>
      <c r="I2100" s="2">
        <v>-8.5410689935088158E-3</v>
      </c>
      <c r="J2100" s="2">
        <v>0.94598788022994995</v>
      </c>
      <c r="K2100" s="2">
        <v>0.7528194785118103</v>
      </c>
      <c r="L2100" s="2">
        <v>0.20084674656391144</v>
      </c>
    </row>
    <row r="2101" spans="1:12" x14ac:dyDescent="0.2">
      <c r="A2101" t="str">
        <f t="shared" si="32"/>
        <v>Taiwan Province of China2006</v>
      </c>
      <c r="B2101" t="s">
        <v>44</v>
      </c>
      <c r="C2101" s="1">
        <v>2006</v>
      </c>
      <c r="D2101" s="2">
        <v>6.1890501976013184</v>
      </c>
      <c r="E2101" s="2">
        <v>10.601690292358398</v>
      </c>
      <c r="F2101" s="2">
        <v>0.88224619626998901</v>
      </c>
      <c r="G2101" s="2">
        <v>68.680000305175781</v>
      </c>
      <c r="H2101" s="2">
        <v>0.62990963459014893</v>
      </c>
      <c r="I2101" s="2">
        <v>-3.3146396279335022E-2</v>
      </c>
      <c r="J2101" s="2">
        <v>0.84584981203079224</v>
      </c>
      <c r="K2101" s="2">
        <v>0.68251579999923706</v>
      </c>
      <c r="L2101" s="2">
        <v>9.431612491607666E-2</v>
      </c>
    </row>
    <row r="2102" spans="1:12" x14ac:dyDescent="0.2">
      <c r="A2102" t="str">
        <f t="shared" si="32"/>
        <v>Panama2006</v>
      </c>
      <c r="B2102" t="s">
        <v>55</v>
      </c>
      <c r="C2102" s="1">
        <v>2006</v>
      </c>
      <c r="D2102" s="2">
        <v>6.127988338470459</v>
      </c>
      <c r="E2102" s="2">
        <v>9.7705478668212891</v>
      </c>
      <c r="F2102" s="2">
        <v>0.95098036527633667</v>
      </c>
      <c r="G2102" s="2">
        <v>66.860000610351563</v>
      </c>
      <c r="H2102" s="2">
        <v>0.88204723596572876</v>
      </c>
      <c r="I2102" s="2">
        <v>-5.1021132618188858E-2</v>
      </c>
      <c r="J2102" s="2">
        <v>0.91175591945648193</v>
      </c>
      <c r="K2102" s="2">
        <v>0.82581120729446411</v>
      </c>
      <c r="L2102" s="2">
        <v>0.23206260800361633</v>
      </c>
    </row>
    <row r="2103" spans="1:12" x14ac:dyDescent="0.2">
      <c r="A2103" t="str">
        <f t="shared" si="32"/>
        <v>Kuwait2006</v>
      </c>
      <c r="B2103" t="s">
        <v>179</v>
      </c>
      <c r="C2103" s="1">
        <v>2006</v>
      </c>
      <c r="D2103" s="2">
        <v>6.0755472183227539</v>
      </c>
      <c r="E2103" s="2">
        <v>11.232564926147461</v>
      </c>
      <c r="F2103" s="2">
        <v>0.91895043849945068</v>
      </c>
      <c r="G2103" s="2">
        <v>68.400001525878906</v>
      </c>
      <c r="H2103" s="2">
        <v>0.76907241344451904</v>
      </c>
      <c r="I2103" s="2">
        <v>-0.24076303839683533</v>
      </c>
      <c r="J2103" s="2">
        <v>0.32815811038017273</v>
      </c>
      <c r="K2103" s="2">
        <v>0.7884594202041626</v>
      </c>
      <c r="L2103" s="2">
        <v>0.18227535486221313</v>
      </c>
    </row>
    <row r="2104" spans="1:12" x14ac:dyDescent="0.2">
      <c r="A2104" t="str">
        <f t="shared" si="32"/>
        <v>Chile2006</v>
      </c>
      <c r="B2104" t="s">
        <v>52</v>
      </c>
      <c r="C2104" s="1">
        <v>2006</v>
      </c>
      <c r="D2104" s="2">
        <v>6.0628519058227539</v>
      </c>
      <c r="E2104" s="2">
        <v>9.8699045181274414</v>
      </c>
      <c r="F2104" s="2">
        <v>0.83554363250732422</v>
      </c>
      <c r="G2104" s="2">
        <v>67.779998779296875</v>
      </c>
      <c r="H2104" s="2">
        <v>0.74429190158843994</v>
      </c>
      <c r="I2104" s="2">
        <v>0.16342392563819885</v>
      </c>
      <c r="J2104" s="2">
        <v>0.63362985849380493</v>
      </c>
      <c r="K2104" s="2">
        <v>0.75241518020629883</v>
      </c>
      <c r="L2104" s="2">
        <v>0.34765687584877014</v>
      </c>
    </row>
    <row r="2105" spans="1:12" x14ac:dyDescent="0.2">
      <c r="A2105" t="str">
        <f t="shared" si="32"/>
        <v>Colombia2006</v>
      </c>
      <c r="B2105" t="s">
        <v>89</v>
      </c>
      <c r="C2105" s="1">
        <v>2006</v>
      </c>
      <c r="D2105" s="2">
        <v>6.0249428749084473</v>
      </c>
      <c r="E2105" s="2">
        <v>9.2773189544677734</v>
      </c>
      <c r="F2105" s="2">
        <v>0.9102931022644043</v>
      </c>
      <c r="G2105" s="2">
        <v>66.319999694824219</v>
      </c>
      <c r="H2105" s="2">
        <v>0.80466181039810181</v>
      </c>
      <c r="I2105" s="2">
        <v>-1.7999403178691864E-2</v>
      </c>
      <c r="J2105" s="2">
        <v>0.80783003568649292</v>
      </c>
      <c r="K2105" s="2">
        <v>0.77569544315338135</v>
      </c>
      <c r="L2105" s="2">
        <v>0.32558825612068176</v>
      </c>
    </row>
    <row r="2106" spans="1:12" x14ac:dyDescent="0.2">
      <c r="A2106" t="str">
        <f t="shared" si="32"/>
        <v>Malaysia2006</v>
      </c>
      <c r="B2106" t="s">
        <v>72</v>
      </c>
      <c r="C2106" s="1">
        <v>2006</v>
      </c>
      <c r="D2106" s="2">
        <v>6.0117168426513672</v>
      </c>
      <c r="E2106" s="2">
        <v>9.8274192810058594</v>
      </c>
      <c r="F2106" s="2">
        <v>0.86589980125427246</v>
      </c>
      <c r="G2106" s="2">
        <v>65.080001831054688</v>
      </c>
      <c r="H2106" s="2">
        <v>0.83676576614379883</v>
      </c>
      <c r="I2106" s="2">
        <v>0.19849832355976105</v>
      </c>
      <c r="J2106" s="2">
        <v>0.73979723453521729</v>
      </c>
      <c r="K2106" s="2">
        <v>0.68722206354141235</v>
      </c>
      <c r="L2106" s="2">
        <v>0.24282456934452057</v>
      </c>
    </row>
    <row r="2107" spans="1:12" x14ac:dyDescent="0.2">
      <c r="A2107" t="str">
        <f t="shared" si="32"/>
        <v>Lithuania2006</v>
      </c>
      <c r="B2107" t="s">
        <v>37</v>
      </c>
      <c r="C2107" s="1">
        <v>2006</v>
      </c>
      <c r="D2107" s="2">
        <v>5.9544429779052734</v>
      </c>
      <c r="E2107" s="2">
        <v>10.042292594909668</v>
      </c>
      <c r="F2107" s="2">
        <v>0.93043994903564453</v>
      </c>
      <c r="G2107" s="2">
        <v>63.5</v>
      </c>
      <c r="H2107" s="2">
        <v>0.56725460290908813</v>
      </c>
      <c r="I2107" s="2">
        <v>-0.29851549863815308</v>
      </c>
      <c r="J2107" s="2">
        <v>0.96687865257263184</v>
      </c>
      <c r="K2107" s="2">
        <v>0.56656002998352051</v>
      </c>
      <c r="L2107" s="2">
        <v>0.25399824976921082</v>
      </c>
    </row>
    <row r="2108" spans="1:12" x14ac:dyDescent="0.2">
      <c r="A2108" t="str">
        <f t="shared" si="32"/>
        <v>Guatemala2006</v>
      </c>
      <c r="B2108" t="s">
        <v>60</v>
      </c>
      <c r="C2108" s="1">
        <v>2006</v>
      </c>
      <c r="D2108" s="2">
        <v>5.9014291763305664</v>
      </c>
      <c r="E2108" s="2">
        <v>8.8497123718261719</v>
      </c>
      <c r="F2108" s="2">
        <v>0.83044159412384033</v>
      </c>
      <c r="G2108" s="2">
        <v>58.979999542236328</v>
      </c>
      <c r="H2108" s="2">
        <v>0.66338169574737549</v>
      </c>
      <c r="I2108" s="2">
        <v>0.16956815123558044</v>
      </c>
      <c r="J2108" s="2">
        <v>0.70609557628631592</v>
      </c>
      <c r="K2108" s="2">
        <v>0.78932231664657593</v>
      </c>
      <c r="L2108" s="2">
        <v>0.28708189725875854</v>
      </c>
    </row>
    <row r="2109" spans="1:12" x14ac:dyDescent="0.2">
      <c r="A2109" t="str">
        <f t="shared" si="32"/>
        <v>Thailand2006</v>
      </c>
      <c r="B2109" t="s">
        <v>77</v>
      </c>
      <c r="C2109" s="1">
        <v>2006</v>
      </c>
      <c r="D2109" s="2">
        <v>5.8854327201843262</v>
      </c>
      <c r="E2109" s="2">
        <v>9.4524812698364258</v>
      </c>
      <c r="F2109" s="2">
        <v>0.89432662725448608</v>
      </c>
      <c r="G2109" s="2">
        <v>66.379997253417969</v>
      </c>
      <c r="H2109" s="2">
        <v>0.86319500207901001</v>
      </c>
      <c r="I2109" s="2">
        <v>0.32890781760215759</v>
      </c>
      <c r="J2109" s="2">
        <v>0.93474549055099487</v>
      </c>
      <c r="K2109" s="2">
        <v>0.74990487098693848</v>
      </c>
      <c r="L2109" s="2">
        <v>0.16412277519702911</v>
      </c>
    </row>
    <row r="2110" spans="1:12" x14ac:dyDescent="0.2">
      <c r="A2110" t="str">
        <f t="shared" si="32"/>
        <v>Trinidad and Tobago2006</v>
      </c>
      <c r="B2110" t="s">
        <v>192</v>
      </c>
      <c r="C2110" s="1">
        <v>2006</v>
      </c>
      <c r="D2110" s="2">
        <v>5.832188606262207</v>
      </c>
      <c r="E2110" s="2">
        <v>10.172087669372559</v>
      </c>
      <c r="F2110" s="2">
        <v>0.88678914308547974</v>
      </c>
      <c r="G2110" s="2">
        <v>61.779998779296875</v>
      </c>
      <c r="H2110" s="2">
        <v>0.84008872509002686</v>
      </c>
      <c r="I2110" s="2">
        <v>0.14134420454502106</v>
      </c>
      <c r="J2110" s="2">
        <v>0.91742849349975586</v>
      </c>
      <c r="K2110" s="2">
        <v>0.75001966953277588</v>
      </c>
      <c r="L2110" s="2">
        <v>0.22904427349567413</v>
      </c>
    </row>
    <row r="2111" spans="1:12" x14ac:dyDescent="0.2">
      <c r="A2111" t="str">
        <f t="shared" si="32"/>
        <v>Slovenia2006</v>
      </c>
      <c r="B2111" t="s">
        <v>39</v>
      </c>
      <c r="C2111" s="1">
        <v>2006</v>
      </c>
      <c r="D2111" s="2">
        <v>5.8112645149230957</v>
      </c>
      <c r="E2111" s="2">
        <v>10.398571968078613</v>
      </c>
      <c r="F2111" s="2">
        <v>0.93607521057128906</v>
      </c>
      <c r="G2111" s="2">
        <v>68.55999755859375</v>
      </c>
      <c r="H2111" s="2">
        <v>0.93582421541213989</v>
      </c>
      <c r="I2111" s="2">
        <v>3.899620845913887E-2</v>
      </c>
      <c r="J2111" s="2">
        <v>0.70779788494110107</v>
      </c>
      <c r="K2111" s="2">
        <v>0.60815620422363281</v>
      </c>
      <c r="L2111" s="2">
        <v>0.30720487236976624</v>
      </c>
    </row>
    <row r="2112" spans="1:12" x14ac:dyDescent="0.2">
      <c r="A2112" t="str">
        <f t="shared" si="32"/>
        <v>Uruguay2006</v>
      </c>
      <c r="B2112" t="s">
        <v>45</v>
      </c>
      <c r="C2112" s="1">
        <v>2006</v>
      </c>
      <c r="D2112" s="2">
        <v>5.7858681678771973</v>
      </c>
      <c r="E2112" s="2">
        <v>9.629241943359375</v>
      </c>
      <c r="F2112" s="2">
        <v>0.9118768572807312</v>
      </c>
      <c r="G2112" s="2">
        <v>66.779998779296875</v>
      </c>
      <c r="H2112" s="2">
        <v>0.80657923221588135</v>
      </c>
      <c r="I2112" s="2">
        <v>-0.12203281372785568</v>
      </c>
      <c r="J2112" s="2">
        <v>0.47662711143493652</v>
      </c>
      <c r="K2112" s="2">
        <v>0.7011222243309021</v>
      </c>
      <c r="L2112" s="2">
        <v>0.30615806579589844</v>
      </c>
    </row>
    <row r="2113" spans="1:12" x14ac:dyDescent="0.2">
      <c r="A2113" t="str">
        <f t="shared" si="32"/>
        <v>El Salvador2006</v>
      </c>
      <c r="B2113" t="s">
        <v>67</v>
      </c>
      <c r="C2113" s="1">
        <v>2006</v>
      </c>
      <c r="D2113" s="2">
        <v>5.7009296417236328</v>
      </c>
      <c r="E2113" s="2">
        <v>8.8848180770874023</v>
      </c>
      <c r="F2113" s="2">
        <v>0.87840914726257324</v>
      </c>
      <c r="G2113" s="2">
        <v>65.120002746582031</v>
      </c>
      <c r="H2113" s="2">
        <v>0.68298953771591187</v>
      </c>
      <c r="I2113" s="2">
        <v>-5.9175949543714523E-2</v>
      </c>
      <c r="J2113" s="2">
        <v>0.80659568309783936</v>
      </c>
      <c r="K2113" s="2">
        <v>0.81261366605758667</v>
      </c>
      <c r="L2113" s="2">
        <v>0.23269131779670715</v>
      </c>
    </row>
    <row r="2114" spans="1:12" x14ac:dyDescent="0.2">
      <c r="A2114" t="str">
        <f t="shared" si="32"/>
        <v>Belarus2006</v>
      </c>
      <c r="B2114" t="s">
        <v>169</v>
      </c>
      <c r="C2114" s="1">
        <v>2006</v>
      </c>
      <c r="D2114" s="2">
        <v>5.6576499938964844</v>
      </c>
      <c r="E2114" s="2">
        <v>9.4890985488891602</v>
      </c>
      <c r="F2114" s="2">
        <v>0.91789865493774414</v>
      </c>
      <c r="G2114" s="2">
        <v>60.060001373291016</v>
      </c>
      <c r="H2114" s="2">
        <v>0.70708048343658447</v>
      </c>
      <c r="I2114" s="2">
        <v>-0.24920454621315002</v>
      </c>
      <c r="J2114" s="2">
        <v>0.7082747220993042</v>
      </c>
      <c r="K2114" s="2">
        <v>0.53511917591094971</v>
      </c>
      <c r="L2114" s="2">
        <v>0.26940035820007324</v>
      </c>
    </row>
    <row r="2115" spans="1:12" x14ac:dyDescent="0.2">
      <c r="A2115" t="str">
        <f t="shared" ref="A2115:A2178" si="33">B2115&amp;C2115</f>
        <v>Hong Kong S.A.R. of China2006</v>
      </c>
      <c r="B2115" t="s">
        <v>99</v>
      </c>
      <c r="C2115" s="1">
        <v>2006</v>
      </c>
      <c r="D2115" s="2">
        <v>5.5111870765686035</v>
      </c>
      <c r="E2115" s="2">
        <v>10.746399879455566</v>
      </c>
      <c r="F2115" s="2">
        <v>0.81217771768569946</v>
      </c>
      <c r="H2115" s="2">
        <v>0.9098200798034668</v>
      </c>
      <c r="I2115" s="2">
        <v>0.15130326151847839</v>
      </c>
      <c r="J2115" s="2">
        <v>0.35598480701446533</v>
      </c>
      <c r="K2115" s="2">
        <v>0.59113997220993042</v>
      </c>
      <c r="L2115" s="2">
        <v>0.23595541715621948</v>
      </c>
    </row>
    <row r="2116" spans="1:12" x14ac:dyDescent="0.2">
      <c r="A2116" t="str">
        <f t="shared" si="33"/>
        <v>Kazakhstan2006</v>
      </c>
      <c r="B2116" t="s">
        <v>61</v>
      </c>
      <c r="C2116" s="1">
        <v>2006</v>
      </c>
      <c r="D2116" s="2">
        <v>5.4759483337402344</v>
      </c>
      <c r="E2116" s="2">
        <v>9.8043727874755859</v>
      </c>
      <c r="F2116" s="2">
        <v>0.87208884954452515</v>
      </c>
      <c r="G2116" s="2">
        <v>58</v>
      </c>
      <c r="H2116" s="2">
        <v>0.73054593801498413</v>
      </c>
      <c r="I2116" s="2">
        <v>-0.27746853232383728</v>
      </c>
      <c r="J2116" s="2">
        <v>0.8649824857711792</v>
      </c>
      <c r="K2116" s="2">
        <v>0.60188108682632446</v>
      </c>
      <c r="L2116" s="2">
        <v>0.18506516516208649</v>
      </c>
    </row>
    <row r="2117" spans="1:12" x14ac:dyDescent="0.2">
      <c r="A2117" t="str">
        <f t="shared" si="33"/>
        <v>Cuba2006</v>
      </c>
      <c r="B2117" t="s">
        <v>174</v>
      </c>
      <c r="C2117" s="1">
        <v>2006</v>
      </c>
      <c r="D2117" s="2">
        <v>5.4178686141967773</v>
      </c>
      <c r="F2117" s="2">
        <v>0.96959513425827026</v>
      </c>
      <c r="G2117" s="2">
        <v>68</v>
      </c>
      <c r="H2117" s="2">
        <v>0.28145793080329895</v>
      </c>
      <c r="K2117" s="2">
        <v>0.59618717432022095</v>
      </c>
      <c r="L2117" s="2">
        <v>0.27660152316093445</v>
      </c>
    </row>
    <row r="2118" spans="1:12" x14ac:dyDescent="0.2">
      <c r="A2118" t="str">
        <f t="shared" si="33"/>
        <v>Portugal2006</v>
      </c>
      <c r="B2118" t="s">
        <v>73</v>
      </c>
      <c r="C2118" s="1">
        <v>2006</v>
      </c>
      <c r="D2118" s="2">
        <v>5.4052462577819824</v>
      </c>
      <c r="E2118" s="2">
        <v>10.358528137207031</v>
      </c>
      <c r="F2118" s="2">
        <v>0.90528988838195801</v>
      </c>
      <c r="G2118" s="2">
        <v>68.339996337890625</v>
      </c>
      <c r="H2118" s="2">
        <v>0.88206809759140015</v>
      </c>
      <c r="I2118" s="2">
        <v>-0.18243730068206787</v>
      </c>
      <c r="J2118" s="2">
        <v>0.88005900382995605</v>
      </c>
      <c r="K2118" s="2">
        <v>0.64671546220779419</v>
      </c>
      <c r="L2118" s="2">
        <v>0.33349761366844177</v>
      </c>
    </row>
    <row r="2119" spans="1:12" x14ac:dyDescent="0.2">
      <c r="A2119" t="str">
        <f t="shared" si="33"/>
        <v>Honduras2006</v>
      </c>
      <c r="B2119" t="s">
        <v>70</v>
      </c>
      <c r="C2119" s="1">
        <v>2006</v>
      </c>
      <c r="D2119" s="2">
        <v>5.396519660949707</v>
      </c>
      <c r="E2119" s="2">
        <v>8.4480075836181641</v>
      </c>
      <c r="F2119" s="2">
        <v>0.93267679214477539</v>
      </c>
      <c r="G2119" s="2">
        <v>63.099998474121094</v>
      </c>
      <c r="H2119" s="2">
        <v>0.65025359392166138</v>
      </c>
      <c r="I2119" s="2">
        <v>8.7854728102684021E-2</v>
      </c>
      <c r="J2119" s="2">
        <v>0.84353905916213989</v>
      </c>
      <c r="K2119" s="2">
        <v>0.8371691107749939</v>
      </c>
      <c r="L2119" s="2">
        <v>0.1554739773273468</v>
      </c>
    </row>
    <row r="2120" spans="1:12" x14ac:dyDescent="0.2">
      <c r="A2120" t="str">
        <f t="shared" si="33"/>
        <v>Bolivia2006</v>
      </c>
      <c r="B2120" t="s">
        <v>86</v>
      </c>
      <c r="C2120" s="1">
        <v>2006</v>
      </c>
      <c r="D2120" s="2">
        <v>5.3739862442016602</v>
      </c>
      <c r="E2120" s="2">
        <v>8.6706647872924805</v>
      </c>
      <c r="F2120" s="2">
        <v>0.83427995443344116</v>
      </c>
      <c r="G2120" s="2">
        <v>60.900001525878906</v>
      </c>
      <c r="H2120" s="2">
        <v>0.77013474702835083</v>
      </c>
      <c r="I2120" s="2">
        <v>-4.5580111443996429E-2</v>
      </c>
      <c r="J2120" s="2">
        <v>0.79448419809341431</v>
      </c>
      <c r="K2120" s="2">
        <v>0.70809400081634521</v>
      </c>
      <c r="L2120" s="2">
        <v>0.43194496631622314</v>
      </c>
    </row>
    <row r="2121" spans="1:12" x14ac:dyDescent="0.2">
      <c r="A2121" t="str">
        <f t="shared" si="33"/>
        <v>Estonia2006</v>
      </c>
      <c r="B2121" t="s">
        <v>48</v>
      </c>
      <c r="C2121" s="1">
        <v>2006</v>
      </c>
      <c r="D2121" s="2">
        <v>5.3710546493530273</v>
      </c>
      <c r="E2121" s="2">
        <v>10.268648147583008</v>
      </c>
      <c r="F2121" s="2">
        <v>0.91006433963775635</v>
      </c>
      <c r="G2121" s="2">
        <v>65.779998779296875</v>
      </c>
      <c r="H2121" s="2">
        <v>0.74857634305953979</v>
      </c>
      <c r="I2121" s="2">
        <v>-0.26763540506362915</v>
      </c>
      <c r="J2121" s="2">
        <v>0.7967226505279541</v>
      </c>
      <c r="K2121" s="2">
        <v>0.58901834487915039</v>
      </c>
      <c r="L2121" s="2">
        <v>0.21522502601146698</v>
      </c>
    </row>
    <row r="2122" spans="1:12" x14ac:dyDescent="0.2">
      <c r="A2122" t="str">
        <f t="shared" si="33"/>
        <v>India2006</v>
      </c>
      <c r="B2122" t="s">
        <v>143</v>
      </c>
      <c r="C2122" s="1">
        <v>2006</v>
      </c>
      <c r="D2122" s="2">
        <v>5.3482589721679688</v>
      </c>
      <c r="E2122" s="2">
        <v>8.1411371231079102</v>
      </c>
      <c r="F2122" s="2">
        <v>0.70731806755065918</v>
      </c>
      <c r="G2122" s="2">
        <v>55.860000610351563</v>
      </c>
      <c r="H2122" s="2">
        <v>0.77373707294464111</v>
      </c>
      <c r="J2122" s="2">
        <v>0.85481172800064087</v>
      </c>
      <c r="K2122" s="2">
        <v>0.57609599828720093</v>
      </c>
      <c r="L2122" s="2">
        <v>0.1986016184091568</v>
      </c>
    </row>
    <row r="2123" spans="1:12" x14ac:dyDescent="0.2">
      <c r="A2123" t="str">
        <f t="shared" si="33"/>
        <v>South Korea2006</v>
      </c>
      <c r="B2123" t="s">
        <v>74</v>
      </c>
      <c r="C2123" s="1">
        <v>2006</v>
      </c>
      <c r="D2123" s="2">
        <v>5.3321776390075684</v>
      </c>
      <c r="E2123" s="2">
        <v>10.308636665344238</v>
      </c>
      <c r="F2123" s="2">
        <v>0.77549892663955688</v>
      </c>
      <c r="G2123" s="2">
        <v>70.019996643066406</v>
      </c>
      <c r="H2123" s="2">
        <v>0.71524173021316528</v>
      </c>
      <c r="I2123" s="2">
        <v>-5.5842291563749313E-2</v>
      </c>
      <c r="J2123" s="2">
        <v>0.79861515760421753</v>
      </c>
      <c r="K2123" s="2">
        <v>0.54533207416534424</v>
      </c>
      <c r="L2123" s="2">
        <v>0.33815217018127441</v>
      </c>
    </row>
    <row r="2124" spans="1:12" x14ac:dyDescent="0.2">
      <c r="A2124" t="str">
        <f t="shared" si="33"/>
        <v>Vietnam2006</v>
      </c>
      <c r="B2124" t="s">
        <v>82</v>
      </c>
      <c r="C2124" s="1">
        <v>2006</v>
      </c>
      <c r="D2124" s="2">
        <v>5.2936596870422363</v>
      </c>
      <c r="E2124" s="2">
        <v>8.5538015365600586</v>
      </c>
      <c r="F2124" s="2">
        <v>0.88766449689865112</v>
      </c>
      <c r="G2124" s="2">
        <v>64.180000305175781</v>
      </c>
      <c r="H2124" s="2">
        <v>0.88579213619232178</v>
      </c>
      <c r="I2124" s="2">
        <v>-3.4544100053608418E-3</v>
      </c>
      <c r="K2124" s="2">
        <v>0.65748476982116699</v>
      </c>
      <c r="L2124" s="2">
        <v>0.20397917926311493</v>
      </c>
    </row>
    <row r="2125" spans="1:12" x14ac:dyDescent="0.2">
      <c r="A2125" t="str">
        <f t="shared" si="33"/>
        <v>Slovakia2006</v>
      </c>
      <c r="B2125" t="s">
        <v>46</v>
      </c>
      <c r="C2125" s="1">
        <v>2006</v>
      </c>
      <c r="D2125" s="2">
        <v>5.264676570892334</v>
      </c>
      <c r="E2125" s="2">
        <v>9.9862613677978516</v>
      </c>
      <c r="F2125" s="2">
        <v>0.95357924699783325</v>
      </c>
      <c r="G2125" s="2">
        <v>65.620002746582031</v>
      </c>
      <c r="H2125" s="2">
        <v>0.54247969388961792</v>
      </c>
      <c r="I2125" s="2">
        <v>-5.1252428442239761E-2</v>
      </c>
      <c r="J2125" s="2">
        <v>0.94573128223419189</v>
      </c>
      <c r="K2125" s="2">
        <v>0.58597719669342041</v>
      </c>
      <c r="L2125" s="2">
        <v>0.30785909295082092</v>
      </c>
    </row>
    <row r="2126" spans="1:12" x14ac:dyDescent="0.2">
      <c r="A2126" t="str">
        <f t="shared" si="33"/>
        <v>Uzbekistan2006</v>
      </c>
      <c r="B2126" t="s">
        <v>71</v>
      </c>
      <c r="C2126" s="1">
        <v>2006</v>
      </c>
      <c r="D2126" s="2">
        <v>5.2323222160339355</v>
      </c>
      <c r="E2126" s="2">
        <v>8.2557229995727539</v>
      </c>
      <c r="F2126" s="2">
        <v>0.90306693315505981</v>
      </c>
      <c r="G2126" s="2">
        <v>61.340000152587891</v>
      </c>
      <c r="H2126" s="2">
        <v>0.78430116176605225</v>
      </c>
      <c r="I2126" s="2">
        <v>-0.12214653193950653</v>
      </c>
      <c r="J2126" s="2">
        <v>0.60880827903747559</v>
      </c>
      <c r="K2126" s="2">
        <v>0.65008276700973511</v>
      </c>
      <c r="L2126" s="2">
        <v>0.19505783915519714</v>
      </c>
    </row>
    <row r="2127" spans="1:12" x14ac:dyDescent="0.2">
      <c r="A2127" t="str">
        <f t="shared" si="33"/>
        <v>Moldova2006</v>
      </c>
      <c r="B2127" t="s">
        <v>80</v>
      </c>
      <c r="C2127" s="1">
        <v>2006</v>
      </c>
      <c r="D2127" s="2">
        <v>5.1020712852478027</v>
      </c>
      <c r="E2127" s="2">
        <v>8.9355382919311523</v>
      </c>
      <c r="F2127" s="2">
        <v>0.81218260526657104</v>
      </c>
      <c r="G2127" s="2">
        <v>59.479999542236328</v>
      </c>
      <c r="H2127" s="2">
        <v>0.55447810888290405</v>
      </c>
      <c r="I2127" s="2">
        <v>-0.16697016358375549</v>
      </c>
      <c r="J2127" s="2">
        <v>0.9260554313659668</v>
      </c>
      <c r="K2127" s="2">
        <v>0.55324244499206543</v>
      </c>
      <c r="L2127" s="2">
        <v>0.254923015832901</v>
      </c>
    </row>
    <row r="2128" spans="1:12" x14ac:dyDescent="0.2">
      <c r="A2128" t="str">
        <f t="shared" si="33"/>
        <v>Dominican Republic2006</v>
      </c>
      <c r="B2128" t="s">
        <v>90</v>
      </c>
      <c r="C2128" s="1">
        <v>2006</v>
      </c>
      <c r="D2128" s="2">
        <v>5.0879678726196289</v>
      </c>
      <c r="E2128" s="2">
        <v>9.3064937591552734</v>
      </c>
      <c r="F2128" s="2">
        <v>0.91889888048171997</v>
      </c>
      <c r="G2128" s="2">
        <v>65.360000610351563</v>
      </c>
      <c r="H2128" s="2">
        <v>0.85824143886566162</v>
      </c>
      <c r="I2128" s="2">
        <v>3.5150796175003052E-2</v>
      </c>
      <c r="J2128" s="2">
        <v>0.75472933053970337</v>
      </c>
      <c r="K2128" s="2">
        <v>0.73251932859420776</v>
      </c>
      <c r="L2128" s="2">
        <v>0.27433845400810242</v>
      </c>
    </row>
    <row r="2129" spans="1:12" x14ac:dyDescent="0.2">
      <c r="A2129" t="str">
        <f t="shared" si="33"/>
        <v>South Africa2006</v>
      </c>
      <c r="B2129" t="s">
        <v>102</v>
      </c>
      <c r="C2129" s="1">
        <v>2006</v>
      </c>
      <c r="D2129" s="2">
        <v>5.083986759185791</v>
      </c>
      <c r="E2129" s="2">
        <v>9.4553928375244141</v>
      </c>
      <c r="F2129" s="2">
        <v>0.91303020715713501</v>
      </c>
      <c r="G2129" s="2">
        <v>46</v>
      </c>
      <c r="H2129" s="2">
        <v>0.64876288175582886</v>
      </c>
      <c r="I2129" s="2">
        <v>-9.1893307864665985E-2</v>
      </c>
      <c r="K2129" s="2">
        <v>0.72423237562179565</v>
      </c>
      <c r="L2129" s="2">
        <v>0.2227313369512558</v>
      </c>
    </row>
    <row r="2130" spans="1:12" x14ac:dyDescent="0.2">
      <c r="A2130" t="str">
        <f t="shared" si="33"/>
        <v>Laos2006</v>
      </c>
      <c r="B2130" t="s">
        <v>106</v>
      </c>
      <c r="C2130" s="1">
        <v>2006</v>
      </c>
      <c r="D2130" s="2">
        <v>5.076225757598877</v>
      </c>
      <c r="E2130" s="2">
        <v>8.2336750030517578</v>
      </c>
      <c r="F2130" s="2">
        <v>0.80698704719543457</v>
      </c>
      <c r="G2130" s="2">
        <v>55.880001068115234</v>
      </c>
      <c r="H2130" s="2">
        <v>0.92508214712142944</v>
      </c>
      <c r="I2130" s="2">
        <v>0.43829247355461121</v>
      </c>
      <c r="J2130" s="2">
        <v>0.68781423568725586</v>
      </c>
      <c r="K2130" s="2">
        <v>0.78951174020767212</v>
      </c>
      <c r="L2130" s="2">
        <v>0.16268469393253326</v>
      </c>
    </row>
    <row r="2131" spans="1:12" x14ac:dyDescent="0.2">
      <c r="A2131" t="str">
        <f t="shared" si="33"/>
        <v>Ecuador2006</v>
      </c>
      <c r="B2131" t="s">
        <v>91</v>
      </c>
      <c r="C2131" s="1">
        <v>2006</v>
      </c>
      <c r="D2131" s="2">
        <v>5.0241913795471191</v>
      </c>
      <c r="E2131" s="2">
        <v>9.1893644332885742</v>
      </c>
      <c r="F2131" s="2">
        <v>0.91018843650817871</v>
      </c>
      <c r="G2131" s="2">
        <v>64.44000244140625</v>
      </c>
      <c r="H2131" s="2">
        <v>0.67107498645782471</v>
      </c>
      <c r="I2131" s="2">
        <v>-9.3998409807682037E-2</v>
      </c>
      <c r="J2131" s="2">
        <v>0.90068662166595459</v>
      </c>
      <c r="K2131" s="2">
        <v>0.78547704219818115</v>
      </c>
      <c r="L2131" s="2">
        <v>0.35684746503829956</v>
      </c>
    </row>
    <row r="2132" spans="1:12" x14ac:dyDescent="0.2">
      <c r="A2132" t="str">
        <f t="shared" si="33"/>
        <v>Russia2006</v>
      </c>
      <c r="B2132" t="s">
        <v>87</v>
      </c>
      <c r="C2132" s="1">
        <v>2006</v>
      </c>
      <c r="D2132" s="2">
        <v>4.963742733001709</v>
      </c>
      <c r="E2132" s="2">
        <v>9.9877119064331055</v>
      </c>
      <c r="F2132" s="2">
        <v>0.89470738172531128</v>
      </c>
      <c r="G2132" s="2">
        <v>58.740001678466797</v>
      </c>
      <c r="H2132" s="2">
        <v>0.64338821172714233</v>
      </c>
      <c r="I2132" s="2">
        <v>-0.30996647477149963</v>
      </c>
      <c r="J2132" s="2">
        <v>0.93510174751281738</v>
      </c>
      <c r="K2132" s="2">
        <v>0.53352481126785278</v>
      </c>
      <c r="L2132" s="2">
        <v>0.2324291467666626</v>
      </c>
    </row>
    <row r="2133" spans="1:12" x14ac:dyDescent="0.2">
      <c r="A2133" t="str">
        <f t="shared" si="33"/>
        <v>Indonesia2006</v>
      </c>
      <c r="B2133" t="s">
        <v>101</v>
      </c>
      <c r="C2133" s="1">
        <v>2006</v>
      </c>
      <c r="D2133" s="2">
        <v>4.9469780921936035</v>
      </c>
      <c r="E2133" s="2">
        <v>8.8392553329467773</v>
      </c>
      <c r="F2133" s="2">
        <v>0.77095085382461548</v>
      </c>
      <c r="G2133" s="2">
        <v>60.319999694824219</v>
      </c>
      <c r="H2133" s="2">
        <v>0.71317112445831299</v>
      </c>
      <c r="I2133" s="2">
        <v>0.34557610750198364</v>
      </c>
      <c r="J2133" s="2">
        <v>0.91512006521224976</v>
      </c>
      <c r="K2133" s="2">
        <v>0.7154008150100708</v>
      </c>
      <c r="L2133" s="2">
        <v>0.26553720235824585</v>
      </c>
    </row>
    <row r="2134" spans="1:12" x14ac:dyDescent="0.2">
      <c r="A2134" t="str">
        <f t="shared" si="33"/>
        <v>Zambia2006</v>
      </c>
      <c r="B2134" t="s">
        <v>145</v>
      </c>
      <c r="C2134" s="1">
        <v>2006</v>
      </c>
      <c r="D2134" s="2">
        <v>4.8244547843933105</v>
      </c>
      <c r="E2134" s="2">
        <v>7.8340349197387695</v>
      </c>
      <c r="F2134" s="2">
        <v>0.79766452312469482</v>
      </c>
      <c r="G2134" s="2">
        <v>46.759998321533203</v>
      </c>
      <c r="H2134" s="2">
        <v>0.72097152471542358</v>
      </c>
      <c r="I2134" s="2">
        <v>-8.9944778010249138E-3</v>
      </c>
      <c r="J2134" s="2">
        <v>0.78528136014938354</v>
      </c>
      <c r="K2134" s="2">
        <v>0.66351920366287231</v>
      </c>
      <c r="L2134" s="2">
        <v>0.22627836465835571</v>
      </c>
    </row>
    <row r="2135" spans="1:12" x14ac:dyDescent="0.2">
      <c r="A2135" t="str">
        <f t="shared" si="33"/>
        <v>Peru2006</v>
      </c>
      <c r="B2135" t="s">
        <v>92</v>
      </c>
      <c r="C2135" s="1">
        <v>2006</v>
      </c>
      <c r="D2135" s="2">
        <v>4.8108453750610352</v>
      </c>
      <c r="E2135" s="2">
        <v>8.9794712066650391</v>
      </c>
      <c r="F2135" s="2">
        <v>0.87464958429336548</v>
      </c>
      <c r="G2135" s="2">
        <v>66.459999084472656</v>
      </c>
      <c r="H2135" s="2">
        <v>0.66757917404174805</v>
      </c>
      <c r="I2135" s="2">
        <v>-7.3277100920677185E-2</v>
      </c>
      <c r="J2135" s="2">
        <v>0.89534783363342285</v>
      </c>
      <c r="K2135" s="2">
        <v>0.67522484064102173</v>
      </c>
      <c r="L2135" s="2">
        <v>0.41959011554718018</v>
      </c>
    </row>
    <row r="2136" spans="1:12" x14ac:dyDescent="0.2">
      <c r="A2136" t="str">
        <f t="shared" si="33"/>
        <v>Ukraine2006</v>
      </c>
      <c r="B2136" t="s">
        <v>109</v>
      </c>
      <c r="C2136" s="1">
        <v>2006</v>
      </c>
      <c r="D2136" s="2">
        <v>4.8039541244506836</v>
      </c>
      <c r="E2136" s="2">
        <v>9.4140281677246094</v>
      </c>
      <c r="F2136" s="2">
        <v>0.85245335102081299</v>
      </c>
      <c r="G2136" s="2">
        <v>60.919998168945313</v>
      </c>
      <c r="H2136" s="2">
        <v>0.62381410598754883</v>
      </c>
      <c r="I2136" s="2">
        <v>-0.26265370845794678</v>
      </c>
      <c r="J2136" s="2">
        <v>0.9294314980506897</v>
      </c>
      <c r="K2136" s="2">
        <v>0.55118429660797119</v>
      </c>
      <c r="L2136" s="2">
        <v>0.24923405051231384</v>
      </c>
    </row>
    <row r="2137" spans="1:12" x14ac:dyDescent="0.2">
      <c r="A2137" t="str">
        <f t="shared" si="33"/>
        <v>Botswana2006</v>
      </c>
      <c r="B2137" t="s">
        <v>149</v>
      </c>
      <c r="C2137" s="1">
        <v>2006</v>
      </c>
      <c r="D2137" s="2">
        <v>4.7393670082092285</v>
      </c>
      <c r="E2137" s="2">
        <v>9.4945583343505859</v>
      </c>
      <c r="F2137" s="2">
        <v>0.88303577899932861</v>
      </c>
      <c r="G2137" s="2">
        <v>48.840000152587891</v>
      </c>
      <c r="H2137" s="2">
        <v>0.82377463579177856</v>
      </c>
      <c r="I2137" s="2">
        <v>-0.19809071719646454</v>
      </c>
      <c r="J2137" s="2">
        <v>0.72323918342590332</v>
      </c>
      <c r="K2137" s="2">
        <v>0.64278602600097656</v>
      </c>
      <c r="L2137" s="2">
        <v>0.22575934231281281</v>
      </c>
    </row>
    <row r="2138" spans="1:12" x14ac:dyDescent="0.2">
      <c r="A2138" t="str">
        <f t="shared" si="33"/>
        <v>Paraguay2006</v>
      </c>
      <c r="B2138" t="s">
        <v>83</v>
      </c>
      <c r="C2138" s="1">
        <v>2006</v>
      </c>
      <c r="D2138" s="2">
        <v>4.7300820350646973</v>
      </c>
      <c r="E2138" s="2">
        <v>9.153956413269043</v>
      </c>
      <c r="F2138" s="2">
        <v>0.89542776346206665</v>
      </c>
      <c r="G2138" s="2">
        <v>64.879997253417969</v>
      </c>
      <c r="H2138" s="2">
        <v>0.69102168083190918</v>
      </c>
      <c r="I2138" s="2">
        <v>5.8419059962034225E-2</v>
      </c>
      <c r="J2138" s="2">
        <v>0.84098917245864868</v>
      </c>
      <c r="K2138" s="2">
        <v>0.75192737579345703</v>
      </c>
      <c r="L2138" s="2">
        <v>0.30274611711502075</v>
      </c>
    </row>
    <row r="2139" spans="1:12" x14ac:dyDescent="0.2">
      <c r="A2139" t="str">
        <f t="shared" si="33"/>
        <v>Azerbaijan2006</v>
      </c>
      <c r="B2139" t="s">
        <v>168</v>
      </c>
      <c r="C2139" s="1">
        <v>2006</v>
      </c>
      <c r="D2139" s="2">
        <v>4.7278709411621094</v>
      </c>
      <c r="E2139" s="2">
        <v>9.1541872024536133</v>
      </c>
      <c r="F2139" s="2">
        <v>0.85441488027572632</v>
      </c>
      <c r="G2139" s="2">
        <v>60.580001831054688</v>
      </c>
      <c r="H2139" s="2">
        <v>0.77152818441390991</v>
      </c>
      <c r="I2139" s="2">
        <v>-0.23662327229976654</v>
      </c>
      <c r="J2139" s="2">
        <v>0.77411717176437378</v>
      </c>
      <c r="K2139" s="2">
        <v>0.46875560283660889</v>
      </c>
      <c r="L2139" s="2">
        <v>0.27569514513015747</v>
      </c>
    </row>
    <row r="2140" spans="1:12" x14ac:dyDescent="0.2">
      <c r="A2140" t="str">
        <f t="shared" si="33"/>
        <v>State of Palestine2006</v>
      </c>
      <c r="B2140" t="s">
        <v>116</v>
      </c>
      <c r="C2140" s="1">
        <v>2006</v>
      </c>
      <c r="D2140" s="2">
        <v>4.7163877487182617</v>
      </c>
      <c r="E2140" s="2">
        <v>8.2011928558349609</v>
      </c>
      <c r="F2140" s="2">
        <v>0.81794542074203491</v>
      </c>
      <c r="G2140" s="2">
        <v>61.779998779296875</v>
      </c>
      <c r="H2140" s="2">
        <v>0.54650646448135376</v>
      </c>
      <c r="J2140" s="2">
        <v>0.85782396793365479</v>
      </c>
      <c r="K2140" s="2">
        <v>0.49153611063957214</v>
      </c>
      <c r="L2140" s="2">
        <v>0.43057960271835327</v>
      </c>
    </row>
    <row r="2141" spans="1:12" x14ac:dyDescent="0.2">
      <c r="A2141" t="str">
        <f t="shared" si="33"/>
        <v>Nigeria2006</v>
      </c>
      <c r="B2141" t="s">
        <v>112</v>
      </c>
      <c r="C2141" s="1">
        <v>2006</v>
      </c>
      <c r="D2141" s="2">
        <v>4.7097458839416504</v>
      </c>
      <c r="E2141" s="2">
        <v>8.3136405944824219</v>
      </c>
      <c r="F2141" s="2">
        <v>0.73517858982086182</v>
      </c>
      <c r="G2141" s="2">
        <v>50.220001220703125</v>
      </c>
      <c r="H2141" s="2">
        <v>0.64913976192474365</v>
      </c>
      <c r="I2141" s="2">
        <v>8.3538375794887543E-2</v>
      </c>
      <c r="J2141" s="2">
        <v>0.87074899673461914</v>
      </c>
      <c r="K2141" s="2">
        <v>0.7715299129486084</v>
      </c>
      <c r="L2141" s="2">
        <v>0.17823716998100281</v>
      </c>
    </row>
    <row r="2142" spans="1:12" x14ac:dyDescent="0.2">
      <c r="A2142" t="str">
        <f t="shared" si="33"/>
        <v>Latvia2006</v>
      </c>
      <c r="B2142" t="s">
        <v>58</v>
      </c>
      <c r="C2142" s="1">
        <v>2006</v>
      </c>
      <c r="D2142" s="2">
        <v>4.7095022201538086</v>
      </c>
      <c r="E2142" s="2">
        <v>10.042186737060547</v>
      </c>
      <c r="F2142" s="2">
        <v>0.88449877500534058</v>
      </c>
      <c r="G2142" s="2">
        <v>63.099998474121094</v>
      </c>
      <c r="H2142" s="2">
        <v>0.64080715179443359</v>
      </c>
      <c r="I2142" s="2">
        <v>-0.23359952867031097</v>
      </c>
      <c r="J2142" s="2">
        <v>0.93704861402511597</v>
      </c>
      <c r="K2142" s="2">
        <v>0.59024709463119507</v>
      </c>
      <c r="L2142" s="2">
        <v>0.23413544893264771</v>
      </c>
    </row>
    <row r="2143" spans="1:12" x14ac:dyDescent="0.2">
      <c r="A2143" t="str">
        <f t="shared" si="33"/>
        <v>Philippines2006</v>
      </c>
      <c r="B2143" t="s">
        <v>93</v>
      </c>
      <c r="C2143" s="1">
        <v>2006</v>
      </c>
      <c r="D2143" s="2">
        <v>4.6699457168579102</v>
      </c>
      <c r="E2143" s="2">
        <v>8.5616950988769531</v>
      </c>
      <c r="F2143" s="2">
        <v>0.79531329870223999</v>
      </c>
      <c r="G2143" s="2">
        <v>61.360000610351563</v>
      </c>
      <c r="H2143" s="2">
        <v>0.82827311754226685</v>
      </c>
      <c r="I2143" s="2">
        <v>6.0995809733867645E-2</v>
      </c>
      <c r="J2143" s="2">
        <v>0.84129881858825684</v>
      </c>
      <c r="K2143" s="2">
        <v>0.75597923994064331</v>
      </c>
    </row>
    <row r="2144" spans="1:12" x14ac:dyDescent="0.2">
      <c r="A2144" t="str">
        <f t="shared" si="33"/>
        <v>Lebanon2006</v>
      </c>
      <c r="B2144" t="s">
        <v>153</v>
      </c>
      <c r="C2144" s="1">
        <v>2006</v>
      </c>
      <c r="D2144" s="2">
        <v>4.6531038284301758</v>
      </c>
      <c r="E2144" s="2">
        <v>9.5715570449829102</v>
      </c>
      <c r="F2144" s="2">
        <v>0.85315102338790894</v>
      </c>
      <c r="G2144" s="2">
        <v>65.160003662109375</v>
      </c>
      <c r="H2144" s="2">
        <v>0.67019355297088623</v>
      </c>
      <c r="I2144" s="2">
        <v>6.585153192281723E-2</v>
      </c>
      <c r="J2144" s="2">
        <v>0.90195953845977783</v>
      </c>
      <c r="K2144" s="2">
        <v>0.5013546347618103</v>
      </c>
      <c r="L2144" s="2">
        <v>0.31971639394760132</v>
      </c>
    </row>
    <row r="2145" spans="1:12" x14ac:dyDescent="0.2">
      <c r="A2145" t="str">
        <f t="shared" si="33"/>
        <v>Kyrgyzstan2006</v>
      </c>
      <c r="B2145" t="s">
        <v>79</v>
      </c>
      <c r="C2145" s="1">
        <v>2006</v>
      </c>
      <c r="D2145" s="2">
        <v>4.6413989067077637</v>
      </c>
      <c r="E2145" s="2">
        <v>8.1853752136230469</v>
      </c>
      <c r="F2145" s="2">
        <v>0.84413653612136841</v>
      </c>
      <c r="G2145" s="2">
        <v>59.919998168945313</v>
      </c>
      <c r="H2145" s="2">
        <v>0.67757165431976318</v>
      </c>
      <c r="I2145" s="2">
        <v>-0.14221681654453278</v>
      </c>
      <c r="J2145" s="2">
        <v>0.87863349914550781</v>
      </c>
      <c r="K2145" s="2">
        <v>0.55450773239135742</v>
      </c>
      <c r="L2145" s="2">
        <v>0.15948250889778137</v>
      </c>
    </row>
    <row r="2146" spans="1:12" x14ac:dyDescent="0.2">
      <c r="A2146" t="str">
        <f t="shared" si="33"/>
        <v>Tajikistan2006</v>
      </c>
      <c r="B2146" t="s">
        <v>97</v>
      </c>
      <c r="C2146" s="1">
        <v>2006</v>
      </c>
      <c r="D2146" s="2">
        <v>4.6130990982055664</v>
      </c>
      <c r="E2146" s="2">
        <v>7.5909781455993652</v>
      </c>
      <c r="F2146" s="2">
        <v>0.72384077310562134</v>
      </c>
      <c r="G2146" s="2">
        <v>60.5</v>
      </c>
      <c r="H2146" s="2">
        <v>0.701759934425354</v>
      </c>
      <c r="I2146" s="2">
        <v>-9.2669665813446045E-2</v>
      </c>
      <c r="J2146" s="2">
        <v>0.76815515756607056</v>
      </c>
      <c r="K2146" s="2">
        <v>0.49406298995018005</v>
      </c>
      <c r="L2146" s="2">
        <v>0.19467064738273621</v>
      </c>
    </row>
    <row r="2147" spans="1:12" x14ac:dyDescent="0.2">
      <c r="A2147" t="str">
        <f t="shared" si="33"/>
        <v>Mozambique2006</v>
      </c>
      <c r="B2147" t="s">
        <v>114</v>
      </c>
      <c r="C2147" s="1">
        <v>2006</v>
      </c>
      <c r="D2147" s="2">
        <v>4.5948796272277832</v>
      </c>
      <c r="E2147" s="2">
        <v>6.7917304039001465</v>
      </c>
      <c r="F2147" s="2">
        <v>0.87879490852355957</v>
      </c>
      <c r="G2147" s="2">
        <v>44.819999694824219</v>
      </c>
      <c r="H2147" s="2">
        <v>0.68414920568466187</v>
      </c>
      <c r="I2147" s="2">
        <v>3.896954283118248E-2</v>
      </c>
      <c r="J2147" s="2">
        <v>0.75799918174743652</v>
      </c>
      <c r="K2147" s="2">
        <v>0.60249245166778564</v>
      </c>
      <c r="L2147" s="2">
        <v>0.32682299613952637</v>
      </c>
    </row>
    <row r="2148" spans="1:12" x14ac:dyDescent="0.2">
      <c r="A2148" t="str">
        <f t="shared" si="33"/>
        <v>Nepal2006</v>
      </c>
      <c r="B2148" t="s">
        <v>95</v>
      </c>
      <c r="C2148" s="1">
        <v>2006</v>
      </c>
      <c r="D2148" s="2">
        <v>4.5665946006774902</v>
      </c>
      <c r="E2148" s="2">
        <v>7.7343454360961914</v>
      </c>
      <c r="F2148" s="2">
        <v>0.87368106842041016</v>
      </c>
      <c r="G2148" s="2">
        <v>59.659999847412109</v>
      </c>
      <c r="H2148" s="2">
        <v>0.68929582834243774</v>
      </c>
      <c r="J2148" s="2">
        <v>0.8971366286277771</v>
      </c>
      <c r="K2148" s="2">
        <v>0.58253967761993408</v>
      </c>
      <c r="L2148" s="2">
        <v>0.17083820700645447</v>
      </c>
    </row>
    <row r="2149" spans="1:12" x14ac:dyDescent="0.2">
      <c r="A2149" t="str">
        <f t="shared" si="33"/>
        <v>China2006</v>
      </c>
      <c r="B2149" t="s">
        <v>81</v>
      </c>
      <c r="C2149" s="1">
        <v>2006</v>
      </c>
      <c r="D2149" s="2">
        <v>4.5604953765869141</v>
      </c>
      <c r="E2149" s="2">
        <v>8.6961393356323242</v>
      </c>
      <c r="F2149" s="2">
        <v>0.74701130390167236</v>
      </c>
      <c r="G2149" s="2">
        <v>65.660003662109375</v>
      </c>
      <c r="K2149" s="2">
        <v>0.65765875577926636</v>
      </c>
      <c r="L2149" s="2">
        <v>0.16958038508892059</v>
      </c>
    </row>
    <row r="2150" spans="1:12" x14ac:dyDescent="0.2">
      <c r="A2150" t="str">
        <f t="shared" si="33"/>
        <v>Ghana2006</v>
      </c>
      <c r="B2150" t="s">
        <v>124</v>
      </c>
      <c r="C2150" s="1">
        <v>2006</v>
      </c>
      <c r="D2150" s="2">
        <v>4.5350198745727539</v>
      </c>
      <c r="E2150" s="2">
        <v>8.0670166015625</v>
      </c>
      <c r="F2150" s="2">
        <v>0.72826999425888062</v>
      </c>
      <c r="G2150" s="2">
        <v>52.540000915527344</v>
      </c>
      <c r="H2150" s="2">
        <v>0.84928339719772339</v>
      </c>
      <c r="I2150" s="2">
        <v>0.21154314279556274</v>
      </c>
      <c r="J2150" s="2">
        <v>0.81407040357589722</v>
      </c>
      <c r="K2150" s="2">
        <v>0.63727074861526489</v>
      </c>
      <c r="L2150" s="2">
        <v>0.1976066529750824</v>
      </c>
    </row>
    <row r="2151" spans="1:12" x14ac:dyDescent="0.2">
      <c r="A2151" t="str">
        <f t="shared" si="33"/>
        <v>Nicaragua2006</v>
      </c>
      <c r="B2151" t="s">
        <v>57</v>
      </c>
      <c r="C2151" s="1">
        <v>2006</v>
      </c>
      <c r="D2151" s="2">
        <v>4.4601583480834961</v>
      </c>
      <c r="E2151" s="2">
        <v>8.3952455520629883</v>
      </c>
      <c r="F2151" s="2">
        <v>0.8771701455116272</v>
      </c>
      <c r="G2151" s="2">
        <v>64.300003051757813</v>
      </c>
      <c r="H2151" s="2">
        <v>0.74545633792877197</v>
      </c>
      <c r="I2151" s="2">
        <v>7.5976569205522537E-3</v>
      </c>
      <c r="J2151" s="2">
        <v>0.8443913459777832</v>
      </c>
      <c r="K2151" s="2">
        <v>0.78020715713500977</v>
      </c>
      <c r="L2151" s="2">
        <v>0.29441577196121216</v>
      </c>
    </row>
    <row r="2152" spans="1:12" x14ac:dyDescent="0.2">
      <c r="A2152" t="str">
        <f t="shared" si="33"/>
        <v>Senegal2006</v>
      </c>
      <c r="B2152" t="s">
        <v>119</v>
      </c>
      <c r="C2152" s="1">
        <v>2006</v>
      </c>
      <c r="D2152" s="2">
        <v>4.4173526763916016</v>
      </c>
      <c r="E2152" s="2">
        <v>7.929926872253418</v>
      </c>
      <c r="F2152" s="2">
        <v>0.76025205850601196</v>
      </c>
      <c r="G2152" s="2">
        <v>55.5</v>
      </c>
      <c r="H2152" s="2">
        <v>0.73572355508804321</v>
      </c>
      <c r="I2152" s="2">
        <v>-5.6021299213171005E-2</v>
      </c>
      <c r="J2152" s="2">
        <v>0.80532914400100708</v>
      </c>
      <c r="K2152" s="2">
        <v>0.68708372116088867</v>
      </c>
      <c r="L2152" s="2">
        <v>0.22498969733715057</v>
      </c>
    </row>
    <row r="2153" spans="1:12" x14ac:dyDescent="0.2">
      <c r="A2153" t="str">
        <f t="shared" si="33"/>
        <v>Sri Lanka2006</v>
      </c>
      <c r="B2153" t="s">
        <v>129</v>
      </c>
      <c r="C2153" s="1">
        <v>2006</v>
      </c>
      <c r="D2153" s="2">
        <v>4.3446106910705566</v>
      </c>
      <c r="E2153" s="2">
        <v>8.9456605911254883</v>
      </c>
      <c r="F2153" s="2">
        <v>0.86359870433807373</v>
      </c>
      <c r="G2153" s="2">
        <v>62.279998779296875</v>
      </c>
      <c r="H2153" s="2">
        <v>0.72384762763977051</v>
      </c>
      <c r="I2153" s="2">
        <v>5.7247880846261978E-2</v>
      </c>
      <c r="J2153" s="2">
        <v>0.83778476715087891</v>
      </c>
      <c r="K2153" s="2">
        <v>0.63856768608093262</v>
      </c>
      <c r="L2153" s="2">
        <v>0.21632984280586243</v>
      </c>
    </row>
    <row r="2154" spans="1:12" x14ac:dyDescent="0.2">
      <c r="A2154" t="str">
        <f t="shared" si="33"/>
        <v>Bangladesh2006</v>
      </c>
      <c r="B2154" t="s">
        <v>135</v>
      </c>
      <c r="C2154" s="1">
        <v>2006</v>
      </c>
      <c r="D2154" s="2">
        <v>4.3189091682434082</v>
      </c>
      <c r="E2154" s="2">
        <v>7.9397263526916504</v>
      </c>
      <c r="F2154" s="2">
        <v>0.67200219631195068</v>
      </c>
      <c r="G2154" s="2">
        <v>59.119998931884766</v>
      </c>
      <c r="H2154" s="2">
        <v>0.61166423559188843</v>
      </c>
      <c r="I2154" s="2">
        <v>5.5184368044137955E-2</v>
      </c>
      <c r="J2154" s="2">
        <v>0.78591620922088623</v>
      </c>
      <c r="K2154" s="2">
        <v>0.45865476131439209</v>
      </c>
      <c r="L2154" s="2">
        <v>0.3207927942276001</v>
      </c>
    </row>
    <row r="2155" spans="1:12" x14ac:dyDescent="0.2">
      <c r="A2155" t="str">
        <f t="shared" si="33"/>
        <v>Armenia2006</v>
      </c>
      <c r="B2155" t="s">
        <v>96</v>
      </c>
      <c r="C2155" s="1">
        <v>2006</v>
      </c>
      <c r="D2155" s="2">
        <v>4.2893109321594238</v>
      </c>
      <c r="E2155" s="2">
        <v>9.0208473205566406</v>
      </c>
      <c r="F2155" s="2">
        <v>0.6818767786026001</v>
      </c>
      <c r="G2155" s="2">
        <v>63.840000152587891</v>
      </c>
      <c r="H2155" s="2">
        <v>0.52019780874252319</v>
      </c>
      <c r="I2155" s="2">
        <v>-0.23220308125019073</v>
      </c>
      <c r="J2155" s="2">
        <v>0.84951311349868774</v>
      </c>
      <c r="K2155" s="2">
        <v>0.45341750979423523</v>
      </c>
      <c r="L2155" s="2">
        <v>0.46941882371902466</v>
      </c>
    </row>
    <row r="2156" spans="1:12" x14ac:dyDescent="0.2">
      <c r="A2156" t="str">
        <f t="shared" si="33"/>
        <v>Kenya2006</v>
      </c>
      <c r="B2156" t="s">
        <v>128</v>
      </c>
      <c r="C2156" s="1">
        <v>2006</v>
      </c>
      <c r="D2156" s="2">
        <v>4.2232341766357422</v>
      </c>
      <c r="E2156" s="2">
        <v>8.1643247604370117</v>
      </c>
      <c r="F2156" s="2">
        <v>0.90879815816879272</v>
      </c>
      <c r="G2156" s="2">
        <v>51.419998168945313</v>
      </c>
      <c r="H2156" s="2">
        <v>0.6158861517906189</v>
      </c>
      <c r="I2156" s="2">
        <v>-3.1125981360673904E-2</v>
      </c>
      <c r="J2156" s="2">
        <v>0.86025696992874146</v>
      </c>
      <c r="K2156" s="2">
        <v>0.65748131275177002</v>
      </c>
      <c r="L2156" s="2">
        <v>0.19819191098213196</v>
      </c>
    </row>
    <row r="2157" spans="1:12" x14ac:dyDescent="0.2">
      <c r="A2157" t="str">
        <f t="shared" si="33"/>
        <v>Rwanda2006</v>
      </c>
      <c r="B2157" t="s">
        <v>185</v>
      </c>
      <c r="C2157" s="1">
        <v>2006</v>
      </c>
      <c r="D2157" s="2">
        <v>4.2147035598754883</v>
      </c>
      <c r="E2157" s="2">
        <v>7.0869450569152832</v>
      </c>
      <c r="F2157" s="2">
        <v>0.71758335828781128</v>
      </c>
      <c r="G2157" s="2">
        <v>53.5</v>
      </c>
      <c r="H2157" s="2">
        <v>0.9154808521270752</v>
      </c>
      <c r="J2157" s="2">
        <v>0.29864352941513062</v>
      </c>
      <c r="K2157" s="2">
        <v>0.70072674751281738</v>
      </c>
      <c r="L2157" s="2">
        <v>0.1889963299036026</v>
      </c>
    </row>
    <row r="2158" spans="1:12" x14ac:dyDescent="0.2">
      <c r="A2158" t="str">
        <f t="shared" si="33"/>
        <v>Mali2006</v>
      </c>
      <c r="B2158" t="s">
        <v>137</v>
      </c>
      <c r="C2158" s="1">
        <v>2006</v>
      </c>
      <c r="D2158" s="2">
        <v>4.014075756072998</v>
      </c>
      <c r="E2158" s="2">
        <v>7.5613951683044434</v>
      </c>
      <c r="F2158" s="2">
        <v>0.7611161470413208</v>
      </c>
      <c r="G2158" s="2">
        <v>49.939998626708984</v>
      </c>
      <c r="H2158" s="2">
        <v>0.55507564544677734</v>
      </c>
      <c r="I2158" s="2">
        <v>-7.1135222911834717E-2</v>
      </c>
      <c r="J2158" s="2">
        <v>0.76104575395584106</v>
      </c>
      <c r="K2158" s="2">
        <v>0.74759644269943237</v>
      </c>
      <c r="L2158" s="2">
        <v>0.20856268703937531</v>
      </c>
    </row>
    <row r="2159" spans="1:12" x14ac:dyDescent="0.2">
      <c r="A2159" t="str">
        <f t="shared" si="33"/>
        <v>Madagascar2006</v>
      </c>
      <c r="B2159" t="s">
        <v>144</v>
      </c>
      <c r="C2159" s="1">
        <v>2006</v>
      </c>
      <c r="D2159" s="2">
        <v>3.9797513484954834</v>
      </c>
      <c r="E2159" s="2">
        <v>7.3511371612548828</v>
      </c>
      <c r="F2159" s="2">
        <v>0.71113473176956177</v>
      </c>
      <c r="G2159" s="2">
        <v>54.139999389648438</v>
      </c>
      <c r="I2159" s="2">
        <v>-3.8257848471403122E-2</v>
      </c>
      <c r="K2159" s="2">
        <v>0.56259417533874512</v>
      </c>
      <c r="L2159" s="2">
        <v>0.16133344173431396</v>
      </c>
    </row>
    <row r="2160" spans="1:12" x14ac:dyDescent="0.2">
      <c r="A2160" t="str">
        <f t="shared" si="33"/>
        <v>Tanzania2006</v>
      </c>
      <c r="B2160" t="s">
        <v>146</v>
      </c>
      <c r="C2160" s="1">
        <v>2006</v>
      </c>
      <c r="D2160" s="2">
        <v>3.9224841594696045</v>
      </c>
      <c r="E2160" s="2">
        <v>7.459784984588623</v>
      </c>
      <c r="F2160" s="2">
        <v>0.78291618824005127</v>
      </c>
      <c r="G2160" s="2">
        <v>50.759998321533203</v>
      </c>
      <c r="H2160" s="2">
        <v>0.78685855865478516</v>
      </c>
      <c r="I2160" s="2">
        <v>-2.690478041768074E-2</v>
      </c>
      <c r="J2160" s="2">
        <v>0.6491047739982605</v>
      </c>
      <c r="K2160" s="2">
        <v>0.72544336318969727</v>
      </c>
      <c r="L2160" s="2">
        <v>0.20923846960067749</v>
      </c>
    </row>
    <row r="2161" spans="1:12" x14ac:dyDescent="0.2">
      <c r="A2161" t="str">
        <f t="shared" si="33"/>
        <v>Cameroon2006</v>
      </c>
      <c r="B2161" t="s">
        <v>113</v>
      </c>
      <c r="C2161" s="1">
        <v>2006</v>
      </c>
      <c r="D2161" s="2">
        <v>3.8510720729827881</v>
      </c>
      <c r="E2161" s="2">
        <v>8.0899276733398438</v>
      </c>
      <c r="F2161" s="2">
        <v>0.68960076570510864</v>
      </c>
      <c r="G2161" s="2">
        <v>47.840000152587891</v>
      </c>
      <c r="H2161" s="2">
        <v>0.65342265367507935</v>
      </c>
      <c r="I2161" s="2">
        <v>-1.7281632870435715E-2</v>
      </c>
      <c r="J2161" s="2">
        <v>0.90706765651702881</v>
      </c>
      <c r="K2161" s="2">
        <v>0.58801931142807007</v>
      </c>
      <c r="L2161" s="2">
        <v>0.27087369561195374</v>
      </c>
    </row>
    <row r="2162" spans="1:12" x14ac:dyDescent="0.2">
      <c r="A2162" t="str">
        <f t="shared" si="33"/>
        <v>Malawi2006</v>
      </c>
      <c r="B2162" t="s">
        <v>148</v>
      </c>
      <c r="C2162" s="1">
        <v>2006</v>
      </c>
      <c r="D2162" s="2">
        <v>3.8298680782318115</v>
      </c>
      <c r="E2162" s="2">
        <v>7.0170025825500488</v>
      </c>
      <c r="F2162" s="2">
        <v>0.55387890338897705</v>
      </c>
      <c r="G2162" s="2">
        <v>45.360000610351563</v>
      </c>
      <c r="H2162" s="2">
        <v>0.76714164018630981</v>
      </c>
      <c r="I2162" s="2">
        <v>0.17483063042163849</v>
      </c>
      <c r="J2162" s="2">
        <v>0.67643916606903076</v>
      </c>
      <c r="K2162" s="2">
        <v>0.6086735725402832</v>
      </c>
      <c r="L2162" s="2">
        <v>0.22225154936313629</v>
      </c>
    </row>
    <row r="2163" spans="1:12" x14ac:dyDescent="0.2">
      <c r="A2163" t="str">
        <f t="shared" si="33"/>
        <v>Zimbabwe2006</v>
      </c>
      <c r="B2163" t="s">
        <v>151</v>
      </c>
      <c r="C2163" s="1">
        <v>2006</v>
      </c>
      <c r="D2163" s="2">
        <v>3.8262684345245361</v>
      </c>
      <c r="E2163" s="2">
        <v>7.4595451354980469</v>
      </c>
      <c r="F2163" s="2">
        <v>0.8216555118560791</v>
      </c>
      <c r="G2163" s="2">
        <v>40.400001525878906</v>
      </c>
      <c r="H2163" s="2">
        <v>0.43111041188240051</v>
      </c>
      <c r="I2163" s="2">
        <v>-5.9926416724920273E-2</v>
      </c>
      <c r="J2163" s="2">
        <v>0.90475690364837646</v>
      </c>
      <c r="K2163" s="2">
        <v>0.66866225004196167</v>
      </c>
      <c r="L2163" s="2">
        <v>0.29714658856391907</v>
      </c>
    </row>
    <row r="2164" spans="1:12" x14ac:dyDescent="0.2">
      <c r="A2164" t="str">
        <f t="shared" si="33"/>
        <v>Burkina Faso2006</v>
      </c>
      <c r="B2164" t="s">
        <v>121</v>
      </c>
      <c r="C2164" s="1">
        <v>2006</v>
      </c>
      <c r="D2164" s="2">
        <v>3.8014907836914063</v>
      </c>
      <c r="E2164" s="2">
        <v>7.3272247314453125</v>
      </c>
      <c r="F2164" s="2">
        <v>0.79640501737594604</v>
      </c>
      <c r="G2164" s="2">
        <v>49.439998626708984</v>
      </c>
      <c r="H2164" s="2">
        <v>0.58833801746368408</v>
      </c>
      <c r="I2164" s="2">
        <v>2.9684731736779213E-2</v>
      </c>
      <c r="J2164" s="2">
        <v>0.79770058393478394</v>
      </c>
      <c r="K2164" s="2">
        <v>0.67751431465148926</v>
      </c>
      <c r="L2164" s="2">
        <v>0.26557201147079468</v>
      </c>
    </row>
    <row r="2165" spans="1:12" x14ac:dyDescent="0.2">
      <c r="A2165" t="str">
        <f t="shared" si="33"/>
        <v>Haiti2006</v>
      </c>
      <c r="B2165" t="s">
        <v>178</v>
      </c>
      <c r="C2165" s="1">
        <v>2006</v>
      </c>
      <c r="D2165" s="2">
        <v>3.7541561126708984</v>
      </c>
      <c r="E2165" s="2">
        <v>7.9726171493530273</v>
      </c>
      <c r="F2165" s="2">
        <v>0.69380074739456177</v>
      </c>
      <c r="G2165" s="2">
        <v>6.7199997901916504</v>
      </c>
      <c r="H2165" s="2">
        <v>0.44947472214698792</v>
      </c>
      <c r="I2165" s="2">
        <v>0.35853338241577148</v>
      </c>
      <c r="J2165" s="2">
        <v>0.85350644588470459</v>
      </c>
      <c r="K2165" s="2">
        <v>0.58319622278213501</v>
      </c>
      <c r="L2165" s="2">
        <v>0.33214139938354492</v>
      </c>
    </row>
    <row r="2166" spans="1:12" x14ac:dyDescent="0.2">
      <c r="A2166" t="str">
        <f t="shared" si="33"/>
        <v>Niger2006</v>
      </c>
      <c r="B2166" t="s">
        <v>126</v>
      </c>
      <c r="C2166" s="1">
        <v>2006</v>
      </c>
      <c r="D2166" s="2">
        <v>3.7369518280029297</v>
      </c>
      <c r="E2166" s="2">
        <v>6.8724980354309082</v>
      </c>
      <c r="F2166" s="2">
        <v>0.67716550827026367</v>
      </c>
      <c r="G2166" s="2">
        <v>50.139999389648438</v>
      </c>
      <c r="H2166" s="2">
        <v>0.75033634901046753</v>
      </c>
      <c r="I2166" s="2">
        <v>7.6448418200016022E-2</v>
      </c>
      <c r="J2166" s="2">
        <v>0.75497537851333618</v>
      </c>
      <c r="K2166" s="2">
        <v>0.74585378170013428</v>
      </c>
      <c r="L2166" s="2">
        <v>0.17930358648300171</v>
      </c>
    </row>
    <row r="2167" spans="1:12" x14ac:dyDescent="0.2">
      <c r="A2167" t="str">
        <f t="shared" si="33"/>
        <v>Uganda2006</v>
      </c>
      <c r="B2167" t="s">
        <v>130</v>
      </c>
      <c r="C2167" s="1">
        <v>2006</v>
      </c>
      <c r="D2167" s="2">
        <v>3.733583927154541</v>
      </c>
      <c r="E2167" s="2">
        <v>7.370232105255127</v>
      </c>
      <c r="F2167" s="2">
        <v>0.76025551557540894</v>
      </c>
      <c r="G2167" s="2">
        <v>48.740001678466797</v>
      </c>
      <c r="H2167" s="2">
        <v>0.74672281742095947</v>
      </c>
      <c r="I2167" s="2">
        <v>-4.2478557676076889E-2</v>
      </c>
      <c r="J2167" s="2">
        <v>0.80658859014511108</v>
      </c>
      <c r="K2167" s="2">
        <v>0.55203253030776978</v>
      </c>
      <c r="L2167" s="2">
        <v>0.25441795587539673</v>
      </c>
    </row>
    <row r="2168" spans="1:12" x14ac:dyDescent="0.2">
      <c r="A2168" t="str">
        <f t="shared" si="33"/>
        <v>Georgia2006</v>
      </c>
      <c r="B2168" t="s">
        <v>107</v>
      </c>
      <c r="C2168" s="1">
        <v>2006</v>
      </c>
      <c r="D2168" s="2">
        <v>3.6751084327697754</v>
      </c>
      <c r="E2168" s="2">
        <v>8.9934158325195313</v>
      </c>
      <c r="F2168" s="2">
        <v>0.64663594961166382</v>
      </c>
      <c r="G2168" s="2">
        <v>63.299999237060547</v>
      </c>
      <c r="H2168" s="2">
        <v>0.55259263515472412</v>
      </c>
      <c r="I2168" s="2">
        <v>-0.26984626054763794</v>
      </c>
      <c r="J2168" s="2">
        <v>0.75193363428115845</v>
      </c>
      <c r="K2168" s="2">
        <v>0.35265156626701355</v>
      </c>
      <c r="L2168" s="2">
        <v>0.26938360929489136</v>
      </c>
    </row>
    <row r="2169" spans="1:12" x14ac:dyDescent="0.2">
      <c r="A2169" t="str">
        <f t="shared" si="33"/>
        <v>Sierra Leone2006</v>
      </c>
      <c r="B2169" t="s">
        <v>152</v>
      </c>
      <c r="C2169" s="1">
        <v>2006</v>
      </c>
      <c r="D2169" s="2">
        <v>3.6281850337982178</v>
      </c>
      <c r="E2169" s="2">
        <v>7.1342825889587402</v>
      </c>
      <c r="F2169" s="2">
        <v>0.56135594844818115</v>
      </c>
      <c r="G2169" s="2">
        <v>46.279998779296875</v>
      </c>
      <c r="H2169" s="2">
        <v>0.6790010929107666</v>
      </c>
      <c r="I2169" s="2">
        <v>9.95064377784729E-2</v>
      </c>
      <c r="J2169" s="2">
        <v>0.83616608381271362</v>
      </c>
      <c r="K2169" s="2">
        <v>0.53473705053329468</v>
      </c>
      <c r="L2169" s="2">
        <v>0.38065457344055176</v>
      </c>
    </row>
    <row r="2170" spans="1:12" x14ac:dyDescent="0.2">
      <c r="A2170" t="str">
        <f t="shared" si="33"/>
        <v>Cambodia2006</v>
      </c>
      <c r="B2170" t="s">
        <v>132</v>
      </c>
      <c r="C2170" s="1">
        <v>2006</v>
      </c>
      <c r="D2170" s="2">
        <v>3.5687446594238281</v>
      </c>
      <c r="E2170" s="2">
        <v>7.7464432716369629</v>
      </c>
      <c r="F2170" s="2">
        <v>0.79308146238327026</v>
      </c>
      <c r="G2170" s="2">
        <v>57.639999389648438</v>
      </c>
      <c r="I2170" s="2">
        <v>0.25348040461540222</v>
      </c>
      <c r="J2170" s="2">
        <v>0.82918113470077515</v>
      </c>
      <c r="L2170" s="2">
        <v>0.34102329611778259</v>
      </c>
    </row>
    <row r="2171" spans="1:12" x14ac:dyDescent="0.2">
      <c r="A2171" t="str">
        <f t="shared" si="33"/>
        <v>Chad2006</v>
      </c>
      <c r="B2171" t="s">
        <v>131</v>
      </c>
      <c r="C2171" s="1">
        <v>2006</v>
      </c>
      <c r="D2171" s="2">
        <v>3.4348006248474121</v>
      </c>
      <c r="E2171" s="2">
        <v>7.3691997528076172</v>
      </c>
      <c r="F2171" s="2">
        <v>0.72430819272994995</v>
      </c>
      <c r="G2171" s="2">
        <v>47.080001831054688</v>
      </c>
      <c r="H2171" s="2">
        <v>0.30613189935684204</v>
      </c>
      <c r="I2171" s="2">
        <v>2.576998807489872E-2</v>
      </c>
      <c r="J2171" s="2">
        <v>0.96107375621795654</v>
      </c>
      <c r="K2171" s="2">
        <v>0.57116752862930298</v>
      </c>
      <c r="L2171" s="2">
        <v>0.26272726058959961</v>
      </c>
    </row>
    <row r="2172" spans="1:12" x14ac:dyDescent="0.2">
      <c r="A2172" t="str">
        <f t="shared" si="33"/>
        <v>Benin2006</v>
      </c>
      <c r="B2172" t="s">
        <v>133</v>
      </c>
      <c r="C2172" s="1">
        <v>2006</v>
      </c>
      <c r="D2172" s="2">
        <v>3.3298015594482422</v>
      </c>
      <c r="E2172" s="2">
        <v>7.8435325622558594</v>
      </c>
      <c r="F2172" s="2">
        <v>0.44478121399879456</v>
      </c>
      <c r="G2172" s="2">
        <v>51.959999084472656</v>
      </c>
      <c r="H2172" s="2">
        <v>0.58006930351257324</v>
      </c>
      <c r="I2172" s="2">
        <v>-1.1397412978112698E-2</v>
      </c>
      <c r="J2172" s="2">
        <v>0.78986245393753052</v>
      </c>
      <c r="K2172" s="2">
        <v>0.52084648609161377</v>
      </c>
      <c r="L2172" s="2">
        <v>0.30910027027130127</v>
      </c>
    </row>
    <row r="2173" spans="1:12" x14ac:dyDescent="0.2">
      <c r="A2173" t="str">
        <f t="shared" si="33"/>
        <v>Togo2006</v>
      </c>
      <c r="B2173" t="s">
        <v>139</v>
      </c>
      <c r="C2173" s="1">
        <v>2006</v>
      </c>
      <c r="D2173" s="2">
        <v>3.2024292945861816</v>
      </c>
      <c r="E2173" s="2">
        <v>7.3415975570678711</v>
      </c>
      <c r="F2173" s="2">
        <v>0.43541356921195984</v>
      </c>
      <c r="G2173" s="2">
        <v>50.240001678466797</v>
      </c>
      <c r="H2173" s="2">
        <v>0.62822848558425903</v>
      </c>
      <c r="I2173" s="2">
        <v>-2.6758458465337753E-2</v>
      </c>
      <c r="J2173" s="2">
        <v>0.84997165203094482</v>
      </c>
      <c r="K2173" s="2">
        <v>0.57073235511779785</v>
      </c>
      <c r="L2173" s="2">
        <v>0.34820455312728882</v>
      </c>
    </row>
    <row r="2174" spans="1:12" x14ac:dyDescent="0.2">
      <c r="A2174" t="str">
        <f t="shared" si="33"/>
        <v>Denmark2005</v>
      </c>
      <c r="B2174" t="s">
        <v>19</v>
      </c>
      <c r="C2174" s="1">
        <v>2005</v>
      </c>
      <c r="D2174" s="2">
        <v>8.0189342498779297</v>
      </c>
      <c r="E2174" s="2">
        <v>10.84901237487793</v>
      </c>
      <c r="F2174" s="2">
        <v>0.97237151861190796</v>
      </c>
      <c r="G2174" s="2">
        <v>68.300003051757813</v>
      </c>
      <c r="H2174" s="2">
        <v>0.97113502025604248</v>
      </c>
      <c r="J2174" s="2">
        <v>0.23652170598506927</v>
      </c>
      <c r="K2174" s="2">
        <v>0.77668911218643188</v>
      </c>
      <c r="L2174" s="2">
        <v>0.15367195010185242</v>
      </c>
    </row>
    <row r="2175" spans="1:12" x14ac:dyDescent="0.2">
      <c r="A2175" t="str">
        <f t="shared" si="33"/>
        <v>Netherlands2005</v>
      </c>
      <c r="B2175" t="s">
        <v>22</v>
      </c>
      <c r="C2175" s="1">
        <v>2005</v>
      </c>
      <c r="D2175" s="2">
        <v>7.4639792442321777</v>
      </c>
      <c r="E2175" s="2">
        <v>10.809069633483887</v>
      </c>
      <c r="F2175" s="2">
        <v>0.94735795259475708</v>
      </c>
      <c r="G2175" s="2">
        <v>70.699996948242188</v>
      </c>
      <c r="H2175" s="2">
        <v>0.90100777149200439</v>
      </c>
      <c r="J2175" s="2">
        <v>0.57134222984313965</v>
      </c>
      <c r="K2175" s="2">
        <v>0.70073944330215454</v>
      </c>
      <c r="L2175" s="2">
        <v>0.23279471695423126</v>
      </c>
    </row>
    <row r="2176" spans="1:12" x14ac:dyDescent="0.2">
      <c r="A2176" t="str">
        <f t="shared" si="33"/>
        <v>Canada2005</v>
      </c>
      <c r="B2176" t="s">
        <v>30</v>
      </c>
      <c r="C2176" s="1">
        <v>2005</v>
      </c>
      <c r="D2176" s="2">
        <v>7.4180483818054199</v>
      </c>
      <c r="E2176" s="2">
        <v>10.70729923248291</v>
      </c>
      <c r="F2176" s="2">
        <v>0.96155244112014771</v>
      </c>
      <c r="G2176" s="2">
        <v>70.5</v>
      </c>
      <c r="H2176" s="2">
        <v>0.95730626583099365</v>
      </c>
      <c r="I2176" s="2">
        <v>0.24803297221660614</v>
      </c>
      <c r="J2176" s="2">
        <v>0.5026811957359314</v>
      </c>
      <c r="K2176" s="2">
        <v>0.78329885005950928</v>
      </c>
      <c r="L2176" s="2">
        <v>0.23327815532684326</v>
      </c>
    </row>
    <row r="2177" spans="1:12" x14ac:dyDescent="0.2">
      <c r="A2177" t="str">
        <f t="shared" si="33"/>
        <v>Sweden2005</v>
      </c>
      <c r="B2177" t="s">
        <v>23</v>
      </c>
      <c r="C2177" s="1">
        <v>2005</v>
      </c>
      <c r="D2177" s="2">
        <v>7.3763155937194824</v>
      </c>
      <c r="E2177" s="2">
        <v>10.724154472351074</v>
      </c>
      <c r="F2177" s="2">
        <v>0.95146989822387695</v>
      </c>
      <c r="G2177" s="2">
        <v>71</v>
      </c>
      <c r="H2177" s="2">
        <v>0.96439540386199951</v>
      </c>
      <c r="K2177" s="2">
        <v>0.74247968196868896</v>
      </c>
      <c r="L2177" s="2">
        <v>0.15076610445976257</v>
      </c>
    </row>
    <row r="2178" spans="1:12" x14ac:dyDescent="0.2">
      <c r="A2178" t="str">
        <f t="shared" si="33"/>
        <v>Australia2005</v>
      </c>
      <c r="B2178" t="s">
        <v>29</v>
      </c>
      <c r="C2178" s="1">
        <v>2005</v>
      </c>
      <c r="D2178" s="2">
        <v>7.3406882286071777</v>
      </c>
      <c r="E2178" s="2">
        <v>10.662057876586914</v>
      </c>
      <c r="F2178" s="2">
        <v>0.96789216995239258</v>
      </c>
      <c r="G2178" s="2">
        <v>69.800003051757813</v>
      </c>
      <c r="H2178" s="2">
        <v>0.93497329950332642</v>
      </c>
      <c r="J2178" s="2">
        <v>0.39041593670845032</v>
      </c>
      <c r="K2178" s="2">
        <v>0.76977032423019409</v>
      </c>
      <c r="L2178" s="2">
        <v>0.23801209032535553</v>
      </c>
    </row>
    <row r="2179" spans="1:12" x14ac:dyDescent="0.2">
      <c r="A2179" t="str">
        <f t="shared" ref="A2179:A2200" si="34">B2179&amp;C2179</f>
        <v>Belgium2005</v>
      </c>
      <c r="B2179" t="s">
        <v>34</v>
      </c>
      <c r="C2179" s="1">
        <v>2005</v>
      </c>
      <c r="D2179" s="2">
        <v>7.2622904777526855</v>
      </c>
      <c r="E2179" s="2">
        <v>10.743807792663574</v>
      </c>
      <c r="F2179" s="2">
        <v>0.93487471342086792</v>
      </c>
      <c r="G2179" s="2">
        <v>68.400001525878906</v>
      </c>
      <c r="H2179" s="2">
        <v>0.92384302616119385</v>
      </c>
      <c r="J2179" s="2">
        <v>0.59755444526672363</v>
      </c>
      <c r="K2179" s="2">
        <v>0.67688566446304321</v>
      </c>
      <c r="L2179" s="2">
        <v>0.26037994027137756</v>
      </c>
    </row>
    <row r="2180" spans="1:12" x14ac:dyDescent="0.2">
      <c r="A2180" t="str">
        <f t="shared" si="34"/>
        <v>Venezuela2005</v>
      </c>
      <c r="B2180" t="s">
        <v>105</v>
      </c>
      <c r="C2180" s="1">
        <v>2005</v>
      </c>
      <c r="D2180" s="2">
        <v>7.1696209907531738</v>
      </c>
      <c r="E2180" s="2">
        <v>9.3162288665771484</v>
      </c>
      <c r="F2180" s="2">
        <v>0.95527845621109009</v>
      </c>
      <c r="G2180" s="2">
        <v>65.5</v>
      </c>
      <c r="H2180" s="2">
        <v>0.83819800615310669</v>
      </c>
      <c r="J2180" s="2">
        <v>0.71980005502700806</v>
      </c>
      <c r="K2180" s="2">
        <v>0.80292880535125732</v>
      </c>
      <c r="L2180" s="2">
        <v>0.23301368951797485</v>
      </c>
    </row>
    <row r="2181" spans="1:12" x14ac:dyDescent="0.2">
      <c r="A2181" t="str">
        <f t="shared" si="34"/>
        <v>Spain2005</v>
      </c>
      <c r="B2181" t="s">
        <v>49</v>
      </c>
      <c r="C2181" s="1">
        <v>2005</v>
      </c>
      <c r="D2181" s="2">
        <v>7.1527857780456543</v>
      </c>
      <c r="E2181" s="2">
        <v>10.543813705444336</v>
      </c>
      <c r="F2181" s="2">
        <v>0.96104288101196289</v>
      </c>
      <c r="G2181" s="2">
        <v>70.400001525878906</v>
      </c>
      <c r="H2181" s="2">
        <v>0.91616469621658325</v>
      </c>
      <c r="J2181" s="2">
        <v>0.77727228403091431</v>
      </c>
      <c r="K2181" s="2">
        <v>0.69432264566421509</v>
      </c>
      <c r="L2181" s="2">
        <v>0.24064257740974426</v>
      </c>
    </row>
    <row r="2182" spans="1:12" x14ac:dyDescent="0.2">
      <c r="A2182" t="str">
        <f t="shared" si="34"/>
        <v>France2005</v>
      </c>
      <c r="B2182" t="s">
        <v>38</v>
      </c>
      <c r="C2182" s="1">
        <v>2005</v>
      </c>
      <c r="D2182" s="2">
        <v>7.0933928489685059</v>
      </c>
      <c r="E2182" s="2">
        <v>10.63676929473877</v>
      </c>
      <c r="F2182" s="2">
        <v>0.94033825397491455</v>
      </c>
      <c r="G2182" s="2">
        <v>70.699996948242188</v>
      </c>
      <c r="H2182" s="2">
        <v>0.89481925964355469</v>
      </c>
      <c r="J2182" s="2">
        <v>0.68785083293914795</v>
      </c>
      <c r="K2182" s="2">
        <v>0.68127775192260742</v>
      </c>
      <c r="L2182" s="2">
        <v>0.22509419918060303</v>
      </c>
    </row>
    <row r="2183" spans="1:12" x14ac:dyDescent="0.2">
      <c r="A2183" t="str">
        <f t="shared" si="34"/>
        <v>Saudi Arabia2005</v>
      </c>
      <c r="B2183" t="s">
        <v>47</v>
      </c>
      <c r="C2183" s="1">
        <v>2005</v>
      </c>
      <c r="D2183" s="2">
        <v>7.0796442031860352</v>
      </c>
      <c r="E2183" s="2">
        <v>10.674833297729492</v>
      </c>
      <c r="F2183" s="2">
        <v>0.86781948804855347</v>
      </c>
      <c r="G2183" s="2">
        <v>61.200000762939453</v>
      </c>
      <c r="J2183" s="2">
        <v>0.50514906644821167</v>
      </c>
      <c r="K2183" s="2">
        <v>0.6806911826133728</v>
      </c>
      <c r="L2183" s="2">
        <v>0.24255302548408508</v>
      </c>
    </row>
    <row r="2184" spans="1:12" x14ac:dyDescent="0.2">
      <c r="A2184" t="str">
        <f t="shared" si="34"/>
        <v>United Kingdom2005</v>
      </c>
      <c r="B2184" t="s">
        <v>36</v>
      </c>
      <c r="C2184" s="1">
        <v>2005</v>
      </c>
      <c r="D2184" s="2">
        <v>6.9835567474365234</v>
      </c>
      <c r="E2184" s="2">
        <v>10.667256355285645</v>
      </c>
      <c r="F2184" s="2">
        <v>0.97883975505828857</v>
      </c>
      <c r="G2184" s="2">
        <v>69.099998474121094</v>
      </c>
      <c r="H2184" s="2">
        <v>0.92235451936721802</v>
      </c>
      <c r="J2184" s="2">
        <v>0.398456871509552</v>
      </c>
      <c r="K2184" s="2">
        <v>0.77946770191192627</v>
      </c>
      <c r="L2184" s="2">
        <v>0.26173222064971924</v>
      </c>
    </row>
    <row r="2185" spans="1:12" x14ac:dyDescent="0.2">
      <c r="A2185" t="str">
        <f t="shared" si="34"/>
        <v>Italy2005</v>
      </c>
      <c r="B2185" t="s">
        <v>50</v>
      </c>
      <c r="C2185" s="1">
        <v>2005</v>
      </c>
      <c r="D2185" s="2">
        <v>6.8537836074829102</v>
      </c>
      <c r="E2185" s="2">
        <v>10.697854995727539</v>
      </c>
      <c r="F2185" s="2">
        <v>0.92800068855285645</v>
      </c>
      <c r="G2185" s="2">
        <v>70.599998474121094</v>
      </c>
      <c r="H2185" s="2">
        <v>0.80219495296478271</v>
      </c>
      <c r="J2185" s="2">
        <v>0.9439123272895813</v>
      </c>
      <c r="K2185" s="2">
        <v>0.60610204935073853</v>
      </c>
      <c r="L2185" s="2">
        <v>0.29469814896583557</v>
      </c>
    </row>
    <row r="2186" spans="1:12" x14ac:dyDescent="0.2">
      <c r="A2186" t="str">
        <f t="shared" si="34"/>
        <v>Brazil2005</v>
      </c>
      <c r="B2186" t="s">
        <v>66</v>
      </c>
      <c r="C2186" s="1">
        <v>2005</v>
      </c>
      <c r="D2186" s="2">
        <v>6.6367712020874023</v>
      </c>
      <c r="E2186" s="2">
        <v>9.4351511001586914</v>
      </c>
      <c r="F2186" s="2">
        <v>0.8829229474067688</v>
      </c>
      <c r="G2186" s="2">
        <v>63.099998474121094</v>
      </c>
      <c r="H2186" s="2">
        <v>0.88218611478805542</v>
      </c>
      <c r="J2186" s="2">
        <v>0.74499404430389404</v>
      </c>
      <c r="K2186" s="2">
        <v>0.76992124319076538</v>
      </c>
      <c r="L2186" s="2">
        <v>0.30177983641624451</v>
      </c>
    </row>
    <row r="2187" spans="1:12" x14ac:dyDescent="0.2">
      <c r="A2187" t="str">
        <f t="shared" si="34"/>
        <v>Germany2005</v>
      </c>
      <c r="B2187" t="s">
        <v>33</v>
      </c>
      <c r="C2187" s="1">
        <v>2005</v>
      </c>
      <c r="D2187" s="2">
        <v>6.6195497512817383</v>
      </c>
      <c r="E2187" s="2">
        <v>10.690792083740234</v>
      </c>
      <c r="F2187" s="2">
        <v>0.96349036693572998</v>
      </c>
      <c r="G2187" s="2">
        <v>69.900001525878906</v>
      </c>
      <c r="H2187" s="2">
        <v>0.84662377834320068</v>
      </c>
      <c r="J2187" s="2">
        <v>0.78100681304931641</v>
      </c>
      <c r="K2187" s="2">
        <v>0.68476462364196777</v>
      </c>
      <c r="L2187" s="2">
        <v>0.1972624808549881</v>
      </c>
    </row>
    <row r="2188" spans="1:12" x14ac:dyDescent="0.2">
      <c r="A2188" t="str">
        <f t="shared" si="34"/>
        <v>Mexico2005</v>
      </c>
      <c r="B2188" t="s">
        <v>53</v>
      </c>
      <c r="C2188" s="1">
        <v>2005</v>
      </c>
      <c r="D2188" s="2">
        <v>6.580657958984375</v>
      </c>
      <c r="E2188" s="2">
        <v>9.7916355133056641</v>
      </c>
      <c r="F2188" s="2">
        <v>0.90280765295028687</v>
      </c>
      <c r="G2188" s="2">
        <v>64.400001525878906</v>
      </c>
      <c r="H2188" s="2">
        <v>0.81374549865722656</v>
      </c>
      <c r="J2188" s="2">
        <v>0.76424902677536011</v>
      </c>
      <c r="K2188" s="2">
        <v>0.76328742504119873</v>
      </c>
      <c r="L2188" s="2">
        <v>0.21894286572933197</v>
      </c>
    </row>
    <row r="2189" spans="1:12" x14ac:dyDescent="0.2">
      <c r="A2189" t="str">
        <f t="shared" si="34"/>
        <v>Japan2005</v>
      </c>
      <c r="B2189" t="s">
        <v>64</v>
      </c>
      <c r="C2189" s="1">
        <v>2005</v>
      </c>
      <c r="D2189" s="2">
        <v>6.5158171653747559</v>
      </c>
      <c r="E2189" s="2">
        <v>10.551915168762207</v>
      </c>
      <c r="F2189" s="2">
        <v>0.92771196365356445</v>
      </c>
      <c r="G2189" s="2">
        <v>72.400001525878906</v>
      </c>
      <c r="H2189" s="2">
        <v>0.86777925491333008</v>
      </c>
      <c r="J2189" s="2">
        <v>0.69892972707748413</v>
      </c>
      <c r="K2189" s="2">
        <v>0.68598169088363647</v>
      </c>
      <c r="L2189" s="2">
        <v>0.15315105020999908</v>
      </c>
    </row>
    <row r="2190" spans="1:12" x14ac:dyDescent="0.2">
      <c r="A2190" t="str">
        <f t="shared" si="34"/>
        <v>Czechia2005</v>
      </c>
      <c r="B2190" t="s">
        <v>35</v>
      </c>
      <c r="C2190" s="1">
        <v>2005</v>
      </c>
      <c r="D2190" s="2">
        <v>6.4392566680908203</v>
      </c>
      <c r="E2190" s="2">
        <v>10.321685791015625</v>
      </c>
      <c r="F2190" s="2">
        <v>0.91875946521759033</v>
      </c>
      <c r="G2190" s="2">
        <v>67.099998474121094</v>
      </c>
      <c r="H2190" s="2">
        <v>0.86523497104644775</v>
      </c>
      <c r="J2190" s="2">
        <v>0.90073275566101074</v>
      </c>
      <c r="K2190" s="2">
        <v>0.63876426219940186</v>
      </c>
      <c r="L2190" s="2">
        <v>0.25794896483421326</v>
      </c>
    </row>
    <row r="2191" spans="1:12" x14ac:dyDescent="0.2">
      <c r="A2191" t="str">
        <f t="shared" si="34"/>
        <v>Jordan2005</v>
      </c>
      <c r="B2191" t="s">
        <v>140</v>
      </c>
      <c r="C2191" s="1">
        <v>2005</v>
      </c>
      <c r="D2191" s="2">
        <v>6.2946600914001465</v>
      </c>
      <c r="E2191" s="2">
        <v>9.2828254699707031</v>
      </c>
      <c r="F2191" s="2">
        <v>0.9200129508972168</v>
      </c>
      <c r="G2191" s="2">
        <v>65.800003051757813</v>
      </c>
      <c r="J2191" s="2">
        <v>0.66972672939300537</v>
      </c>
      <c r="K2191" s="2">
        <v>0.62983322143554688</v>
      </c>
      <c r="L2191" s="2">
        <v>0.23955956101417542</v>
      </c>
    </row>
    <row r="2192" spans="1:12" x14ac:dyDescent="0.2">
      <c r="A2192" t="str">
        <f t="shared" si="34"/>
        <v>Greece2005</v>
      </c>
      <c r="B2192" t="s">
        <v>75</v>
      </c>
      <c r="C2192" s="1">
        <v>2005</v>
      </c>
      <c r="D2192" s="2">
        <v>6.006309986114502</v>
      </c>
      <c r="E2192" s="2">
        <v>10.453635215759277</v>
      </c>
      <c r="F2192" s="2">
        <v>0.83653944730758667</v>
      </c>
      <c r="G2192" s="2">
        <v>69.599998474121094</v>
      </c>
      <c r="H2192" s="2">
        <v>0.73417180776596069</v>
      </c>
      <c r="J2192" s="2">
        <v>0.86056309938430786</v>
      </c>
      <c r="K2192" s="2">
        <v>0.5976865291595459</v>
      </c>
      <c r="L2192" s="2">
        <v>0.26364302635192871</v>
      </c>
    </row>
    <row r="2193" spans="1:12" x14ac:dyDescent="0.2">
      <c r="A2193" t="str">
        <f t="shared" si="34"/>
        <v>Poland2005</v>
      </c>
      <c r="B2193" t="s">
        <v>56</v>
      </c>
      <c r="C2193" s="1">
        <v>2005</v>
      </c>
      <c r="D2193" s="2">
        <v>5.5872092247009277</v>
      </c>
      <c r="E2193" s="2">
        <v>9.8439798355102539</v>
      </c>
      <c r="F2193" s="2">
        <v>0.92152762413024902</v>
      </c>
      <c r="G2193" s="2">
        <v>66.199996948242188</v>
      </c>
      <c r="H2193" s="2">
        <v>0.78247314691543579</v>
      </c>
      <c r="J2193" s="2">
        <v>0.98293089866638184</v>
      </c>
      <c r="K2193" s="2">
        <v>0.6106259822845459</v>
      </c>
      <c r="L2193" s="2">
        <v>0.28243923187255859</v>
      </c>
    </row>
    <row r="2194" spans="1:12" x14ac:dyDescent="0.2">
      <c r="A2194" t="str">
        <f t="shared" si="34"/>
        <v>Lebanon2005</v>
      </c>
      <c r="B2194" t="s">
        <v>153</v>
      </c>
      <c r="C2194" s="1">
        <v>2005</v>
      </c>
      <c r="D2194" s="2">
        <v>5.4912452697753906</v>
      </c>
      <c r="E2194" s="2">
        <v>9.5725908279418945</v>
      </c>
      <c r="F2194" s="2">
        <v>0.79627835750579834</v>
      </c>
      <c r="G2194" s="2">
        <v>65.099998474121094</v>
      </c>
      <c r="H2194" s="2">
        <v>0.70320582389831543</v>
      </c>
      <c r="J2194" s="2">
        <v>0.94517701864242554</v>
      </c>
      <c r="K2194" s="2">
        <v>0.55813491344451904</v>
      </c>
      <c r="L2194" s="2">
        <v>0.29214981198310852</v>
      </c>
    </row>
    <row r="2195" spans="1:12" x14ac:dyDescent="0.2">
      <c r="A2195" t="str">
        <f t="shared" si="34"/>
        <v>Iran2005</v>
      </c>
      <c r="B2195" t="s">
        <v>118</v>
      </c>
      <c r="C2195" s="1">
        <v>2005</v>
      </c>
      <c r="D2195" s="2">
        <v>5.3081903457641602</v>
      </c>
      <c r="E2195" s="2">
        <v>9.4976940155029297</v>
      </c>
      <c r="F2195" s="2">
        <v>0.76597803831100464</v>
      </c>
      <c r="G2195" s="2">
        <v>64.300003051757813</v>
      </c>
      <c r="H2195" s="2">
        <v>0.65116769075393677</v>
      </c>
      <c r="J2195" s="2">
        <v>0.6364903450012207</v>
      </c>
      <c r="K2195" s="2">
        <v>0.51464128494262695</v>
      </c>
      <c r="L2195" s="2">
        <v>0.45610940456390381</v>
      </c>
    </row>
    <row r="2196" spans="1:12" x14ac:dyDescent="0.2">
      <c r="A2196" t="str">
        <f t="shared" si="34"/>
        <v>Pakistan2005</v>
      </c>
      <c r="B2196" t="s">
        <v>125</v>
      </c>
      <c r="C2196" s="1">
        <v>2005</v>
      </c>
      <c r="D2196" s="2">
        <v>5.2246575355529785</v>
      </c>
      <c r="E2196" s="2">
        <v>8.2522087097167969</v>
      </c>
      <c r="F2196" s="2">
        <v>0.59094572067260742</v>
      </c>
      <c r="G2196" s="2">
        <v>53.200000762939453</v>
      </c>
      <c r="H2196" s="2">
        <v>0.62999588251113892</v>
      </c>
      <c r="J2196" s="2">
        <v>0.8444361686706543</v>
      </c>
      <c r="L2196" s="2">
        <v>0.23726570606231689</v>
      </c>
    </row>
    <row r="2197" spans="1:12" x14ac:dyDescent="0.2">
      <c r="A2197" t="str">
        <f t="shared" si="34"/>
        <v>Hungary2005</v>
      </c>
      <c r="B2197" t="s">
        <v>68</v>
      </c>
      <c r="C2197" s="1">
        <v>2005</v>
      </c>
      <c r="D2197" s="2">
        <v>5.1939334869384766</v>
      </c>
      <c r="E2197" s="2">
        <v>10.102935791015625</v>
      </c>
      <c r="F2197" s="2">
        <v>0.92962825298309326</v>
      </c>
      <c r="G2197" s="2">
        <v>65</v>
      </c>
      <c r="H2197" s="2">
        <v>0.69687449932098389</v>
      </c>
      <c r="J2197" s="2">
        <v>0.90281069278717041</v>
      </c>
      <c r="K2197" s="2">
        <v>0.57823312282562256</v>
      </c>
      <c r="L2197" s="2">
        <v>0.29032695293426514</v>
      </c>
    </row>
    <row r="2198" spans="1:12" x14ac:dyDescent="0.2">
      <c r="A2198" t="str">
        <f t="shared" si="34"/>
        <v>Egypt2005</v>
      </c>
      <c r="B2198" t="s">
        <v>138</v>
      </c>
      <c r="C2198" s="1">
        <v>2005</v>
      </c>
      <c r="D2198" s="2">
        <v>5.1677541732788086</v>
      </c>
      <c r="E2198" s="2">
        <v>8.9896774291992188</v>
      </c>
      <c r="F2198" s="2">
        <v>0.84784245491027832</v>
      </c>
      <c r="G2198" s="2">
        <v>61.400001525878906</v>
      </c>
      <c r="H2198" s="2">
        <v>0.81736201047897339</v>
      </c>
      <c r="K2198" s="2">
        <v>0.68871486186981201</v>
      </c>
      <c r="L2198" s="2">
        <v>0.34555518627166748</v>
      </c>
    </row>
    <row r="2199" spans="1:12" x14ac:dyDescent="0.2">
      <c r="A2199" t="str">
        <f t="shared" si="34"/>
        <v>Romania2005</v>
      </c>
      <c r="B2199" t="s">
        <v>41</v>
      </c>
      <c r="C2199" s="1">
        <v>2005</v>
      </c>
      <c r="D2199" s="2">
        <v>5.0486483573913574</v>
      </c>
      <c r="E2199" s="2">
        <v>9.7330846786499023</v>
      </c>
      <c r="F2199" s="2">
        <v>0.83768546581268311</v>
      </c>
      <c r="G2199" s="2">
        <v>64.5</v>
      </c>
      <c r="H2199" s="2">
        <v>0.80012059211730957</v>
      </c>
      <c r="J2199" s="2">
        <v>0.95688456296920776</v>
      </c>
      <c r="K2199" s="2">
        <v>0.57634812593460083</v>
      </c>
      <c r="L2199" s="2">
        <v>0.34568691253662109</v>
      </c>
    </row>
    <row r="2200" spans="1:12" x14ac:dyDescent="0.2">
      <c r="A2200" t="str">
        <f t="shared" si="34"/>
        <v>Turkiye2005</v>
      </c>
      <c r="B2200" t="s">
        <v>123</v>
      </c>
      <c r="C2200" s="1">
        <v>2005</v>
      </c>
      <c r="D2200" s="2">
        <v>4.7187337875366211</v>
      </c>
      <c r="E2200" s="2">
        <v>9.8002805709838867</v>
      </c>
      <c r="F2200" s="2">
        <v>0.81993639469146729</v>
      </c>
      <c r="G2200" s="2">
        <v>66.099998474121094</v>
      </c>
      <c r="H2200" s="2">
        <v>0.6231149435043335</v>
      </c>
      <c r="J2200" s="2">
        <v>0.87699860334396362</v>
      </c>
      <c r="K2200" s="2">
        <v>0.47867971658706665</v>
      </c>
    </row>
  </sheetData>
  <autoFilter ref="B1:L2200" xr:uid="{00000000-0001-0000-0000-000000000000}">
    <sortState xmlns:xlrd2="http://schemas.microsoft.com/office/spreadsheetml/2017/richdata2" ref="B2:L2200">
      <sortCondition descending="1" ref="C1:C2200"/>
    </sortState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Overall</vt:lpstr>
      <vt:lpstr>Table_2-1_2023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User1</dc:creator>
  <cp:keywords/>
  <dc:description/>
  <cp:lastModifiedBy>Jake Meyer</cp:lastModifiedBy>
  <cp:revision/>
  <dcterms:created xsi:type="dcterms:W3CDTF">2023-03-14T15:13:36Z</dcterms:created>
  <dcterms:modified xsi:type="dcterms:W3CDTF">2023-07-10T21:08:12Z</dcterms:modified>
  <cp:category/>
  <cp:contentStatus/>
</cp:coreProperties>
</file>