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ntes" sheetId="1" r:id="rId4"/>
    <sheet state="visible" name="Proveedores" sheetId="2" r:id="rId5"/>
    <sheet state="visible" name="Copia de Detalles_Ing_Egres" sheetId="3" r:id="rId6"/>
  </sheets>
  <definedNames>
    <definedName hidden="1" localSheetId="0" name="_xlnm._FilterDatabase">Donantes!$A$1:$T$611</definedName>
    <definedName hidden="1" localSheetId="1" name="_xlnm._FilterDatabase">Proveedores!$A$1:$R$529</definedName>
  </definedNames>
  <calcPr/>
</workbook>
</file>

<file path=xl/sharedStrings.xml><?xml version="1.0" encoding="utf-8"?>
<sst xmlns="http://schemas.openxmlformats.org/spreadsheetml/2006/main" count="14094" uniqueCount="1768">
  <si>
    <t>Numero</t>
  </si>
  <si>
    <t>Nombre</t>
  </si>
  <si>
    <t>Tipo</t>
  </si>
  <si>
    <t>Contacto</t>
  </si>
  <si>
    <t>Cargo</t>
  </si>
  <si>
    <t>Correo Electronico</t>
  </si>
  <si>
    <t>Telefono</t>
  </si>
  <si>
    <t>Pais</t>
  </si>
  <si>
    <t>Observaciones</t>
  </si>
  <si>
    <t>Razon Social</t>
  </si>
  <si>
    <t>Tipo de Contribuyente</t>
  </si>
  <si>
    <t>CUIT</t>
  </si>
  <si>
    <t>Alta</t>
  </si>
  <si>
    <t>Baja</t>
  </si>
  <si>
    <t>Activo</t>
  </si>
  <si>
    <t>Frecuencia</t>
  </si>
  <si>
    <t>Importe</t>
  </si>
  <si>
    <t>Nro de Cuenta</t>
  </si>
  <si>
    <t>Nombre de Cuenta</t>
  </si>
  <si>
    <t>Tipo de Cuenta</t>
  </si>
  <si>
    <t>D00001</t>
  </si>
  <si>
    <t>TechNova Solutions</t>
  </si>
  <si>
    <t>Empresa</t>
  </si>
  <si>
    <t>Contacto A</t>
  </si>
  <si>
    <t>-</t>
  </si>
  <si>
    <t>technovasolutions@example.com</t>
  </si>
  <si>
    <t>(011) 5000-0001</t>
  </si>
  <si>
    <t>Observacion 1</t>
  </si>
  <si>
    <t>S.R.L.</t>
  </si>
  <si>
    <t>Responsable Inscripto</t>
  </si>
  <si>
    <t>20-12345678-9</t>
  </si>
  <si>
    <t>No</t>
  </si>
  <si>
    <t>Mensual</t>
  </si>
  <si>
    <t>D00002</t>
  </si>
  <si>
    <t>EnergiaPlus S.A.</t>
  </si>
  <si>
    <t>Contacto B</t>
  </si>
  <si>
    <t>energiapluss.a.@example.com</t>
  </si>
  <si>
    <t>(011) 5000-0002</t>
  </si>
  <si>
    <t>Observacion 2</t>
  </si>
  <si>
    <t>S.A.</t>
  </si>
  <si>
    <t>Monotributista</t>
  </si>
  <si>
    <t>21-23456789-0</t>
  </si>
  <si>
    <t>Bimestral</t>
  </si>
  <si>
    <t>D00003</t>
  </si>
  <si>
    <t>Grupo Delta</t>
  </si>
  <si>
    <t>Contacto C</t>
  </si>
  <si>
    <t>grupodelta@example.com</t>
  </si>
  <si>
    <t>(011) 5000-0003</t>
  </si>
  <si>
    <t>Observacion 3</t>
  </si>
  <si>
    <t>22-34567890-1</t>
  </si>
  <si>
    <t/>
  </si>
  <si>
    <t>Si</t>
  </si>
  <si>
    <t>Anual</t>
  </si>
  <si>
    <t>D00004</t>
  </si>
  <si>
    <t>Inova Global</t>
  </si>
  <si>
    <t>Contacto D</t>
  </si>
  <si>
    <t>inovaglobal@example.com</t>
  </si>
  <si>
    <t>(011) 5000-0004</t>
  </si>
  <si>
    <t>Observacion 4</t>
  </si>
  <si>
    <t>23-45678901-2</t>
  </si>
  <si>
    <t>D00005</t>
  </si>
  <si>
    <t>Vanguardia Consultora</t>
  </si>
  <si>
    <t>Contacto E</t>
  </si>
  <si>
    <t>vanguardiaconsultora@example.com</t>
  </si>
  <si>
    <t>(011) 5000-0005</t>
  </si>
  <si>
    <t>Observacion 5</t>
  </si>
  <si>
    <t>24-56789012-3</t>
  </si>
  <si>
    <t>D00006</t>
  </si>
  <si>
    <t>EcoTech Argentina</t>
  </si>
  <si>
    <t>Contacto F</t>
  </si>
  <si>
    <t>ecotechargentina@example.com</t>
  </si>
  <si>
    <t>(011) 5000-0006</t>
  </si>
  <si>
    <t>Observacion 6</t>
  </si>
  <si>
    <t>25-67890123-4</t>
  </si>
  <si>
    <t>D00007</t>
  </si>
  <si>
    <t>NexGen Industries</t>
  </si>
  <si>
    <t>Contacto G</t>
  </si>
  <si>
    <t>nexgenindustries@example.com</t>
  </si>
  <si>
    <t>(011) 5000-0007</t>
  </si>
  <si>
    <t>Observacion 7</t>
  </si>
  <si>
    <t>26-78901234-5</t>
  </si>
  <si>
    <t>D00008</t>
  </si>
  <si>
    <t>RedHorizonte</t>
  </si>
  <si>
    <t>Contacto H</t>
  </si>
  <si>
    <t>redhorizonte@example.com</t>
  </si>
  <si>
    <t>(011) 5000-0008</t>
  </si>
  <si>
    <t>Observacion 8</t>
  </si>
  <si>
    <t>27-89012345-6</t>
  </si>
  <si>
    <t>D00009</t>
  </si>
  <si>
    <t>Optima Logistica</t>
  </si>
  <si>
    <t>Contacto I</t>
  </si>
  <si>
    <t>optimalogistica@example.com</t>
  </si>
  <si>
    <t>(011) 5000-0009</t>
  </si>
  <si>
    <t>Observacion 9</t>
  </si>
  <si>
    <t>28-90123456-7</t>
  </si>
  <si>
    <t>D00010</t>
  </si>
  <si>
    <t>Punto Verde</t>
  </si>
  <si>
    <t>Contacto J</t>
  </si>
  <si>
    <t>puntoverde@example.com</t>
  </si>
  <si>
    <t>(011) 5000-0010</t>
  </si>
  <si>
    <t>Observacion 10</t>
  </si>
  <si>
    <t>29-01234567-8</t>
  </si>
  <si>
    <t>D00011</t>
  </si>
  <si>
    <t>Zenith Digital</t>
  </si>
  <si>
    <t>Contacto K</t>
  </si>
  <si>
    <t>zenithdigital@example.com</t>
  </si>
  <si>
    <t>(011) 5000-0011</t>
  </si>
  <si>
    <t>Observacion 11</t>
  </si>
  <si>
    <t>20-12345679-0</t>
  </si>
  <si>
    <t>D00012</t>
  </si>
  <si>
    <t>CreaTech S.R.L.</t>
  </si>
  <si>
    <t>Contacto L</t>
  </si>
  <si>
    <t>createchs.r.l.@example.com</t>
  </si>
  <si>
    <t>(011) 5000-0012</t>
  </si>
  <si>
    <t>Observacion 12</t>
  </si>
  <si>
    <t>21-23456780-1</t>
  </si>
  <si>
    <t>D00013</t>
  </si>
  <si>
    <t>Alfa Innovaciones</t>
  </si>
  <si>
    <t>Contacto M</t>
  </si>
  <si>
    <t>alfainnovaciones@example.com</t>
  </si>
  <si>
    <t>(011) 5000-0013</t>
  </si>
  <si>
    <t>Observacion 13</t>
  </si>
  <si>
    <t>22-34567891-2</t>
  </si>
  <si>
    <t>D00014</t>
  </si>
  <si>
    <t>ServiNet</t>
  </si>
  <si>
    <t>Contacto N</t>
  </si>
  <si>
    <t>servinet@example.com</t>
  </si>
  <si>
    <t>(011) 5000-0014</t>
  </si>
  <si>
    <t>Observacion 14</t>
  </si>
  <si>
    <t>23-45678902-3</t>
  </si>
  <si>
    <t>D00015</t>
  </si>
  <si>
    <t>AeroPlus</t>
  </si>
  <si>
    <t>Contacto O</t>
  </si>
  <si>
    <t>aeroplus@example.com</t>
  </si>
  <si>
    <t>(011) 5000-0015</t>
  </si>
  <si>
    <t>Observacion 15</t>
  </si>
  <si>
    <t>24-56789013-4</t>
  </si>
  <si>
    <t>D00016</t>
  </si>
  <si>
    <t>MaxiData</t>
  </si>
  <si>
    <t>Contacto P</t>
  </si>
  <si>
    <t>maxidata@example.com</t>
  </si>
  <si>
    <t>(011) 5000-0016</t>
  </si>
  <si>
    <t>Observacion 16</t>
  </si>
  <si>
    <t>25-67890124-5</t>
  </si>
  <si>
    <t>D00017</t>
  </si>
  <si>
    <t>EcoAventura</t>
  </si>
  <si>
    <t>Contacto Q</t>
  </si>
  <si>
    <t>ecoaventura@example.com</t>
  </si>
  <si>
    <t>(011) 5000-0017</t>
  </si>
  <si>
    <t>Observacion 17</t>
  </si>
  <si>
    <t>26-78901235-6</t>
  </si>
  <si>
    <t>D00018</t>
  </si>
  <si>
    <t>Sigma Consulting</t>
  </si>
  <si>
    <t>Contacto R</t>
  </si>
  <si>
    <t>sigmaconsulting@example.com</t>
  </si>
  <si>
    <t>(011) 5000-0018</t>
  </si>
  <si>
    <t>Observacion 18</t>
  </si>
  <si>
    <t>27-89012346-7</t>
  </si>
  <si>
    <t>D00019</t>
  </si>
  <si>
    <t>Soluciones Avanzadas</t>
  </si>
  <si>
    <t>Contacto S</t>
  </si>
  <si>
    <t>solucionesavanzadas@example.com</t>
  </si>
  <si>
    <t>(011) 5000-0019</t>
  </si>
  <si>
    <t>Observacion 19</t>
  </si>
  <si>
    <t>28-90123457-8</t>
  </si>
  <si>
    <t>D00020</t>
  </si>
  <si>
    <t>RedSol Argentina</t>
  </si>
  <si>
    <t>Contacto T</t>
  </si>
  <si>
    <t>redsolargentina@example.com</t>
  </si>
  <si>
    <t>(011) 5000-0020</t>
  </si>
  <si>
    <t>Observacion 20</t>
  </si>
  <si>
    <t>29-01234568-9</t>
  </si>
  <si>
    <t>D00021</t>
  </si>
  <si>
    <t>Grupo Synthesis</t>
  </si>
  <si>
    <t>Contacto U</t>
  </si>
  <si>
    <t>gruposynthesis@example.com</t>
  </si>
  <si>
    <t>(011) 5000-0021</t>
  </si>
  <si>
    <t>Observacion 21</t>
  </si>
  <si>
    <t>20-12345680-1</t>
  </si>
  <si>
    <t>D00022</t>
  </si>
  <si>
    <t>DeltaElectro</t>
  </si>
  <si>
    <t>Contacto V</t>
  </si>
  <si>
    <t>deltaelectro@example.com</t>
  </si>
  <si>
    <t>(011) 5000-0022</t>
  </si>
  <si>
    <t>Observacion 22</t>
  </si>
  <si>
    <t>21-23456781-2</t>
  </si>
  <si>
    <t>D00023</t>
  </si>
  <si>
    <t>SmartTech Argentina</t>
  </si>
  <si>
    <t>Contacto W</t>
  </si>
  <si>
    <t>smarttechargentina@example.com</t>
  </si>
  <si>
    <t>(011) 5000-0023</t>
  </si>
  <si>
    <t>Observacion 23</t>
  </si>
  <si>
    <t>22-34567892-3</t>
  </si>
  <si>
    <t>D00024</t>
  </si>
  <si>
    <t>NovaVision</t>
  </si>
  <si>
    <t>Contacto X</t>
  </si>
  <si>
    <t>novavision@example.com</t>
  </si>
  <si>
    <t>(011) 5000-0024</t>
  </si>
  <si>
    <t>Observacion 24</t>
  </si>
  <si>
    <t>23-45678903-4</t>
  </si>
  <si>
    <t>D00025</t>
  </si>
  <si>
    <t>InfoMatica S.A.</t>
  </si>
  <si>
    <t>Contacto Y</t>
  </si>
  <si>
    <t>infomaticas.a.@example.com</t>
  </si>
  <si>
    <t>(011) 5000-0025</t>
  </si>
  <si>
    <t>Observacion 25</t>
  </si>
  <si>
    <t>24-56789014-5</t>
  </si>
  <si>
    <t>D00026</t>
  </si>
  <si>
    <t>Energia VIVA</t>
  </si>
  <si>
    <t>Contacto Z</t>
  </si>
  <si>
    <t>energiaviva@example.com</t>
  </si>
  <si>
    <t>(011) 5000-0026</t>
  </si>
  <si>
    <t>Observacion 26</t>
  </si>
  <si>
    <t>25-67890125-6</t>
  </si>
  <si>
    <t>D00027</t>
  </si>
  <si>
    <t>TransWorld</t>
  </si>
  <si>
    <t>Contacto AA</t>
  </si>
  <si>
    <t>transworld@example.com</t>
  </si>
  <si>
    <t>(011) 5000-0027</t>
  </si>
  <si>
    <t>Observacion 27</t>
  </si>
  <si>
    <t>26-78901236-7</t>
  </si>
  <si>
    <t>D00028</t>
  </si>
  <si>
    <t>Soluciones Urbanas</t>
  </si>
  <si>
    <t>Contacto BB</t>
  </si>
  <si>
    <t>solucionesurbanas@example.com</t>
  </si>
  <si>
    <t>(011) 5000-0028</t>
  </si>
  <si>
    <t>Observacion 28</t>
  </si>
  <si>
    <t>27-89012347-8</t>
  </si>
  <si>
    <t>D00029</t>
  </si>
  <si>
    <t>GlobalNet</t>
  </si>
  <si>
    <t>Contacto CC</t>
  </si>
  <si>
    <t>globalnet@example.com</t>
  </si>
  <si>
    <t>(011) 5000-0029</t>
  </si>
  <si>
    <t>Observacion 29</t>
  </si>
  <si>
    <t>28-90123458-9</t>
  </si>
  <si>
    <t>D00030</t>
  </si>
  <si>
    <t>FuturoTech</t>
  </si>
  <si>
    <t>Contacto DD</t>
  </si>
  <si>
    <t>futurotech@example.com</t>
  </si>
  <si>
    <t>(011) 5000-0030</t>
  </si>
  <si>
    <t>Observacion 30</t>
  </si>
  <si>
    <t>29-01234569-0</t>
  </si>
  <si>
    <t>D00031</t>
  </si>
  <si>
    <t>InnovarX</t>
  </si>
  <si>
    <t>Contacto EE</t>
  </si>
  <si>
    <t>innovarx@example.com</t>
  </si>
  <si>
    <t>(011) 5000-0031</t>
  </si>
  <si>
    <t>Observacion 31</t>
  </si>
  <si>
    <t>20-12345681-3</t>
  </si>
  <si>
    <t>D00032</t>
  </si>
  <si>
    <t>Cobra Solutions</t>
  </si>
  <si>
    <t>Contacto FF</t>
  </si>
  <si>
    <t>cobrasolutions@example.com</t>
  </si>
  <si>
    <t>(011) 5000-0032</t>
  </si>
  <si>
    <t>Observacion 32</t>
  </si>
  <si>
    <t>21-23456782-4</t>
  </si>
  <si>
    <t>D00033</t>
  </si>
  <si>
    <t>Metropolis S.A.</t>
  </si>
  <si>
    <t>Contacto GG</t>
  </si>
  <si>
    <t>metropoliss.a.@example.com</t>
  </si>
  <si>
    <t>(011) 5000-0033</t>
  </si>
  <si>
    <t>Observacion 33</t>
  </si>
  <si>
    <t>22-34567893-5</t>
  </si>
  <si>
    <t>D00034</t>
  </si>
  <si>
    <t>Vortex Energia</t>
  </si>
  <si>
    <t>Contacto HH</t>
  </si>
  <si>
    <t>vortexenergia@example.com</t>
  </si>
  <si>
    <t>(011) 5000-0034</t>
  </si>
  <si>
    <t>Observacion 34</t>
  </si>
  <si>
    <t>23-45678904-6</t>
  </si>
  <si>
    <t>D00035</t>
  </si>
  <si>
    <t>EcoVision</t>
  </si>
  <si>
    <t>Contacto II</t>
  </si>
  <si>
    <t>ecovision@example.com</t>
  </si>
  <si>
    <t>(011) 5000-0035</t>
  </si>
  <si>
    <t>Observacion 35</t>
  </si>
  <si>
    <t>24-56789015-7</t>
  </si>
  <si>
    <t>D00036</t>
  </si>
  <si>
    <t>NexuTech</t>
  </si>
  <si>
    <t>Contacto JJ</t>
  </si>
  <si>
    <t>nexutech@example.com</t>
  </si>
  <si>
    <t>(011) 5000-0036</t>
  </si>
  <si>
    <t>Observacion 36</t>
  </si>
  <si>
    <t>25-67890126-8</t>
  </si>
  <si>
    <t>D00037</t>
  </si>
  <si>
    <t>AlphaSystems</t>
  </si>
  <si>
    <t>Contacto KK</t>
  </si>
  <si>
    <t>alphasystems@example.com</t>
  </si>
  <si>
    <t>(011) 5000-0037</t>
  </si>
  <si>
    <t>Observacion 37</t>
  </si>
  <si>
    <t>26-78901237-9</t>
  </si>
  <si>
    <t>D00038</t>
  </si>
  <si>
    <t>MetroLogistica</t>
  </si>
  <si>
    <t>Contacto LL</t>
  </si>
  <si>
    <t>metrologistica@example.com</t>
  </si>
  <si>
    <t>(011) 5000-0038</t>
  </si>
  <si>
    <t>Observacion 38</t>
  </si>
  <si>
    <t>27-89012348-0</t>
  </si>
  <si>
    <t>D00039</t>
  </si>
  <si>
    <t>Quantum Ventures</t>
  </si>
  <si>
    <t>Contacto MM</t>
  </si>
  <si>
    <t>quantumventures@example.com</t>
  </si>
  <si>
    <t>(011) 5000-0039</t>
  </si>
  <si>
    <t>Observacion 39</t>
  </si>
  <si>
    <t>28-90123459-1</t>
  </si>
  <si>
    <t>D00040</t>
  </si>
  <si>
    <t>Orion Innovaciones</t>
  </si>
  <si>
    <t>Contacto NN</t>
  </si>
  <si>
    <t>orioninnovaciones@example.com</t>
  </si>
  <si>
    <t>(011) 5000-0040</t>
  </si>
  <si>
    <t>Observacion 40</t>
  </si>
  <si>
    <t>29-01234570-2</t>
  </si>
  <si>
    <t>D00041</t>
  </si>
  <si>
    <t>Jaan Perez</t>
  </si>
  <si>
    <t>Individuo</t>
  </si>
  <si>
    <t>Contacto OO</t>
  </si>
  <si>
    <t>Secretario</t>
  </si>
  <si>
    <t>jaanperez@example.com</t>
  </si>
  <si>
    <t>(011) 5000-0041</t>
  </si>
  <si>
    <t>Observacion 41</t>
  </si>
  <si>
    <t>20-12345682-4</t>
  </si>
  <si>
    <t>D00042</t>
  </si>
  <si>
    <t>Ana Lopez</t>
  </si>
  <si>
    <t>Contacto PP</t>
  </si>
  <si>
    <t>Analista</t>
  </si>
  <si>
    <t>analopez@example.com</t>
  </si>
  <si>
    <t>(011) 5000-0042</t>
  </si>
  <si>
    <t>Observacion 42</t>
  </si>
  <si>
    <t>Exento</t>
  </si>
  <si>
    <t>21-23456783-5</t>
  </si>
  <si>
    <t>D00043</t>
  </si>
  <si>
    <t>Jorge Rodriguez</t>
  </si>
  <si>
    <t>Contacto QQ</t>
  </si>
  <si>
    <t>Director</t>
  </si>
  <si>
    <t>jorgerodriguez@example.com</t>
  </si>
  <si>
    <t>(011) 5000-0043</t>
  </si>
  <si>
    <t>Observacion 43</t>
  </si>
  <si>
    <t>22-34567894-6</t>
  </si>
  <si>
    <t>D00044</t>
  </si>
  <si>
    <t>Sofia Diaz</t>
  </si>
  <si>
    <t>Contacto RR</t>
  </si>
  <si>
    <t>Gerente</t>
  </si>
  <si>
    <t>sofiadiaz@example.com</t>
  </si>
  <si>
    <t>(011) 5000-0044</t>
  </si>
  <si>
    <t>Observacion 44</t>
  </si>
  <si>
    <t>23-45678905-7</t>
  </si>
  <si>
    <t>D00045</t>
  </si>
  <si>
    <t>Alejandro Torres</t>
  </si>
  <si>
    <t>Contacto SS</t>
  </si>
  <si>
    <t>Cordinador</t>
  </si>
  <si>
    <t>alejandrotorres@example.com</t>
  </si>
  <si>
    <t>(011) 5000-0045</t>
  </si>
  <si>
    <t>Observacion 45</t>
  </si>
  <si>
    <t>24-56789016-8</t>
  </si>
  <si>
    <t>D00046</t>
  </si>
  <si>
    <t>Gabriela Ortiz</t>
  </si>
  <si>
    <t>Contacto TT</t>
  </si>
  <si>
    <t>Asistente</t>
  </si>
  <si>
    <t>gabrielaortiz@example.com</t>
  </si>
  <si>
    <t>(011) 5000-0046</t>
  </si>
  <si>
    <t>Observacion 46</t>
  </si>
  <si>
    <t>25-67890127-9</t>
  </si>
  <si>
    <t>D00047</t>
  </si>
  <si>
    <t>Sergio Rivas</t>
  </si>
  <si>
    <t>Contacto UU</t>
  </si>
  <si>
    <t>sergiorivas@example.com</t>
  </si>
  <si>
    <t>(011) 5000-0047</t>
  </si>
  <si>
    <t>Observacion 47</t>
  </si>
  <si>
    <t>26-78901238-0</t>
  </si>
  <si>
    <t>D00048</t>
  </si>
  <si>
    <t>Patricia Navarro</t>
  </si>
  <si>
    <t>Contacto VV</t>
  </si>
  <si>
    <t>patricianavarro@example.com</t>
  </si>
  <si>
    <t>(011) 5000-0048</t>
  </si>
  <si>
    <t>Observacion 48</t>
  </si>
  <si>
    <t>27-89012349-1</t>
  </si>
  <si>
    <t>D00049</t>
  </si>
  <si>
    <t>Fernando Aguilar</t>
  </si>
  <si>
    <t>Contacto WW</t>
  </si>
  <si>
    <t>fernandoaguilar@example.com</t>
  </si>
  <si>
    <t>(011) 5000-0049</t>
  </si>
  <si>
    <t>Observacion 49</t>
  </si>
  <si>
    <t>28-90123450-2</t>
  </si>
  <si>
    <t>D00050</t>
  </si>
  <si>
    <t>Isabel Rios</t>
  </si>
  <si>
    <t>Contacto XX</t>
  </si>
  <si>
    <t>isabelrios@example.com</t>
  </si>
  <si>
    <t>(011) 5000-0050</t>
  </si>
  <si>
    <t>Observacion 50</t>
  </si>
  <si>
    <t>29-01234571-3</t>
  </si>
  <si>
    <t>D00051</t>
  </si>
  <si>
    <t>Rafael Silva</t>
  </si>
  <si>
    <t>Contacto YY</t>
  </si>
  <si>
    <t>Coordinador</t>
  </si>
  <si>
    <t>rafaelsilva@example.com</t>
  </si>
  <si>
    <t>(011) 5000-0051</t>
  </si>
  <si>
    <t>Observacion 51</t>
  </si>
  <si>
    <t>20-12345683-6</t>
  </si>
  <si>
    <t>D00052</t>
  </si>
  <si>
    <t>Monica Leon</t>
  </si>
  <si>
    <t>Contacto ZZ</t>
  </si>
  <si>
    <t>monicaleon@example.com</t>
  </si>
  <si>
    <t>(011) 5000-0052</t>
  </si>
  <si>
    <t>Observacion 52</t>
  </si>
  <si>
    <t>21-23456784-7</t>
  </si>
  <si>
    <t>D00053</t>
  </si>
  <si>
    <t>Hector Salazar</t>
  </si>
  <si>
    <t>Contacto AAA</t>
  </si>
  <si>
    <t>hectorsalazar@example.com</t>
  </si>
  <si>
    <t>(011) 5000-0053</t>
  </si>
  <si>
    <t>Observacion 53</t>
  </si>
  <si>
    <t>22-34567895-8</t>
  </si>
  <si>
    <t>D00054</t>
  </si>
  <si>
    <t>Carolina Mendoza</t>
  </si>
  <si>
    <t>Contacto BBB</t>
  </si>
  <si>
    <t>carolinamendoza@example.com</t>
  </si>
  <si>
    <t>(011) 5000-0054</t>
  </si>
  <si>
    <t>Observacion 54</t>
  </si>
  <si>
    <t>23-45678906-9</t>
  </si>
  <si>
    <t>D00055</t>
  </si>
  <si>
    <t>Victor Gil</t>
  </si>
  <si>
    <t>Contacto CCC</t>
  </si>
  <si>
    <t>victorgil@example.com</t>
  </si>
  <si>
    <t>(011) 5000-0055</t>
  </si>
  <si>
    <t>Observacion 55</t>
  </si>
  <si>
    <t>24-56789017-0</t>
  </si>
  <si>
    <t>D00056</t>
  </si>
  <si>
    <t>Claudia Ponce</t>
  </si>
  <si>
    <t>Contacto DDD</t>
  </si>
  <si>
    <t>claudiaponce@example.com</t>
  </si>
  <si>
    <t>(011) 5000-0056</t>
  </si>
  <si>
    <t>Observacion 56</t>
  </si>
  <si>
    <t>25-67890128-1</t>
  </si>
  <si>
    <t>D00057</t>
  </si>
  <si>
    <t>Mario Espinoza</t>
  </si>
  <si>
    <t>Contacto EEE</t>
  </si>
  <si>
    <t>marioespinoza@example.com</t>
  </si>
  <si>
    <t>(011) 5000-0057</t>
  </si>
  <si>
    <t>Observacion 57</t>
  </si>
  <si>
    <t>26-78901229-2</t>
  </si>
  <si>
    <t>D00058</t>
  </si>
  <si>
    <t>Rosa Cardenas</t>
  </si>
  <si>
    <t>Contacto FFF</t>
  </si>
  <si>
    <t>rosacardenas@example.com</t>
  </si>
  <si>
    <t>(011) 5000-0058</t>
  </si>
  <si>
    <t>Observacion 58</t>
  </si>
  <si>
    <t>27-89012330-3</t>
  </si>
  <si>
    <t>D00059</t>
  </si>
  <si>
    <t>Adolfo Cabrera</t>
  </si>
  <si>
    <t>Contacto GGG</t>
  </si>
  <si>
    <t>adolfocabrera@example.com</t>
  </si>
  <si>
    <t>(011) 5000-0059</t>
  </si>
  <si>
    <t>Observacion 59</t>
  </si>
  <si>
    <t>28-90123461-4</t>
  </si>
  <si>
    <t>D00060</t>
  </si>
  <si>
    <t>Susana Munoz</t>
  </si>
  <si>
    <t>Contacto HHH</t>
  </si>
  <si>
    <t>susanamunoz@example.com</t>
  </si>
  <si>
    <t>(011) 5000-0060</t>
  </si>
  <si>
    <t>Observacion 60</t>
  </si>
  <si>
    <t>29-01234572-5</t>
  </si>
  <si>
    <t>D00061</t>
  </si>
  <si>
    <t>Felipe Rojas</t>
  </si>
  <si>
    <t>Contacto III</t>
  </si>
  <si>
    <t>feliperojas@example.com</t>
  </si>
  <si>
    <t>(011) 5000-0061</t>
  </si>
  <si>
    <t>Observacion 61</t>
  </si>
  <si>
    <t>20-12345684-7</t>
  </si>
  <si>
    <t>D00062</t>
  </si>
  <si>
    <t>Olga Vargas</t>
  </si>
  <si>
    <t>Contacto JJJ</t>
  </si>
  <si>
    <t>olgavargas@example.com</t>
  </si>
  <si>
    <t>(011) 5000-0062</t>
  </si>
  <si>
    <t>Observacion 62</t>
  </si>
  <si>
    <t>21-23456785-8</t>
  </si>
  <si>
    <t>D00063</t>
  </si>
  <si>
    <t>Esteban Rosales</t>
  </si>
  <si>
    <t>Contacto KKK</t>
  </si>
  <si>
    <t>estebanrosales@example.com</t>
  </si>
  <si>
    <t>(011) 5000-0063</t>
  </si>
  <si>
    <t>Observacion 63</t>
  </si>
  <si>
    <t>22-34567896-9</t>
  </si>
  <si>
    <t>D00064</t>
  </si>
  <si>
    <t>Emma Paredes</t>
  </si>
  <si>
    <t>Contacto LLL</t>
  </si>
  <si>
    <t>emmaparedes@example.com</t>
  </si>
  <si>
    <t>(011) 5000-0064</t>
  </si>
  <si>
    <t>Observacion 64</t>
  </si>
  <si>
    <t>23-45678907-0</t>
  </si>
  <si>
    <t>D00065</t>
  </si>
  <si>
    <t>Joaquin Serrano</t>
  </si>
  <si>
    <t>Contacto MMM</t>
  </si>
  <si>
    <t>joaquinserrano@example.com</t>
  </si>
  <si>
    <t>(011) 5000-0065</t>
  </si>
  <si>
    <t>Observacion 65</t>
  </si>
  <si>
    <t>24-56789018-1</t>
  </si>
  <si>
    <t>D00066</t>
  </si>
  <si>
    <t>Laura Marquez</t>
  </si>
  <si>
    <t>Contacto NNN</t>
  </si>
  <si>
    <t>lauramarquez@example.com</t>
  </si>
  <si>
    <t>(011) 5000-0066</t>
  </si>
  <si>
    <t>Observacion 66</t>
  </si>
  <si>
    <t>25-67890129-2</t>
  </si>
  <si>
    <t>D00067</t>
  </si>
  <si>
    <t>Damian Molina</t>
  </si>
  <si>
    <t>Contacto OOO</t>
  </si>
  <si>
    <t>damianmolina@example.com</t>
  </si>
  <si>
    <t>(011) 5000-0067</t>
  </si>
  <si>
    <t>Observacion 67</t>
  </si>
  <si>
    <t>26-78901230-3</t>
  </si>
  <si>
    <t>D00068</t>
  </si>
  <si>
    <t>Viviana Herrera</t>
  </si>
  <si>
    <t>Contacto PPP</t>
  </si>
  <si>
    <t>vivianaherrera@example.com</t>
  </si>
  <si>
    <t>(011) 5000-0068</t>
  </si>
  <si>
    <t>Observacion 68</t>
  </si>
  <si>
    <t>27-89012331-4</t>
  </si>
  <si>
    <t>D00069</t>
  </si>
  <si>
    <t>Agustin Martinez</t>
  </si>
  <si>
    <t>Contacto QQQ</t>
  </si>
  <si>
    <t>agustinmartinez@example.com</t>
  </si>
  <si>
    <t>(011) 5000-0069</t>
  </si>
  <si>
    <t>Observacion 69</t>
  </si>
  <si>
    <t>28-90123462-5</t>
  </si>
  <si>
    <t>D00070</t>
  </si>
  <si>
    <t>Clara Torres</t>
  </si>
  <si>
    <t>Contacto RRR</t>
  </si>
  <si>
    <t>claratorres@example.com</t>
  </si>
  <si>
    <t>(011) 5000-0070</t>
  </si>
  <si>
    <t>Observacion 70</t>
  </si>
  <si>
    <t>29-01234573-6</t>
  </si>
  <si>
    <t>D00071</t>
  </si>
  <si>
    <t>Ezequiel Delgado</t>
  </si>
  <si>
    <t>Contacto SSS</t>
  </si>
  <si>
    <t>ezequieldelgado@example.com</t>
  </si>
  <si>
    <t>(011) 5000-0071</t>
  </si>
  <si>
    <t>Observacion 71</t>
  </si>
  <si>
    <t>20-12345685-8</t>
  </si>
  <si>
    <t>D00072</t>
  </si>
  <si>
    <t>Pilar Ortiz</t>
  </si>
  <si>
    <t>Contacto TTT</t>
  </si>
  <si>
    <t>pilarortiz@example.com</t>
  </si>
  <si>
    <t>(011) 5000-0072</t>
  </si>
  <si>
    <t>Observacion 72</t>
  </si>
  <si>
    <t>21-23456786-9</t>
  </si>
  <si>
    <t>D00073</t>
  </si>
  <si>
    <t>Luciano Rivas</t>
  </si>
  <si>
    <t>Contacto UUU</t>
  </si>
  <si>
    <t>lucianorivas@example.com</t>
  </si>
  <si>
    <t>(011) 5000-0073</t>
  </si>
  <si>
    <t>Observacion 73</t>
  </si>
  <si>
    <t>22-34567897-0</t>
  </si>
  <si>
    <t>D00074</t>
  </si>
  <si>
    <t>Mia Morales</t>
  </si>
  <si>
    <t>Contacto VVV</t>
  </si>
  <si>
    <t>miamorales@example.com</t>
  </si>
  <si>
    <t>(011) 5000-0074</t>
  </si>
  <si>
    <t>Observacion 74</t>
  </si>
  <si>
    <t>23-45678908-1</t>
  </si>
  <si>
    <t>D00075</t>
  </si>
  <si>
    <t>Carlos Gomez</t>
  </si>
  <si>
    <t>Contacto WWW</t>
  </si>
  <si>
    <t>carlosgomez@example.com</t>
  </si>
  <si>
    <t>(011) 5000-0075</t>
  </si>
  <si>
    <t>Observacion 75</t>
  </si>
  <si>
    <t>24-56789019-2</t>
  </si>
  <si>
    <t>D00076</t>
  </si>
  <si>
    <t>Mariana Fernandez</t>
  </si>
  <si>
    <t>Contacto XXX</t>
  </si>
  <si>
    <t>marianafernandez@example.com</t>
  </si>
  <si>
    <t>(011) 5000-0076</t>
  </si>
  <si>
    <t>Observacion 76</t>
  </si>
  <si>
    <t>25-67890130-3</t>
  </si>
  <si>
    <t>D00077</t>
  </si>
  <si>
    <t>Luis Martinez</t>
  </si>
  <si>
    <t>Contacto YYY</t>
  </si>
  <si>
    <t>luismartinez@example.com</t>
  </si>
  <si>
    <t>(011) 5000-0077</t>
  </si>
  <si>
    <t>Observacion 77</t>
  </si>
  <si>
    <t>26-78901231-4</t>
  </si>
  <si>
    <t>D00078</t>
  </si>
  <si>
    <t>Julia Gonzalez</t>
  </si>
  <si>
    <t>Contacto ZZZ</t>
  </si>
  <si>
    <t>juliagonzalez@example.com</t>
  </si>
  <si>
    <t>(011) 5000-0078</t>
  </si>
  <si>
    <t>Observacion 78</t>
  </si>
  <si>
    <t>27-89012332-5</t>
  </si>
  <si>
    <t>D00079</t>
  </si>
  <si>
    <t>Ricardo Lopez</t>
  </si>
  <si>
    <t>Contacto AAAA</t>
  </si>
  <si>
    <t>ricardolopez@example.com</t>
  </si>
  <si>
    <t>(011) 5000-0079</t>
  </si>
  <si>
    <t>Observacion 79</t>
  </si>
  <si>
    <t>28-90123463-6</t>
  </si>
  <si>
    <t>D00080</t>
  </si>
  <si>
    <t>Silvia Ramirez</t>
  </si>
  <si>
    <t>Contacto BBBB</t>
  </si>
  <si>
    <t>silviaramirez@example.com</t>
  </si>
  <si>
    <t>(011) 5000-0080</t>
  </si>
  <si>
    <t>Observacion 80</t>
  </si>
  <si>
    <t>29-01234574-7</t>
  </si>
  <si>
    <t>D00081</t>
  </si>
  <si>
    <t>Martin Vargas</t>
  </si>
  <si>
    <t>Contacto CCCC</t>
  </si>
  <si>
    <t>martinvargas@example.com</t>
  </si>
  <si>
    <t>(011) 5000-0081</t>
  </si>
  <si>
    <t>Observacion 81</t>
  </si>
  <si>
    <t>20-12345686-0</t>
  </si>
  <si>
    <t>D00082</t>
  </si>
  <si>
    <t>Natalia Castro</t>
  </si>
  <si>
    <t>Contacto DDDD</t>
  </si>
  <si>
    <t>nataliacastro@example.com</t>
  </si>
  <si>
    <t>(011) 5000-0082</t>
  </si>
  <si>
    <t>Observacion 82</t>
  </si>
  <si>
    <t>21-23456787-1</t>
  </si>
  <si>
    <t>D00083</t>
  </si>
  <si>
    <t>Alejandra Pena</t>
  </si>
  <si>
    <t>Contacto EEEE</t>
  </si>
  <si>
    <t>alejandrapena@example.com</t>
  </si>
  <si>
    <t>(011) 5000-0083</t>
  </si>
  <si>
    <t>Observacion 83</t>
  </si>
  <si>
    <t>22-34567898-2</t>
  </si>
  <si>
    <t>D00084</t>
  </si>
  <si>
    <t>Santiago Lopez</t>
  </si>
  <si>
    <t>Contacto FFFF</t>
  </si>
  <si>
    <t>santiagolopez@example.com</t>
  </si>
  <si>
    <t>(011) 5000-0084</t>
  </si>
  <si>
    <t>Observacion 84</t>
  </si>
  <si>
    <t>23-45678909-3</t>
  </si>
  <si>
    <t>D00085</t>
  </si>
  <si>
    <t>Veronica Ruiz</t>
  </si>
  <si>
    <t>Contacto GGGG</t>
  </si>
  <si>
    <t>veronicaruiz@example.com</t>
  </si>
  <si>
    <t>(011) 5000-0085</t>
  </si>
  <si>
    <t>Observacion 85</t>
  </si>
  <si>
    <t>24-56789020-4</t>
  </si>
  <si>
    <t>D00086</t>
  </si>
  <si>
    <t>Andres Silva</t>
  </si>
  <si>
    <t>Contacto HHHH</t>
  </si>
  <si>
    <t>andressilva@example.com</t>
  </si>
  <si>
    <t>(011) 5000-0086</t>
  </si>
  <si>
    <t>Observacion 86</t>
  </si>
  <si>
    <t>25-67890131-5</t>
  </si>
  <si>
    <t>D00087</t>
  </si>
  <si>
    <t>Patricia Gomez</t>
  </si>
  <si>
    <t>Contacto IIII</t>
  </si>
  <si>
    <t>patriciagomez@example.com</t>
  </si>
  <si>
    <t>(011) 5000-0087</t>
  </si>
  <si>
    <t>Observacion 87</t>
  </si>
  <si>
    <t>26-78901232-6</t>
  </si>
  <si>
    <t>D00088</t>
  </si>
  <si>
    <t>Javier Morales</t>
  </si>
  <si>
    <t>Contacto JJJJ</t>
  </si>
  <si>
    <t>javiermorales@example.com</t>
  </si>
  <si>
    <t>(011) 5000-0088</t>
  </si>
  <si>
    <t>Observacion 88</t>
  </si>
  <si>
    <t>27-89012333-7</t>
  </si>
  <si>
    <t>D00089</t>
  </si>
  <si>
    <t>Liliana Romero</t>
  </si>
  <si>
    <t>Contacto KKKK</t>
  </si>
  <si>
    <t>lilianaromero@example.com</t>
  </si>
  <si>
    <t>(011) 5000-0089</t>
  </si>
  <si>
    <t>Observacion 89</t>
  </si>
  <si>
    <t>28-90123464-8</t>
  </si>
  <si>
    <t>D00090</t>
  </si>
  <si>
    <t>Maximiliano alvarez</t>
  </si>
  <si>
    <t>Contacto LLLL</t>
  </si>
  <si>
    <t>maximilianoalvarez@example.com</t>
  </si>
  <si>
    <t>(011) 5000-0090</t>
  </si>
  <si>
    <t>Observacion 90</t>
  </si>
  <si>
    <t>29-01234575-9</t>
  </si>
  <si>
    <t>D00091</t>
  </si>
  <si>
    <t>Elena Bravo</t>
  </si>
  <si>
    <t>Contacto MMMM</t>
  </si>
  <si>
    <t>elenabravo@example.com</t>
  </si>
  <si>
    <t>(011) 5000-0091</t>
  </si>
  <si>
    <t>Observacion 91</t>
  </si>
  <si>
    <t>20-12345687-0</t>
  </si>
  <si>
    <t>D00092</t>
  </si>
  <si>
    <t>Hugo Fernandez</t>
  </si>
  <si>
    <t>Contacto NNNN</t>
  </si>
  <si>
    <t>hugofernandez@example.com</t>
  </si>
  <si>
    <t>(011) 5000-0092</t>
  </si>
  <si>
    <t>Observacion 92</t>
  </si>
  <si>
    <t>21-23456788-1</t>
  </si>
  <si>
    <t>D00093</t>
  </si>
  <si>
    <t>Diana Morales</t>
  </si>
  <si>
    <t>Contacto OOOO</t>
  </si>
  <si>
    <t>dianamorales@example.com</t>
  </si>
  <si>
    <t>(011) 5000-0093</t>
  </si>
  <si>
    <t>Observacion 93</t>
  </si>
  <si>
    <t>22-34567889-2</t>
  </si>
  <si>
    <t>D00094</t>
  </si>
  <si>
    <t>Rodrigo Medina</t>
  </si>
  <si>
    <t>Contacto PPPP</t>
  </si>
  <si>
    <t>rodrigomedina@example.com</t>
  </si>
  <si>
    <t>(011) 5000-0094</t>
  </si>
  <si>
    <t>Observacion 94</t>
  </si>
  <si>
    <t>23-45678990-3</t>
  </si>
  <si>
    <t>D00095</t>
  </si>
  <si>
    <t>Margarita Jimenez</t>
  </si>
  <si>
    <t>Contacto QQQQ</t>
  </si>
  <si>
    <t>margaritajimenez@example.com</t>
  </si>
  <si>
    <t>(011) 5000-0095</t>
  </si>
  <si>
    <t>Observacion 95</t>
  </si>
  <si>
    <t>24-56789001-4</t>
  </si>
  <si>
    <t>D00096</t>
  </si>
  <si>
    <t>Emilio Soto</t>
  </si>
  <si>
    <t>Contacto RRRR</t>
  </si>
  <si>
    <t>emiliosoto@example.com</t>
  </si>
  <si>
    <t>(011) 5000-0096</t>
  </si>
  <si>
    <t>Observacion 96</t>
  </si>
  <si>
    <t>25-67890122-5</t>
  </si>
  <si>
    <t>D00097</t>
  </si>
  <si>
    <t>Rocio Cabrera</t>
  </si>
  <si>
    <t>Contacto SSSS</t>
  </si>
  <si>
    <t>rociocabrera@example.com</t>
  </si>
  <si>
    <t>(011) 5000-0097</t>
  </si>
  <si>
    <t>Observacion 97</t>
  </si>
  <si>
    <t>26-78901233-6</t>
  </si>
  <si>
    <t>D00098</t>
  </si>
  <si>
    <t>Pablo Fernandez</t>
  </si>
  <si>
    <t>Contacto TTTT</t>
  </si>
  <si>
    <t>pablofernandez@example.com</t>
  </si>
  <si>
    <t>(011) 5000-0098</t>
  </si>
  <si>
    <t>Observacion 98</t>
  </si>
  <si>
    <t>27-89012344-7</t>
  </si>
  <si>
    <t>D00099</t>
  </si>
  <si>
    <t>Belen Gomez</t>
  </si>
  <si>
    <t>Contacto UUUU</t>
  </si>
  <si>
    <t>belengomez@example.com</t>
  </si>
  <si>
    <t>(011) 5000-0099</t>
  </si>
  <si>
    <t>Observacion 99</t>
  </si>
  <si>
    <t>28-90123455-8</t>
  </si>
  <si>
    <t>D00100</t>
  </si>
  <si>
    <t>Roberto Morales</t>
  </si>
  <si>
    <t>Contacto VVVV</t>
  </si>
  <si>
    <t>robertomorales@example.com</t>
  </si>
  <si>
    <t>(011) 5000-0100</t>
  </si>
  <si>
    <t>Observacion 100</t>
  </si>
  <si>
    <t>29-01234576-9</t>
  </si>
  <si>
    <t>D00101</t>
  </si>
  <si>
    <t>Donaciones Co.</t>
  </si>
  <si>
    <t>donacionesco.@example.com</t>
  </si>
  <si>
    <t>(011) 5000-0101</t>
  </si>
  <si>
    <t>Observacion 101</t>
  </si>
  <si>
    <t>29-01234576-10</t>
  </si>
  <si>
    <t>D00102</t>
  </si>
  <si>
    <t>Ayuda Empresarial S.A.</t>
  </si>
  <si>
    <t>ayudaempresarials.a.@example.com</t>
  </si>
  <si>
    <t>(011) 5000-0102</t>
  </si>
  <si>
    <t>Observacion 102</t>
  </si>
  <si>
    <t>29-01234576-11</t>
  </si>
  <si>
    <t>D00103</t>
  </si>
  <si>
    <t>Donativos y Mas S.R.L.</t>
  </si>
  <si>
    <t>donativosymass.r.l.@example.com</t>
  </si>
  <si>
    <t>(011) 5000-0103</t>
  </si>
  <si>
    <t>Observacion 103</t>
  </si>
  <si>
    <t>29-01234576-12</t>
  </si>
  <si>
    <t>D00104</t>
  </si>
  <si>
    <t>Apoyo Corporativo S.A.</t>
  </si>
  <si>
    <t>apoyocorporativos.a.@example.com</t>
  </si>
  <si>
    <t>(011) 5000-0104</t>
  </si>
  <si>
    <t>Observacion 104</t>
  </si>
  <si>
    <t>29-01234576-13</t>
  </si>
  <si>
    <t>D00105</t>
  </si>
  <si>
    <t>Fundacion Empresarial</t>
  </si>
  <si>
    <t>fundacionempresarial@example.com</t>
  </si>
  <si>
    <t>(011) 5000-0105</t>
  </si>
  <si>
    <t>Observacion 105</t>
  </si>
  <si>
    <t>29-01234576-14</t>
  </si>
  <si>
    <t>D00106</t>
  </si>
  <si>
    <t>Ministerio Desarrollo Social</t>
  </si>
  <si>
    <t>Estado</t>
  </si>
  <si>
    <t>ministeriods@example.gov.co</t>
  </si>
  <si>
    <t>(011) 652389745</t>
  </si>
  <si>
    <t>Observacion 106</t>
  </si>
  <si>
    <t>GOB</t>
  </si>
  <si>
    <t>30-0000000-25</t>
  </si>
  <si>
    <t>D00107</t>
  </si>
  <si>
    <t>compania un Sol para todos</t>
  </si>
  <si>
    <t>Campana</t>
  </si>
  <si>
    <t>solparatodos@example.gov.co</t>
  </si>
  <si>
    <t>(011) 652389746</t>
  </si>
  <si>
    <t>Observacion 107</t>
  </si>
  <si>
    <t>30-0000000-85</t>
  </si>
  <si>
    <t>D00108</t>
  </si>
  <si>
    <t>Iniciativa Solidaria</t>
  </si>
  <si>
    <t>iniciativasolidaria@mail.com</t>
  </si>
  <si>
    <t>+55 5747-7433</t>
  </si>
  <si>
    <t>Observacion D</t>
  </si>
  <si>
    <t>S.A.S.</t>
  </si>
  <si>
    <t>24-91224120-6</t>
  </si>
  <si>
    <t>D00109</t>
  </si>
  <si>
    <t>Innovatech Solutions</t>
  </si>
  <si>
    <t>innovatechsolutions@mail.com</t>
  </si>
  <si>
    <t>+54 5263-2378</t>
  </si>
  <si>
    <t>Observacion A</t>
  </si>
  <si>
    <t>24-56588769-6</t>
  </si>
  <si>
    <t>D00110</t>
  </si>
  <si>
    <t>Apoyo Logistico S.A.</t>
  </si>
  <si>
    <t>Contacto GH</t>
  </si>
  <si>
    <t>apoyologisticosa@mail.com</t>
  </si>
  <si>
    <t>(595) 5030-0105</t>
  </si>
  <si>
    <t>Observacion 175</t>
  </si>
  <si>
    <t>29-01265476-14</t>
  </si>
  <si>
    <t>Trimestral</t>
  </si>
  <si>
    <t>D00111</t>
  </si>
  <si>
    <t>Futuro Corporativo</t>
  </si>
  <si>
    <t>futurocorporativo@mail.com</t>
  </si>
  <si>
    <t>+595 5380-3426</t>
  </si>
  <si>
    <t>27-23783266-6</t>
  </si>
  <si>
    <t>D00112</t>
  </si>
  <si>
    <t>Global Energies S.A.</t>
  </si>
  <si>
    <t>globalenergiess.a.@example.net</t>
  </si>
  <si>
    <t>+598 5503-7127</t>
  </si>
  <si>
    <t>Observacion C</t>
  </si>
  <si>
    <t>25-36901514-8</t>
  </si>
  <si>
    <t>D00113</t>
  </si>
  <si>
    <t>Proyecto Gubernamental</t>
  </si>
  <si>
    <t>proyectogubernamental@mail.com</t>
  </si>
  <si>
    <t>+598 5550-9219</t>
  </si>
  <si>
    <t>29-75196406-1</t>
  </si>
  <si>
    <t>D00114</t>
  </si>
  <si>
    <t>Latinoamerica Crece</t>
  </si>
  <si>
    <t>Contacto ESD</t>
  </si>
  <si>
    <t>latinoamerica_crece@example.com</t>
  </si>
  <si>
    <t>27-75193456-1</t>
  </si>
  <si>
    <t>D00115</t>
  </si>
  <si>
    <t>Mercado Popular</t>
  </si>
  <si>
    <t>Contacto VDS</t>
  </si>
  <si>
    <t>mercadopopular@example.com</t>
  </si>
  <si>
    <t>+55 5550-9219</t>
  </si>
  <si>
    <t>Observacion DAS</t>
  </si>
  <si>
    <t>24-34193456-2</t>
  </si>
  <si>
    <t>D00116</t>
  </si>
  <si>
    <t>Universidad del Sur</t>
  </si>
  <si>
    <t>universidadds@mail.com</t>
  </si>
  <si>
    <t>+51 5550-9220</t>
  </si>
  <si>
    <t>Observacion O</t>
  </si>
  <si>
    <t>29-38793456-3</t>
  </si>
  <si>
    <t>D00117</t>
  </si>
  <si>
    <t>Automoviles Full</t>
  </si>
  <si>
    <t>Contacto VS</t>
  </si>
  <si>
    <t>afull@mail.com</t>
  </si>
  <si>
    <t>+598 5550-9221</t>
  </si>
  <si>
    <t>Observacion OA</t>
  </si>
  <si>
    <t>21-38712356-4</t>
  </si>
  <si>
    <t>D00120</t>
  </si>
  <si>
    <t>Supermercado Vegano SRL</t>
  </si>
  <si>
    <t>Contacto VG</t>
  </si>
  <si>
    <t>supermercadovegano@mail.com</t>
  </si>
  <si>
    <t>+58 5550-9222</t>
  </si>
  <si>
    <t>34-01712356-5</t>
  </si>
  <si>
    <t>D00121</t>
  </si>
  <si>
    <t>Ministerio de Accion Comunitaria</t>
  </si>
  <si>
    <t>Contacto ZVS</t>
  </si>
  <si>
    <t>accioncomunitaria@mail.com</t>
  </si>
  <si>
    <t>+56 5550-9223</t>
  </si>
  <si>
    <t>Observacion DD</t>
  </si>
  <si>
    <t>34-01712356-6</t>
  </si>
  <si>
    <t>D00122</t>
  </si>
  <si>
    <t>El Parque SRL</t>
  </si>
  <si>
    <t>Contacto ASD</t>
  </si>
  <si>
    <t>parque@mail.com</t>
  </si>
  <si>
    <t>+591 5550-9224</t>
  </si>
  <si>
    <t>Observacion</t>
  </si>
  <si>
    <t>24-78912356-7</t>
  </si>
  <si>
    <t>Semestral</t>
  </si>
  <si>
    <t>D00123</t>
  </si>
  <si>
    <t>Merendero Solidario</t>
  </si>
  <si>
    <t>ONG</t>
  </si>
  <si>
    <t>solidario@mail.com</t>
  </si>
  <si>
    <t>+591 5550-9225</t>
  </si>
  <si>
    <t>24-72582356-8</t>
  </si>
  <si>
    <t>D00124</t>
  </si>
  <si>
    <t>Soluciones VerdeVida</t>
  </si>
  <si>
    <t>Contacto DSF</t>
  </si>
  <si>
    <t>ana.solis@verdevida.com</t>
  </si>
  <si>
    <t>+54 9 11 1234 5678</t>
  </si>
  <si>
    <t>Observacion DE</t>
  </si>
  <si>
    <t>D00125</t>
  </si>
  <si>
    <t>Innovacion Global S.A.</t>
  </si>
  <si>
    <t>carlos.martinez@innovacionglobal.com</t>
  </si>
  <si>
    <t>+55 21 9876 5432</t>
  </si>
  <si>
    <t>Observacion DG</t>
  </si>
  <si>
    <t>27-23456789-1</t>
  </si>
  <si>
    <t>D00126</t>
  </si>
  <si>
    <t>Empresas FuturoBrillante</t>
  </si>
  <si>
    <t>Contacto AHH</t>
  </si>
  <si>
    <t>laura.perez@futurobrillante.com</t>
  </si>
  <si>
    <t>+56 9 8765 4321</t>
  </si>
  <si>
    <t>Observacion DED</t>
  </si>
  <si>
    <t>30-34567890-2</t>
  </si>
  <si>
    <t>D00127</t>
  </si>
  <si>
    <t>Horizonte Ecologico</t>
  </si>
  <si>
    <t>Contacto AWW</t>
  </si>
  <si>
    <t>juan.rodriguez@horizonteecologico.com</t>
  </si>
  <si>
    <t>+52 55 1234 5678</t>
  </si>
  <si>
    <t>Observacion DRF</t>
  </si>
  <si>
    <t>23-45678901-3</t>
  </si>
  <si>
    <t>D00128</t>
  </si>
  <si>
    <t>Fundacion UniCorp</t>
  </si>
  <si>
    <t>Contacto ASEE</t>
  </si>
  <si>
    <t>marta.gonzalez@unicorp.org</t>
  </si>
  <si>
    <t>+57 300 123 4567</t>
  </si>
  <si>
    <t>Observacion GG</t>
  </si>
  <si>
    <t>33-56789012-4</t>
  </si>
  <si>
    <t>D00129</t>
  </si>
  <si>
    <t>Corporacion NovaTech</t>
  </si>
  <si>
    <t>Contacto ATEC</t>
  </si>
  <si>
    <t>gerencia@novatech.com</t>
  </si>
  <si>
    <t>Observacion II</t>
  </si>
  <si>
    <t>30-98765432-1</t>
  </si>
  <si>
    <t>D00130</t>
  </si>
  <si>
    <t>Servicios Plus</t>
  </si>
  <si>
    <t>Contacto AT</t>
  </si>
  <si>
    <t>luis.gonzalez@ecoplus.com</t>
  </si>
  <si>
    <t>+57 301 234 5678</t>
  </si>
  <si>
    <t>Observacion IIA</t>
  </si>
  <si>
    <t>30-45765232-2</t>
  </si>
  <si>
    <t>Observacion IIAA</t>
  </si>
  <si>
    <t>D00131</t>
  </si>
  <si>
    <t>InnovaLogix S.A.</t>
  </si>
  <si>
    <t>Contacto IT</t>
  </si>
  <si>
    <t>carla.fernandez@innovalogix.com</t>
  </si>
  <si>
    <t>+55 301 234 5678</t>
  </si>
  <si>
    <t>27-65432109-8</t>
  </si>
  <si>
    <t>D00132</t>
  </si>
  <si>
    <t>ViaVerde</t>
  </si>
  <si>
    <t>Contacto RCO</t>
  </si>
  <si>
    <t>eco@viaverde.com</t>
  </si>
  <si>
    <t>27-78434109-9</t>
  </si>
  <si>
    <t>D00133</t>
  </si>
  <si>
    <t>Energia Futuro S.A.</t>
  </si>
  <si>
    <t>Contacto AEF</t>
  </si>
  <si>
    <t>maria.lopez@energiasfuturo.com</t>
  </si>
  <si>
    <t>Observacion MM</t>
  </si>
  <si>
    <t>IVA Responsable Inscripto</t>
  </si>
  <si>
    <t>30-67891234-7</t>
  </si>
  <si>
    <t>D00134</t>
  </si>
  <si>
    <t>Energia Sustentable S.A.</t>
  </si>
  <si>
    <t>Contacto AES</t>
  </si>
  <si>
    <t>maria.lopez@energiasustentable.com</t>
  </si>
  <si>
    <t>33-12345678-9</t>
  </si>
  <si>
    <t>D00135</t>
  </si>
  <si>
    <t>Logistica Global S.R.L.</t>
  </si>
  <si>
    <t>Contacto ALG</t>
  </si>
  <si>
    <t>global@logisticaglobal.com</t>
  </si>
  <si>
    <t>+56 9 7654 3210</t>
  </si>
  <si>
    <t>Observacion NN</t>
  </si>
  <si>
    <t>20-98765432-1</t>
  </si>
  <si>
    <t>D00136</t>
  </si>
  <si>
    <t>AgroIndustrias del Sur</t>
  </si>
  <si>
    <t>Agroindustria</t>
  </si>
  <si>
    <t>Contacto AAS</t>
  </si>
  <si>
    <t>laura.garcia@agroindustrias.com</t>
  </si>
  <si>
    <t>+57 300 876 5432</t>
  </si>
  <si>
    <t>Observacion OO</t>
  </si>
  <si>
    <t>33-11223344-5</t>
  </si>
  <si>
    <t>D00137</t>
  </si>
  <si>
    <t>TecnoAvanzado S.R.L.</t>
  </si>
  <si>
    <t>Tecnologia</t>
  </si>
  <si>
    <t>Contacto ATS</t>
  </si>
  <si>
    <t>roberto.sanchez@tecnoavanzado.com</t>
  </si>
  <si>
    <t>+54 9 11 6543 2109</t>
  </si>
  <si>
    <t>Observacion PP</t>
  </si>
  <si>
    <t>20-22334455-6</t>
  </si>
  <si>
    <t>D00138</t>
  </si>
  <si>
    <t>Innovacion Solar S.A.</t>
  </si>
  <si>
    <t>Contacto AIS</t>
  </si>
  <si>
    <t>julia.martinez@innovacionsolar.com</t>
  </si>
  <si>
    <t>Observacion QQ</t>
  </si>
  <si>
    <t>30-99887766-7</t>
  </si>
  <si>
    <t>D00139</t>
  </si>
  <si>
    <t>TechGreen Innovacion S.R.L.</t>
  </si>
  <si>
    <t>Contacto ATG</t>
  </si>
  <si>
    <t>tech@techgreeninnovacion.com</t>
  </si>
  <si>
    <t>+54 9 11 4567 8901</t>
  </si>
  <si>
    <t>Observacion TT</t>
  </si>
  <si>
    <t>25-67890123-0</t>
  </si>
  <si>
    <t>D00140</t>
  </si>
  <si>
    <t>EcoTransporte S.A.</t>
  </si>
  <si>
    <t>Contacto AET</t>
  </si>
  <si>
    <t>fernando.lopez@ecotransporte.com</t>
  </si>
  <si>
    <t>+54 9 11 8765 4321</t>
  </si>
  <si>
    <t>Observacion SS</t>
  </si>
  <si>
    <t>30-33445566-7</t>
  </si>
  <si>
    <t>D00141</t>
  </si>
  <si>
    <t>Apoyo Social Universal</t>
  </si>
  <si>
    <t>Contacto AK</t>
  </si>
  <si>
    <t>apoyosocialuniversal@example.com</t>
  </si>
  <si>
    <t>+54 9 11 8765 5588</t>
  </si>
  <si>
    <t>Observacion SSA</t>
  </si>
  <si>
    <t>30-33675566-8</t>
  </si>
  <si>
    <t>D00142</t>
  </si>
  <si>
    <t>Bebidas S.A</t>
  </si>
  <si>
    <t>Contacto GHY</t>
  </si>
  <si>
    <t>bebidassa@mail.com</t>
  </si>
  <si>
    <t>+52 55 1234 4324</t>
  </si>
  <si>
    <t>34-38765566-0</t>
  </si>
  <si>
    <t>Numero Proveedor</t>
  </si>
  <si>
    <t>Nombre Proveedor</t>
  </si>
  <si>
    <t>Categoria Proveedor</t>
  </si>
  <si>
    <t>Fecha</t>
  </si>
  <si>
    <t>Nro_Cuenta</t>
  </si>
  <si>
    <t>Ciudad</t>
  </si>
  <si>
    <t>Pais Ciudad</t>
  </si>
  <si>
    <t>P00001</t>
  </si>
  <si>
    <t>Proveedora S.A.</t>
  </si>
  <si>
    <t>30-12345678-9</t>
  </si>
  <si>
    <t>Servicios</t>
  </si>
  <si>
    <t>Juan Perez</t>
  </si>
  <si>
    <t>juan.perez@empresa.com</t>
  </si>
  <si>
    <t>1234-5678</t>
  </si>
  <si>
    <t>Buenos Aires</t>
  </si>
  <si>
    <t>Argentina</t>
  </si>
  <si>
    <t>P00002</t>
  </si>
  <si>
    <t>Pedro Gonzalez</t>
  </si>
  <si>
    <t>30-87654321-0</t>
  </si>
  <si>
    <t>pedro.gonzalez@correo.com</t>
  </si>
  <si>
    <t>2345-6789</t>
  </si>
  <si>
    <t>Cordoba</t>
  </si>
  <si>
    <t>P00003</t>
  </si>
  <si>
    <t>Empresa XYZ</t>
  </si>
  <si>
    <t>30-13579246-3</t>
  </si>
  <si>
    <t>Materiales</t>
  </si>
  <si>
    <t>Maria Lopez</t>
  </si>
  <si>
    <t>maria.lopez@empresa.com</t>
  </si>
  <si>
    <t>3456-7890</t>
  </si>
  <si>
    <t>Rosario</t>
  </si>
  <si>
    <t>P00004</t>
  </si>
  <si>
    <t>Servicios AB</t>
  </si>
  <si>
    <t>30-24681357-2</t>
  </si>
  <si>
    <t>Agente Impositivo</t>
  </si>
  <si>
    <t>Laura Ruiz</t>
  </si>
  <si>
    <t>laura.ruiz@correo.com</t>
  </si>
  <si>
    <t>4567-8901</t>
  </si>
  <si>
    <t>Mendoza</t>
  </si>
  <si>
    <t>P00005</t>
  </si>
  <si>
    <t>Carlos Mendez</t>
  </si>
  <si>
    <t>carlos.mendez@correo.com</t>
  </si>
  <si>
    <t>5678-9012</t>
  </si>
  <si>
    <t>P00006</t>
  </si>
  <si>
    <t>Grupo Alfa</t>
  </si>
  <si>
    <t>30-97531246-1</t>
  </si>
  <si>
    <t>Alberto Fernandez</t>
  </si>
  <si>
    <t>alberto.fernandez@empresa.com</t>
  </si>
  <si>
    <t>6789-0123</t>
  </si>
  <si>
    <t>San Miguel de Tucuman</t>
  </si>
  <si>
    <t>P00007</t>
  </si>
  <si>
    <t>Ana Sanchez</t>
  </si>
  <si>
    <t>30-19283746-4</t>
  </si>
  <si>
    <t>ana.sanchez@correo.com</t>
  </si>
  <si>
    <t>7890-1234</t>
  </si>
  <si>
    <t>Mar del Plata</t>
  </si>
  <si>
    <t>P00008</t>
  </si>
  <si>
    <t>Compania Beta</t>
  </si>
  <si>
    <t>30-74859632-7</t>
  </si>
  <si>
    <t>Laura Martinez</t>
  </si>
  <si>
    <t>laura.martinez@empresa.com</t>
  </si>
  <si>
    <t>8901-2345</t>
  </si>
  <si>
    <t>La Plata</t>
  </si>
  <si>
    <t>P00009</t>
  </si>
  <si>
    <t>Fernando Gomez</t>
  </si>
  <si>
    <t>30-12345679-8</t>
  </si>
  <si>
    <t>fernando.gomez@correo.com</t>
  </si>
  <si>
    <t>9012-3456</t>
  </si>
  <si>
    <t>P00010</t>
  </si>
  <si>
    <t>Soluciones Gama</t>
  </si>
  <si>
    <t>Javier Martinez</t>
  </si>
  <si>
    <t>javier.martinez@empresa.com</t>
  </si>
  <si>
    <t>0123-4567</t>
  </si>
  <si>
    <t>P00011</t>
  </si>
  <si>
    <t>Javier Lopez</t>
  </si>
  <si>
    <t>30-65432198-7</t>
  </si>
  <si>
    <t>javier.lopez@correo.com</t>
  </si>
  <si>
    <t>P00012</t>
  </si>
  <si>
    <t>Proveedor Ltda.</t>
  </si>
  <si>
    <t>30-32165487-0</t>
  </si>
  <si>
    <t>Natalia Gomez</t>
  </si>
  <si>
    <t>natalia.gomez@empresa.com</t>
  </si>
  <si>
    <t>Salta</t>
  </si>
  <si>
    <t>P00013</t>
  </si>
  <si>
    <t>Repuestos Omega</t>
  </si>
  <si>
    <t>30-45678901-2</t>
  </si>
  <si>
    <t>Sergio Castro</t>
  </si>
  <si>
    <t>sergio.castro@correo.com</t>
  </si>
  <si>
    <t>Santa Fe</t>
  </si>
  <si>
    <t>P00014</t>
  </si>
  <si>
    <t>Estudio Juridico Alfa</t>
  </si>
  <si>
    <t>30-13579248-7</t>
  </si>
  <si>
    <t>Maria Hernandez</t>
  </si>
  <si>
    <t>maria.hernandez@correo.com</t>
  </si>
  <si>
    <t>San Juan</t>
  </si>
  <si>
    <t>P00015</t>
  </si>
  <si>
    <t>Rosa Perez</t>
  </si>
  <si>
    <t>30-24681358-6</t>
  </si>
  <si>
    <t>rosa.perez@correo.com</t>
  </si>
  <si>
    <t>P00016</t>
  </si>
  <si>
    <t>Marketing Global</t>
  </si>
  <si>
    <t>30-97531247-8</t>
  </si>
  <si>
    <t>Gabriela Gomez</t>
  </si>
  <si>
    <t>gabriela.gomez@empresa.com</t>
  </si>
  <si>
    <t>Neuquen</t>
  </si>
  <si>
    <t>P00017</t>
  </si>
  <si>
    <t>Julio Fernandez</t>
  </si>
  <si>
    <t>30-86430976-9</t>
  </si>
  <si>
    <t>julio.fernandez@correo.com</t>
  </si>
  <si>
    <t>Rio Gallegos</t>
  </si>
  <si>
    <t>P00018</t>
  </si>
  <si>
    <t>Consultora Zeta</t>
  </si>
  <si>
    <t>30-19283747-0</t>
  </si>
  <si>
    <t>Laura Sanchez</t>
  </si>
  <si>
    <t>laura.sanchez@empresa.com</t>
  </si>
  <si>
    <t>San Rafael</t>
  </si>
  <si>
    <t>P00019</t>
  </si>
  <si>
    <t>30-32165498-1</t>
  </si>
  <si>
    <t>ana.lopez@correo.com</t>
  </si>
  <si>
    <t>P00020</t>
  </si>
  <si>
    <t>Juegos del Norte</t>
  </si>
  <si>
    <t>30-45678902-3</t>
  </si>
  <si>
    <t>pablo.fernandez@empresa.com</t>
  </si>
  <si>
    <t>P00021</t>
  </si>
  <si>
    <t>Distribuciones ABC</t>
  </si>
  <si>
    <t>30-65432199-4</t>
  </si>
  <si>
    <t>Francisco Gomez</t>
  </si>
  <si>
    <t>francisco.gomez@correo.com</t>
  </si>
  <si>
    <t>P00022</t>
  </si>
  <si>
    <t>30-98765431-5</t>
  </si>
  <si>
    <t>roberto.morales@correo.com</t>
  </si>
  <si>
    <t>P00023</t>
  </si>
  <si>
    <t>Inversiones Sigma</t>
  </si>
  <si>
    <t>30-12345670-6</t>
  </si>
  <si>
    <t>Carlos Jimenez</t>
  </si>
  <si>
    <t>carlos.jimenez@empresa.com</t>
  </si>
  <si>
    <t>P00024</t>
  </si>
  <si>
    <t>Mariana Rodriguez</t>
  </si>
  <si>
    <t>30-87654330-7</t>
  </si>
  <si>
    <t>mariana.rodriguez@correo.com</t>
  </si>
  <si>
    <t>P00025</t>
  </si>
  <si>
    <t>Servicios Delta</t>
  </si>
  <si>
    <t>30-13579249-8</t>
  </si>
  <si>
    <t>Sergio Garcia</t>
  </si>
  <si>
    <t>sergio.garcia@empresa.com</t>
  </si>
  <si>
    <t>P00026</t>
  </si>
  <si>
    <t>Carlos Lopez</t>
  </si>
  <si>
    <t>30-24681359-9</t>
  </si>
  <si>
    <t>carlos.lopez@correo.com</t>
  </si>
  <si>
    <t>P00027</t>
  </si>
  <si>
    <t>Compania Zeta</t>
  </si>
  <si>
    <t>30-97531248-0</t>
  </si>
  <si>
    <t>Ana Garcia</t>
  </si>
  <si>
    <t>ana.garcia@empresa.com</t>
  </si>
  <si>
    <t>P00028</t>
  </si>
  <si>
    <t>Andres Martinez</t>
  </si>
  <si>
    <t>30-86430977-1</t>
  </si>
  <si>
    <t>andres.martinez@correo.com</t>
  </si>
  <si>
    <t>P00029</t>
  </si>
  <si>
    <t>Grupo Omega</t>
  </si>
  <si>
    <t>30-19283748-2</t>
  </si>
  <si>
    <t>Laura Fernandez</t>
  </si>
  <si>
    <t>laura.fernandez@correo.com</t>
  </si>
  <si>
    <t>P00030</t>
  </si>
  <si>
    <t>Constructora Beta</t>
  </si>
  <si>
    <t>30-32165499-3</t>
  </si>
  <si>
    <t>Ricardo Martinez</t>
  </si>
  <si>
    <t>ricardo.martinez@empresa.com</t>
  </si>
  <si>
    <t>P00031</t>
  </si>
  <si>
    <t>Maria Gomez</t>
  </si>
  <si>
    <t>30-45678903-4</t>
  </si>
  <si>
    <t>maria.gomez@correo.com</t>
  </si>
  <si>
    <t>P00032</t>
  </si>
  <si>
    <t>Repuestos Zeta</t>
  </si>
  <si>
    <t>30-98765430-5</t>
  </si>
  <si>
    <t>Roberto Ruiz</t>
  </si>
  <si>
    <t>roberto.ruiz@empresa.com</t>
  </si>
  <si>
    <t>P00033</t>
  </si>
  <si>
    <t>Servicios &amp; Co.</t>
  </si>
  <si>
    <t>30-12345679-0</t>
  </si>
  <si>
    <t>Gabriela Sanchez</t>
  </si>
  <si>
    <t>gabriela.sanchez@correo.com</t>
  </si>
  <si>
    <t>P00034</t>
  </si>
  <si>
    <t>Empresas SRL</t>
  </si>
  <si>
    <t>30-87654321-1</t>
  </si>
  <si>
    <t>ana.lopez@empresa.com</t>
  </si>
  <si>
    <t>P00035</t>
  </si>
  <si>
    <t>Victor Perez</t>
  </si>
  <si>
    <t>30-13579246-7</t>
  </si>
  <si>
    <t>victor.perez@correo.com</t>
  </si>
  <si>
    <t>P00036</t>
  </si>
  <si>
    <t>Consultora S.A.</t>
  </si>
  <si>
    <t>30-24681360-8</t>
  </si>
  <si>
    <t>Marcela Martinez</t>
  </si>
  <si>
    <t>marcela.martinez@empresa.com</t>
  </si>
  <si>
    <t>P00037</t>
  </si>
  <si>
    <t>Distribuciones AB</t>
  </si>
  <si>
    <t>30-97531245-9</t>
  </si>
  <si>
    <t>Gabriela Ruiz</t>
  </si>
  <si>
    <t>gabriela.ruiz@correo.com</t>
  </si>
  <si>
    <t>P00038</t>
  </si>
  <si>
    <t>30-86430978-0</t>
  </si>
  <si>
    <t>laura.fernandez@empresa.com</t>
  </si>
  <si>
    <t>P00039</t>
  </si>
  <si>
    <t>Estudio Zeta</t>
  </si>
  <si>
    <t>30-19283749-1</t>
  </si>
  <si>
    <t>estudio.zeta@correo.com</t>
  </si>
  <si>
    <t>P00040</t>
  </si>
  <si>
    <t>30-32165488-2</t>
  </si>
  <si>
    <t>javier.martinez@correo.com</t>
  </si>
  <si>
    <t>P00041</t>
  </si>
  <si>
    <t>Proveedora SRL</t>
  </si>
  <si>
    <t>30-45678904-3</t>
  </si>
  <si>
    <t>proveedora.srl@empresa.com</t>
  </si>
  <si>
    <t>P00042</t>
  </si>
  <si>
    <t>Gabriela Lopez</t>
  </si>
  <si>
    <t>30-98765433-4</t>
  </si>
  <si>
    <t>gabriela.lopez@correo.com</t>
  </si>
  <si>
    <t>P00043</t>
  </si>
  <si>
    <t>Ricardo Garcia</t>
  </si>
  <si>
    <t>30-12345679-5</t>
  </si>
  <si>
    <t>ricardo.garcia@empresa.com</t>
  </si>
  <si>
    <t>P00044</t>
  </si>
  <si>
    <t>Grupo Beta</t>
  </si>
  <si>
    <t>30-87654322-6</t>
  </si>
  <si>
    <t>Maria Rodriguez</t>
  </si>
  <si>
    <t>maria.rodriguez@correo.com</t>
  </si>
  <si>
    <t>P00045</t>
  </si>
  <si>
    <t>30-13579247-7</t>
  </si>
  <si>
    <t>Gabriela Torres</t>
  </si>
  <si>
    <t>gabriela.torres@empresa.com</t>
  </si>
  <si>
    <t>P00046</t>
  </si>
  <si>
    <t>Pedro Ruiz</t>
  </si>
  <si>
    <t>30-24681361-8</t>
  </si>
  <si>
    <t>pedro.ruiz@correo.com</t>
  </si>
  <si>
    <t>P00047</t>
  </si>
  <si>
    <t>Servicios SRL</t>
  </si>
  <si>
    <t>30-97531246-9</t>
  </si>
  <si>
    <t>servicios.srl@empresa.com</t>
  </si>
  <si>
    <t>P00048</t>
  </si>
  <si>
    <t>Estudio Juridico Beta</t>
  </si>
  <si>
    <t>Estudio Juridico</t>
  </si>
  <si>
    <t>estudio.juridico@correo.com</t>
  </si>
  <si>
    <t>P00049</t>
  </si>
  <si>
    <t>Mariana Garcia</t>
  </si>
  <si>
    <t>30-19283750-1</t>
  </si>
  <si>
    <t>mariana.garcia@correo.com</t>
  </si>
  <si>
    <t>P00050</t>
  </si>
  <si>
    <t>Servicios Zeta</t>
  </si>
  <si>
    <t>30-32165499-2</t>
  </si>
  <si>
    <t>servicios.zeta@empresa.com</t>
  </si>
  <si>
    <t>P00051</t>
  </si>
  <si>
    <t>Gabriela Morales</t>
  </si>
  <si>
    <t>30-45678905-3</t>
  </si>
  <si>
    <t>gabriela.morales@correo.com</t>
  </si>
  <si>
    <t>P00052</t>
  </si>
  <si>
    <t>Pedro Sanchez</t>
  </si>
  <si>
    <t>30-98765434-4</t>
  </si>
  <si>
    <t>pedro.sanchez@correo.com</t>
  </si>
  <si>
    <t>P00053</t>
  </si>
  <si>
    <t>Estudio Juridico Zeta</t>
  </si>
  <si>
    <t>30-12345678-5</t>
  </si>
  <si>
    <t>P00054</t>
  </si>
  <si>
    <t>Claudia Ruiz</t>
  </si>
  <si>
    <t>30-87654322-5</t>
  </si>
  <si>
    <t>claudia.ruiz@empresa.com</t>
  </si>
  <si>
    <t>P00055</t>
  </si>
  <si>
    <t>Servicios Alpha</t>
  </si>
  <si>
    <t>30-24681360-6</t>
  </si>
  <si>
    <t>servicios.alpha@correo.com</t>
  </si>
  <si>
    <t>P00056</t>
  </si>
  <si>
    <t>Repuestos S.A.</t>
  </si>
  <si>
    <t>30-97531249-7</t>
  </si>
  <si>
    <t>Roberto Diaz</t>
  </si>
  <si>
    <t>roberto.diaz@correo.com</t>
  </si>
  <si>
    <t>P00057</t>
  </si>
  <si>
    <t>Consultora Beta</t>
  </si>
  <si>
    <t>30-13579248-8</t>
  </si>
  <si>
    <t>consultora.beta@empresa.com</t>
  </si>
  <si>
    <t>P00058</t>
  </si>
  <si>
    <t>Alejandro Martinez</t>
  </si>
  <si>
    <t>30-86430980-9</t>
  </si>
  <si>
    <t>alejandro.martinez@correo.com</t>
  </si>
  <si>
    <t>P00059</t>
  </si>
  <si>
    <t>Proveedores SRL</t>
  </si>
  <si>
    <t>30-19283751-0</t>
  </si>
  <si>
    <t>proveedores.srl@empresa.com</t>
  </si>
  <si>
    <t>P00060</t>
  </si>
  <si>
    <t>Roberto Perez</t>
  </si>
  <si>
    <t>30-32165488-1</t>
  </si>
  <si>
    <t>roberto.perez@correo.com</t>
  </si>
  <si>
    <t>P00061</t>
  </si>
  <si>
    <t>Servicios Zeta S.A.</t>
  </si>
  <si>
    <t>30-45678906-2</t>
  </si>
  <si>
    <t>P00062</t>
  </si>
  <si>
    <t>Ana Gomez</t>
  </si>
  <si>
    <t>30-98765435-3</t>
  </si>
  <si>
    <t>ana.gomez@correo.com</t>
  </si>
  <si>
    <t>P00063</t>
  </si>
  <si>
    <t>Grupo SRL</t>
  </si>
  <si>
    <t>30-13579249-4</t>
  </si>
  <si>
    <t>grupo.srl@empresa.com</t>
  </si>
  <si>
    <t>P00064</t>
  </si>
  <si>
    <t>Consultora S.A.S.</t>
  </si>
  <si>
    <t>30-24681362-5</t>
  </si>
  <si>
    <t>consultora@correo.com</t>
  </si>
  <si>
    <t>P00065</t>
  </si>
  <si>
    <t>Servicios Beta</t>
  </si>
  <si>
    <t>30-97531250-6</t>
  </si>
  <si>
    <t>Laura Gomez</t>
  </si>
  <si>
    <t>laura.gomez@empresa.com</t>
  </si>
  <si>
    <t>P00066</t>
  </si>
  <si>
    <t>Marta Lopez</t>
  </si>
  <si>
    <t>30-86430981-7</t>
  </si>
  <si>
    <t>marta.lopez@correo.com</t>
  </si>
  <si>
    <t>P00067</t>
  </si>
  <si>
    <t>Estudio Juridico S.A.</t>
  </si>
  <si>
    <t>30-19283752-8</t>
  </si>
  <si>
    <t>P00068</t>
  </si>
  <si>
    <t>30-32165489-9</t>
  </si>
  <si>
    <t>P00069</t>
  </si>
  <si>
    <t>Proveedores Beta</t>
  </si>
  <si>
    <t>30-45678907-0</t>
  </si>
  <si>
    <t>proveedores.beta@empresa.com</t>
  </si>
  <si>
    <t>P00070</t>
  </si>
  <si>
    <t>Mariana Lopez</t>
  </si>
  <si>
    <t>30-98765436-1</t>
  </si>
  <si>
    <t>mariana.lopez@correo.com</t>
  </si>
  <si>
    <t>P00071</t>
  </si>
  <si>
    <t>Servicios Gamma</t>
  </si>
  <si>
    <t>30-13579250-2</t>
  </si>
  <si>
    <t>servicios.gamma@correo.com</t>
  </si>
  <si>
    <t>P00072</t>
  </si>
  <si>
    <t>Estudio Consultores</t>
  </si>
  <si>
    <t>30-24681363-3</t>
  </si>
  <si>
    <t>estudio.consultores@empresa.com</t>
  </si>
  <si>
    <t>P00073</t>
  </si>
  <si>
    <t>Andres Garcia</t>
  </si>
  <si>
    <t>30-97531251-4</t>
  </si>
  <si>
    <t>andres.garcia@correo.com</t>
  </si>
  <si>
    <t>P00074</t>
  </si>
  <si>
    <t>30-86430982-5</t>
  </si>
  <si>
    <t>proveedora.srl@correo.com</t>
  </si>
  <si>
    <t>P00075</t>
  </si>
  <si>
    <t>Servicios Alpha S.A.</t>
  </si>
  <si>
    <t>30-19283753-6</t>
  </si>
  <si>
    <t>P00076</t>
  </si>
  <si>
    <t>Repuestos Beta S.A.</t>
  </si>
  <si>
    <t>30-32165490-7</t>
  </si>
  <si>
    <t>Repuestos Beta</t>
  </si>
  <si>
    <t>repuestos.beta@empresa.com</t>
  </si>
  <si>
    <t>P00077</t>
  </si>
  <si>
    <t>Javier Rodriguez</t>
  </si>
  <si>
    <t>30-45678908-8</t>
  </si>
  <si>
    <t>javier.rodriguez@correo.com</t>
  </si>
  <si>
    <t>P00078</t>
  </si>
  <si>
    <t>Servicios Gamma S.A.</t>
  </si>
  <si>
    <t>30-97531252-9</t>
  </si>
  <si>
    <t>P00079</t>
  </si>
  <si>
    <t>Ana Morales</t>
  </si>
  <si>
    <t>30-86430983-0</t>
  </si>
  <si>
    <t>ana.morales@correo.com</t>
  </si>
  <si>
    <t>P00080</t>
  </si>
  <si>
    <t>Consultora Beta SRL</t>
  </si>
  <si>
    <t>30-13579251-1</t>
  </si>
  <si>
    <t>consultora.beta@correo.com</t>
  </si>
  <si>
    <t>P00081</t>
  </si>
  <si>
    <t>30-24681364-2</t>
  </si>
  <si>
    <t>P00082</t>
  </si>
  <si>
    <t>30-97531253-3</t>
  </si>
  <si>
    <t>gabriela.torres@correo.com</t>
  </si>
  <si>
    <t>P00083</t>
  </si>
  <si>
    <t>Proveedora Gamma</t>
  </si>
  <si>
    <t>30-86430984-4</t>
  </si>
  <si>
    <t>proveedora.gamma@empresa.com</t>
  </si>
  <si>
    <t>P00084</t>
  </si>
  <si>
    <t>Fernando Perez</t>
  </si>
  <si>
    <t>30-19283754-5</t>
  </si>
  <si>
    <t>fernando.perez@correo.com</t>
  </si>
  <si>
    <t>P00085</t>
  </si>
  <si>
    <t>30-32165491-6</t>
  </si>
  <si>
    <t>estudio.consultores@correo.com</t>
  </si>
  <si>
    <t>P00086</t>
  </si>
  <si>
    <t>30-45678909-7</t>
  </si>
  <si>
    <t>ana.gomez@empresa.com</t>
  </si>
  <si>
    <t>P00087</t>
  </si>
  <si>
    <t>Consultora Zeta SRL</t>
  </si>
  <si>
    <t>30-97531254-8</t>
  </si>
  <si>
    <t>consultora.zeta@correo.com</t>
  </si>
  <si>
    <t>P00088</t>
  </si>
  <si>
    <t>Repuestos &amp; Co.</t>
  </si>
  <si>
    <t>repuestos.co@correo.com</t>
  </si>
  <si>
    <t>P00089</t>
  </si>
  <si>
    <t>Mariana Morales</t>
  </si>
  <si>
    <t>30-13579252-0</t>
  </si>
  <si>
    <t>mariana.morales@correo.com</t>
  </si>
  <si>
    <t>P00090</t>
  </si>
  <si>
    <t>Servicios Consultora</t>
  </si>
  <si>
    <t>servicios.consultora@empresa.com</t>
  </si>
  <si>
    <t>P00091</t>
  </si>
  <si>
    <t>Pedro Morales</t>
  </si>
  <si>
    <t>30-97531255-2</t>
  </si>
  <si>
    <t>pedro.morales@correo.com</t>
  </si>
  <si>
    <t>P00092</t>
  </si>
  <si>
    <t>30-86430986-3</t>
  </si>
  <si>
    <t>consultora.zeta@empresa.com</t>
  </si>
  <si>
    <t>P00093</t>
  </si>
  <si>
    <t>Servicios Proveedores</t>
  </si>
  <si>
    <t>30-13579253-4</t>
  </si>
  <si>
    <t>servicios.proveedores@correo.com</t>
  </si>
  <si>
    <t>P00094</t>
  </si>
  <si>
    <t>Gabriela Martinez</t>
  </si>
  <si>
    <t>30-24681366-5</t>
  </si>
  <si>
    <t>gabriela.martinez@empresa.com</t>
  </si>
  <si>
    <t>P00095</t>
  </si>
  <si>
    <t>Servicios Consultores</t>
  </si>
  <si>
    <t>30-97531256-6</t>
  </si>
  <si>
    <t>servicios.consultores@correo.com</t>
  </si>
  <si>
    <t>P00096</t>
  </si>
  <si>
    <t>30-86430987-7</t>
  </si>
  <si>
    <t>mariana.fernandez@correo.com</t>
  </si>
  <si>
    <t>P00097</t>
  </si>
  <si>
    <t>Proveedora Consultora</t>
  </si>
  <si>
    <t>30-19283755-8</t>
  </si>
  <si>
    <t>proveedora.consultora@empresa.com</t>
  </si>
  <si>
    <t>P00098</t>
  </si>
  <si>
    <t>Consultora Alpha</t>
  </si>
  <si>
    <t>30-32165492-9</t>
  </si>
  <si>
    <t>consultora.alpha@correo.com</t>
  </si>
  <si>
    <t>P00099</t>
  </si>
  <si>
    <t>Servicios Repuestos</t>
  </si>
  <si>
    <t>30-45678910-0</t>
  </si>
  <si>
    <t>servicios.repuestos@correo.com</t>
  </si>
  <si>
    <t>P00100</t>
  </si>
  <si>
    <t>30-98765437-1</t>
  </si>
  <si>
    <t>gabriela.morales@empresa.com</t>
  </si>
  <si>
    <t>P00101</t>
  </si>
  <si>
    <t>luis.martinez@empresa.com</t>
  </si>
  <si>
    <t>0111-2345</t>
  </si>
  <si>
    <t>P00102</t>
  </si>
  <si>
    <t>Ana Rodriguez</t>
  </si>
  <si>
    <t>30-98765432-5</t>
  </si>
  <si>
    <t>Consultoria</t>
  </si>
  <si>
    <t>IVA Responsable</t>
  </si>
  <si>
    <t>ana.rodriguez@empresa.com</t>
  </si>
  <si>
    <t>0123-5678</t>
  </si>
  <si>
    <t>Bahia Blanca</t>
  </si>
  <si>
    <t>P00103</t>
  </si>
  <si>
    <t>Carlos Fernandez</t>
  </si>
  <si>
    <t>Energia Renovable</t>
  </si>
  <si>
    <t>carlos.fernandez@empresa.com</t>
  </si>
  <si>
    <t>0345-6789</t>
  </si>
  <si>
    <t>Cooperativa</t>
  </si>
  <si>
    <t>P00104</t>
  </si>
  <si>
    <t>Maria Gonzalez</t>
  </si>
  <si>
    <t>Transporte</t>
  </si>
  <si>
    <t>maria.gonzalez@empresa.com</t>
  </si>
  <si>
    <t>0678-3456</t>
  </si>
  <si>
    <t>P00105</t>
  </si>
  <si>
    <t>Pedro Lopez</t>
  </si>
  <si>
    <t>Construccion</t>
  </si>
  <si>
    <t>pedro.lopez@empresa.com</t>
  </si>
  <si>
    <t>0765-4321</t>
  </si>
  <si>
    <t>Sociedad Anonima</t>
  </si>
  <si>
    <t>Santiago del Estero</t>
  </si>
  <si>
    <t>P00106</t>
  </si>
  <si>
    <t>Laura Perez</t>
  </si>
  <si>
    <t>20-87654321-2</t>
  </si>
  <si>
    <t>laura.perez@empresa.com</t>
  </si>
  <si>
    <t>0889-7654</t>
  </si>
  <si>
    <t>Rio Cuarto</t>
  </si>
  <si>
    <t>P00107</t>
  </si>
  <si>
    <t>Javier Ramirez</t>
  </si>
  <si>
    <t>30-65432109-8</t>
  </si>
  <si>
    <t>javier.ramirez@empresa.com</t>
  </si>
  <si>
    <t>0999-1234</t>
  </si>
  <si>
    <t>San Fernando del Valle de Catamarca</t>
  </si>
  <si>
    <t>P00108</t>
  </si>
  <si>
    <t>Claudia Sanchez</t>
  </si>
  <si>
    <t>27-76543210-6</t>
  </si>
  <si>
    <t>claudia.sanchez@empresa.com</t>
  </si>
  <si>
    <t>0777-5678</t>
  </si>
  <si>
    <t>Villa Maria</t>
  </si>
  <si>
    <t>P00109</t>
  </si>
  <si>
    <t>Daniel Morales</t>
  </si>
  <si>
    <t>23-87654320-5</t>
  </si>
  <si>
    <t>daniel.morales@empresa.com</t>
  </si>
  <si>
    <t>0555-4321</t>
  </si>
  <si>
    <t>San Luis</t>
  </si>
  <si>
    <t>P00110</t>
  </si>
  <si>
    <t>33-76543219-7</t>
  </si>
  <si>
    <t>0666-2345</t>
  </si>
  <si>
    <t>Chaco</t>
  </si>
  <si>
    <t>P00111</t>
  </si>
  <si>
    <t>Jorge Herrera</t>
  </si>
  <si>
    <t>20-87654322-3</t>
  </si>
  <si>
    <t>jorge.herrera@empresa.com</t>
  </si>
  <si>
    <t>0123-9876</t>
  </si>
  <si>
    <t>P00112</t>
  </si>
  <si>
    <t>30-76543214-8</t>
  </si>
  <si>
    <t>silvia.ramirez@empresa.com</t>
  </si>
  <si>
    <t>0999-2345</t>
  </si>
  <si>
    <t>San Nicolas</t>
  </si>
  <si>
    <t>P00113</t>
  </si>
  <si>
    <t>Roberto Cruz</t>
  </si>
  <si>
    <t>27-23456789-3</t>
  </si>
  <si>
    <t>roberto.cruz@empresa.com</t>
  </si>
  <si>
    <t>0555-9876</t>
  </si>
  <si>
    <t>Lujan</t>
  </si>
  <si>
    <t>P00114</t>
  </si>
  <si>
    <t>23-87654323-6</t>
  </si>
  <si>
    <t>patricia.gomez@empresa.com</t>
  </si>
  <si>
    <t>0765-3456</t>
  </si>
  <si>
    <t>Jujuy</t>
  </si>
  <si>
    <t>P00115</t>
  </si>
  <si>
    <t>Ernesto Ruiz</t>
  </si>
  <si>
    <t>33-65432198-7</t>
  </si>
  <si>
    <t>ernesto.ruiz@empresa.com</t>
  </si>
  <si>
    <t>0889-6543</t>
  </si>
  <si>
    <t>P00116</t>
  </si>
  <si>
    <t>Valeria Ortega</t>
  </si>
  <si>
    <t>20-98765432-9</t>
  </si>
  <si>
    <t>valeria.ortega@empresa.com</t>
  </si>
  <si>
    <t>0777-7654</t>
  </si>
  <si>
    <t>P00117</t>
  </si>
  <si>
    <t>Juan Castillo</t>
  </si>
  <si>
    <t>juan.castillo@empresa.com</t>
  </si>
  <si>
    <t>0345-9998</t>
  </si>
  <si>
    <t>Trelew</t>
  </si>
  <si>
    <t>P00118</t>
  </si>
  <si>
    <t>Sofia Martinez</t>
  </si>
  <si>
    <t>27-12345678-9</t>
  </si>
  <si>
    <t>sofia.martinez@empresa.com</t>
  </si>
  <si>
    <t>0555-2345</t>
  </si>
  <si>
    <t>P00119</t>
  </si>
  <si>
    <t>Pablo Diaz</t>
  </si>
  <si>
    <t>23-87654329-8</t>
  </si>
  <si>
    <t>pablo.diaz@empresa.com</t>
  </si>
  <si>
    <t>0123-7654</t>
  </si>
  <si>
    <t>San Fernando</t>
  </si>
  <si>
    <t>P00120</t>
  </si>
  <si>
    <t>Isabel Ramirez</t>
  </si>
  <si>
    <t>33-76543218-9</t>
  </si>
  <si>
    <t>isabel.ramirez@empresa.com</t>
  </si>
  <si>
    <t>0999-9876</t>
  </si>
  <si>
    <t>Merlo</t>
  </si>
  <si>
    <t>P00121</t>
  </si>
  <si>
    <t>Carla Medina</t>
  </si>
  <si>
    <t>20-34567890-1</t>
  </si>
  <si>
    <t>Software</t>
  </si>
  <si>
    <t>carla.medina@empresa.com</t>
  </si>
  <si>
    <t>0123-6789</t>
  </si>
  <si>
    <t>San Martin</t>
  </si>
  <si>
    <t>P00122</t>
  </si>
  <si>
    <t>Manuel Fernandez</t>
  </si>
  <si>
    <t>30-98765434-2</t>
  </si>
  <si>
    <t>Consultoria It</t>
  </si>
  <si>
    <t>manuel.fernandez@empresa.com</t>
  </si>
  <si>
    <t>Viedma</t>
  </si>
  <si>
    <t>P00123</t>
  </si>
  <si>
    <t>Sofia Castro</t>
  </si>
  <si>
    <t>27-87654321-0</t>
  </si>
  <si>
    <t>Energia Eolica</t>
  </si>
  <si>
    <t>sofia.castro@empresa.com</t>
  </si>
  <si>
    <t>0456-7890</t>
  </si>
  <si>
    <t>Rawson</t>
  </si>
  <si>
    <t>P00124</t>
  </si>
  <si>
    <t>23-98765432-4</t>
  </si>
  <si>
    <t>ricardo.lopez@empresa.com</t>
  </si>
  <si>
    <t>0567-8901</t>
  </si>
  <si>
    <t>Obera</t>
  </si>
  <si>
    <t>P00125</t>
  </si>
  <si>
    <t>0678-9012</t>
  </si>
  <si>
    <t>Calafate</t>
  </si>
  <si>
    <t>P00126</t>
  </si>
  <si>
    <t>Pablo Vargas</t>
  </si>
  <si>
    <t>20-23456789-1</t>
  </si>
  <si>
    <t>pablo.vargas@empresa.com</t>
  </si>
  <si>
    <t>0789-0123</t>
  </si>
  <si>
    <t>Gualeguaychu</t>
  </si>
  <si>
    <t>P00127</t>
  </si>
  <si>
    <t>30-34567890-3</t>
  </si>
  <si>
    <t>Energia Solar</t>
  </si>
  <si>
    <t>0890-1234</t>
  </si>
  <si>
    <t>Rio Grande</t>
  </si>
  <si>
    <t>P00128</t>
  </si>
  <si>
    <t>Javier Gonzalez</t>
  </si>
  <si>
    <t>27-98765432-5</t>
  </si>
  <si>
    <t>javier.gonzalez@empresa.com</t>
  </si>
  <si>
    <t>0912-3456</t>
  </si>
  <si>
    <t>P00129</t>
  </si>
  <si>
    <t>Patricia Rivas</t>
  </si>
  <si>
    <t>23-45678901-7</t>
  </si>
  <si>
    <t>patricia.rivas@empresa.com</t>
  </si>
  <si>
    <t>Villa Carlos Paz</t>
  </si>
  <si>
    <t>P00130</t>
  </si>
  <si>
    <t>Fernando Reyes</t>
  </si>
  <si>
    <t>33-56789012-6</t>
  </si>
  <si>
    <t>fernando.reyes@empresa.com</t>
  </si>
  <si>
    <t>Villa Allende</t>
  </si>
  <si>
    <t>P00131</t>
  </si>
  <si>
    <t>Valentina Ortega</t>
  </si>
  <si>
    <t>valentina.ortega@empresa.com</t>
  </si>
  <si>
    <t>San Pedro</t>
  </si>
  <si>
    <t>P00132</t>
  </si>
  <si>
    <t>Andres Ruiz</t>
  </si>
  <si>
    <t>andres.ruiz@empresa.com</t>
  </si>
  <si>
    <t>General Roca</t>
  </si>
  <si>
    <t>P00133</t>
  </si>
  <si>
    <t>Daniela Fernandez</t>
  </si>
  <si>
    <t>27-23456789-4</t>
  </si>
  <si>
    <t>daniela.fernandez@empresa.com</t>
  </si>
  <si>
    <t>Junin</t>
  </si>
  <si>
    <t>P00134</t>
  </si>
  <si>
    <t>Luis Gomez</t>
  </si>
  <si>
    <t>23-34567890-7</t>
  </si>
  <si>
    <t>luis.gomez@empresa.com</t>
  </si>
  <si>
    <t>P00135</t>
  </si>
  <si>
    <t>Marcela Jimenez</t>
  </si>
  <si>
    <t>33-45678901-8</t>
  </si>
  <si>
    <t>marcela.jimenez@empresa.com</t>
  </si>
  <si>
    <t>Rafaela</t>
  </si>
  <si>
    <t>P00136</t>
  </si>
  <si>
    <t>20-56789012-3</t>
  </si>
  <si>
    <t>roberto.diaz@empresa.com</t>
  </si>
  <si>
    <t>P00137</t>
  </si>
  <si>
    <t>Camila Martinez</t>
  </si>
  <si>
    <t>30-67890123-4</t>
  </si>
  <si>
    <t>camila.martinez@empresa.com</t>
  </si>
  <si>
    <t>P00138</t>
  </si>
  <si>
    <t>27-78901234-6</t>
  </si>
  <si>
    <t>santiago.lopez@empresa.com</t>
  </si>
  <si>
    <t>P00139</t>
  </si>
  <si>
    <t>Fernanda Garcia</t>
  </si>
  <si>
    <t>23-89012345-9</t>
  </si>
  <si>
    <t>fernanda.garcia@empresa.com</t>
  </si>
  <si>
    <t>P00140</t>
  </si>
  <si>
    <t>Nicolas Castillo</t>
  </si>
  <si>
    <t>33-90123456-0</t>
  </si>
  <si>
    <t>nicolas.castillo@empresa.com</t>
  </si>
  <si>
    <t>P00141</t>
  </si>
  <si>
    <t>Juliana Perez</t>
  </si>
  <si>
    <t>20-01234567-4</t>
  </si>
  <si>
    <t>juliana.perez@empresa.com</t>
  </si>
  <si>
    <t>P00142</t>
  </si>
  <si>
    <t>Diego Fernandez</t>
  </si>
  <si>
    <t>diego.fernandez@empresa.com</t>
  </si>
  <si>
    <t>P00143</t>
  </si>
  <si>
    <t>Mariana Gomez</t>
  </si>
  <si>
    <t>27-23456789-6</t>
  </si>
  <si>
    <t>mariana.gomez@empresa.com</t>
  </si>
  <si>
    <t>Posadas</t>
  </si>
  <si>
    <t>P00144</t>
  </si>
  <si>
    <t>Manuel Rodriguez</t>
  </si>
  <si>
    <t>23-34567890-1</t>
  </si>
  <si>
    <t>manuel.rodriguez@empresa.com</t>
  </si>
  <si>
    <t>P00145</t>
  </si>
  <si>
    <t>Clara Jimenez</t>
  </si>
  <si>
    <t>33-45678901-2</t>
  </si>
  <si>
    <t>clara.jimenez@empresa.com</t>
  </si>
  <si>
    <t>Resistencia</t>
  </si>
  <si>
    <t>P00146</t>
  </si>
  <si>
    <t>Eduardo Reyes</t>
  </si>
  <si>
    <t>20-56789012-5</t>
  </si>
  <si>
    <t>eduardo.reyes@empresa.com</t>
  </si>
  <si>
    <t>Formosa</t>
  </si>
  <si>
    <t>P00147</t>
  </si>
  <si>
    <t>Laura Castillo</t>
  </si>
  <si>
    <t>30-67890123-6</t>
  </si>
  <si>
    <t>laura.castillo@empresa.com</t>
  </si>
  <si>
    <t>P00148</t>
  </si>
  <si>
    <t>Alejandro Rivas</t>
  </si>
  <si>
    <t>27-78901234-9</t>
  </si>
  <si>
    <t>alejandro.rivas@empresa.com</t>
  </si>
  <si>
    <t>P00149</t>
  </si>
  <si>
    <t>Veronica Martinez</t>
  </si>
  <si>
    <t>23-89012346-2</t>
  </si>
  <si>
    <t>veronica.martinez@empresa.com</t>
  </si>
  <si>
    <t>P00150</t>
  </si>
  <si>
    <t>Gabriel Lopez</t>
  </si>
  <si>
    <t>33-90123456-3</t>
  </si>
  <si>
    <t>gabriel.lopez@empresa.com</t>
  </si>
  <si>
    <t>Descripcion</t>
  </si>
  <si>
    <t>Gastos Pagados por adelantado</t>
  </si>
  <si>
    <t>Otros activos corto plazo</t>
  </si>
  <si>
    <t>Prestamos</t>
  </si>
  <si>
    <t>Otros pasivos corto plazo</t>
  </si>
  <si>
    <t>Apertura Balance Inicial</t>
  </si>
  <si>
    <t>Patrimonio Neto</t>
  </si>
  <si>
    <t>Ingresos Institucionales</t>
  </si>
  <si>
    <t>Ingresos</t>
  </si>
  <si>
    <t>Programas / Proyectos Sociales, Internacionales, Concursos</t>
  </si>
  <si>
    <t>Ingresos Institucionales mensuales</t>
  </si>
  <si>
    <t>Donaciones Personales mensuales</t>
  </si>
  <si>
    <t>Donaciones Personales no recurrentes</t>
  </si>
  <si>
    <t>Ingresos Cuotas Asociados</t>
  </si>
  <si>
    <t>Ingresos Bonos Contribucion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</si>
  <si>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</si>
  <si>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</si>
  <si>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</si>
  <si>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</si>
  <si>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</si>
  <si>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</si>
  <si>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Tecnica, Educacion, Matriculas, etc</t>
  </si>
  <si>
    <t>Ingresos Eventos Institucionales</t>
  </si>
  <si>
    <t>Institucionales o Bonos Contribucion al Evento, Ingresos adicionales institucionales o Personales al Evento, Otros, etc</t>
  </si>
  <si>
    <t>Donaciones en Especies</t>
  </si>
  <si>
    <t>Donacion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</si>
  <si>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</si>
  <si>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</si>
  <si>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</si>
  <si>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</si>
  <si>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</si>
  <si>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</si>
  <si>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medicos, nutricionistas, enfermeria, pedagogicos, tutores, coordinacion, limpieza y cocina, apoyo escolar, etc</t>
  </si>
  <si>
    <t>Honorarios Generales</t>
  </si>
  <si>
    <t>Contables, Administrativos, Legales, Escribania, Auditoria, Liquidacion Sueldos, RRHH, desarrollo fondos, voluntarios, etc</t>
  </si>
  <si>
    <t>Honorarios Asesoria General</t>
  </si>
  <si>
    <t>Gestion, Comunicacion Institucional, Voluntariado, Desarrollo de Fondos</t>
  </si>
  <si>
    <t>Servicios Protagonistas</t>
  </si>
  <si>
    <t>Translados, lavado, cuidadores nocturnos, servicios sepelios, actividades recreativas, regalos, etc</t>
  </si>
  <si>
    <t>Alimentacion</t>
  </si>
  <si>
    <t>Comida protagonistas, bolsones comida, leche, suplemento nutricional, etc</t>
  </si>
  <si>
    <t>Sanitarios</t>
  </si>
  <si>
    <t>Insumos medicos/enfermeria/odontologicos, medicamentos, analisis, consultas, emergencias, etc</t>
  </si>
  <si>
    <t>Ayudas Economicas</t>
  </si>
  <si>
    <t>Becas Protagonistas, subsidios, descuentos, incobrables, becas aranceles educativos, etc</t>
  </si>
  <si>
    <t>Insumos Pedagogicos</t>
  </si>
  <si>
    <t>Material didactico, laboratorio, deportivo, artistico, libros, revistas y subscripciones</t>
  </si>
  <si>
    <t>Insumos Varios Programas Sociales</t>
  </si>
  <si>
    <t>Accesorios, utiles, higiene personal, materia prima, etc</t>
  </si>
  <si>
    <t>Formacion</t>
  </si>
  <si>
    <t>Entrenamiento, capacitacion, alquileres proyectores, pantallas, salas, etc</t>
  </si>
  <si>
    <t>Servicios Soporte</t>
  </si>
  <si>
    <t>Reparaciones, mantenimiento, insumos y servivios de limpieza, matafuegos, jardineria, seguridad, alarmas, vigilancia, etc</t>
  </si>
  <si>
    <t>Viatico General</t>
  </si>
  <si>
    <t>Refrigerio, transporte publico,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</si>
  <si>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</si>
  <si>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</si>
  <si>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</si>
  <si>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</si>
  <si>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</si>
  <si>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</si>
  <si>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</si>
  <si>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</si>
  <si>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Basicos</t>
  </si>
  <si>
    <t>Luz, Gas, Agua, Tasas y Contribuciones Municipales, etc</t>
  </si>
  <si>
    <t>Sistemas informaticos</t>
  </si>
  <si>
    <t>Sueldos, Contable, Microfinanzas, mantenimiento, desarrollo,asesoria, etc</t>
  </si>
  <si>
    <t>Basicos Generales</t>
  </si>
  <si>
    <t>Bancarios, Cobranza Fondos, Impuestos, Basicos Oficina, Libreria,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</si>
  <si>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</si>
  <si>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</si>
  <si>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</si>
  <si>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</si>
  <si>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</si>
  <si>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decoracion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</si>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</sst>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m&quot;/&quot;yyyy"/>
    <numFmt numFmtId="165" formatCode="[$ $]#,##0"/>
    <numFmt numFmtId="166" formatCode="[$ $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2" fillId="0" fontId="1" numFmtId="1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Font="1"/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1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7" fillId="0" fontId="3" numFmtId="49" xfId="0" applyAlignment="1" applyBorder="1" applyFont="1" applyNumberFormat="1">
      <alignment shrinkToFit="0" vertical="bottom" wrapText="0"/>
    </xf>
    <xf borderId="8" fillId="0" fontId="3" numFmtId="49" xfId="0" applyAlignment="1" applyBorder="1" applyFont="1" applyNumberFormat="1">
      <alignment shrinkToFit="0" vertical="bottom" wrapText="0"/>
    </xf>
    <xf borderId="8" fillId="0" fontId="3" numFmtId="49" xfId="0" applyAlignment="1" applyBorder="1" applyFont="1" applyNumberFormat="1">
      <alignment readingOrder="0" shrinkToFit="0" vertical="bottom" wrapText="0"/>
    </xf>
    <xf borderId="8" fillId="0" fontId="4" numFmtId="49" xfId="0" applyAlignment="1" applyBorder="1" applyFont="1" applyNumberFormat="1">
      <alignment readingOrder="0" shrinkToFit="0" vertical="bottom" wrapText="0"/>
    </xf>
    <xf borderId="8" fillId="0" fontId="3" numFmtId="164" xfId="0" applyAlignment="1" applyBorder="1" applyFont="1" applyNumberFormat="1">
      <alignment horizontal="right" shrinkToFit="0" vertical="bottom" wrapText="0"/>
    </xf>
    <xf borderId="8" fillId="0" fontId="3" numFmtId="165" xfId="0" applyAlignment="1" applyBorder="1" applyFont="1" applyNumberFormat="1">
      <alignment shrinkToFit="0" vertical="bottom" wrapText="0"/>
    </xf>
    <xf borderId="8" fillId="0" fontId="3" numFmtId="1" xfId="0" applyAlignment="1" applyBorder="1" applyFont="1" applyNumberFormat="1">
      <alignment horizontal="right" shrinkToFit="0" vertical="bottom" wrapText="0"/>
    </xf>
    <xf borderId="4" fillId="0" fontId="3" numFmtId="49" xfId="0" applyAlignment="1" applyBorder="1" applyFont="1" applyNumberFormat="1">
      <alignment shrinkToFit="0" vertical="bottom" wrapText="0"/>
    </xf>
    <xf borderId="5" fillId="0" fontId="3" numFmtId="49" xfId="0" applyAlignment="1" applyBorder="1" applyFont="1" applyNumberFormat="1">
      <alignment shrinkToFit="0" vertical="bottom" wrapText="0"/>
    </xf>
    <xf borderId="5" fillId="0" fontId="3" numFmtId="49" xfId="0" applyAlignment="1" applyBorder="1" applyFont="1" applyNumberFormat="1">
      <alignment readingOrder="0" shrinkToFit="0" vertical="bottom" wrapText="0"/>
    </xf>
    <xf borderId="5" fillId="0" fontId="4" numFmtId="49" xfId="0" applyAlignment="1" applyBorder="1" applyFont="1" applyNumberFormat="1">
      <alignment readingOrder="0" shrinkToFit="0" vertical="bottom" wrapText="0"/>
    </xf>
    <xf borderId="5" fillId="0" fontId="3" numFmtId="164" xfId="0" applyAlignment="1" applyBorder="1" applyFont="1" applyNumberFormat="1">
      <alignment horizontal="right" shrinkToFit="0" vertical="bottom" wrapText="0"/>
    </xf>
    <xf borderId="5" fillId="0" fontId="3" numFmtId="165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8" fillId="0" fontId="3" numFmtId="164" xfId="0" applyAlignment="1" applyBorder="1" applyFont="1" applyNumberFormat="1">
      <alignment shrinkToFit="0" vertical="bottom" wrapText="0"/>
    </xf>
    <xf borderId="5" fillId="0" fontId="3" numFmtId="164" xfId="0" applyAlignment="1" applyBorder="1" applyFont="1" applyNumberFormat="1">
      <alignment shrinkToFit="0" vertical="bottom" wrapText="0"/>
    </xf>
    <xf borderId="10" fillId="0" fontId="3" numFmtId="49" xfId="0" applyAlignment="1" applyBorder="1" applyFont="1" applyNumberFormat="1">
      <alignment shrinkToFit="0" vertical="bottom" wrapText="0"/>
    </xf>
    <xf borderId="11" fillId="0" fontId="3" numFmtId="49" xfId="0" applyAlignment="1" applyBorder="1" applyFont="1" applyNumberFormat="1">
      <alignment shrinkToFit="0" vertical="bottom" wrapText="0"/>
    </xf>
    <xf borderId="11" fillId="0" fontId="3" numFmtId="49" xfId="0" applyAlignment="1" applyBorder="1" applyFont="1" applyNumberFormat="1">
      <alignment readingOrder="0" shrinkToFit="0" vertical="bottom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3" numFmtId="164" xfId="0" applyAlignment="1" applyBorder="1" applyFont="1" applyNumberFormat="1">
      <alignment horizontal="right" shrinkToFit="0" vertical="bottom" wrapText="0"/>
    </xf>
    <xf borderId="11" fillId="0" fontId="3" numFmtId="165" xfId="0" applyAlignment="1" applyBorder="1" applyFont="1" applyNumberFormat="1">
      <alignment shrinkToFit="0" vertical="bottom" wrapText="0"/>
    </xf>
    <xf borderId="11" fillId="0" fontId="3" numFmtId="1" xfId="0" applyAlignment="1" applyBorder="1" applyFont="1" applyNumberFormat="1">
      <alignment horizontal="right" shrinkToFit="0" vertical="bottom" wrapText="0"/>
    </xf>
    <xf borderId="12" fillId="0" fontId="1" numFmtId="49" xfId="0" applyAlignment="1" applyBorder="1" applyFont="1" applyNumberFormat="1">
      <alignment readingOrder="0" shrinkToFit="0" vertical="center" wrapText="0"/>
    </xf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" xfId="0" applyFont="1" applyNumberFormat="1"/>
    <xf borderId="2" fillId="0" fontId="1" numFmtId="166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2" fontId="5" numFmtId="165" xfId="0" applyAlignment="1" applyBorder="1" applyFill="1" applyFont="1" applyNumberFormat="1">
      <alignment shrinkToFit="0" vertical="center" wrapText="0"/>
    </xf>
    <xf borderId="5" fillId="0" fontId="6" numFmtId="49" xfId="0" applyAlignment="1" applyBorder="1" applyFont="1" applyNumberFormat="1">
      <alignment shrinkToFit="0" vertical="bottom" wrapText="0"/>
    </xf>
    <xf borderId="6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3" fontId="5" numFmtId="165" xfId="0" applyAlignment="1" applyBorder="1" applyFill="1" applyFont="1" applyNumberFormat="1">
      <alignment shrinkToFit="0" vertical="center" wrapText="0"/>
    </xf>
    <xf borderId="8" fillId="0" fontId="6" numFmtId="49" xfId="0" applyAlignment="1" applyBorder="1" applyFont="1" applyNumberFormat="1">
      <alignment shrinkToFit="0" vertical="bottom" wrapText="0"/>
    </xf>
    <xf borderId="9" fillId="0" fontId="1" numFmtId="49" xfId="0" applyAlignment="1" applyBorder="1" applyFont="1" applyNumberFormat="1">
      <alignment shrinkToFit="0" vertical="center" wrapText="0"/>
    </xf>
    <xf borderId="5" fillId="3" fontId="5" numFmtId="165" xfId="0" applyAlignment="1" applyBorder="1" applyFont="1" applyNumberFormat="1">
      <alignment shrinkToFit="0" vertical="center" wrapText="0"/>
    </xf>
    <xf borderId="8" fillId="2" fontId="5" numFmtId="165" xfId="0" applyAlignment="1" applyBorder="1" applyFont="1" applyNumberFormat="1">
      <alignment shrinkToFit="0" vertical="center" wrapText="0"/>
    </xf>
    <xf borderId="7" fillId="0" fontId="6" numFmtId="49" xfId="0" applyAlignment="1" applyBorder="1" applyFont="1" applyNumberFormat="1">
      <alignment shrinkToFit="0" vertical="bottom" wrapText="0"/>
    </xf>
    <xf borderId="8" fillId="0" fontId="6" numFmtId="165" xfId="0" applyAlignment="1" applyBorder="1" applyFont="1" applyNumberFormat="1">
      <alignment shrinkToFit="0" vertical="bottom" wrapText="0"/>
    </xf>
    <xf borderId="8" fillId="0" fontId="6" numFmtId="164" xfId="0" applyAlignment="1" applyBorder="1" applyFont="1" applyNumberFormat="1">
      <alignment horizontal="right" shrinkToFit="0" vertical="bottom" wrapText="0"/>
    </xf>
    <xf borderId="8" fillId="0" fontId="6" numFmtId="1" xfId="0" applyAlignment="1" applyBorder="1" applyFont="1" applyNumberFormat="1">
      <alignment horizontal="right" shrinkToFit="0" vertical="bottom" wrapText="0"/>
    </xf>
    <xf borderId="4" fillId="0" fontId="6" numFmtId="49" xfId="0" applyAlignment="1" applyBorder="1" applyFont="1" applyNumberFormat="1">
      <alignment shrinkToFit="0" vertical="bottom" wrapText="0"/>
    </xf>
    <xf borderId="5" fillId="0" fontId="6" numFmtId="165" xfId="0" applyAlignment="1" applyBorder="1" applyFont="1" applyNumberFormat="1">
      <alignment shrinkToFit="0" vertical="bottom" wrapText="0"/>
    </xf>
    <xf borderId="5" fillId="0" fontId="6" numFmtId="164" xfId="0" applyAlignment="1" applyBorder="1" applyFont="1" applyNumberFormat="1">
      <alignment horizontal="right" shrinkToFit="0" vertical="bottom" wrapText="0"/>
    </xf>
    <xf borderId="5" fillId="0" fontId="6" numFmtId="1" xfId="0" applyAlignment="1" applyBorder="1" applyFont="1" applyNumberFormat="1">
      <alignment horizontal="right" shrinkToFit="0" vertical="bottom" wrapText="0"/>
    </xf>
    <xf borderId="8" fillId="0" fontId="6" numFmtId="49" xfId="0" applyAlignment="1" applyBorder="1" applyFont="1" applyNumberFormat="1">
      <alignment readingOrder="0" shrinkToFit="0" vertical="bottom" wrapText="0"/>
    </xf>
    <xf borderId="5" fillId="0" fontId="6" numFmtId="49" xfId="0" applyAlignment="1" applyBorder="1" applyFont="1" applyNumberFormat="1">
      <alignment readingOrder="0" shrinkToFit="0" vertical="bottom" wrapText="0"/>
    </xf>
    <xf borderId="5" fillId="0" fontId="6" numFmtId="49" xfId="0" applyAlignment="1" applyBorder="1" applyFont="1" applyNumberFormat="1">
      <alignment horizontal="right" shrinkToFit="0" vertical="bottom" wrapText="0"/>
    </xf>
    <xf borderId="8" fillId="0" fontId="6" numFmtId="49" xfId="0" applyAlignment="1" applyBorder="1" applyFont="1" applyNumberFormat="1">
      <alignment horizontal="right" shrinkToFit="0" vertical="bottom" wrapText="0"/>
    </xf>
    <xf borderId="10" fillId="0" fontId="6" numFmtId="49" xfId="0" applyAlignment="1" applyBorder="1" applyFont="1" applyNumberFormat="1">
      <alignment shrinkToFit="0" vertical="bottom" wrapText="0"/>
    </xf>
    <xf borderId="11" fillId="0" fontId="6" numFmtId="49" xfId="0" applyAlignment="1" applyBorder="1" applyFont="1" applyNumberFormat="1">
      <alignment shrinkToFit="0" vertical="bottom" wrapText="0"/>
    </xf>
    <xf borderId="11" fillId="0" fontId="6" numFmtId="165" xfId="0" applyAlignment="1" applyBorder="1" applyFont="1" applyNumberFormat="1">
      <alignment shrinkToFit="0" vertical="bottom" wrapText="0"/>
    </xf>
    <xf borderId="11" fillId="0" fontId="6" numFmtId="164" xfId="0" applyAlignment="1" applyBorder="1" applyFont="1" applyNumberFormat="1">
      <alignment horizontal="right" shrinkToFit="0" vertical="bottom" wrapText="0"/>
    </xf>
    <xf borderId="11" fillId="0" fontId="6" numFmtId="1" xfId="0" applyAlignment="1" applyBorder="1" applyFont="1" applyNumberFormat="1">
      <alignment horizontal="right" shrinkToFit="0" vertical="bottom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0" fillId="0" fontId="1" numFmtId="166" xfId="0" applyFont="1" applyNumberFormat="1"/>
    <xf borderId="1" fillId="0" fontId="1" numFmtId="1" xfId="0" applyAlignment="1" applyBorder="1" applyFont="1" applyNumberFormat="1">
      <alignment horizontal="left" readingOrder="0" shrinkToFit="0" vertical="center" wrapText="0"/>
    </xf>
    <xf borderId="4" fillId="0" fontId="1" numFmtId="1" xfId="0" applyAlignment="1" applyBorder="1" applyFont="1" applyNumberFormat="1">
      <alignment readingOrder="0" shrinkToFit="0" vertical="center" wrapText="0"/>
    </xf>
    <xf borderId="7" fillId="0" fontId="1" numFmtId="1" xfId="0" applyAlignment="1" applyBorder="1" applyFont="1" applyNumberFormat="1">
      <alignment readingOrder="0" shrinkToFit="0" vertical="center" wrapText="0"/>
    </xf>
    <xf borderId="10" fillId="0" fontId="1" numFmtId="1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Donantes-style">
      <tableStyleElement dxfId="1" type="headerRow"/>
      <tableStyleElement dxfId="2" type="firstRowStripe"/>
      <tableStyleElement dxfId="3" type="secondRowStripe"/>
    </tableStyle>
    <tableStyle count="3" pivot="0" name="Proveedores-style">
      <tableStyleElement dxfId="1" type="headerRow"/>
      <tableStyleElement dxfId="2" type="firstRowStripe"/>
      <tableStyleElement dxfId="3" type="secondRowStripe"/>
    </tableStyle>
    <tableStyle count="3" pivot="0" name="Copia de Detalles_Ing_Eg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611" displayName="Tabla_Donantes" name="Tabla_Donantes" id="1">
  <autoFilter ref="$A$1:$T$611"/>
  <tableColumns count="20">
    <tableColumn name="Numero" id="1"/>
    <tableColumn name="Nombre" id="2"/>
    <tableColumn name="Tipo" id="3"/>
    <tableColumn name="Contacto" id="4"/>
    <tableColumn name="Cargo" id="5"/>
    <tableColumn name="Correo Electronico" id="6"/>
    <tableColumn name="Telefono" id="7"/>
    <tableColumn name="Pais" id="8"/>
    <tableColumn name="Observaciones" id="9"/>
    <tableColumn name="Razon Social" id="10"/>
    <tableColumn name="Tipo de Contribuyente" id="11"/>
    <tableColumn name="CUIT" id="12"/>
    <tableColumn name="Alta" id="13"/>
    <tableColumn name="Baja" id="14"/>
    <tableColumn name="Activo" id="15"/>
    <tableColumn name="Frecuencia" id="16"/>
    <tableColumn name="Importe" id="17"/>
    <tableColumn name="Nro de Cuenta" id="18"/>
    <tableColumn name="Nombre de Cuenta" id="19"/>
    <tableColumn name="Tipo de Cuenta" id="20"/>
  </tableColumns>
  <tableStyleInfo name="Donantes-style" showColumnStripes="0" showFirstColumn="1" showLastColumn="1" showRowStripes="1"/>
</table>
</file>

<file path=xl/tables/table2.xml><?xml version="1.0" encoding="utf-8"?>
<table xmlns="http://schemas.openxmlformats.org/spreadsheetml/2006/main" ref="A1:R529" displayName="Tabla_Proveedores" name="Tabla_Proveedores" id="2">
  <autoFilter ref="$A$1:$R$529"/>
  <tableColumns count="18">
    <tableColumn name="Numero Proveedor" id="1"/>
    <tableColumn name="Nombre Proveedor" id="2"/>
    <tableColumn name="CUIT" id="3"/>
    <tableColumn name="Categoria Proveedor" id="4"/>
    <tableColumn name="Tipo de Contribuyente" id="5"/>
    <tableColumn name="Observaciones" id="6"/>
    <tableColumn name="Contacto" id="7"/>
    <tableColumn name="Correo Electronico" id="8"/>
    <tableColumn name="Telefono" id="9"/>
    <tableColumn name="Razon Social" id="10"/>
    <tableColumn name="Importe" id="11"/>
    <tableColumn name="Fecha" id="12"/>
    <tableColumn name="Nro_Cuenta" id="13"/>
    <tableColumn name="Ciudad" id="14"/>
    <tableColumn name="Pais" id="15"/>
    <tableColumn name="Pais Ciudad" id="16"/>
    <tableColumn name="Nombre de Cuenta" id="17"/>
    <tableColumn name="Tipo de Cuenta" id="18"/>
  </tableColumns>
  <tableStyleInfo name="Proveedores-style" showColumnStripes="0" showFirstColumn="1" showLastColumn="1" showRowStripes="1"/>
</table>
</file>

<file path=xl/tables/table3.xml><?xml version="1.0" encoding="utf-8"?>
<table xmlns="http://schemas.openxmlformats.org/spreadsheetml/2006/main" ref="A1:D45" displayName="Tabla_Detalles" name="Tabla_Detalles" id="3">
  <tableColumns count="4">
    <tableColumn name="Nro de Cuenta" id="1"/>
    <tableColumn name="Nombre de Cuenta" id="2"/>
    <tableColumn name="Tipo de Cuenta" id="3"/>
    <tableColumn name="Descripcion" id="4"/>
  </tableColumns>
  <tableStyleInfo name="Copia de Detalles_Ing_Eg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6.88"/>
    <col customWidth="1" min="3" max="3" width="14.5"/>
    <col customWidth="1" min="4" max="4" width="15.5"/>
    <col customWidth="1" min="5" max="5" width="13.13"/>
    <col customWidth="1" min="6" max="6" width="29.75"/>
    <col customWidth="1" min="7" max="7" width="18.5"/>
    <col customWidth="1" min="8" max="9" width="19.75"/>
    <col customWidth="1" min="10" max="10" width="22.75"/>
    <col customWidth="1" min="11" max="11" width="25.0"/>
    <col customWidth="1" min="12" max="12" width="13.5"/>
    <col customWidth="1" min="15" max="15" width="13.38"/>
    <col customWidth="1" min="16" max="16" width="21.38"/>
    <col customWidth="1" min="17" max="17" width="14.63"/>
    <col customWidth="1" min="18" max="18" width="19.38"/>
    <col customWidth="1" min="19" max="19" width="31.88"/>
    <col customWidth="1" min="20" max="20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</row>
    <row r="2">
      <c r="A2" s="10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1" t="str">
        <f t="shared" ref="H2:H611" si="1">IF(LEFT(G2, 4) = "+54 ", "Argentina",
 IF(LEFT(G2, 5) = "(011)", "Argentina",
 IF(LEFT(G2, 4) = "+591", "Bolivia",
 IF(LEFT(G2, 4) = "+55 ", "Brasil",
 IF(LEFT(G2, 4) = "+57 ", "Colombia",
 IF(LEFT(G2, 4) = "+56 ", "Chile",
 IF(LEFT(G2, 4) = "+52 ", "Mexico",
 IF(LEFT(G2, 4) = "+595", "Paraguay",
 IF(LEFT(G2, 5) = "(595)", "Paraguay",
 IF(LEFT(G2, 4) = "+51 ", "Peru",
 IF(LEFT(G2, 4) = "+598", "Uruguay",
 IF(LEFT(G2, 4) = "+58 ", "Venezuela",
 "Desconocido"))))))))))))</f>
        <v>Argentina</v>
      </c>
      <c r="I2" s="11" t="s">
        <v>27</v>
      </c>
      <c r="J2" s="11" t="s">
        <v>28</v>
      </c>
      <c r="K2" s="11" t="s">
        <v>29</v>
      </c>
      <c r="L2" s="11" t="s">
        <v>30</v>
      </c>
      <c r="M2" s="12">
        <v>45348.0</v>
      </c>
      <c r="N2" s="12">
        <v>45383.0</v>
      </c>
      <c r="O2" s="11" t="s">
        <v>31</v>
      </c>
      <c r="P2" s="13" t="s">
        <v>32</v>
      </c>
      <c r="Q2" s="13">
        <v>292732.0</v>
      </c>
      <c r="R2" s="14">
        <v>402101.0</v>
      </c>
      <c r="S2" s="11" t="str">
        <f>VLOOKUP(R2,Tabla_Detalles[#ALL],2,FALSE)</f>
        <v>Ingresos Institucionales mensuales</v>
      </c>
      <c r="T2" s="15" t="str">
        <f>VLOOKUP(R2,Tabla_Detalles[#ALL],3,FALSE)</f>
        <v>Ingresos</v>
      </c>
    </row>
    <row r="3">
      <c r="A3" s="16" t="s">
        <v>33</v>
      </c>
      <c r="B3" s="17" t="s">
        <v>34</v>
      </c>
      <c r="C3" s="17" t="s">
        <v>22</v>
      </c>
      <c r="D3" s="17" t="s">
        <v>35</v>
      </c>
      <c r="E3" s="17" t="s">
        <v>24</v>
      </c>
      <c r="F3" s="17" t="s">
        <v>36</v>
      </c>
      <c r="G3" s="17" t="s">
        <v>37</v>
      </c>
      <c r="H3" s="17" t="str">
        <f t="shared" si="1"/>
        <v>Argentina</v>
      </c>
      <c r="I3" s="17" t="s">
        <v>38</v>
      </c>
      <c r="J3" s="17" t="s">
        <v>39</v>
      </c>
      <c r="K3" s="17" t="s">
        <v>40</v>
      </c>
      <c r="L3" s="17" t="s">
        <v>41</v>
      </c>
      <c r="M3" s="18">
        <v>45303.0</v>
      </c>
      <c r="N3" s="18">
        <v>45383.0</v>
      </c>
      <c r="O3" s="17" t="s">
        <v>31</v>
      </c>
      <c r="P3" s="19" t="s">
        <v>42</v>
      </c>
      <c r="Q3" s="19">
        <v>326439.0</v>
      </c>
      <c r="R3" s="20">
        <v>403101.0</v>
      </c>
      <c r="S3" s="17" t="str">
        <f>VLOOKUP(R3,Tabla_Detalles[#ALL],2,FALSE)</f>
        <v>Donaciones Personales no recurrentes</v>
      </c>
      <c r="T3" s="21" t="str">
        <f>VLOOKUP(R3,Tabla_Detalles[#ALL],3,FALSE)</f>
        <v>Ingresos</v>
      </c>
    </row>
    <row r="4">
      <c r="A4" s="10" t="s">
        <v>43</v>
      </c>
      <c r="B4" s="11" t="s">
        <v>44</v>
      </c>
      <c r="C4" s="11" t="s">
        <v>22</v>
      </c>
      <c r="D4" s="11" t="s">
        <v>45</v>
      </c>
      <c r="E4" s="11" t="s">
        <v>24</v>
      </c>
      <c r="F4" s="11" t="s">
        <v>46</v>
      </c>
      <c r="G4" s="11" t="s">
        <v>47</v>
      </c>
      <c r="H4" s="11" t="str">
        <f t="shared" si="1"/>
        <v>Argentina</v>
      </c>
      <c r="I4" s="11" t="s">
        <v>48</v>
      </c>
      <c r="J4" s="11" t="s">
        <v>28</v>
      </c>
      <c r="K4" s="11" t="s">
        <v>29</v>
      </c>
      <c r="L4" s="11" t="s">
        <v>49</v>
      </c>
      <c r="M4" s="12">
        <v>45451.0</v>
      </c>
      <c r="N4" s="12" t="s">
        <v>50</v>
      </c>
      <c r="O4" s="11" t="s">
        <v>51</v>
      </c>
      <c r="P4" s="13" t="s">
        <v>52</v>
      </c>
      <c r="Q4" s="13">
        <v>276920.0</v>
      </c>
      <c r="R4" s="14">
        <v>403101.0</v>
      </c>
      <c r="S4" s="11" t="str">
        <f>VLOOKUP(R4,Tabla_Detalles[#ALL],2,FALSE)</f>
        <v>Donaciones Personales no recurrentes</v>
      </c>
      <c r="T4" s="15" t="str">
        <f>VLOOKUP(R4,Tabla_Detalles[#ALL],3,FALSE)</f>
        <v>Ingresos</v>
      </c>
    </row>
    <row r="5">
      <c r="A5" s="16" t="s">
        <v>53</v>
      </c>
      <c r="B5" s="17" t="s">
        <v>54</v>
      </c>
      <c r="C5" s="17" t="s">
        <v>22</v>
      </c>
      <c r="D5" s="17" t="s">
        <v>55</v>
      </c>
      <c r="E5" s="17" t="s">
        <v>24</v>
      </c>
      <c r="F5" s="17" t="s">
        <v>56</v>
      </c>
      <c r="G5" s="17" t="s">
        <v>57</v>
      </c>
      <c r="H5" s="17" t="str">
        <f t="shared" si="1"/>
        <v>Argentina</v>
      </c>
      <c r="I5" s="17" t="s">
        <v>58</v>
      </c>
      <c r="J5" s="17" t="s">
        <v>28</v>
      </c>
      <c r="K5" s="17" t="s">
        <v>40</v>
      </c>
      <c r="L5" s="17" t="s">
        <v>59</v>
      </c>
      <c r="M5" s="18">
        <v>45333.0</v>
      </c>
      <c r="N5" s="18">
        <v>45383.0</v>
      </c>
      <c r="O5" s="17" t="s">
        <v>31</v>
      </c>
      <c r="P5" s="19" t="s">
        <v>32</v>
      </c>
      <c r="Q5" s="19">
        <v>406733.0</v>
      </c>
      <c r="R5" s="20">
        <v>402101.0</v>
      </c>
      <c r="S5" s="17" t="str">
        <f>VLOOKUP(R5,Tabla_Detalles[#ALL],2,FALSE)</f>
        <v>Ingresos Institucionales mensuales</v>
      </c>
      <c r="T5" s="21" t="str">
        <f>VLOOKUP(R5,Tabla_Detalles[#ALL],3,FALSE)</f>
        <v>Ingresos</v>
      </c>
    </row>
    <row r="6">
      <c r="A6" s="10" t="s">
        <v>60</v>
      </c>
      <c r="B6" s="11" t="s">
        <v>61</v>
      </c>
      <c r="C6" s="11" t="s">
        <v>22</v>
      </c>
      <c r="D6" s="11" t="s">
        <v>62</v>
      </c>
      <c r="E6" s="11" t="s">
        <v>24</v>
      </c>
      <c r="F6" s="11" t="s">
        <v>63</v>
      </c>
      <c r="G6" s="11" t="s">
        <v>64</v>
      </c>
      <c r="H6" s="11" t="str">
        <f t="shared" si="1"/>
        <v>Argentina</v>
      </c>
      <c r="I6" s="11" t="s">
        <v>65</v>
      </c>
      <c r="J6" s="11" t="s">
        <v>28</v>
      </c>
      <c r="K6" s="11" t="s">
        <v>29</v>
      </c>
      <c r="L6" s="11" t="s">
        <v>66</v>
      </c>
      <c r="M6" s="12">
        <v>45441.0</v>
      </c>
      <c r="N6" s="12" t="s">
        <v>50</v>
      </c>
      <c r="O6" s="11" t="s">
        <v>51</v>
      </c>
      <c r="P6" s="13" t="s">
        <v>42</v>
      </c>
      <c r="Q6" s="13">
        <v>352572.0</v>
      </c>
      <c r="R6" s="14">
        <v>403101.0</v>
      </c>
      <c r="S6" s="11" t="str">
        <f>VLOOKUP(R6,Tabla_Detalles[#ALL],2,FALSE)</f>
        <v>Donaciones Personales no recurrentes</v>
      </c>
      <c r="T6" s="15" t="str">
        <f>VLOOKUP(R6,Tabla_Detalles[#ALL],3,FALSE)</f>
        <v>Ingresos</v>
      </c>
    </row>
    <row r="7">
      <c r="A7" s="16" t="s">
        <v>67</v>
      </c>
      <c r="B7" s="17" t="s">
        <v>68</v>
      </c>
      <c r="C7" s="17" t="s">
        <v>22</v>
      </c>
      <c r="D7" s="17" t="s">
        <v>69</v>
      </c>
      <c r="E7" s="17" t="s">
        <v>24</v>
      </c>
      <c r="F7" s="17" t="s">
        <v>70</v>
      </c>
      <c r="G7" s="17" t="s">
        <v>71</v>
      </c>
      <c r="H7" s="17" t="str">
        <f t="shared" si="1"/>
        <v>Argentina</v>
      </c>
      <c r="I7" s="17" t="s">
        <v>72</v>
      </c>
      <c r="J7" s="17" t="s">
        <v>24</v>
      </c>
      <c r="K7" s="17" t="s">
        <v>40</v>
      </c>
      <c r="L7" s="17" t="s">
        <v>73</v>
      </c>
      <c r="M7" s="18">
        <v>45329.0</v>
      </c>
      <c r="N7" s="18">
        <v>45383.0</v>
      </c>
      <c r="O7" s="17" t="s">
        <v>31</v>
      </c>
      <c r="P7" s="19" t="s">
        <v>52</v>
      </c>
      <c r="Q7" s="19">
        <v>499223.0</v>
      </c>
      <c r="R7" s="20">
        <v>403101.0</v>
      </c>
      <c r="S7" s="17" t="str">
        <f>VLOOKUP(R7,Tabla_Detalles[#ALL],2,FALSE)</f>
        <v>Donaciones Personales no recurrentes</v>
      </c>
      <c r="T7" s="21" t="str">
        <f>VLOOKUP(R7,Tabla_Detalles[#ALL],3,FALSE)</f>
        <v>Ingresos</v>
      </c>
    </row>
    <row r="8">
      <c r="A8" s="10" t="s">
        <v>74</v>
      </c>
      <c r="B8" s="11" t="s">
        <v>75</v>
      </c>
      <c r="C8" s="11" t="s">
        <v>22</v>
      </c>
      <c r="D8" s="11" t="s">
        <v>76</v>
      </c>
      <c r="E8" s="11" t="s">
        <v>24</v>
      </c>
      <c r="F8" s="11" t="s">
        <v>77</v>
      </c>
      <c r="G8" s="11" t="s">
        <v>78</v>
      </c>
      <c r="H8" s="11" t="str">
        <f t="shared" si="1"/>
        <v>Argentina</v>
      </c>
      <c r="I8" s="11" t="s">
        <v>79</v>
      </c>
      <c r="J8" s="11" t="s">
        <v>28</v>
      </c>
      <c r="K8" s="11" t="s">
        <v>29</v>
      </c>
      <c r="L8" s="11" t="s">
        <v>80</v>
      </c>
      <c r="M8" s="12">
        <v>45469.0</v>
      </c>
      <c r="N8" s="12" t="s">
        <v>50</v>
      </c>
      <c r="O8" s="11" t="s">
        <v>51</v>
      </c>
      <c r="P8" s="13" t="s">
        <v>32</v>
      </c>
      <c r="Q8" s="13">
        <v>344730.0</v>
      </c>
      <c r="R8" s="14">
        <v>402101.0</v>
      </c>
      <c r="S8" s="11" t="str">
        <f>VLOOKUP(R8,Tabla_Detalles[#ALL],2,FALSE)</f>
        <v>Ingresos Institucionales mensuales</v>
      </c>
      <c r="T8" s="15" t="str">
        <f>VLOOKUP(R8,Tabla_Detalles[#ALL],3,FALSE)</f>
        <v>Ingresos</v>
      </c>
    </row>
    <row r="9">
      <c r="A9" s="16" t="s">
        <v>81</v>
      </c>
      <c r="B9" s="17" t="s">
        <v>82</v>
      </c>
      <c r="C9" s="17" t="s">
        <v>22</v>
      </c>
      <c r="D9" s="17" t="s">
        <v>83</v>
      </c>
      <c r="E9" s="17" t="s">
        <v>24</v>
      </c>
      <c r="F9" s="17" t="s">
        <v>84</v>
      </c>
      <c r="G9" s="17" t="s">
        <v>85</v>
      </c>
      <c r="H9" s="17" t="str">
        <f t="shared" si="1"/>
        <v>Argentina</v>
      </c>
      <c r="I9" s="17" t="s">
        <v>86</v>
      </c>
      <c r="J9" s="17" t="s">
        <v>28</v>
      </c>
      <c r="K9" s="17" t="s">
        <v>40</v>
      </c>
      <c r="L9" s="17" t="s">
        <v>87</v>
      </c>
      <c r="M9" s="22"/>
      <c r="N9" s="18" t="s">
        <v>50</v>
      </c>
      <c r="O9" s="17" t="s">
        <v>51</v>
      </c>
      <c r="P9" s="19" t="s">
        <v>42</v>
      </c>
      <c r="Q9" s="19">
        <v>489625.0</v>
      </c>
      <c r="R9" s="20">
        <v>403101.0</v>
      </c>
      <c r="S9" s="17" t="str">
        <f>VLOOKUP(R9,Tabla_Detalles[#ALL],2,FALSE)</f>
        <v>Donaciones Personales no recurrentes</v>
      </c>
      <c r="T9" s="21" t="str">
        <f>VLOOKUP(R9,Tabla_Detalles[#ALL],3,FALSE)</f>
        <v>Ingresos</v>
      </c>
    </row>
    <row r="10">
      <c r="A10" s="10" t="s">
        <v>88</v>
      </c>
      <c r="B10" s="11" t="s">
        <v>89</v>
      </c>
      <c r="C10" s="11" t="s">
        <v>22</v>
      </c>
      <c r="D10" s="11" t="s">
        <v>90</v>
      </c>
      <c r="E10" s="11" t="s">
        <v>24</v>
      </c>
      <c r="F10" s="11" t="s">
        <v>91</v>
      </c>
      <c r="G10" s="11" t="s">
        <v>92</v>
      </c>
      <c r="H10" s="11" t="str">
        <f t="shared" si="1"/>
        <v>Argentina</v>
      </c>
      <c r="I10" s="11" t="s">
        <v>93</v>
      </c>
      <c r="J10" s="11" t="s">
        <v>28</v>
      </c>
      <c r="K10" s="11" t="s">
        <v>29</v>
      </c>
      <c r="L10" s="11" t="s">
        <v>94</v>
      </c>
      <c r="M10" s="12">
        <v>45429.0</v>
      </c>
      <c r="N10" s="12" t="s">
        <v>50</v>
      </c>
      <c r="O10" s="11" t="s">
        <v>51</v>
      </c>
      <c r="P10" s="13" t="s">
        <v>52</v>
      </c>
      <c r="Q10" s="13">
        <v>428367.0</v>
      </c>
      <c r="R10" s="14">
        <v>403101.0</v>
      </c>
      <c r="S10" s="11" t="str">
        <f>VLOOKUP(R10,Tabla_Detalles[#ALL],2,FALSE)</f>
        <v>Donaciones Personales no recurrentes</v>
      </c>
      <c r="T10" s="15" t="str">
        <f>VLOOKUP(R10,Tabla_Detalles[#ALL],3,FALSE)</f>
        <v>Ingresos</v>
      </c>
    </row>
    <row r="11">
      <c r="A11" s="16" t="s">
        <v>95</v>
      </c>
      <c r="B11" s="17" t="s">
        <v>96</v>
      </c>
      <c r="C11" s="17" t="s">
        <v>22</v>
      </c>
      <c r="D11" s="17" t="s">
        <v>97</v>
      </c>
      <c r="E11" s="17" t="s">
        <v>24</v>
      </c>
      <c r="F11" s="17" t="s">
        <v>98</v>
      </c>
      <c r="G11" s="17" t="s">
        <v>99</v>
      </c>
      <c r="H11" s="17" t="str">
        <f t="shared" si="1"/>
        <v>Argentina</v>
      </c>
      <c r="I11" s="17" t="s">
        <v>100</v>
      </c>
      <c r="J11" s="17" t="s">
        <v>28</v>
      </c>
      <c r="K11" s="17" t="s">
        <v>40</v>
      </c>
      <c r="L11" s="17" t="s">
        <v>101</v>
      </c>
      <c r="M11" s="18">
        <v>45383.0</v>
      </c>
      <c r="N11" s="18" t="s">
        <v>50</v>
      </c>
      <c r="O11" s="17" t="s">
        <v>51</v>
      </c>
      <c r="P11" s="19" t="s">
        <v>32</v>
      </c>
      <c r="Q11" s="19">
        <v>362840.0</v>
      </c>
      <c r="R11" s="20">
        <v>402101.0</v>
      </c>
      <c r="S11" s="17" t="str">
        <f>VLOOKUP(R11,Tabla_Detalles[#ALL],2,FALSE)</f>
        <v>Ingresos Institucionales mensuales</v>
      </c>
      <c r="T11" s="21" t="str">
        <f>VLOOKUP(R11,Tabla_Detalles[#ALL],3,FALSE)</f>
        <v>Ingresos</v>
      </c>
    </row>
    <row r="12">
      <c r="A12" s="10" t="s">
        <v>102</v>
      </c>
      <c r="B12" s="11" t="s">
        <v>103</v>
      </c>
      <c r="C12" s="11" t="s">
        <v>22</v>
      </c>
      <c r="D12" s="11" t="s">
        <v>104</v>
      </c>
      <c r="E12" s="11" t="s">
        <v>24</v>
      </c>
      <c r="F12" s="11" t="s">
        <v>105</v>
      </c>
      <c r="G12" s="11" t="s">
        <v>106</v>
      </c>
      <c r="H12" s="11" t="str">
        <f t="shared" si="1"/>
        <v>Argentina</v>
      </c>
      <c r="I12" s="11" t="s">
        <v>107</v>
      </c>
      <c r="J12" s="11" t="s">
        <v>28</v>
      </c>
      <c r="K12" s="11" t="s">
        <v>29</v>
      </c>
      <c r="L12" s="11" t="s">
        <v>108</v>
      </c>
      <c r="M12" s="12">
        <v>45367.0</v>
      </c>
      <c r="N12" s="12">
        <v>45383.0</v>
      </c>
      <c r="O12" s="11" t="s">
        <v>31</v>
      </c>
      <c r="P12" s="13" t="s">
        <v>42</v>
      </c>
      <c r="Q12" s="13">
        <v>152834.0</v>
      </c>
      <c r="R12" s="14">
        <v>403101.0</v>
      </c>
      <c r="S12" s="11" t="str">
        <f>VLOOKUP(R12,Tabla_Detalles[#ALL],2,FALSE)</f>
        <v>Donaciones Personales no recurrentes</v>
      </c>
      <c r="T12" s="15" t="str">
        <f>VLOOKUP(R12,Tabla_Detalles[#ALL],3,FALSE)</f>
        <v>Ingresos</v>
      </c>
    </row>
    <row r="13">
      <c r="A13" s="16" t="s">
        <v>109</v>
      </c>
      <c r="B13" s="17" t="s">
        <v>110</v>
      </c>
      <c r="C13" s="17" t="s">
        <v>22</v>
      </c>
      <c r="D13" s="17" t="s">
        <v>111</v>
      </c>
      <c r="E13" s="17" t="s">
        <v>24</v>
      </c>
      <c r="F13" s="17" t="s">
        <v>112</v>
      </c>
      <c r="G13" s="17" t="s">
        <v>113</v>
      </c>
      <c r="H13" s="17" t="str">
        <f t="shared" si="1"/>
        <v>Argentina</v>
      </c>
      <c r="I13" s="17" t="s">
        <v>114</v>
      </c>
      <c r="J13" s="17" t="s">
        <v>28</v>
      </c>
      <c r="K13" s="17" t="s">
        <v>40</v>
      </c>
      <c r="L13" s="17" t="s">
        <v>115</v>
      </c>
      <c r="M13" s="18">
        <v>45397.0</v>
      </c>
      <c r="N13" s="18" t="s">
        <v>50</v>
      </c>
      <c r="O13" s="17" t="s">
        <v>51</v>
      </c>
      <c r="P13" s="19" t="s">
        <v>52</v>
      </c>
      <c r="Q13" s="19">
        <v>175310.0</v>
      </c>
      <c r="R13" s="20">
        <v>403101.0</v>
      </c>
      <c r="S13" s="17" t="str">
        <f>VLOOKUP(R13,Tabla_Detalles[#ALL],2,FALSE)</f>
        <v>Donaciones Personales no recurrentes</v>
      </c>
      <c r="T13" s="21" t="str">
        <f>VLOOKUP(R13,Tabla_Detalles[#ALL],3,FALSE)</f>
        <v>Ingresos</v>
      </c>
    </row>
    <row r="14">
      <c r="A14" s="10" t="s">
        <v>116</v>
      </c>
      <c r="B14" s="11" t="s">
        <v>117</v>
      </c>
      <c r="C14" s="11" t="s">
        <v>22</v>
      </c>
      <c r="D14" s="11" t="s">
        <v>118</v>
      </c>
      <c r="E14" s="11" t="s">
        <v>24</v>
      </c>
      <c r="F14" s="11" t="s">
        <v>119</v>
      </c>
      <c r="G14" s="11" t="s">
        <v>120</v>
      </c>
      <c r="H14" s="11" t="str">
        <f t="shared" si="1"/>
        <v>Argentina</v>
      </c>
      <c r="I14" s="11" t="s">
        <v>121</v>
      </c>
      <c r="J14" s="11" t="s">
        <v>28</v>
      </c>
      <c r="K14" s="11" t="s">
        <v>29</v>
      </c>
      <c r="L14" s="11" t="s">
        <v>122</v>
      </c>
      <c r="M14" s="12">
        <v>45326.0</v>
      </c>
      <c r="N14" s="12">
        <v>45383.0</v>
      </c>
      <c r="O14" s="11" t="s">
        <v>31</v>
      </c>
      <c r="P14" s="13" t="s">
        <v>32</v>
      </c>
      <c r="Q14" s="13">
        <v>417633.0</v>
      </c>
      <c r="R14" s="14">
        <v>402101.0</v>
      </c>
      <c r="S14" s="11" t="str">
        <f>VLOOKUP(R14,Tabla_Detalles[#ALL],2,FALSE)</f>
        <v>Ingresos Institucionales mensuales</v>
      </c>
      <c r="T14" s="15" t="str">
        <f>VLOOKUP(R14,Tabla_Detalles[#ALL],3,FALSE)</f>
        <v>Ingresos</v>
      </c>
    </row>
    <row r="15">
      <c r="A15" s="16" t="s">
        <v>116</v>
      </c>
      <c r="B15" s="17" t="s">
        <v>117</v>
      </c>
      <c r="C15" s="17" t="s">
        <v>22</v>
      </c>
      <c r="D15" s="17" t="s">
        <v>118</v>
      </c>
      <c r="E15" s="17" t="s">
        <v>24</v>
      </c>
      <c r="F15" s="17" t="s">
        <v>119</v>
      </c>
      <c r="G15" s="17" t="s">
        <v>120</v>
      </c>
      <c r="H15" s="17" t="str">
        <f t="shared" si="1"/>
        <v>Argentina</v>
      </c>
      <c r="I15" s="17" t="s">
        <v>121</v>
      </c>
      <c r="J15" s="17" t="s">
        <v>28</v>
      </c>
      <c r="K15" s="17" t="s">
        <v>29</v>
      </c>
      <c r="L15" s="17" t="s">
        <v>122</v>
      </c>
      <c r="M15" s="18">
        <v>45326.0</v>
      </c>
      <c r="N15" s="18">
        <v>45383.0</v>
      </c>
      <c r="O15" s="17" t="s">
        <v>31</v>
      </c>
      <c r="P15" s="19" t="s">
        <v>32</v>
      </c>
      <c r="Q15" s="19">
        <v>169763.0</v>
      </c>
      <c r="R15" s="20">
        <v>402101.0</v>
      </c>
      <c r="S15" s="17" t="str">
        <f>VLOOKUP(R15,Tabla_Detalles[#ALL],2,FALSE)</f>
        <v>Ingresos Institucionales mensuales</v>
      </c>
      <c r="T15" s="21" t="str">
        <f>VLOOKUP(R15,Tabla_Detalles[#ALL],3,FALSE)</f>
        <v>Ingresos</v>
      </c>
    </row>
    <row r="16">
      <c r="A16" s="10" t="s">
        <v>123</v>
      </c>
      <c r="B16" s="11" t="s">
        <v>124</v>
      </c>
      <c r="C16" s="11" t="s">
        <v>22</v>
      </c>
      <c r="D16" s="11" t="s">
        <v>125</v>
      </c>
      <c r="E16" s="11" t="s">
        <v>24</v>
      </c>
      <c r="F16" s="11" t="s">
        <v>126</v>
      </c>
      <c r="G16" s="11" t="s">
        <v>127</v>
      </c>
      <c r="H16" s="11" t="str">
        <f t="shared" si="1"/>
        <v>Argentina</v>
      </c>
      <c r="I16" s="11" t="s">
        <v>128</v>
      </c>
      <c r="J16" s="11" t="s">
        <v>39</v>
      </c>
      <c r="K16" s="11" t="s">
        <v>40</v>
      </c>
      <c r="L16" s="11" t="s">
        <v>129</v>
      </c>
      <c r="M16" s="12">
        <v>45448.0</v>
      </c>
      <c r="N16" s="12" t="s">
        <v>50</v>
      </c>
      <c r="O16" s="11" t="s">
        <v>51</v>
      </c>
      <c r="P16" s="13" t="s">
        <v>42</v>
      </c>
      <c r="Q16" s="13">
        <v>244263.0</v>
      </c>
      <c r="R16" s="14">
        <v>403101.0</v>
      </c>
      <c r="S16" s="11" t="str">
        <f>VLOOKUP(R16,Tabla_Detalles[#ALL],2,FALSE)</f>
        <v>Donaciones Personales no recurrentes</v>
      </c>
      <c r="T16" s="15" t="str">
        <f>VLOOKUP(R16,Tabla_Detalles[#ALL],3,FALSE)</f>
        <v>Ingresos</v>
      </c>
    </row>
    <row r="17">
      <c r="A17" s="16" t="s">
        <v>130</v>
      </c>
      <c r="B17" s="17" t="s">
        <v>131</v>
      </c>
      <c r="C17" s="17" t="s">
        <v>22</v>
      </c>
      <c r="D17" s="17" t="s">
        <v>132</v>
      </c>
      <c r="E17" s="17" t="s">
        <v>24</v>
      </c>
      <c r="F17" s="17" t="s">
        <v>133</v>
      </c>
      <c r="G17" s="17" t="s">
        <v>134</v>
      </c>
      <c r="H17" s="17" t="str">
        <f t="shared" si="1"/>
        <v>Argentina</v>
      </c>
      <c r="I17" s="17" t="s">
        <v>135</v>
      </c>
      <c r="J17" s="17" t="s">
        <v>39</v>
      </c>
      <c r="K17" s="17" t="s">
        <v>29</v>
      </c>
      <c r="L17" s="17" t="s">
        <v>136</v>
      </c>
      <c r="M17" s="18">
        <v>45374.0</v>
      </c>
      <c r="N17" s="18">
        <v>45383.0</v>
      </c>
      <c r="O17" s="17" t="s">
        <v>31</v>
      </c>
      <c r="P17" s="19" t="s">
        <v>52</v>
      </c>
      <c r="Q17" s="19">
        <v>109935.0</v>
      </c>
      <c r="R17" s="20">
        <v>403101.0</v>
      </c>
      <c r="S17" s="17" t="str">
        <f>VLOOKUP(R17,Tabla_Detalles[#ALL],2,FALSE)</f>
        <v>Donaciones Personales no recurrentes</v>
      </c>
      <c r="T17" s="21" t="str">
        <f>VLOOKUP(R17,Tabla_Detalles[#ALL],3,FALSE)</f>
        <v>Ingresos</v>
      </c>
    </row>
    <row r="18">
      <c r="A18" s="10" t="s">
        <v>137</v>
      </c>
      <c r="B18" s="11" t="s">
        <v>138</v>
      </c>
      <c r="C18" s="11" t="s">
        <v>22</v>
      </c>
      <c r="D18" s="11" t="s">
        <v>139</v>
      </c>
      <c r="E18" s="11" t="s">
        <v>24</v>
      </c>
      <c r="F18" s="11" t="s">
        <v>140</v>
      </c>
      <c r="G18" s="11" t="s">
        <v>141</v>
      </c>
      <c r="H18" s="11" t="str">
        <f t="shared" si="1"/>
        <v>Argentina</v>
      </c>
      <c r="I18" s="11" t="s">
        <v>142</v>
      </c>
      <c r="J18" s="11" t="s">
        <v>24</v>
      </c>
      <c r="K18" s="11" t="s">
        <v>40</v>
      </c>
      <c r="L18" s="11" t="s">
        <v>143</v>
      </c>
      <c r="M18" s="12">
        <v>45389.0</v>
      </c>
      <c r="N18" s="12" t="s">
        <v>50</v>
      </c>
      <c r="O18" s="11" t="s">
        <v>51</v>
      </c>
      <c r="P18" s="13" t="s">
        <v>32</v>
      </c>
      <c r="Q18" s="13">
        <v>483186.0</v>
      </c>
      <c r="R18" s="14">
        <v>402101.0</v>
      </c>
      <c r="S18" s="11" t="str">
        <f>VLOOKUP(R18,Tabla_Detalles[#ALL],2,FALSE)</f>
        <v>Ingresos Institucionales mensuales</v>
      </c>
      <c r="T18" s="15" t="str">
        <f>VLOOKUP(R18,Tabla_Detalles[#ALL],3,FALSE)</f>
        <v>Ingresos</v>
      </c>
    </row>
    <row r="19">
      <c r="A19" s="16" t="s">
        <v>144</v>
      </c>
      <c r="B19" s="17" t="s">
        <v>145</v>
      </c>
      <c r="C19" s="17" t="s">
        <v>22</v>
      </c>
      <c r="D19" s="17" t="s">
        <v>146</v>
      </c>
      <c r="E19" s="17" t="s">
        <v>24</v>
      </c>
      <c r="F19" s="17" t="s">
        <v>147</v>
      </c>
      <c r="G19" s="17" t="s">
        <v>148</v>
      </c>
      <c r="H19" s="17" t="str">
        <f t="shared" si="1"/>
        <v>Argentina</v>
      </c>
      <c r="I19" s="17" t="s">
        <v>149</v>
      </c>
      <c r="J19" s="17" t="s">
        <v>39</v>
      </c>
      <c r="K19" s="17" t="s">
        <v>29</v>
      </c>
      <c r="L19" s="17" t="s">
        <v>150</v>
      </c>
      <c r="M19" s="18">
        <v>45380.0</v>
      </c>
      <c r="N19" s="18">
        <v>45383.0</v>
      </c>
      <c r="O19" s="17" t="s">
        <v>31</v>
      </c>
      <c r="P19" s="19" t="s">
        <v>42</v>
      </c>
      <c r="Q19" s="19">
        <v>349289.0</v>
      </c>
      <c r="R19" s="20">
        <v>403101.0</v>
      </c>
      <c r="S19" s="17" t="str">
        <f>VLOOKUP(R19,Tabla_Detalles[#ALL],2,FALSE)</f>
        <v>Donaciones Personales no recurrentes</v>
      </c>
      <c r="T19" s="21" t="str">
        <f>VLOOKUP(R19,Tabla_Detalles[#ALL],3,FALSE)</f>
        <v>Ingresos</v>
      </c>
    </row>
    <row r="20">
      <c r="A20" s="10" t="s">
        <v>151</v>
      </c>
      <c r="B20" s="11" t="s">
        <v>152</v>
      </c>
      <c r="C20" s="11" t="s">
        <v>22</v>
      </c>
      <c r="D20" s="11" t="s">
        <v>153</v>
      </c>
      <c r="E20" s="11" t="s">
        <v>24</v>
      </c>
      <c r="F20" s="11" t="s">
        <v>154</v>
      </c>
      <c r="G20" s="11" t="s">
        <v>155</v>
      </c>
      <c r="H20" s="11" t="str">
        <f t="shared" si="1"/>
        <v>Argentina</v>
      </c>
      <c r="I20" s="11" t="s">
        <v>156</v>
      </c>
      <c r="J20" s="11" t="s">
        <v>39</v>
      </c>
      <c r="K20" s="11" t="s">
        <v>40</v>
      </c>
      <c r="L20" s="11" t="s">
        <v>157</v>
      </c>
      <c r="M20" s="12">
        <v>45381.0</v>
      </c>
      <c r="N20" s="12" t="s">
        <v>50</v>
      </c>
      <c r="O20" s="11" t="s">
        <v>51</v>
      </c>
      <c r="P20" s="13" t="s">
        <v>52</v>
      </c>
      <c r="Q20" s="13">
        <v>191824.0</v>
      </c>
      <c r="R20" s="14">
        <v>403101.0</v>
      </c>
      <c r="S20" s="11" t="str">
        <f>VLOOKUP(R20,Tabla_Detalles[#ALL],2,FALSE)</f>
        <v>Donaciones Personales no recurrentes</v>
      </c>
      <c r="T20" s="15" t="str">
        <f>VLOOKUP(R20,Tabla_Detalles[#ALL],3,FALSE)</f>
        <v>Ingresos</v>
      </c>
    </row>
    <row r="21">
      <c r="A21" s="16" t="s">
        <v>158</v>
      </c>
      <c r="B21" s="17" t="s">
        <v>159</v>
      </c>
      <c r="C21" s="17" t="s">
        <v>22</v>
      </c>
      <c r="D21" s="17" t="s">
        <v>160</v>
      </c>
      <c r="E21" s="17" t="s">
        <v>24</v>
      </c>
      <c r="F21" s="17" t="s">
        <v>161</v>
      </c>
      <c r="G21" s="17" t="s">
        <v>162</v>
      </c>
      <c r="H21" s="17" t="str">
        <f t="shared" si="1"/>
        <v>Argentina</v>
      </c>
      <c r="I21" s="17" t="s">
        <v>163</v>
      </c>
      <c r="J21" s="17" t="s">
        <v>39</v>
      </c>
      <c r="K21" s="17" t="s">
        <v>29</v>
      </c>
      <c r="L21" s="17" t="s">
        <v>164</v>
      </c>
      <c r="M21" s="18">
        <v>45292.0</v>
      </c>
      <c r="N21" s="18">
        <v>45383.0</v>
      </c>
      <c r="O21" s="17" t="s">
        <v>31</v>
      </c>
      <c r="P21" s="19" t="s">
        <v>32</v>
      </c>
      <c r="Q21" s="19">
        <v>349612.0</v>
      </c>
      <c r="R21" s="20">
        <v>402101.0</v>
      </c>
      <c r="S21" s="17" t="str">
        <f>VLOOKUP(R21,Tabla_Detalles[#ALL],2,FALSE)</f>
        <v>Ingresos Institucionales mensuales</v>
      </c>
      <c r="T21" s="21" t="str">
        <f>VLOOKUP(R21,Tabla_Detalles[#ALL],3,FALSE)</f>
        <v>Ingresos</v>
      </c>
    </row>
    <row r="22">
      <c r="A22" s="10" t="s">
        <v>165</v>
      </c>
      <c r="B22" s="11" t="s">
        <v>166</v>
      </c>
      <c r="C22" s="11" t="s">
        <v>22</v>
      </c>
      <c r="D22" s="11" t="s">
        <v>167</v>
      </c>
      <c r="E22" s="11" t="s">
        <v>24</v>
      </c>
      <c r="F22" s="11" t="s">
        <v>168</v>
      </c>
      <c r="G22" s="11" t="s">
        <v>169</v>
      </c>
      <c r="H22" s="11" t="str">
        <f t="shared" si="1"/>
        <v>Argentina</v>
      </c>
      <c r="I22" s="11" t="s">
        <v>170</v>
      </c>
      <c r="J22" s="11" t="s">
        <v>39</v>
      </c>
      <c r="K22" s="11" t="s">
        <v>40</v>
      </c>
      <c r="L22" s="11" t="s">
        <v>171</v>
      </c>
      <c r="M22" s="12">
        <v>45355.0</v>
      </c>
      <c r="N22" s="12">
        <v>45383.0</v>
      </c>
      <c r="O22" s="11" t="s">
        <v>31</v>
      </c>
      <c r="P22" s="13" t="s">
        <v>42</v>
      </c>
      <c r="Q22" s="13">
        <v>452948.0</v>
      </c>
      <c r="R22" s="14">
        <v>403101.0</v>
      </c>
      <c r="S22" s="11" t="str">
        <f>VLOOKUP(R22,Tabla_Detalles[#ALL],2,FALSE)</f>
        <v>Donaciones Personales no recurrentes</v>
      </c>
      <c r="T22" s="15" t="str">
        <f>VLOOKUP(R22,Tabla_Detalles[#ALL],3,FALSE)</f>
        <v>Ingresos</v>
      </c>
    </row>
    <row r="23">
      <c r="A23" s="16" t="s">
        <v>172</v>
      </c>
      <c r="B23" s="17" t="s">
        <v>173</v>
      </c>
      <c r="C23" s="17" t="s">
        <v>22</v>
      </c>
      <c r="D23" s="17" t="s">
        <v>174</v>
      </c>
      <c r="E23" s="17" t="s">
        <v>24</v>
      </c>
      <c r="F23" s="17" t="s">
        <v>175</v>
      </c>
      <c r="G23" s="17" t="s">
        <v>176</v>
      </c>
      <c r="H23" s="17" t="str">
        <f t="shared" si="1"/>
        <v>Argentina</v>
      </c>
      <c r="I23" s="17" t="s">
        <v>177</v>
      </c>
      <c r="J23" s="17" t="s">
        <v>39</v>
      </c>
      <c r="K23" s="17" t="s">
        <v>29</v>
      </c>
      <c r="L23" s="17" t="s">
        <v>178</v>
      </c>
      <c r="M23" s="18">
        <v>45398.0</v>
      </c>
      <c r="N23" s="18" t="s">
        <v>50</v>
      </c>
      <c r="O23" s="17" t="s">
        <v>51</v>
      </c>
      <c r="P23" s="19" t="s">
        <v>52</v>
      </c>
      <c r="Q23" s="19">
        <v>359387.0</v>
      </c>
      <c r="R23" s="20">
        <v>403101.0</v>
      </c>
      <c r="S23" s="17" t="str">
        <f>VLOOKUP(R23,Tabla_Detalles[#ALL],2,FALSE)</f>
        <v>Donaciones Personales no recurrentes</v>
      </c>
      <c r="T23" s="21" t="str">
        <f>VLOOKUP(R23,Tabla_Detalles[#ALL],3,FALSE)</f>
        <v>Ingresos</v>
      </c>
    </row>
    <row r="24">
      <c r="A24" s="10" t="s">
        <v>179</v>
      </c>
      <c r="B24" s="11" t="s">
        <v>180</v>
      </c>
      <c r="C24" s="11" t="s">
        <v>22</v>
      </c>
      <c r="D24" s="11" t="s">
        <v>181</v>
      </c>
      <c r="E24" s="11" t="s">
        <v>24</v>
      </c>
      <c r="F24" s="11" t="s">
        <v>182</v>
      </c>
      <c r="G24" s="11" t="s">
        <v>183</v>
      </c>
      <c r="H24" s="11" t="str">
        <f t="shared" si="1"/>
        <v>Argentina</v>
      </c>
      <c r="I24" s="11" t="s">
        <v>184</v>
      </c>
      <c r="J24" s="11" t="s">
        <v>39</v>
      </c>
      <c r="K24" s="11" t="s">
        <v>40</v>
      </c>
      <c r="L24" s="11" t="s">
        <v>185</v>
      </c>
      <c r="M24" s="12">
        <v>45326.0</v>
      </c>
      <c r="N24" s="12">
        <v>45383.0</v>
      </c>
      <c r="O24" s="11" t="s">
        <v>31</v>
      </c>
      <c r="P24" s="13" t="s">
        <v>32</v>
      </c>
      <c r="Q24" s="13">
        <v>453421.0</v>
      </c>
      <c r="R24" s="14">
        <v>402101.0</v>
      </c>
      <c r="S24" s="11" t="str">
        <f>VLOOKUP(R24,Tabla_Detalles[#ALL],2,FALSE)</f>
        <v>Ingresos Institucionales mensuales</v>
      </c>
      <c r="T24" s="15" t="str">
        <f>VLOOKUP(R24,Tabla_Detalles[#ALL],3,FALSE)</f>
        <v>Ingresos</v>
      </c>
    </row>
    <row r="25">
      <c r="A25" s="16" t="s">
        <v>186</v>
      </c>
      <c r="B25" s="17" t="s">
        <v>187</v>
      </c>
      <c r="C25" s="17" t="s">
        <v>22</v>
      </c>
      <c r="D25" s="17" t="s">
        <v>188</v>
      </c>
      <c r="E25" s="17" t="s">
        <v>24</v>
      </c>
      <c r="F25" s="17" t="s">
        <v>189</v>
      </c>
      <c r="G25" s="17" t="s">
        <v>190</v>
      </c>
      <c r="H25" s="17" t="str">
        <f t="shared" si="1"/>
        <v>Argentina</v>
      </c>
      <c r="I25" s="17" t="s">
        <v>191</v>
      </c>
      <c r="J25" s="17" t="s">
        <v>39</v>
      </c>
      <c r="K25" s="17" t="s">
        <v>29</v>
      </c>
      <c r="L25" s="17" t="s">
        <v>192</v>
      </c>
      <c r="M25" s="18">
        <v>45442.0</v>
      </c>
      <c r="N25" s="18" t="s">
        <v>50</v>
      </c>
      <c r="O25" s="17" t="s">
        <v>51</v>
      </c>
      <c r="P25" s="19" t="s">
        <v>42</v>
      </c>
      <c r="Q25" s="19">
        <v>333679.0</v>
      </c>
      <c r="R25" s="20">
        <v>403101.0</v>
      </c>
      <c r="S25" s="17" t="str">
        <f>VLOOKUP(R25,Tabla_Detalles[#ALL],2,FALSE)</f>
        <v>Donaciones Personales no recurrentes</v>
      </c>
      <c r="T25" s="21" t="str">
        <f>VLOOKUP(R25,Tabla_Detalles[#ALL],3,FALSE)</f>
        <v>Ingresos</v>
      </c>
    </row>
    <row r="26">
      <c r="A26" s="10" t="s">
        <v>193</v>
      </c>
      <c r="B26" s="11" t="s">
        <v>194</v>
      </c>
      <c r="C26" s="11" t="s">
        <v>22</v>
      </c>
      <c r="D26" s="11" t="s">
        <v>195</v>
      </c>
      <c r="E26" s="11" t="s">
        <v>24</v>
      </c>
      <c r="F26" s="11" t="s">
        <v>196</v>
      </c>
      <c r="G26" s="11" t="s">
        <v>197</v>
      </c>
      <c r="H26" s="11" t="str">
        <f t="shared" si="1"/>
        <v>Argentina</v>
      </c>
      <c r="I26" s="11" t="s">
        <v>198</v>
      </c>
      <c r="J26" s="11" t="s">
        <v>39</v>
      </c>
      <c r="K26" s="11" t="s">
        <v>40</v>
      </c>
      <c r="L26" s="11" t="s">
        <v>199</v>
      </c>
      <c r="M26" s="12">
        <v>45443.0</v>
      </c>
      <c r="N26" s="12" t="s">
        <v>50</v>
      </c>
      <c r="O26" s="11" t="s">
        <v>51</v>
      </c>
      <c r="P26" s="13" t="s">
        <v>52</v>
      </c>
      <c r="Q26" s="13">
        <v>152261.0</v>
      </c>
      <c r="R26" s="14">
        <v>403101.0</v>
      </c>
      <c r="S26" s="11" t="str">
        <f>VLOOKUP(R26,Tabla_Detalles[#ALL],2,FALSE)</f>
        <v>Donaciones Personales no recurrentes</v>
      </c>
      <c r="T26" s="15" t="str">
        <f>VLOOKUP(R26,Tabla_Detalles[#ALL],3,FALSE)</f>
        <v>Ingresos</v>
      </c>
    </row>
    <row r="27">
      <c r="A27" s="16" t="s">
        <v>200</v>
      </c>
      <c r="B27" s="17" t="s">
        <v>201</v>
      </c>
      <c r="C27" s="17" t="s">
        <v>22</v>
      </c>
      <c r="D27" s="17" t="s">
        <v>202</v>
      </c>
      <c r="E27" s="17" t="s">
        <v>24</v>
      </c>
      <c r="F27" s="17" t="s">
        <v>203</v>
      </c>
      <c r="G27" s="17" t="s">
        <v>204</v>
      </c>
      <c r="H27" s="17" t="str">
        <f t="shared" si="1"/>
        <v>Argentina</v>
      </c>
      <c r="I27" s="17" t="s">
        <v>205</v>
      </c>
      <c r="J27" s="17" t="s">
        <v>39</v>
      </c>
      <c r="K27" s="17" t="s">
        <v>29</v>
      </c>
      <c r="L27" s="17" t="s">
        <v>206</v>
      </c>
      <c r="M27" s="18">
        <v>45451.0</v>
      </c>
      <c r="N27" s="18" t="s">
        <v>50</v>
      </c>
      <c r="O27" s="17" t="s">
        <v>51</v>
      </c>
      <c r="P27" s="19" t="s">
        <v>32</v>
      </c>
      <c r="Q27" s="19">
        <v>309782.0</v>
      </c>
      <c r="R27" s="20">
        <v>402101.0</v>
      </c>
      <c r="S27" s="17" t="str">
        <f>VLOOKUP(R27,Tabla_Detalles[#ALL],2,FALSE)</f>
        <v>Ingresos Institucionales mensuales</v>
      </c>
      <c r="T27" s="21" t="str">
        <f>VLOOKUP(R27,Tabla_Detalles[#ALL],3,FALSE)</f>
        <v>Ingresos</v>
      </c>
    </row>
    <row r="28">
      <c r="A28" s="10" t="s">
        <v>207</v>
      </c>
      <c r="B28" s="11" t="s">
        <v>208</v>
      </c>
      <c r="C28" s="11" t="s">
        <v>22</v>
      </c>
      <c r="D28" s="11" t="s">
        <v>209</v>
      </c>
      <c r="E28" s="11" t="s">
        <v>24</v>
      </c>
      <c r="F28" s="11" t="s">
        <v>210</v>
      </c>
      <c r="G28" s="11" t="s">
        <v>211</v>
      </c>
      <c r="H28" s="11" t="str">
        <f t="shared" si="1"/>
        <v>Argentina</v>
      </c>
      <c r="I28" s="11" t="s">
        <v>212</v>
      </c>
      <c r="J28" s="11" t="s">
        <v>39</v>
      </c>
      <c r="K28" s="11" t="s">
        <v>40</v>
      </c>
      <c r="L28" s="11" t="s">
        <v>213</v>
      </c>
      <c r="M28" s="12">
        <v>45456.0</v>
      </c>
      <c r="N28" s="12" t="s">
        <v>50</v>
      </c>
      <c r="O28" s="11" t="s">
        <v>51</v>
      </c>
      <c r="P28" s="13" t="s">
        <v>42</v>
      </c>
      <c r="Q28" s="13">
        <v>270140.0</v>
      </c>
      <c r="R28" s="14">
        <v>403101.0</v>
      </c>
      <c r="S28" s="11" t="str">
        <f>VLOOKUP(R28,Tabla_Detalles[#ALL],2,FALSE)</f>
        <v>Donaciones Personales no recurrentes</v>
      </c>
      <c r="T28" s="15" t="str">
        <f>VLOOKUP(R28,Tabla_Detalles[#ALL],3,FALSE)</f>
        <v>Ingresos</v>
      </c>
    </row>
    <row r="29">
      <c r="A29" s="16" t="s">
        <v>214</v>
      </c>
      <c r="B29" s="17" t="s">
        <v>215</v>
      </c>
      <c r="C29" s="17" t="s">
        <v>22</v>
      </c>
      <c r="D29" s="17" t="s">
        <v>216</v>
      </c>
      <c r="E29" s="17" t="s">
        <v>24</v>
      </c>
      <c r="F29" s="17" t="s">
        <v>217</v>
      </c>
      <c r="G29" s="17" t="s">
        <v>218</v>
      </c>
      <c r="H29" s="17" t="str">
        <f t="shared" si="1"/>
        <v>Argentina</v>
      </c>
      <c r="I29" s="17" t="s">
        <v>219</v>
      </c>
      <c r="J29" s="17" t="s">
        <v>39</v>
      </c>
      <c r="K29" s="17" t="s">
        <v>29</v>
      </c>
      <c r="L29" s="17" t="s">
        <v>220</v>
      </c>
      <c r="M29" s="18">
        <v>45448.0</v>
      </c>
      <c r="N29" s="18" t="s">
        <v>50</v>
      </c>
      <c r="O29" s="17" t="s">
        <v>51</v>
      </c>
      <c r="P29" s="19" t="s">
        <v>52</v>
      </c>
      <c r="Q29" s="19">
        <v>414446.0</v>
      </c>
      <c r="R29" s="20">
        <v>403101.0</v>
      </c>
      <c r="S29" s="17" t="str">
        <f>VLOOKUP(R29,Tabla_Detalles[#ALL],2,FALSE)</f>
        <v>Donaciones Personales no recurrentes</v>
      </c>
      <c r="T29" s="21" t="str">
        <f>VLOOKUP(R29,Tabla_Detalles[#ALL],3,FALSE)</f>
        <v>Ingresos</v>
      </c>
    </row>
    <row r="30">
      <c r="A30" s="10" t="s">
        <v>221</v>
      </c>
      <c r="B30" s="11" t="s">
        <v>222</v>
      </c>
      <c r="C30" s="11" t="s">
        <v>22</v>
      </c>
      <c r="D30" s="11" t="s">
        <v>223</v>
      </c>
      <c r="E30" s="11" t="s">
        <v>24</v>
      </c>
      <c r="F30" s="11" t="s">
        <v>224</v>
      </c>
      <c r="G30" s="11" t="s">
        <v>225</v>
      </c>
      <c r="H30" s="11" t="str">
        <f t="shared" si="1"/>
        <v>Argentina</v>
      </c>
      <c r="I30" s="11" t="s">
        <v>226</v>
      </c>
      <c r="J30" s="11" t="s">
        <v>24</v>
      </c>
      <c r="K30" s="11" t="s">
        <v>40</v>
      </c>
      <c r="L30" s="11" t="s">
        <v>227</v>
      </c>
      <c r="M30" s="12">
        <v>45318.0</v>
      </c>
      <c r="N30" s="12">
        <v>45383.0</v>
      </c>
      <c r="O30" s="11" t="s">
        <v>31</v>
      </c>
      <c r="P30" s="13" t="s">
        <v>32</v>
      </c>
      <c r="Q30" s="13">
        <v>218575.0</v>
      </c>
      <c r="R30" s="14">
        <v>402101.0</v>
      </c>
      <c r="S30" s="11" t="str">
        <f>VLOOKUP(R30,Tabla_Detalles[#ALL],2,FALSE)</f>
        <v>Ingresos Institucionales mensuales</v>
      </c>
      <c r="T30" s="15" t="str">
        <f>VLOOKUP(R30,Tabla_Detalles[#ALL],3,FALSE)</f>
        <v>Ingresos</v>
      </c>
    </row>
    <row r="31">
      <c r="A31" s="16" t="s">
        <v>228</v>
      </c>
      <c r="B31" s="17" t="s">
        <v>229</v>
      </c>
      <c r="C31" s="17" t="s">
        <v>22</v>
      </c>
      <c r="D31" s="17" t="s">
        <v>230</v>
      </c>
      <c r="E31" s="17" t="s">
        <v>24</v>
      </c>
      <c r="F31" s="17" t="s">
        <v>231</v>
      </c>
      <c r="G31" s="17" t="s">
        <v>232</v>
      </c>
      <c r="H31" s="17" t="str">
        <f t="shared" si="1"/>
        <v>Argentina</v>
      </c>
      <c r="I31" s="17" t="s">
        <v>233</v>
      </c>
      <c r="J31" s="17" t="s">
        <v>28</v>
      </c>
      <c r="K31" s="17" t="s">
        <v>29</v>
      </c>
      <c r="L31" s="17" t="s">
        <v>234</v>
      </c>
      <c r="M31" s="18">
        <v>45461.0</v>
      </c>
      <c r="N31" s="18" t="s">
        <v>50</v>
      </c>
      <c r="O31" s="17" t="s">
        <v>51</v>
      </c>
      <c r="P31" s="19" t="s">
        <v>42</v>
      </c>
      <c r="Q31" s="19">
        <v>272633.0</v>
      </c>
      <c r="R31" s="20">
        <v>403101.0</v>
      </c>
      <c r="S31" s="17" t="str">
        <f>VLOOKUP(R31,Tabla_Detalles[#ALL],2,FALSE)</f>
        <v>Donaciones Personales no recurrentes</v>
      </c>
      <c r="T31" s="21" t="str">
        <f>VLOOKUP(R31,Tabla_Detalles[#ALL],3,FALSE)</f>
        <v>Ingresos</v>
      </c>
    </row>
    <row r="32">
      <c r="A32" s="10" t="s">
        <v>235</v>
      </c>
      <c r="B32" s="11" t="s">
        <v>236</v>
      </c>
      <c r="C32" s="11" t="s">
        <v>22</v>
      </c>
      <c r="D32" s="11" t="s">
        <v>237</v>
      </c>
      <c r="E32" s="11" t="s">
        <v>24</v>
      </c>
      <c r="F32" s="11" t="s">
        <v>238</v>
      </c>
      <c r="G32" s="11" t="s">
        <v>239</v>
      </c>
      <c r="H32" s="11" t="str">
        <f t="shared" si="1"/>
        <v>Argentina</v>
      </c>
      <c r="I32" s="11" t="s">
        <v>240</v>
      </c>
      <c r="J32" s="11" t="s">
        <v>28</v>
      </c>
      <c r="K32" s="11" t="s">
        <v>40</v>
      </c>
      <c r="L32" s="11" t="s">
        <v>241</v>
      </c>
      <c r="M32" s="12">
        <v>45313.0</v>
      </c>
      <c r="N32" s="12">
        <v>45383.0</v>
      </c>
      <c r="O32" s="11" t="s">
        <v>31</v>
      </c>
      <c r="P32" s="13" t="s">
        <v>52</v>
      </c>
      <c r="Q32" s="13">
        <v>445169.0</v>
      </c>
      <c r="R32" s="14">
        <v>403101.0</v>
      </c>
      <c r="S32" s="11" t="str">
        <f>VLOOKUP(R32,Tabla_Detalles[#ALL],2,FALSE)</f>
        <v>Donaciones Personales no recurrentes</v>
      </c>
      <c r="T32" s="15" t="str">
        <f>VLOOKUP(R32,Tabla_Detalles[#ALL],3,FALSE)</f>
        <v>Ingresos</v>
      </c>
    </row>
    <row r="33">
      <c r="A33" s="16" t="s">
        <v>242</v>
      </c>
      <c r="B33" s="17" t="s">
        <v>243</v>
      </c>
      <c r="C33" s="17" t="s">
        <v>22</v>
      </c>
      <c r="D33" s="17" t="s">
        <v>244</v>
      </c>
      <c r="E33" s="17" t="s">
        <v>24</v>
      </c>
      <c r="F33" s="17" t="s">
        <v>245</v>
      </c>
      <c r="G33" s="17" t="s">
        <v>246</v>
      </c>
      <c r="H33" s="17" t="str">
        <f t="shared" si="1"/>
        <v>Argentina</v>
      </c>
      <c r="I33" s="17" t="s">
        <v>247</v>
      </c>
      <c r="J33" s="17" t="s">
        <v>28</v>
      </c>
      <c r="K33" s="17" t="s">
        <v>29</v>
      </c>
      <c r="L33" s="17" t="s">
        <v>248</v>
      </c>
      <c r="M33" s="18">
        <v>45448.0</v>
      </c>
      <c r="N33" s="18" t="s">
        <v>50</v>
      </c>
      <c r="O33" s="17" t="s">
        <v>51</v>
      </c>
      <c r="P33" s="19" t="s">
        <v>32</v>
      </c>
      <c r="Q33" s="19">
        <v>189438.0</v>
      </c>
      <c r="R33" s="20">
        <v>402101.0</v>
      </c>
      <c r="S33" s="17" t="str">
        <f>VLOOKUP(R33,Tabla_Detalles[#ALL],2,FALSE)</f>
        <v>Ingresos Institucionales mensuales</v>
      </c>
      <c r="T33" s="21" t="str">
        <f>VLOOKUP(R33,Tabla_Detalles[#ALL],3,FALSE)</f>
        <v>Ingresos</v>
      </c>
    </row>
    <row r="34">
      <c r="A34" s="10" t="s">
        <v>249</v>
      </c>
      <c r="B34" s="11" t="s">
        <v>250</v>
      </c>
      <c r="C34" s="11" t="s">
        <v>22</v>
      </c>
      <c r="D34" s="11" t="s">
        <v>251</v>
      </c>
      <c r="E34" s="11" t="s">
        <v>24</v>
      </c>
      <c r="F34" s="11" t="s">
        <v>252</v>
      </c>
      <c r="G34" s="11" t="s">
        <v>253</v>
      </c>
      <c r="H34" s="11" t="str">
        <f t="shared" si="1"/>
        <v>Argentina</v>
      </c>
      <c r="I34" s="11" t="s">
        <v>254</v>
      </c>
      <c r="J34" s="11" t="s">
        <v>28</v>
      </c>
      <c r="K34" s="11" t="s">
        <v>40</v>
      </c>
      <c r="L34" s="11" t="s">
        <v>255</v>
      </c>
      <c r="M34" s="12">
        <v>45419.0</v>
      </c>
      <c r="N34" s="12" t="s">
        <v>50</v>
      </c>
      <c r="O34" s="11" t="s">
        <v>51</v>
      </c>
      <c r="P34" s="13" t="s">
        <v>42</v>
      </c>
      <c r="Q34" s="13">
        <v>115526.0</v>
      </c>
      <c r="R34" s="14">
        <v>403101.0</v>
      </c>
      <c r="S34" s="11" t="str">
        <f>VLOOKUP(R34,Tabla_Detalles[#ALL],2,FALSE)</f>
        <v>Donaciones Personales no recurrentes</v>
      </c>
      <c r="T34" s="15" t="str">
        <f>VLOOKUP(R34,Tabla_Detalles[#ALL],3,FALSE)</f>
        <v>Ingresos</v>
      </c>
    </row>
    <row r="35">
      <c r="A35" s="16" t="s">
        <v>256</v>
      </c>
      <c r="B35" s="17" t="s">
        <v>257</v>
      </c>
      <c r="C35" s="17" t="s">
        <v>22</v>
      </c>
      <c r="D35" s="17" t="s">
        <v>258</v>
      </c>
      <c r="E35" s="17" t="s">
        <v>24</v>
      </c>
      <c r="F35" s="17" t="s">
        <v>259</v>
      </c>
      <c r="G35" s="17" t="s">
        <v>260</v>
      </c>
      <c r="H35" s="17" t="str">
        <f t="shared" si="1"/>
        <v>Argentina</v>
      </c>
      <c r="I35" s="17" t="s">
        <v>261</v>
      </c>
      <c r="J35" s="17" t="s">
        <v>39</v>
      </c>
      <c r="K35" s="17" t="s">
        <v>29</v>
      </c>
      <c r="L35" s="17" t="s">
        <v>262</v>
      </c>
      <c r="M35" s="18">
        <v>45403.0</v>
      </c>
      <c r="N35" s="18" t="s">
        <v>50</v>
      </c>
      <c r="O35" s="17" t="s">
        <v>51</v>
      </c>
      <c r="P35" s="19" t="s">
        <v>52</v>
      </c>
      <c r="Q35" s="19">
        <v>154409.0</v>
      </c>
      <c r="R35" s="20">
        <v>403101.0</v>
      </c>
      <c r="S35" s="17" t="str">
        <f>VLOOKUP(R35,Tabla_Detalles[#ALL],2,FALSE)</f>
        <v>Donaciones Personales no recurrentes</v>
      </c>
      <c r="T35" s="21" t="str">
        <f>VLOOKUP(R35,Tabla_Detalles[#ALL],3,FALSE)</f>
        <v>Ingresos</v>
      </c>
    </row>
    <row r="36">
      <c r="A36" s="10" t="s">
        <v>263</v>
      </c>
      <c r="B36" s="11" t="s">
        <v>264</v>
      </c>
      <c r="C36" s="11" t="s">
        <v>22</v>
      </c>
      <c r="D36" s="11" t="s">
        <v>265</v>
      </c>
      <c r="E36" s="11" t="s">
        <v>24</v>
      </c>
      <c r="F36" s="11" t="s">
        <v>266</v>
      </c>
      <c r="G36" s="11" t="s">
        <v>267</v>
      </c>
      <c r="H36" s="11" t="str">
        <f t="shared" si="1"/>
        <v>Argentina</v>
      </c>
      <c r="I36" s="11" t="s">
        <v>268</v>
      </c>
      <c r="J36" s="11" t="s">
        <v>28</v>
      </c>
      <c r="K36" s="11" t="s">
        <v>40</v>
      </c>
      <c r="L36" s="11" t="s">
        <v>269</v>
      </c>
      <c r="M36" s="12">
        <v>45444.0</v>
      </c>
      <c r="N36" s="12" t="s">
        <v>50</v>
      </c>
      <c r="O36" s="11" t="s">
        <v>51</v>
      </c>
      <c r="P36" s="13" t="s">
        <v>32</v>
      </c>
      <c r="Q36" s="13">
        <v>380153.0</v>
      </c>
      <c r="R36" s="14">
        <v>402101.0</v>
      </c>
      <c r="S36" s="11" t="str">
        <f>VLOOKUP(R36,Tabla_Detalles[#ALL],2,FALSE)</f>
        <v>Ingresos Institucionales mensuales</v>
      </c>
      <c r="T36" s="15" t="str">
        <f>VLOOKUP(R36,Tabla_Detalles[#ALL],3,FALSE)</f>
        <v>Ingresos</v>
      </c>
    </row>
    <row r="37">
      <c r="A37" s="16" t="s">
        <v>270</v>
      </c>
      <c r="B37" s="17" t="s">
        <v>271</v>
      </c>
      <c r="C37" s="17" t="s">
        <v>22</v>
      </c>
      <c r="D37" s="17" t="s">
        <v>272</v>
      </c>
      <c r="E37" s="17" t="s">
        <v>24</v>
      </c>
      <c r="F37" s="17" t="s">
        <v>273</v>
      </c>
      <c r="G37" s="17" t="s">
        <v>274</v>
      </c>
      <c r="H37" s="17" t="str">
        <f t="shared" si="1"/>
        <v>Argentina</v>
      </c>
      <c r="I37" s="17" t="s">
        <v>275</v>
      </c>
      <c r="J37" s="17" t="s">
        <v>28</v>
      </c>
      <c r="K37" s="17" t="s">
        <v>29</v>
      </c>
      <c r="L37" s="17" t="s">
        <v>276</v>
      </c>
      <c r="M37" s="18">
        <v>45364.0</v>
      </c>
      <c r="N37" s="18">
        <v>45383.0</v>
      </c>
      <c r="O37" s="17" t="s">
        <v>31</v>
      </c>
      <c r="P37" s="19" t="s">
        <v>42</v>
      </c>
      <c r="Q37" s="19">
        <v>398095.0</v>
      </c>
      <c r="R37" s="20">
        <v>403101.0</v>
      </c>
      <c r="S37" s="17" t="str">
        <f>VLOOKUP(R37,Tabla_Detalles[#ALL],2,FALSE)</f>
        <v>Donaciones Personales no recurrentes</v>
      </c>
      <c r="T37" s="21" t="str">
        <f>VLOOKUP(R37,Tabla_Detalles[#ALL],3,FALSE)</f>
        <v>Ingresos</v>
      </c>
    </row>
    <row r="38">
      <c r="A38" s="10" t="s">
        <v>277</v>
      </c>
      <c r="B38" s="11" t="s">
        <v>278</v>
      </c>
      <c r="C38" s="11" t="s">
        <v>22</v>
      </c>
      <c r="D38" s="11" t="s">
        <v>279</v>
      </c>
      <c r="E38" s="11" t="s">
        <v>24</v>
      </c>
      <c r="F38" s="11" t="s">
        <v>280</v>
      </c>
      <c r="G38" s="11" t="s">
        <v>281</v>
      </c>
      <c r="H38" s="11" t="str">
        <f t="shared" si="1"/>
        <v>Argentina</v>
      </c>
      <c r="I38" s="11" t="s">
        <v>282</v>
      </c>
      <c r="J38" s="11" t="s">
        <v>28</v>
      </c>
      <c r="K38" s="11" t="s">
        <v>40</v>
      </c>
      <c r="L38" s="11" t="s">
        <v>283</v>
      </c>
      <c r="M38" s="23"/>
      <c r="N38" s="12" t="s">
        <v>50</v>
      </c>
      <c r="O38" s="11" t="s">
        <v>51</v>
      </c>
      <c r="P38" s="13" t="s">
        <v>52</v>
      </c>
      <c r="Q38" s="13">
        <v>385421.0</v>
      </c>
      <c r="R38" s="14">
        <v>403101.0</v>
      </c>
      <c r="S38" s="11" t="str">
        <f>VLOOKUP(R38,Tabla_Detalles[#ALL],2,FALSE)</f>
        <v>Donaciones Personales no recurrentes</v>
      </c>
      <c r="T38" s="15" t="str">
        <f>VLOOKUP(R38,Tabla_Detalles[#ALL],3,FALSE)</f>
        <v>Ingresos</v>
      </c>
    </row>
    <row r="39">
      <c r="A39" s="16" t="s">
        <v>284</v>
      </c>
      <c r="B39" s="17" t="s">
        <v>285</v>
      </c>
      <c r="C39" s="17" t="s">
        <v>22</v>
      </c>
      <c r="D39" s="17" t="s">
        <v>286</v>
      </c>
      <c r="E39" s="17" t="s">
        <v>24</v>
      </c>
      <c r="F39" s="17" t="s">
        <v>287</v>
      </c>
      <c r="G39" s="17" t="s">
        <v>288</v>
      </c>
      <c r="H39" s="17" t="str">
        <f t="shared" si="1"/>
        <v>Argentina</v>
      </c>
      <c r="I39" s="17" t="s">
        <v>289</v>
      </c>
      <c r="J39" s="17" t="s">
        <v>28</v>
      </c>
      <c r="K39" s="17" t="s">
        <v>29</v>
      </c>
      <c r="L39" s="17" t="s">
        <v>290</v>
      </c>
      <c r="M39" s="18">
        <v>45323.0</v>
      </c>
      <c r="N39" s="18">
        <v>45383.0</v>
      </c>
      <c r="O39" s="17" t="s">
        <v>31</v>
      </c>
      <c r="P39" s="19" t="s">
        <v>32</v>
      </c>
      <c r="Q39" s="19">
        <v>397090.0</v>
      </c>
      <c r="R39" s="20">
        <v>402101.0</v>
      </c>
      <c r="S39" s="17" t="str">
        <f>VLOOKUP(R39,Tabla_Detalles[#ALL],2,FALSE)</f>
        <v>Ingresos Institucionales mensuales</v>
      </c>
      <c r="T39" s="21" t="str">
        <f>VLOOKUP(R39,Tabla_Detalles[#ALL],3,FALSE)</f>
        <v>Ingresos</v>
      </c>
    </row>
    <row r="40">
      <c r="A40" s="10" t="s">
        <v>291</v>
      </c>
      <c r="B40" s="11" t="s">
        <v>292</v>
      </c>
      <c r="C40" s="11" t="s">
        <v>22</v>
      </c>
      <c r="D40" s="11" t="s">
        <v>293</v>
      </c>
      <c r="E40" s="11" t="s">
        <v>24</v>
      </c>
      <c r="F40" s="11" t="s">
        <v>294</v>
      </c>
      <c r="G40" s="11" t="s">
        <v>295</v>
      </c>
      <c r="H40" s="11" t="str">
        <f t="shared" si="1"/>
        <v>Argentina</v>
      </c>
      <c r="I40" s="11" t="s">
        <v>296</v>
      </c>
      <c r="J40" s="11" t="s">
        <v>28</v>
      </c>
      <c r="K40" s="11" t="s">
        <v>40</v>
      </c>
      <c r="L40" s="11" t="s">
        <v>297</v>
      </c>
      <c r="M40" s="12">
        <v>45432.0</v>
      </c>
      <c r="N40" s="12" t="s">
        <v>50</v>
      </c>
      <c r="O40" s="11" t="s">
        <v>51</v>
      </c>
      <c r="P40" s="13" t="s">
        <v>42</v>
      </c>
      <c r="Q40" s="13">
        <v>259341.0</v>
      </c>
      <c r="R40" s="14">
        <v>403101.0</v>
      </c>
      <c r="S40" s="11" t="str">
        <f>VLOOKUP(R40,Tabla_Detalles[#ALL],2,FALSE)</f>
        <v>Donaciones Personales no recurrentes</v>
      </c>
      <c r="T40" s="15" t="str">
        <f>VLOOKUP(R40,Tabla_Detalles[#ALL],3,FALSE)</f>
        <v>Ingresos</v>
      </c>
    </row>
    <row r="41">
      <c r="A41" s="16" t="s">
        <v>298</v>
      </c>
      <c r="B41" s="17" t="s">
        <v>299</v>
      </c>
      <c r="C41" s="17" t="s">
        <v>22</v>
      </c>
      <c r="D41" s="17" t="s">
        <v>300</v>
      </c>
      <c r="E41" s="17" t="s">
        <v>24</v>
      </c>
      <c r="F41" s="17" t="s">
        <v>301</v>
      </c>
      <c r="G41" s="17" t="s">
        <v>302</v>
      </c>
      <c r="H41" s="17" t="str">
        <f t="shared" si="1"/>
        <v>Argentina</v>
      </c>
      <c r="I41" s="17" t="s">
        <v>303</v>
      </c>
      <c r="J41" s="17" t="s">
        <v>28</v>
      </c>
      <c r="K41" s="17" t="s">
        <v>29</v>
      </c>
      <c r="L41" s="17" t="s">
        <v>304</v>
      </c>
      <c r="M41" s="18">
        <v>45471.0</v>
      </c>
      <c r="N41" s="18" t="s">
        <v>50</v>
      </c>
      <c r="O41" s="17" t="s">
        <v>51</v>
      </c>
      <c r="P41" s="19" t="s">
        <v>52</v>
      </c>
      <c r="Q41" s="19">
        <v>406805.0</v>
      </c>
      <c r="R41" s="20">
        <v>403101.0</v>
      </c>
      <c r="S41" s="17" t="str">
        <f>VLOOKUP(R41,Tabla_Detalles[#ALL],2,FALSE)</f>
        <v>Donaciones Personales no recurrentes</v>
      </c>
      <c r="T41" s="21" t="str">
        <f>VLOOKUP(R41,Tabla_Detalles[#ALL],3,FALSE)</f>
        <v>Ingresos</v>
      </c>
    </row>
    <row r="42">
      <c r="A42" s="10" t="s">
        <v>305</v>
      </c>
      <c r="B42" s="11" t="s">
        <v>306</v>
      </c>
      <c r="C42" s="11" t="s">
        <v>22</v>
      </c>
      <c r="D42" s="11" t="s">
        <v>307</v>
      </c>
      <c r="E42" s="11" t="s">
        <v>24</v>
      </c>
      <c r="F42" s="11" t="s">
        <v>308</v>
      </c>
      <c r="G42" s="11" t="s">
        <v>309</v>
      </c>
      <c r="H42" s="11" t="str">
        <f t="shared" si="1"/>
        <v>Argentina</v>
      </c>
      <c r="I42" s="11" t="s">
        <v>310</v>
      </c>
      <c r="J42" s="11" t="s">
        <v>28</v>
      </c>
      <c r="K42" s="11" t="s">
        <v>40</v>
      </c>
      <c r="L42" s="11" t="s">
        <v>311</v>
      </c>
      <c r="M42" s="12">
        <v>45409.0</v>
      </c>
      <c r="N42" s="12" t="s">
        <v>50</v>
      </c>
      <c r="O42" s="11" t="s">
        <v>51</v>
      </c>
      <c r="P42" s="13" t="s">
        <v>32</v>
      </c>
      <c r="Q42" s="13">
        <v>333954.0</v>
      </c>
      <c r="R42" s="14">
        <v>402101.0</v>
      </c>
      <c r="S42" s="11" t="str">
        <f>VLOOKUP(R42,Tabla_Detalles[#ALL],2,FALSE)</f>
        <v>Ingresos Institucionales mensuales</v>
      </c>
      <c r="T42" s="15" t="str">
        <f>VLOOKUP(R42,Tabla_Detalles[#ALL],3,FALSE)</f>
        <v>Ingresos</v>
      </c>
    </row>
    <row r="43">
      <c r="A43" s="16" t="s">
        <v>312</v>
      </c>
      <c r="B43" s="17" t="s">
        <v>313</v>
      </c>
      <c r="C43" s="17" t="s">
        <v>314</v>
      </c>
      <c r="D43" s="17" t="s">
        <v>315</v>
      </c>
      <c r="E43" s="17" t="s">
        <v>316</v>
      </c>
      <c r="F43" s="17" t="s">
        <v>317</v>
      </c>
      <c r="G43" s="17" t="s">
        <v>318</v>
      </c>
      <c r="H43" s="17" t="str">
        <f t="shared" si="1"/>
        <v>Argentina</v>
      </c>
      <c r="I43" s="17" t="s">
        <v>319</v>
      </c>
      <c r="J43" s="17" t="s">
        <v>24</v>
      </c>
      <c r="K43" s="17" t="s">
        <v>40</v>
      </c>
      <c r="L43" s="17" t="s">
        <v>320</v>
      </c>
      <c r="M43" s="18">
        <v>45351.0</v>
      </c>
      <c r="N43" s="18">
        <v>45383.0</v>
      </c>
      <c r="O43" s="17" t="s">
        <v>31</v>
      </c>
      <c r="P43" s="19" t="s">
        <v>42</v>
      </c>
      <c r="Q43" s="19">
        <v>86846.0</v>
      </c>
      <c r="R43" s="20">
        <v>403101.0</v>
      </c>
      <c r="S43" s="17" t="str">
        <f>VLOOKUP(R43,Tabla_Detalles[#ALL],2,FALSE)</f>
        <v>Donaciones Personales no recurrentes</v>
      </c>
      <c r="T43" s="21" t="str">
        <f>VLOOKUP(R43,Tabla_Detalles[#ALL],3,FALSE)</f>
        <v>Ingresos</v>
      </c>
    </row>
    <row r="44">
      <c r="A44" s="10" t="s">
        <v>321</v>
      </c>
      <c r="B44" s="11" t="s">
        <v>322</v>
      </c>
      <c r="C44" s="11" t="s">
        <v>314</v>
      </c>
      <c r="D44" s="11" t="s">
        <v>323</v>
      </c>
      <c r="E44" s="11" t="s">
        <v>324</v>
      </c>
      <c r="F44" s="11" t="s">
        <v>325</v>
      </c>
      <c r="G44" s="11" t="s">
        <v>326</v>
      </c>
      <c r="H44" s="11" t="str">
        <f t="shared" si="1"/>
        <v>Argentina</v>
      </c>
      <c r="I44" s="11" t="s">
        <v>327</v>
      </c>
      <c r="J44" s="11" t="s">
        <v>24</v>
      </c>
      <c r="K44" s="11" t="s">
        <v>328</v>
      </c>
      <c r="L44" s="11" t="s">
        <v>329</v>
      </c>
      <c r="M44" s="12">
        <v>45457.0</v>
      </c>
      <c r="N44" s="12" t="s">
        <v>50</v>
      </c>
      <c r="O44" s="11" t="s">
        <v>51</v>
      </c>
      <c r="P44" s="13" t="s">
        <v>52</v>
      </c>
      <c r="Q44" s="13">
        <v>167448.0</v>
      </c>
      <c r="R44" s="14">
        <v>403101.0</v>
      </c>
      <c r="S44" s="11" t="str">
        <f>VLOOKUP(R44,Tabla_Detalles[#ALL],2,FALSE)</f>
        <v>Donaciones Personales no recurrentes</v>
      </c>
      <c r="T44" s="15" t="str">
        <f>VLOOKUP(R44,Tabla_Detalles[#ALL],3,FALSE)</f>
        <v>Ingresos</v>
      </c>
    </row>
    <row r="45">
      <c r="A45" s="16" t="s">
        <v>330</v>
      </c>
      <c r="B45" s="17" t="s">
        <v>331</v>
      </c>
      <c r="C45" s="17" t="s">
        <v>314</v>
      </c>
      <c r="D45" s="17" t="s">
        <v>332</v>
      </c>
      <c r="E45" s="17" t="s">
        <v>333</v>
      </c>
      <c r="F45" s="17" t="s">
        <v>334</v>
      </c>
      <c r="G45" s="17" t="s">
        <v>335</v>
      </c>
      <c r="H45" s="17" t="str">
        <f t="shared" si="1"/>
        <v>Argentina</v>
      </c>
      <c r="I45" s="17" t="s">
        <v>336</v>
      </c>
      <c r="J45" s="17" t="s">
        <v>24</v>
      </c>
      <c r="K45" s="17" t="s">
        <v>29</v>
      </c>
      <c r="L45" s="17" t="s">
        <v>337</v>
      </c>
      <c r="M45" s="18">
        <v>45426.0</v>
      </c>
      <c r="N45" s="18" t="s">
        <v>50</v>
      </c>
      <c r="O45" s="17" t="s">
        <v>51</v>
      </c>
      <c r="P45" s="19" t="s">
        <v>32</v>
      </c>
      <c r="Q45" s="19">
        <v>70569.0</v>
      </c>
      <c r="R45" s="20">
        <v>402102.0</v>
      </c>
      <c r="S45" s="17" t="str">
        <f>VLOOKUP(R45,Tabla_Detalles[#ALL],2,FALSE)</f>
        <v>Donaciones Personales mensuales</v>
      </c>
      <c r="T45" s="21" t="str">
        <f>VLOOKUP(R45,Tabla_Detalles[#ALL],3,FALSE)</f>
        <v>Ingresos</v>
      </c>
    </row>
    <row r="46">
      <c r="A46" s="10" t="s">
        <v>338</v>
      </c>
      <c r="B46" s="11" t="s">
        <v>339</v>
      </c>
      <c r="C46" s="11" t="s">
        <v>314</v>
      </c>
      <c r="D46" s="11" t="s">
        <v>340</v>
      </c>
      <c r="E46" s="11" t="s">
        <v>341</v>
      </c>
      <c r="F46" s="11" t="s">
        <v>342</v>
      </c>
      <c r="G46" s="11" t="s">
        <v>343</v>
      </c>
      <c r="H46" s="11" t="str">
        <f t="shared" si="1"/>
        <v>Argentina</v>
      </c>
      <c r="I46" s="11" t="s">
        <v>344</v>
      </c>
      <c r="J46" s="11" t="s">
        <v>24</v>
      </c>
      <c r="K46" s="11" t="s">
        <v>40</v>
      </c>
      <c r="L46" s="11" t="s">
        <v>345</v>
      </c>
      <c r="M46" s="12">
        <v>45385.0</v>
      </c>
      <c r="N46" s="12" t="s">
        <v>50</v>
      </c>
      <c r="O46" s="11" t="s">
        <v>51</v>
      </c>
      <c r="P46" s="13" t="s">
        <v>42</v>
      </c>
      <c r="Q46" s="13">
        <v>130021.0</v>
      </c>
      <c r="R46" s="14">
        <v>403101.0</v>
      </c>
      <c r="S46" s="11" t="str">
        <f>VLOOKUP(R46,Tabla_Detalles[#ALL],2,FALSE)</f>
        <v>Donaciones Personales no recurrentes</v>
      </c>
      <c r="T46" s="15" t="str">
        <f>VLOOKUP(R46,Tabla_Detalles[#ALL],3,FALSE)</f>
        <v>Ingresos</v>
      </c>
    </row>
    <row r="47">
      <c r="A47" s="16" t="s">
        <v>346</v>
      </c>
      <c r="B47" s="17" t="s">
        <v>347</v>
      </c>
      <c r="C47" s="17" t="s">
        <v>314</v>
      </c>
      <c r="D47" s="17" t="s">
        <v>348</v>
      </c>
      <c r="E47" s="17" t="s">
        <v>349</v>
      </c>
      <c r="F47" s="17" t="s">
        <v>350</v>
      </c>
      <c r="G47" s="17" t="s">
        <v>351</v>
      </c>
      <c r="H47" s="17" t="str">
        <f t="shared" si="1"/>
        <v>Argentina</v>
      </c>
      <c r="I47" s="17" t="s">
        <v>352</v>
      </c>
      <c r="J47" s="17" t="s">
        <v>24</v>
      </c>
      <c r="K47" s="17" t="s">
        <v>328</v>
      </c>
      <c r="L47" s="17" t="s">
        <v>353</v>
      </c>
      <c r="M47" s="18">
        <v>45394.0</v>
      </c>
      <c r="N47" s="18" t="s">
        <v>50</v>
      </c>
      <c r="O47" s="17" t="s">
        <v>51</v>
      </c>
      <c r="P47" s="19" t="s">
        <v>52</v>
      </c>
      <c r="Q47" s="19">
        <v>135342.0</v>
      </c>
      <c r="R47" s="20">
        <v>403101.0</v>
      </c>
      <c r="S47" s="17" t="str">
        <f>VLOOKUP(R47,Tabla_Detalles[#ALL],2,FALSE)</f>
        <v>Donaciones Personales no recurrentes</v>
      </c>
      <c r="T47" s="21" t="str">
        <f>VLOOKUP(R47,Tabla_Detalles[#ALL],3,FALSE)</f>
        <v>Ingresos</v>
      </c>
    </row>
    <row r="48">
      <c r="A48" s="10" t="s">
        <v>354</v>
      </c>
      <c r="B48" s="11" t="s">
        <v>355</v>
      </c>
      <c r="C48" s="11" t="s">
        <v>314</v>
      </c>
      <c r="D48" s="11" t="s">
        <v>356</v>
      </c>
      <c r="E48" s="11" t="s">
        <v>357</v>
      </c>
      <c r="F48" s="11" t="s">
        <v>358</v>
      </c>
      <c r="G48" s="11" t="s">
        <v>359</v>
      </c>
      <c r="H48" s="11" t="str">
        <f t="shared" si="1"/>
        <v>Argentina</v>
      </c>
      <c r="I48" s="11" t="s">
        <v>360</v>
      </c>
      <c r="J48" s="11" t="s">
        <v>24</v>
      </c>
      <c r="K48" s="11" t="s">
        <v>29</v>
      </c>
      <c r="L48" s="11" t="s">
        <v>361</v>
      </c>
      <c r="M48" s="12">
        <v>45366.0</v>
      </c>
      <c r="N48" s="12">
        <v>45383.0</v>
      </c>
      <c r="O48" s="11" t="s">
        <v>31</v>
      </c>
      <c r="P48" s="13" t="s">
        <v>32</v>
      </c>
      <c r="Q48" s="13">
        <v>55258.0</v>
      </c>
      <c r="R48" s="14">
        <v>402102.0</v>
      </c>
      <c r="S48" s="11" t="str">
        <f>VLOOKUP(R48,Tabla_Detalles[#ALL],2,FALSE)</f>
        <v>Donaciones Personales mensuales</v>
      </c>
      <c r="T48" s="15" t="str">
        <f>VLOOKUP(R48,Tabla_Detalles[#ALL],3,FALSE)</f>
        <v>Ingresos</v>
      </c>
    </row>
    <row r="49">
      <c r="A49" s="16" t="s">
        <v>362</v>
      </c>
      <c r="B49" s="17" t="s">
        <v>363</v>
      </c>
      <c r="C49" s="17" t="s">
        <v>314</v>
      </c>
      <c r="D49" s="17" t="s">
        <v>364</v>
      </c>
      <c r="E49" s="17" t="s">
        <v>316</v>
      </c>
      <c r="F49" s="17" t="s">
        <v>365</v>
      </c>
      <c r="G49" s="17" t="s">
        <v>366</v>
      </c>
      <c r="H49" s="17" t="str">
        <f t="shared" si="1"/>
        <v>Argentina</v>
      </c>
      <c r="I49" s="17" t="s">
        <v>367</v>
      </c>
      <c r="J49" s="17" t="s">
        <v>24</v>
      </c>
      <c r="K49" s="17" t="s">
        <v>40</v>
      </c>
      <c r="L49" s="17" t="s">
        <v>368</v>
      </c>
      <c r="M49" s="18">
        <v>45393.0</v>
      </c>
      <c r="N49" s="18" t="s">
        <v>50</v>
      </c>
      <c r="O49" s="17" t="s">
        <v>51</v>
      </c>
      <c r="P49" s="19" t="s">
        <v>42</v>
      </c>
      <c r="Q49" s="19">
        <v>104301.0</v>
      </c>
      <c r="R49" s="20">
        <v>403101.0</v>
      </c>
      <c r="S49" s="17" t="str">
        <f>VLOOKUP(R49,Tabla_Detalles[#ALL],2,FALSE)</f>
        <v>Donaciones Personales no recurrentes</v>
      </c>
      <c r="T49" s="21" t="str">
        <f>VLOOKUP(R49,Tabla_Detalles[#ALL],3,FALSE)</f>
        <v>Ingresos</v>
      </c>
    </row>
    <row r="50">
      <c r="A50" s="10" t="s">
        <v>369</v>
      </c>
      <c r="B50" s="11" t="s">
        <v>370</v>
      </c>
      <c r="C50" s="11" t="s">
        <v>314</v>
      </c>
      <c r="D50" s="11" t="s">
        <v>371</v>
      </c>
      <c r="E50" s="11" t="s">
        <v>324</v>
      </c>
      <c r="F50" s="11" t="s">
        <v>372</v>
      </c>
      <c r="G50" s="11" t="s">
        <v>373</v>
      </c>
      <c r="H50" s="11" t="str">
        <f t="shared" si="1"/>
        <v>Argentina</v>
      </c>
      <c r="I50" s="11" t="s">
        <v>374</v>
      </c>
      <c r="J50" s="11" t="s">
        <v>24</v>
      </c>
      <c r="K50" s="11" t="s">
        <v>328</v>
      </c>
      <c r="L50" s="11" t="s">
        <v>375</v>
      </c>
      <c r="M50" s="12">
        <v>45414.0</v>
      </c>
      <c r="N50" s="12" t="s">
        <v>50</v>
      </c>
      <c r="O50" s="11" t="s">
        <v>51</v>
      </c>
      <c r="P50" s="13" t="s">
        <v>52</v>
      </c>
      <c r="Q50" s="13">
        <v>158669.0</v>
      </c>
      <c r="R50" s="14">
        <v>403101.0</v>
      </c>
      <c r="S50" s="11" t="str">
        <f>VLOOKUP(R50,Tabla_Detalles[#ALL],2,FALSE)</f>
        <v>Donaciones Personales no recurrentes</v>
      </c>
      <c r="T50" s="15" t="str">
        <f>VLOOKUP(R50,Tabla_Detalles[#ALL],3,FALSE)</f>
        <v>Ingresos</v>
      </c>
    </row>
    <row r="51">
      <c r="A51" s="16" t="s">
        <v>376</v>
      </c>
      <c r="B51" s="17" t="s">
        <v>377</v>
      </c>
      <c r="C51" s="17" t="s">
        <v>314</v>
      </c>
      <c r="D51" s="17" t="s">
        <v>378</v>
      </c>
      <c r="E51" s="17" t="s">
        <v>333</v>
      </c>
      <c r="F51" s="17" t="s">
        <v>379</v>
      </c>
      <c r="G51" s="17" t="s">
        <v>380</v>
      </c>
      <c r="H51" s="17" t="str">
        <f t="shared" si="1"/>
        <v>Argentina</v>
      </c>
      <c r="I51" s="17" t="s">
        <v>381</v>
      </c>
      <c r="J51" s="17" t="s">
        <v>24</v>
      </c>
      <c r="K51" s="17" t="s">
        <v>29</v>
      </c>
      <c r="L51" s="17" t="s">
        <v>382</v>
      </c>
      <c r="M51" s="18"/>
      <c r="N51" s="18" t="s">
        <v>50</v>
      </c>
      <c r="O51" s="17" t="s">
        <v>51</v>
      </c>
      <c r="P51" s="19" t="s">
        <v>32</v>
      </c>
      <c r="Q51" s="19">
        <v>166965.0</v>
      </c>
      <c r="R51" s="20">
        <v>402102.0</v>
      </c>
      <c r="S51" s="17" t="str">
        <f>VLOOKUP(R51,Tabla_Detalles[#ALL],2,FALSE)</f>
        <v>Donaciones Personales mensuales</v>
      </c>
      <c r="T51" s="21" t="str">
        <f>VLOOKUP(R51,Tabla_Detalles[#ALL],3,FALSE)</f>
        <v>Ingresos</v>
      </c>
    </row>
    <row r="52">
      <c r="A52" s="10" t="s">
        <v>383</v>
      </c>
      <c r="B52" s="11" t="s">
        <v>384</v>
      </c>
      <c r="C52" s="11" t="s">
        <v>314</v>
      </c>
      <c r="D52" s="11" t="s">
        <v>385</v>
      </c>
      <c r="E52" s="11" t="s">
        <v>341</v>
      </c>
      <c r="F52" s="11" t="s">
        <v>386</v>
      </c>
      <c r="G52" s="11" t="s">
        <v>387</v>
      </c>
      <c r="H52" s="11" t="str">
        <f t="shared" si="1"/>
        <v>Argentina</v>
      </c>
      <c r="I52" s="11" t="s">
        <v>388</v>
      </c>
      <c r="J52" s="11" t="s">
        <v>24</v>
      </c>
      <c r="K52" s="11" t="s">
        <v>40</v>
      </c>
      <c r="L52" s="11" t="s">
        <v>389</v>
      </c>
      <c r="M52" s="12">
        <v>45321.0</v>
      </c>
      <c r="N52" s="12">
        <v>45383.0</v>
      </c>
      <c r="O52" s="11" t="s">
        <v>31</v>
      </c>
      <c r="P52" s="13" t="s">
        <v>42</v>
      </c>
      <c r="Q52" s="13">
        <v>151978.0</v>
      </c>
      <c r="R52" s="14">
        <v>403101.0</v>
      </c>
      <c r="S52" s="11" t="str">
        <f>VLOOKUP(R52,Tabla_Detalles[#ALL],2,FALSE)</f>
        <v>Donaciones Personales no recurrentes</v>
      </c>
      <c r="T52" s="15" t="str">
        <f>VLOOKUP(R52,Tabla_Detalles[#ALL],3,FALSE)</f>
        <v>Ingresos</v>
      </c>
    </row>
    <row r="53">
      <c r="A53" s="16" t="s">
        <v>390</v>
      </c>
      <c r="B53" s="17" t="s">
        <v>391</v>
      </c>
      <c r="C53" s="17" t="s">
        <v>314</v>
      </c>
      <c r="D53" s="17" t="s">
        <v>392</v>
      </c>
      <c r="E53" s="17" t="s">
        <v>393</v>
      </c>
      <c r="F53" s="17" t="s">
        <v>394</v>
      </c>
      <c r="G53" s="17" t="s">
        <v>395</v>
      </c>
      <c r="H53" s="17" t="str">
        <f t="shared" si="1"/>
        <v>Argentina</v>
      </c>
      <c r="I53" s="17" t="s">
        <v>396</v>
      </c>
      <c r="J53" s="17" t="s">
        <v>24</v>
      </c>
      <c r="K53" s="17" t="s">
        <v>328</v>
      </c>
      <c r="L53" s="17" t="s">
        <v>397</v>
      </c>
      <c r="M53" s="18">
        <v>45399.0</v>
      </c>
      <c r="N53" s="18" t="s">
        <v>50</v>
      </c>
      <c r="O53" s="17" t="s">
        <v>51</v>
      </c>
      <c r="P53" s="19" t="s">
        <v>52</v>
      </c>
      <c r="Q53" s="19">
        <v>176989.0</v>
      </c>
      <c r="R53" s="20">
        <v>403101.0</v>
      </c>
      <c r="S53" s="17" t="str">
        <f>VLOOKUP(R53,Tabla_Detalles[#ALL],2,FALSE)</f>
        <v>Donaciones Personales no recurrentes</v>
      </c>
      <c r="T53" s="21" t="str">
        <f>VLOOKUP(R53,Tabla_Detalles[#ALL],3,FALSE)</f>
        <v>Ingresos</v>
      </c>
    </row>
    <row r="54">
      <c r="A54" s="10" t="s">
        <v>398</v>
      </c>
      <c r="B54" s="11" t="s">
        <v>399</v>
      </c>
      <c r="C54" s="11" t="s">
        <v>314</v>
      </c>
      <c r="D54" s="11" t="s">
        <v>400</v>
      </c>
      <c r="E54" s="11" t="s">
        <v>357</v>
      </c>
      <c r="F54" s="11" t="s">
        <v>401</v>
      </c>
      <c r="G54" s="11" t="s">
        <v>402</v>
      </c>
      <c r="H54" s="11" t="str">
        <f t="shared" si="1"/>
        <v>Argentina</v>
      </c>
      <c r="I54" s="11" t="s">
        <v>403</v>
      </c>
      <c r="J54" s="11" t="s">
        <v>24</v>
      </c>
      <c r="K54" s="11" t="s">
        <v>29</v>
      </c>
      <c r="L54" s="11" t="s">
        <v>404</v>
      </c>
      <c r="M54" s="12">
        <v>45326.0</v>
      </c>
      <c r="N54" s="12">
        <v>45383.0</v>
      </c>
      <c r="O54" s="11" t="s">
        <v>31</v>
      </c>
      <c r="P54" s="13" t="s">
        <v>32</v>
      </c>
      <c r="Q54" s="13">
        <v>102271.0</v>
      </c>
      <c r="R54" s="14">
        <v>403101.0</v>
      </c>
      <c r="S54" s="11" t="str">
        <f>VLOOKUP(R54,Tabla_Detalles[#ALL],2,FALSE)</f>
        <v>Donaciones Personales no recurrentes</v>
      </c>
      <c r="T54" s="15" t="str">
        <f>VLOOKUP(R54,Tabla_Detalles[#ALL],3,FALSE)</f>
        <v>Ingresos</v>
      </c>
    </row>
    <row r="55">
      <c r="A55" s="16" t="s">
        <v>405</v>
      </c>
      <c r="B55" s="17" t="s">
        <v>406</v>
      </c>
      <c r="C55" s="17" t="s">
        <v>314</v>
      </c>
      <c r="D55" s="17" t="s">
        <v>407</v>
      </c>
      <c r="E55" s="17" t="s">
        <v>316</v>
      </c>
      <c r="F55" s="17" t="s">
        <v>408</v>
      </c>
      <c r="G55" s="17" t="s">
        <v>409</v>
      </c>
      <c r="H55" s="17" t="str">
        <f t="shared" si="1"/>
        <v>Argentina</v>
      </c>
      <c r="I55" s="17" t="s">
        <v>410</v>
      </c>
      <c r="J55" s="17" t="s">
        <v>24</v>
      </c>
      <c r="K55" s="17" t="s">
        <v>40</v>
      </c>
      <c r="L55" s="17" t="s">
        <v>411</v>
      </c>
      <c r="M55" s="18">
        <v>45470.0</v>
      </c>
      <c r="N55" s="18" t="s">
        <v>50</v>
      </c>
      <c r="O55" s="17" t="s">
        <v>51</v>
      </c>
      <c r="P55" s="19" t="s">
        <v>42</v>
      </c>
      <c r="Q55" s="19">
        <v>154758.0</v>
      </c>
      <c r="R55" s="20">
        <v>403101.0</v>
      </c>
      <c r="S55" s="17" t="str">
        <f>VLOOKUP(R55,Tabla_Detalles[#ALL],2,FALSE)</f>
        <v>Donaciones Personales no recurrentes</v>
      </c>
      <c r="T55" s="21" t="str">
        <f>VLOOKUP(R55,Tabla_Detalles[#ALL],3,FALSE)</f>
        <v>Ingresos</v>
      </c>
    </row>
    <row r="56">
      <c r="A56" s="10" t="s">
        <v>412</v>
      </c>
      <c r="B56" s="11" t="s">
        <v>413</v>
      </c>
      <c r="C56" s="11" t="s">
        <v>314</v>
      </c>
      <c r="D56" s="11" t="s">
        <v>414</v>
      </c>
      <c r="E56" s="11" t="s">
        <v>324</v>
      </c>
      <c r="F56" s="11" t="s">
        <v>415</v>
      </c>
      <c r="G56" s="11" t="s">
        <v>416</v>
      </c>
      <c r="H56" s="11" t="str">
        <f t="shared" si="1"/>
        <v>Argentina</v>
      </c>
      <c r="I56" s="11" t="s">
        <v>417</v>
      </c>
      <c r="J56" s="11" t="s">
        <v>24</v>
      </c>
      <c r="K56" s="11" t="s">
        <v>328</v>
      </c>
      <c r="L56" s="11" t="s">
        <v>418</v>
      </c>
      <c r="M56" s="12">
        <v>45423.0</v>
      </c>
      <c r="N56" s="12" t="s">
        <v>50</v>
      </c>
      <c r="O56" s="11" t="s">
        <v>51</v>
      </c>
      <c r="P56" s="13" t="s">
        <v>52</v>
      </c>
      <c r="Q56" s="13">
        <v>55466.0</v>
      </c>
      <c r="R56" s="14">
        <v>403101.0</v>
      </c>
      <c r="S56" s="11" t="str">
        <f>VLOOKUP(R56,Tabla_Detalles[#ALL],2,FALSE)</f>
        <v>Donaciones Personales no recurrentes</v>
      </c>
      <c r="T56" s="15" t="str">
        <f>VLOOKUP(R56,Tabla_Detalles[#ALL],3,FALSE)</f>
        <v>Ingresos</v>
      </c>
    </row>
    <row r="57">
      <c r="A57" s="16" t="s">
        <v>419</v>
      </c>
      <c r="B57" s="17" t="s">
        <v>420</v>
      </c>
      <c r="C57" s="17" t="s">
        <v>314</v>
      </c>
      <c r="D57" s="17" t="s">
        <v>421</v>
      </c>
      <c r="E57" s="17" t="s">
        <v>333</v>
      </c>
      <c r="F57" s="17" t="s">
        <v>422</v>
      </c>
      <c r="G57" s="17" t="s">
        <v>423</v>
      </c>
      <c r="H57" s="17" t="str">
        <f t="shared" si="1"/>
        <v>Argentina</v>
      </c>
      <c r="I57" s="17" t="s">
        <v>424</v>
      </c>
      <c r="J57" s="17" t="s">
        <v>24</v>
      </c>
      <c r="K57" s="17" t="s">
        <v>29</v>
      </c>
      <c r="L57" s="17" t="s">
        <v>425</v>
      </c>
      <c r="M57" s="18">
        <v>45389.0</v>
      </c>
      <c r="N57" s="18" t="s">
        <v>50</v>
      </c>
      <c r="O57" s="17" t="s">
        <v>51</v>
      </c>
      <c r="P57" s="19" t="s">
        <v>32</v>
      </c>
      <c r="Q57" s="19">
        <v>89589.0</v>
      </c>
      <c r="R57" s="20">
        <v>402102.0</v>
      </c>
      <c r="S57" s="17" t="str">
        <f>VLOOKUP(R57,Tabla_Detalles[#ALL],2,FALSE)</f>
        <v>Donaciones Personales mensuales</v>
      </c>
      <c r="T57" s="21" t="str">
        <f>VLOOKUP(R57,Tabla_Detalles[#ALL],3,FALSE)</f>
        <v>Ingresos</v>
      </c>
    </row>
    <row r="58">
      <c r="A58" s="10" t="s">
        <v>426</v>
      </c>
      <c r="B58" s="11" t="s">
        <v>427</v>
      </c>
      <c r="C58" s="11" t="s">
        <v>314</v>
      </c>
      <c r="D58" s="11" t="s">
        <v>428</v>
      </c>
      <c r="E58" s="11" t="s">
        <v>341</v>
      </c>
      <c r="F58" s="11" t="s">
        <v>429</v>
      </c>
      <c r="G58" s="11" t="s">
        <v>430</v>
      </c>
      <c r="H58" s="11" t="str">
        <f t="shared" si="1"/>
        <v>Argentina</v>
      </c>
      <c r="I58" s="11" t="s">
        <v>431</v>
      </c>
      <c r="J58" s="11" t="s">
        <v>24</v>
      </c>
      <c r="K58" s="11" t="s">
        <v>40</v>
      </c>
      <c r="L58" s="11" t="s">
        <v>432</v>
      </c>
      <c r="M58" s="12">
        <v>45404.0</v>
      </c>
      <c r="N58" s="12" t="s">
        <v>50</v>
      </c>
      <c r="O58" s="11" t="s">
        <v>51</v>
      </c>
      <c r="P58" s="13" t="s">
        <v>42</v>
      </c>
      <c r="Q58" s="13">
        <v>75404.0</v>
      </c>
      <c r="R58" s="14">
        <v>403101.0</v>
      </c>
      <c r="S58" s="11" t="str">
        <f>VLOOKUP(R58,Tabla_Detalles[#ALL],2,FALSE)</f>
        <v>Donaciones Personales no recurrentes</v>
      </c>
      <c r="T58" s="15" t="str">
        <f>VLOOKUP(R58,Tabla_Detalles[#ALL],3,FALSE)</f>
        <v>Ingresos</v>
      </c>
    </row>
    <row r="59">
      <c r="A59" s="16" t="s">
        <v>433</v>
      </c>
      <c r="B59" s="17" t="s">
        <v>434</v>
      </c>
      <c r="C59" s="17" t="s">
        <v>314</v>
      </c>
      <c r="D59" s="17" t="s">
        <v>435</v>
      </c>
      <c r="E59" s="17" t="s">
        <v>393</v>
      </c>
      <c r="F59" s="17" t="s">
        <v>436</v>
      </c>
      <c r="G59" s="17" t="s">
        <v>437</v>
      </c>
      <c r="H59" s="17" t="str">
        <f t="shared" si="1"/>
        <v>Argentina</v>
      </c>
      <c r="I59" s="17" t="s">
        <v>438</v>
      </c>
      <c r="J59" s="17" t="s">
        <v>24</v>
      </c>
      <c r="K59" s="17" t="s">
        <v>328</v>
      </c>
      <c r="L59" s="17" t="s">
        <v>439</v>
      </c>
      <c r="M59" s="18">
        <v>45328.0</v>
      </c>
      <c r="N59" s="18">
        <v>45383.0</v>
      </c>
      <c r="O59" s="17" t="s">
        <v>31</v>
      </c>
      <c r="P59" s="19" t="s">
        <v>52</v>
      </c>
      <c r="Q59" s="19">
        <v>114077.0</v>
      </c>
      <c r="R59" s="20">
        <v>403101.0</v>
      </c>
      <c r="S59" s="17" t="str">
        <f>VLOOKUP(R59,Tabla_Detalles[#ALL],2,FALSE)</f>
        <v>Donaciones Personales no recurrentes</v>
      </c>
      <c r="T59" s="21" t="str">
        <f>VLOOKUP(R59,Tabla_Detalles[#ALL],3,FALSE)</f>
        <v>Ingresos</v>
      </c>
    </row>
    <row r="60">
      <c r="A60" s="10" t="s">
        <v>440</v>
      </c>
      <c r="B60" s="11" t="s">
        <v>441</v>
      </c>
      <c r="C60" s="11" t="s">
        <v>314</v>
      </c>
      <c r="D60" s="11" t="s">
        <v>442</v>
      </c>
      <c r="E60" s="11" t="s">
        <v>357</v>
      </c>
      <c r="F60" s="11" t="s">
        <v>443</v>
      </c>
      <c r="G60" s="11" t="s">
        <v>444</v>
      </c>
      <c r="H60" s="11" t="str">
        <f t="shared" si="1"/>
        <v>Argentina</v>
      </c>
      <c r="I60" s="11" t="s">
        <v>445</v>
      </c>
      <c r="J60" s="11" t="s">
        <v>24</v>
      </c>
      <c r="K60" s="11" t="s">
        <v>29</v>
      </c>
      <c r="L60" s="11" t="s">
        <v>446</v>
      </c>
      <c r="M60" s="12">
        <v>45355.0</v>
      </c>
      <c r="N60" s="12">
        <v>45383.0</v>
      </c>
      <c r="O60" s="11" t="s">
        <v>31</v>
      </c>
      <c r="P60" s="13" t="s">
        <v>32</v>
      </c>
      <c r="Q60" s="13">
        <v>174259.0</v>
      </c>
      <c r="R60" s="14">
        <v>402102.0</v>
      </c>
      <c r="S60" s="11" t="str">
        <f>VLOOKUP(R60,Tabla_Detalles[#ALL],2,FALSE)</f>
        <v>Donaciones Personales mensuales</v>
      </c>
      <c r="T60" s="15" t="str">
        <f>VLOOKUP(R60,Tabla_Detalles[#ALL],3,FALSE)</f>
        <v>Ingresos</v>
      </c>
    </row>
    <row r="61">
      <c r="A61" s="16" t="s">
        <v>447</v>
      </c>
      <c r="B61" s="17" t="s">
        <v>448</v>
      </c>
      <c r="C61" s="17" t="s">
        <v>314</v>
      </c>
      <c r="D61" s="17" t="s">
        <v>449</v>
      </c>
      <c r="E61" s="17" t="s">
        <v>316</v>
      </c>
      <c r="F61" s="17" t="s">
        <v>450</v>
      </c>
      <c r="G61" s="17" t="s">
        <v>451</v>
      </c>
      <c r="H61" s="17" t="str">
        <f t="shared" si="1"/>
        <v>Argentina</v>
      </c>
      <c r="I61" s="17" t="s">
        <v>452</v>
      </c>
      <c r="J61" s="17" t="s">
        <v>24</v>
      </c>
      <c r="K61" s="17" t="s">
        <v>40</v>
      </c>
      <c r="L61" s="17" t="s">
        <v>453</v>
      </c>
      <c r="M61" s="18">
        <v>45399.0</v>
      </c>
      <c r="N61" s="18" t="s">
        <v>50</v>
      </c>
      <c r="O61" s="17" t="s">
        <v>51</v>
      </c>
      <c r="P61" s="19" t="s">
        <v>42</v>
      </c>
      <c r="Q61" s="19">
        <v>133689.0</v>
      </c>
      <c r="R61" s="20">
        <v>403101.0</v>
      </c>
      <c r="S61" s="17" t="str">
        <f>VLOOKUP(R61,Tabla_Detalles[#ALL],2,FALSE)</f>
        <v>Donaciones Personales no recurrentes</v>
      </c>
      <c r="T61" s="21" t="str">
        <f>VLOOKUP(R61,Tabla_Detalles[#ALL],3,FALSE)</f>
        <v>Ingresos</v>
      </c>
    </row>
    <row r="62">
      <c r="A62" s="10" t="s">
        <v>454</v>
      </c>
      <c r="B62" s="11" t="s">
        <v>455</v>
      </c>
      <c r="C62" s="11" t="s">
        <v>314</v>
      </c>
      <c r="D62" s="11" t="s">
        <v>456</v>
      </c>
      <c r="E62" s="11" t="s">
        <v>324</v>
      </c>
      <c r="F62" s="11" t="s">
        <v>457</v>
      </c>
      <c r="G62" s="11" t="s">
        <v>458</v>
      </c>
      <c r="H62" s="11" t="str">
        <f t="shared" si="1"/>
        <v>Argentina</v>
      </c>
      <c r="I62" s="11" t="s">
        <v>459</v>
      </c>
      <c r="J62" s="11" t="s">
        <v>24</v>
      </c>
      <c r="K62" s="11" t="s">
        <v>328</v>
      </c>
      <c r="L62" s="11" t="s">
        <v>460</v>
      </c>
      <c r="M62" s="12">
        <v>45425.0</v>
      </c>
      <c r="N62" s="12" t="s">
        <v>50</v>
      </c>
      <c r="O62" s="11" t="s">
        <v>51</v>
      </c>
      <c r="P62" s="13" t="s">
        <v>52</v>
      </c>
      <c r="Q62" s="13">
        <v>58351.0</v>
      </c>
      <c r="R62" s="14">
        <v>403101.0</v>
      </c>
      <c r="S62" s="11" t="str">
        <f>VLOOKUP(R62,Tabla_Detalles[#ALL],2,FALSE)</f>
        <v>Donaciones Personales no recurrentes</v>
      </c>
      <c r="T62" s="15" t="str">
        <f>VLOOKUP(R62,Tabla_Detalles[#ALL],3,FALSE)</f>
        <v>Ingresos</v>
      </c>
    </row>
    <row r="63">
      <c r="A63" s="16" t="s">
        <v>461</v>
      </c>
      <c r="B63" s="17" t="s">
        <v>462</v>
      </c>
      <c r="C63" s="17" t="s">
        <v>314</v>
      </c>
      <c r="D63" s="17" t="s">
        <v>463</v>
      </c>
      <c r="E63" s="17" t="s">
        <v>333</v>
      </c>
      <c r="F63" s="17" t="s">
        <v>464</v>
      </c>
      <c r="G63" s="17" t="s">
        <v>465</v>
      </c>
      <c r="H63" s="17" t="str">
        <f t="shared" si="1"/>
        <v>Argentina</v>
      </c>
      <c r="I63" s="17" t="s">
        <v>466</v>
      </c>
      <c r="J63" s="17" t="s">
        <v>24</v>
      </c>
      <c r="K63" s="17" t="s">
        <v>29</v>
      </c>
      <c r="L63" s="17" t="s">
        <v>467</v>
      </c>
      <c r="M63" s="18">
        <v>45368.0</v>
      </c>
      <c r="N63" s="18">
        <v>45383.0</v>
      </c>
      <c r="O63" s="17" t="s">
        <v>31</v>
      </c>
      <c r="P63" s="19" t="s">
        <v>32</v>
      </c>
      <c r="Q63" s="19">
        <v>104373.0</v>
      </c>
      <c r="R63" s="20">
        <v>402102.0</v>
      </c>
      <c r="S63" s="17" t="str">
        <f>VLOOKUP(R63,Tabla_Detalles[#ALL],2,FALSE)</f>
        <v>Donaciones Personales mensuales</v>
      </c>
      <c r="T63" s="21" t="str">
        <f>VLOOKUP(R63,Tabla_Detalles[#ALL],3,FALSE)</f>
        <v>Ingresos</v>
      </c>
    </row>
    <row r="64">
      <c r="A64" s="10" t="s">
        <v>468</v>
      </c>
      <c r="B64" s="11" t="s">
        <v>469</v>
      </c>
      <c r="C64" s="11" t="s">
        <v>314</v>
      </c>
      <c r="D64" s="11" t="s">
        <v>470</v>
      </c>
      <c r="E64" s="11" t="s">
        <v>341</v>
      </c>
      <c r="F64" s="11" t="s">
        <v>471</v>
      </c>
      <c r="G64" s="11" t="s">
        <v>472</v>
      </c>
      <c r="H64" s="11" t="str">
        <f t="shared" si="1"/>
        <v>Argentina</v>
      </c>
      <c r="I64" s="11" t="s">
        <v>473</v>
      </c>
      <c r="J64" s="11" t="s">
        <v>24</v>
      </c>
      <c r="K64" s="11" t="s">
        <v>40</v>
      </c>
      <c r="L64" s="11" t="s">
        <v>474</v>
      </c>
      <c r="M64" s="12">
        <v>45428.0</v>
      </c>
      <c r="N64" s="12" t="s">
        <v>50</v>
      </c>
      <c r="O64" s="11" t="s">
        <v>51</v>
      </c>
      <c r="P64" s="13" t="s">
        <v>42</v>
      </c>
      <c r="Q64" s="13">
        <v>167335.0</v>
      </c>
      <c r="R64" s="14">
        <v>403101.0</v>
      </c>
      <c r="S64" s="11" t="str">
        <f>VLOOKUP(R64,Tabla_Detalles[#ALL],2,FALSE)</f>
        <v>Donaciones Personales no recurrentes</v>
      </c>
      <c r="T64" s="15" t="str">
        <f>VLOOKUP(R64,Tabla_Detalles[#ALL],3,FALSE)</f>
        <v>Ingresos</v>
      </c>
    </row>
    <row r="65">
      <c r="A65" s="16" t="s">
        <v>475</v>
      </c>
      <c r="B65" s="17" t="s">
        <v>476</v>
      </c>
      <c r="C65" s="17" t="s">
        <v>314</v>
      </c>
      <c r="D65" s="17" t="s">
        <v>477</v>
      </c>
      <c r="E65" s="17" t="s">
        <v>393</v>
      </c>
      <c r="F65" s="17" t="s">
        <v>478</v>
      </c>
      <c r="G65" s="17" t="s">
        <v>479</v>
      </c>
      <c r="H65" s="17" t="str">
        <f t="shared" si="1"/>
        <v>Argentina</v>
      </c>
      <c r="I65" s="17" t="s">
        <v>480</v>
      </c>
      <c r="J65" s="17" t="s">
        <v>24</v>
      </c>
      <c r="K65" s="17" t="s">
        <v>328</v>
      </c>
      <c r="L65" s="17" t="s">
        <v>481</v>
      </c>
      <c r="M65" s="18">
        <v>45320.0</v>
      </c>
      <c r="N65" s="18">
        <v>45383.0</v>
      </c>
      <c r="O65" s="17" t="s">
        <v>31</v>
      </c>
      <c r="P65" s="19" t="s">
        <v>52</v>
      </c>
      <c r="Q65" s="19">
        <v>99055.0</v>
      </c>
      <c r="R65" s="20">
        <v>403101.0</v>
      </c>
      <c r="S65" s="17" t="str">
        <f>VLOOKUP(R65,Tabla_Detalles[#ALL],2,FALSE)</f>
        <v>Donaciones Personales no recurrentes</v>
      </c>
      <c r="T65" s="21" t="str">
        <f>VLOOKUP(R65,Tabla_Detalles[#ALL],3,FALSE)</f>
        <v>Ingresos</v>
      </c>
    </row>
    <row r="66">
      <c r="A66" s="10" t="s">
        <v>482</v>
      </c>
      <c r="B66" s="11" t="s">
        <v>483</v>
      </c>
      <c r="C66" s="11" t="s">
        <v>314</v>
      </c>
      <c r="D66" s="11" t="s">
        <v>484</v>
      </c>
      <c r="E66" s="11" t="s">
        <v>357</v>
      </c>
      <c r="F66" s="11" t="s">
        <v>485</v>
      </c>
      <c r="G66" s="11" t="s">
        <v>486</v>
      </c>
      <c r="H66" s="11" t="str">
        <f t="shared" si="1"/>
        <v>Argentina</v>
      </c>
      <c r="I66" s="11" t="s">
        <v>487</v>
      </c>
      <c r="J66" s="11" t="s">
        <v>24</v>
      </c>
      <c r="K66" s="11" t="s">
        <v>29</v>
      </c>
      <c r="L66" s="11" t="s">
        <v>488</v>
      </c>
      <c r="M66" s="12">
        <v>45469.0</v>
      </c>
      <c r="N66" s="12" t="s">
        <v>50</v>
      </c>
      <c r="O66" s="11" t="s">
        <v>51</v>
      </c>
      <c r="P66" s="13" t="s">
        <v>32</v>
      </c>
      <c r="Q66" s="13">
        <v>60683.0</v>
      </c>
      <c r="R66" s="14">
        <v>402102.0</v>
      </c>
      <c r="S66" s="11" t="str">
        <f>VLOOKUP(R66,Tabla_Detalles[#ALL],2,FALSE)</f>
        <v>Donaciones Personales mensuales</v>
      </c>
      <c r="T66" s="15" t="str">
        <f>VLOOKUP(R66,Tabla_Detalles[#ALL],3,FALSE)</f>
        <v>Ingresos</v>
      </c>
    </row>
    <row r="67">
      <c r="A67" s="16" t="s">
        <v>489</v>
      </c>
      <c r="B67" s="17" t="s">
        <v>490</v>
      </c>
      <c r="C67" s="17" t="s">
        <v>314</v>
      </c>
      <c r="D67" s="17" t="s">
        <v>491</v>
      </c>
      <c r="E67" s="17" t="s">
        <v>316</v>
      </c>
      <c r="F67" s="17" t="s">
        <v>492</v>
      </c>
      <c r="G67" s="17" t="s">
        <v>493</v>
      </c>
      <c r="H67" s="17" t="str">
        <f t="shared" si="1"/>
        <v>Argentina</v>
      </c>
      <c r="I67" s="17" t="s">
        <v>494</v>
      </c>
      <c r="J67" s="17" t="s">
        <v>24</v>
      </c>
      <c r="K67" s="17" t="s">
        <v>40</v>
      </c>
      <c r="L67" s="17" t="s">
        <v>495</v>
      </c>
      <c r="M67" s="18">
        <v>45421.0</v>
      </c>
      <c r="N67" s="18" t="s">
        <v>50</v>
      </c>
      <c r="O67" s="17" t="s">
        <v>51</v>
      </c>
      <c r="P67" s="19" t="s">
        <v>42</v>
      </c>
      <c r="Q67" s="19">
        <v>119390.0</v>
      </c>
      <c r="R67" s="20">
        <v>403101.0</v>
      </c>
      <c r="S67" s="17" t="str">
        <f>VLOOKUP(R67,Tabla_Detalles[#ALL],2,FALSE)</f>
        <v>Donaciones Personales no recurrentes</v>
      </c>
      <c r="T67" s="21" t="str">
        <f>VLOOKUP(R67,Tabla_Detalles[#ALL],3,FALSE)</f>
        <v>Ingresos</v>
      </c>
    </row>
    <row r="68">
      <c r="A68" s="10" t="s">
        <v>496</v>
      </c>
      <c r="B68" s="11" t="s">
        <v>497</v>
      </c>
      <c r="C68" s="11" t="s">
        <v>314</v>
      </c>
      <c r="D68" s="11" t="s">
        <v>498</v>
      </c>
      <c r="E68" s="11" t="s">
        <v>324</v>
      </c>
      <c r="F68" s="11" t="s">
        <v>499</v>
      </c>
      <c r="G68" s="11" t="s">
        <v>500</v>
      </c>
      <c r="H68" s="11" t="str">
        <f t="shared" si="1"/>
        <v>Argentina</v>
      </c>
      <c r="I68" s="11" t="s">
        <v>501</v>
      </c>
      <c r="J68" s="11" t="s">
        <v>24</v>
      </c>
      <c r="K68" s="11" t="s">
        <v>328</v>
      </c>
      <c r="L68" s="11" t="s">
        <v>502</v>
      </c>
      <c r="M68" s="12">
        <v>45323.0</v>
      </c>
      <c r="N68" s="12">
        <v>45383.0</v>
      </c>
      <c r="O68" s="11" t="s">
        <v>31</v>
      </c>
      <c r="P68" s="13" t="s">
        <v>52</v>
      </c>
      <c r="Q68" s="13">
        <v>117232.0</v>
      </c>
      <c r="R68" s="14">
        <v>403101.0</v>
      </c>
      <c r="S68" s="11" t="str">
        <f>VLOOKUP(R68,Tabla_Detalles[#ALL],2,FALSE)</f>
        <v>Donaciones Personales no recurrentes</v>
      </c>
      <c r="T68" s="15" t="str">
        <f>VLOOKUP(R68,Tabla_Detalles[#ALL],3,FALSE)</f>
        <v>Ingresos</v>
      </c>
    </row>
    <row r="69">
      <c r="A69" s="16" t="s">
        <v>503</v>
      </c>
      <c r="B69" s="17" t="s">
        <v>504</v>
      </c>
      <c r="C69" s="17" t="s">
        <v>314</v>
      </c>
      <c r="D69" s="17" t="s">
        <v>505</v>
      </c>
      <c r="E69" s="17" t="s">
        <v>333</v>
      </c>
      <c r="F69" s="17" t="s">
        <v>506</v>
      </c>
      <c r="G69" s="17" t="s">
        <v>507</v>
      </c>
      <c r="H69" s="17" t="str">
        <f t="shared" si="1"/>
        <v>Argentina</v>
      </c>
      <c r="I69" s="17" t="s">
        <v>508</v>
      </c>
      <c r="J69" s="17" t="s">
        <v>24</v>
      </c>
      <c r="K69" s="17" t="s">
        <v>29</v>
      </c>
      <c r="L69" s="17" t="s">
        <v>509</v>
      </c>
      <c r="M69" s="18">
        <v>45456.0</v>
      </c>
      <c r="N69" s="18" t="s">
        <v>50</v>
      </c>
      <c r="O69" s="17" t="s">
        <v>51</v>
      </c>
      <c r="P69" s="19" t="s">
        <v>32</v>
      </c>
      <c r="Q69" s="19">
        <v>100701.0</v>
      </c>
      <c r="R69" s="20">
        <v>402102.0</v>
      </c>
      <c r="S69" s="17" t="str">
        <f>VLOOKUP(R69,Tabla_Detalles[#ALL],2,FALSE)</f>
        <v>Donaciones Personales mensuales</v>
      </c>
      <c r="T69" s="21" t="str">
        <f>VLOOKUP(R69,Tabla_Detalles[#ALL],3,FALSE)</f>
        <v>Ingresos</v>
      </c>
    </row>
    <row r="70">
      <c r="A70" s="10" t="s">
        <v>510</v>
      </c>
      <c r="B70" s="11" t="s">
        <v>511</v>
      </c>
      <c r="C70" s="11" t="s">
        <v>314</v>
      </c>
      <c r="D70" s="11" t="s">
        <v>512</v>
      </c>
      <c r="E70" s="11" t="s">
        <v>341</v>
      </c>
      <c r="F70" s="11" t="s">
        <v>513</v>
      </c>
      <c r="G70" s="11" t="s">
        <v>514</v>
      </c>
      <c r="H70" s="11" t="str">
        <f t="shared" si="1"/>
        <v>Argentina</v>
      </c>
      <c r="I70" s="11" t="s">
        <v>515</v>
      </c>
      <c r="J70" s="11" t="s">
        <v>24</v>
      </c>
      <c r="K70" s="11" t="s">
        <v>40</v>
      </c>
      <c r="L70" s="11" t="s">
        <v>516</v>
      </c>
      <c r="M70" s="12">
        <v>45317.0</v>
      </c>
      <c r="N70" s="12">
        <v>45383.0</v>
      </c>
      <c r="O70" s="11" t="s">
        <v>31</v>
      </c>
      <c r="P70" s="13" t="s">
        <v>42</v>
      </c>
      <c r="Q70" s="13">
        <v>186202.0</v>
      </c>
      <c r="R70" s="14">
        <v>403101.0</v>
      </c>
      <c r="S70" s="11" t="str">
        <f>VLOOKUP(R70,Tabla_Detalles[#ALL],2,FALSE)</f>
        <v>Donaciones Personales no recurrentes</v>
      </c>
      <c r="T70" s="15" t="str">
        <f>VLOOKUP(R70,Tabla_Detalles[#ALL],3,FALSE)</f>
        <v>Ingresos</v>
      </c>
    </row>
    <row r="71">
      <c r="A71" s="16" t="s">
        <v>510</v>
      </c>
      <c r="B71" s="17" t="s">
        <v>511</v>
      </c>
      <c r="C71" s="17" t="s">
        <v>314</v>
      </c>
      <c r="D71" s="17" t="s">
        <v>512</v>
      </c>
      <c r="E71" s="17" t="s">
        <v>341</v>
      </c>
      <c r="F71" s="17" t="s">
        <v>513</v>
      </c>
      <c r="G71" s="17" t="s">
        <v>514</v>
      </c>
      <c r="H71" s="17" t="str">
        <f t="shared" si="1"/>
        <v>Argentina</v>
      </c>
      <c r="I71" s="17" t="s">
        <v>515</v>
      </c>
      <c r="J71" s="17" t="s">
        <v>24</v>
      </c>
      <c r="K71" s="17" t="s">
        <v>40</v>
      </c>
      <c r="L71" s="17" t="s">
        <v>516</v>
      </c>
      <c r="M71" s="18">
        <v>45317.0</v>
      </c>
      <c r="N71" s="18">
        <v>45383.0</v>
      </c>
      <c r="O71" s="17" t="s">
        <v>31</v>
      </c>
      <c r="P71" s="19" t="s">
        <v>42</v>
      </c>
      <c r="Q71" s="19">
        <v>173157.0</v>
      </c>
      <c r="R71" s="20">
        <v>403101.0</v>
      </c>
      <c r="S71" s="17" t="str">
        <f>VLOOKUP(R71,Tabla_Detalles[#ALL],2,FALSE)</f>
        <v>Donaciones Personales no recurrentes</v>
      </c>
      <c r="T71" s="21" t="str">
        <f>VLOOKUP(R71,Tabla_Detalles[#ALL],3,FALSE)</f>
        <v>Ingresos</v>
      </c>
    </row>
    <row r="72">
      <c r="A72" s="10" t="s">
        <v>517</v>
      </c>
      <c r="B72" s="11" t="s">
        <v>518</v>
      </c>
      <c r="C72" s="11" t="s">
        <v>314</v>
      </c>
      <c r="D72" s="11" t="s">
        <v>519</v>
      </c>
      <c r="E72" s="11" t="s">
        <v>393</v>
      </c>
      <c r="F72" s="11" t="s">
        <v>520</v>
      </c>
      <c r="G72" s="11" t="s">
        <v>521</v>
      </c>
      <c r="H72" s="11" t="str">
        <f t="shared" si="1"/>
        <v>Argentina</v>
      </c>
      <c r="I72" s="11" t="s">
        <v>522</v>
      </c>
      <c r="J72" s="11" t="s">
        <v>24</v>
      </c>
      <c r="K72" s="11" t="s">
        <v>328</v>
      </c>
      <c r="L72" s="11" t="s">
        <v>523</v>
      </c>
      <c r="M72" s="12">
        <v>45339.0</v>
      </c>
      <c r="N72" s="12">
        <v>45383.0</v>
      </c>
      <c r="O72" s="11" t="s">
        <v>31</v>
      </c>
      <c r="P72" s="13" t="s">
        <v>52</v>
      </c>
      <c r="Q72" s="13">
        <v>109167.0</v>
      </c>
      <c r="R72" s="14">
        <v>403101.0</v>
      </c>
      <c r="S72" s="11" t="str">
        <f>VLOOKUP(R72,Tabla_Detalles[#ALL],2,FALSE)</f>
        <v>Donaciones Personales no recurrentes</v>
      </c>
      <c r="T72" s="15" t="str">
        <f>VLOOKUP(R72,Tabla_Detalles[#ALL],3,FALSE)</f>
        <v>Ingresos</v>
      </c>
    </row>
    <row r="73">
      <c r="A73" s="16" t="s">
        <v>524</v>
      </c>
      <c r="B73" s="17" t="s">
        <v>525</v>
      </c>
      <c r="C73" s="17" t="s">
        <v>314</v>
      </c>
      <c r="D73" s="17" t="s">
        <v>526</v>
      </c>
      <c r="E73" s="17" t="s">
        <v>357</v>
      </c>
      <c r="F73" s="17" t="s">
        <v>527</v>
      </c>
      <c r="G73" s="17" t="s">
        <v>528</v>
      </c>
      <c r="H73" s="17" t="str">
        <f t="shared" si="1"/>
        <v>Argentina</v>
      </c>
      <c r="I73" s="17" t="s">
        <v>529</v>
      </c>
      <c r="J73" s="17" t="s">
        <v>24</v>
      </c>
      <c r="K73" s="17" t="s">
        <v>29</v>
      </c>
      <c r="L73" s="17" t="s">
        <v>530</v>
      </c>
      <c r="M73" s="18">
        <v>45441.0</v>
      </c>
      <c r="N73" s="18" t="s">
        <v>50</v>
      </c>
      <c r="O73" s="17" t="s">
        <v>51</v>
      </c>
      <c r="P73" s="19" t="s">
        <v>32</v>
      </c>
      <c r="Q73" s="19">
        <v>121715.0</v>
      </c>
      <c r="R73" s="20">
        <v>402102.0</v>
      </c>
      <c r="S73" s="17" t="str">
        <f>VLOOKUP(R73,Tabla_Detalles[#ALL],2,FALSE)</f>
        <v>Donaciones Personales mensuales</v>
      </c>
      <c r="T73" s="21" t="str">
        <f>VLOOKUP(R73,Tabla_Detalles[#ALL],3,FALSE)</f>
        <v>Ingresos</v>
      </c>
    </row>
    <row r="74">
      <c r="A74" s="10" t="s">
        <v>531</v>
      </c>
      <c r="B74" s="11" t="s">
        <v>532</v>
      </c>
      <c r="C74" s="11" t="s">
        <v>314</v>
      </c>
      <c r="D74" s="11" t="s">
        <v>533</v>
      </c>
      <c r="E74" s="11" t="s">
        <v>316</v>
      </c>
      <c r="F74" s="11" t="s">
        <v>534</v>
      </c>
      <c r="G74" s="11" t="s">
        <v>535</v>
      </c>
      <c r="H74" s="11" t="str">
        <f t="shared" si="1"/>
        <v>Argentina</v>
      </c>
      <c r="I74" s="11" t="s">
        <v>536</v>
      </c>
      <c r="J74" s="11" t="s">
        <v>24</v>
      </c>
      <c r="K74" s="11" t="s">
        <v>40</v>
      </c>
      <c r="L74" s="11" t="s">
        <v>537</v>
      </c>
      <c r="M74" s="12">
        <v>45455.0</v>
      </c>
      <c r="N74" s="12" t="s">
        <v>50</v>
      </c>
      <c r="O74" s="11" t="s">
        <v>51</v>
      </c>
      <c r="P74" s="13" t="s">
        <v>42</v>
      </c>
      <c r="Q74" s="13">
        <v>181679.0</v>
      </c>
      <c r="R74" s="14">
        <v>403101.0</v>
      </c>
      <c r="S74" s="11" t="str">
        <f>VLOOKUP(R74,Tabla_Detalles[#ALL],2,FALSE)</f>
        <v>Donaciones Personales no recurrentes</v>
      </c>
      <c r="T74" s="15" t="str">
        <f>VLOOKUP(R74,Tabla_Detalles[#ALL],3,FALSE)</f>
        <v>Ingresos</v>
      </c>
    </row>
    <row r="75">
      <c r="A75" s="16" t="s">
        <v>538</v>
      </c>
      <c r="B75" s="17" t="s">
        <v>539</v>
      </c>
      <c r="C75" s="17" t="s">
        <v>314</v>
      </c>
      <c r="D75" s="17" t="s">
        <v>540</v>
      </c>
      <c r="E75" s="17" t="s">
        <v>324</v>
      </c>
      <c r="F75" s="17" t="s">
        <v>541</v>
      </c>
      <c r="G75" s="17" t="s">
        <v>542</v>
      </c>
      <c r="H75" s="17" t="str">
        <f t="shared" si="1"/>
        <v>Argentina</v>
      </c>
      <c r="I75" s="17" t="s">
        <v>543</v>
      </c>
      <c r="J75" s="17" t="s">
        <v>24</v>
      </c>
      <c r="K75" s="17" t="s">
        <v>328</v>
      </c>
      <c r="L75" s="17" t="s">
        <v>544</v>
      </c>
      <c r="M75" s="18">
        <v>45436.0</v>
      </c>
      <c r="N75" s="18" t="s">
        <v>50</v>
      </c>
      <c r="O75" s="17" t="s">
        <v>51</v>
      </c>
      <c r="P75" s="19" t="s">
        <v>52</v>
      </c>
      <c r="Q75" s="19">
        <v>164792.0</v>
      </c>
      <c r="R75" s="20">
        <v>403101.0</v>
      </c>
      <c r="S75" s="17" t="str">
        <f>VLOOKUP(R75,Tabla_Detalles[#ALL],2,FALSE)</f>
        <v>Donaciones Personales no recurrentes</v>
      </c>
      <c r="T75" s="21" t="str">
        <f>VLOOKUP(R75,Tabla_Detalles[#ALL],3,FALSE)</f>
        <v>Ingresos</v>
      </c>
    </row>
    <row r="76">
      <c r="A76" s="10" t="s">
        <v>545</v>
      </c>
      <c r="B76" s="11" t="s">
        <v>546</v>
      </c>
      <c r="C76" s="11" t="s">
        <v>314</v>
      </c>
      <c r="D76" s="11" t="s">
        <v>547</v>
      </c>
      <c r="E76" s="11" t="s">
        <v>333</v>
      </c>
      <c r="F76" s="11" t="s">
        <v>548</v>
      </c>
      <c r="G76" s="11" t="s">
        <v>549</v>
      </c>
      <c r="H76" s="11" t="str">
        <f t="shared" si="1"/>
        <v>Argentina</v>
      </c>
      <c r="I76" s="11" t="s">
        <v>550</v>
      </c>
      <c r="J76" s="11" t="s">
        <v>24</v>
      </c>
      <c r="K76" s="11" t="s">
        <v>29</v>
      </c>
      <c r="L76" s="11" t="s">
        <v>551</v>
      </c>
      <c r="M76" s="12">
        <v>45394.0</v>
      </c>
      <c r="N76" s="12" t="s">
        <v>50</v>
      </c>
      <c r="O76" s="11" t="s">
        <v>51</v>
      </c>
      <c r="P76" s="13" t="s">
        <v>32</v>
      </c>
      <c r="Q76" s="13">
        <v>184834.0</v>
      </c>
      <c r="R76" s="14">
        <v>402102.0</v>
      </c>
      <c r="S76" s="11" t="str">
        <f>VLOOKUP(R76,Tabla_Detalles[#ALL],2,FALSE)</f>
        <v>Donaciones Personales mensuales</v>
      </c>
      <c r="T76" s="15" t="str">
        <f>VLOOKUP(R76,Tabla_Detalles[#ALL],3,FALSE)</f>
        <v>Ingresos</v>
      </c>
    </row>
    <row r="77">
      <c r="A77" s="16" t="s">
        <v>552</v>
      </c>
      <c r="B77" s="17" t="s">
        <v>553</v>
      </c>
      <c r="C77" s="17" t="s">
        <v>314</v>
      </c>
      <c r="D77" s="17" t="s">
        <v>554</v>
      </c>
      <c r="E77" s="17" t="s">
        <v>341</v>
      </c>
      <c r="F77" s="17" t="s">
        <v>555</v>
      </c>
      <c r="G77" s="17" t="s">
        <v>556</v>
      </c>
      <c r="H77" s="17" t="str">
        <f t="shared" si="1"/>
        <v>Argentina</v>
      </c>
      <c r="I77" s="17" t="s">
        <v>557</v>
      </c>
      <c r="J77" s="17" t="s">
        <v>24</v>
      </c>
      <c r="K77" s="17" t="s">
        <v>40</v>
      </c>
      <c r="L77" s="17" t="s">
        <v>558</v>
      </c>
      <c r="M77" s="18">
        <v>45341.0</v>
      </c>
      <c r="N77" s="18">
        <v>45383.0</v>
      </c>
      <c r="O77" s="17" t="s">
        <v>31</v>
      </c>
      <c r="P77" s="19" t="s">
        <v>42</v>
      </c>
      <c r="Q77" s="19">
        <v>173825.0</v>
      </c>
      <c r="R77" s="20">
        <v>403101.0</v>
      </c>
      <c r="S77" s="17" t="str">
        <f>VLOOKUP(R77,Tabla_Detalles[#ALL],2,FALSE)</f>
        <v>Donaciones Personales no recurrentes</v>
      </c>
      <c r="T77" s="21" t="str">
        <f>VLOOKUP(R77,Tabla_Detalles[#ALL],3,FALSE)</f>
        <v>Ingresos</v>
      </c>
    </row>
    <row r="78">
      <c r="A78" s="10" t="s">
        <v>559</v>
      </c>
      <c r="B78" s="11" t="s">
        <v>560</v>
      </c>
      <c r="C78" s="11" t="s">
        <v>314</v>
      </c>
      <c r="D78" s="11" t="s">
        <v>561</v>
      </c>
      <c r="E78" s="11" t="s">
        <v>393</v>
      </c>
      <c r="F78" s="11" t="s">
        <v>562</v>
      </c>
      <c r="G78" s="11" t="s">
        <v>563</v>
      </c>
      <c r="H78" s="11" t="str">
        <f t="shared" si="1"/>
        <v>Argentina</v>
      </c>
      <c r="I78" s="11" t="s">
        <v>564</v>
      </c>
      <c r="J78" s="11" t="s">
        <v>24</v>
      </c>
      <c r="K78" s="11" t="s">
        <v>328</v>
      </c>
      <c r="L78" s="11" t="s">
        <v>565</v>
      </c>
      <c r="M78" s="12">
        <v>45324.0</v>
      </c>
      <c r="N78" s="12">
        <v>45383.0</v>
      </c>
      <c r="O78" s="11" t="s">
        <v>31</v>
      </c>
      <c r="P78" s="13" t="s">
        <v>52</v>
      </c>
      <c r="Q78" s="13">
        <v>166200.0</v>
      </c>
      <c r="R78" s="14">
        <v>403101.0</v>
      </c>
      <c r="S78" s="11" t="str">
        <f>VLOOKUP(R78,Tabla_Detalles[#ALL],2,FALSE)</f>
        <v>Donaciones Personales no recurrentes</v>
      </c>
      <c r="T78" s="15" t="str">
        <f>VLOOKUP(R78,Tabla_Detalles[#ALL],3,FALSE)</f>
        <v>Ingresos</v>
      </c>
    </row>
    <row r="79">
      <c r="A79" s="16" t="s">
        <v>566</v>
      </c>
      <c r="B79" s="17" t="s">
        <v>567</v>
      </c>
      <c r="C79" s="17" t="s">
        <v>314</v>
      </c>
      <c r="D79" s="17" t="s">
        <v>568</v>
      </c>
      <c r="E79" s="17" t="s">
        <v>357</v>
      </c>
      <c r="F79" s="17" t="s">
        <v>569</v>
      </c>
      <c r="G79" s="17" t="s">
        <v>570</v>
      </c>
      <c r="H79" s="17" t="str">
        <f t="shared" si="1"/>
        <v>Argentina</v>
      </c>
      <c r="I79" s="17" t="s">
        <v>571</v>
      </c>
      <c r="J79" s="17" t="s">
        <v>24</v>
      </c>
      <c r="K79" s="17" t="s">
        <v>29</v>
      </c>
      <c r="L79" s="17" t="s">
        <v>572</v>
      </c>
      <c r="M79" s="18">
        <v>45430.0</v>
      </c>
      <c r="N79" s="18" t="s">
        <v>50</v>
      </c>
      <c r="O79" s="17" t="s">
        <v>51</v>
      </c>
      <c r="P79" s="19" t="s">
        <v>32</v>
      </c>
      <c r="Q79" s="19">
        <v>106340.0</v>
      </c>
      <c r="R79" s="20">
        <v>402102.0</v>
      </c>
      <c r="S79" s="17" t="str">
        <f>VLOOKUP(R79,Tabla_Detalles[#ALL],2,FALSE)</f>
        <v>Donaciones Personales mensuales</v>
      </c>
      <c r="T79" s="21" t="str">
        <f>VLOOKUP(R79,Tabla_Detalles[#ALL],3,FALSE)</f>
        <v>Ingresos</v>
      </c>
    </row>
    <row r="80">
      <c r="A80" s="10" t="s">
        <v>573</v>
      </c>
      <c r="B80" s="11" t="s">
        <v>574</v>
      </c>
      <c r="C80" s="11" t="s">
        <v>314</v>
      </c>
      <c r="D80" s="11" t="s">
        <v>575</v>
      </c>
      <c r="E80" s="11" t="s">
        <v>316</v>
      </c>
      <c r="F80" s="11" t="s">
        <v>576</v>
      </c>
      <c r="G80" s="11" t="s">
        <v>577</v>
      </c>
      <c r="H80" s="11" t="str">
        <f t="shared" si="1"/>
        <v>Argentina</v>
      </c>
      <c r="I80" s="11" t="s">
        <v>578</v>
      </c>
      <c r="J80" s="11" t="s">
        <v>24</v>
      </c>
      <c r="K80" s="11" t="s">
        <v>40</v>
      </c>
      <c r="L80" s="11" t="s">
        <v>579</v>
      </c>
      <c r="M80" s="12">
        <v>45463.0</v>
      </c>
      <c r="N80" s="12" t="s">
        <v>50</v>
      </c>
      <c r="O80" s="11" t="s">
        <v>51</v>
      </c>
      <c r="P80" s="13" t="s">
        <v>42</v>
      </c>
      <c r="Q80" s="13">
        <v>130340.0</v>
      </c>
      <c r="R80" s="14">
        <v>403101.0</v>
      </c>
      <c r="S80" s="11" t="str">
        <f>VLOOKUP(R80,Tabla_Detalles[#ALL],2,FALSE)</f>
        <v>Donaciones Personales no recurrentes</v>
      </c>
      <c r="T80" s="15" t="str">
        <f>VLOOKUP(R80,Tabla_Detalles[#ALL],3,FALSE)</f>
        <v>Ingresos</v>
      </c>
    </row>
    <row r="81">
      <c r="A81" s="16" t="s">
        <v>580</v>
      </c>
      <c r="B81" s="17" t="s">
        <v>581</v>
      </c>
      <c r="C81" s="17" t="s">
        <v>314</v>
      </c>
      <c r="D81" s="17" t="s">
        <v>582</v>
      </c>
      <c r="E81" s="17" t="s">
        <v>324</v>
      </c>
      <c r="F81" s="17" t="s">
        <v>583</v>
      </c>
      <c r="G81" s="17" t="s">
        <v>584</v>
      </c>
      <c r="H81" s="17" t="str">
        <f t="shared" si="1"/>
        <v>Argentina</v>
      </c>
      <c r="I81" s="17" t="s">
        <v>585</v>
      </c>
      <c r="J81" s="17" t="s">
        <v>24</v>
      </c>
      <c r="K81" s="17" t="s">
        <v>328</v>
      </c>
      <c r="L81" s="17" t="s">
        <v>586</v>
      </c>
      <c r="M81" s="18">
        <v>45364.0</v>
      </c>
      <c r="N81" s="18">
        <v>45383.0</v>
      </c>
      <c r="O81" s="17" t="s">
        <v>31</v>
      </c>
      <c r="P81" s="19" t="s">
        <v>52</v>
      </c>
      <c r="Q81" s="19">
        <v>90786.0</v>
      </c>
      <c r="R81" s="20">
        <v>403101.0</v>
      </c>
      <c r="S81" s="17" t="str">
        <f>VLOOKUP(R81,Tabla_Detalles[#ALL],2,FALSE)</f>
        <v>Donaciones Personales no recurrentes</v>
      </c>
      <c r="T81" s="21" t="str">
        <f>VLOOKUP(R81,Tabla_Detalles[#ALL],3,FALSE)</f>
        <v>Ingresos</v>
      </c>
    </row>
    <row r="82">
      <c r="A82" s="10" t="s">
        <v>587</v>
      </c>
      <c r="B82" s="11" t="s">
        <v>588</v>
      </c>
      <c r="C82" s="11" t="s">
        <v>314</v>
      </c>
      <c r="D82" s="11" t="s">
        <v>589</v>
      </c>
      <c r="E82" s="11" t="s">
        <v>333</v>
      </c>
      <c r="F82" s="11" t="s">
        <v>590</v>
      </c>
      <c r="G82" s="11" t="s">
        <v>591</v>
      </c>
      <c r="H82" s="11" t="str">
        <f t="shared" si="1"/>
        <v>Argentina</v>
      </c>
      <c r="I82" s="11" t="s">
        <v>592</v>
      </c>
      <c r="J82" s="11" t="s">
        <v>24</v>
      </c>
      <c r="K82" s="11" t="s">
        <v>29</v>
      </c>
      <c r="L82" s="11" t="s">
        <v>593</v>
      </c>
      <c r="M82" s="12">
        <v>45357.0</v>
      </c>
      <c r="N82" s="12">
        <v>45383.0</v>
      </c>
      <c r="O82" s="11" t="s">
        <v>31</v>
      </c>
      <c r="P82" s="13" t="s">
        <v>32</v>
      </c>
      <c r="Q82" s="13">
        <v>188151.0</v>
      </c>
      <c r="R82" s="14">
        <v>403101.0</v>
      </c>
      <c r="S82" s="11" t="str">
        <f>VLOOKUP(R82,Tabla_Detalles[#ALL],2,FALSE)</f>
        <v>Donaciones Personales no recurrentes</v>
      </c>
      <c r="T82" s="15" t="str">
        <f>VLOOKUP(R82,Tabla_Detalles[#ALL],3,FALSE)</f>
        <v>Ingresos</v>
      </c>
    </row>
    <row r="83">
      <c r="A83" s="16" t="s">
        <v>594</v>
      </c>
      <c r="B83" s="17" t="s">
        <v>595</v>
      </c>
      <c r="C83" s="17" t="s">
        <v>314</v>
      </c>
      <c r="D83" s="17" t="s">
        <v>596</v>
      </c>
      <c r="E83" s="17" t="s">
        <v>341</v>
      </c>
      <c r="F83" s="17" t="s">
        <v>597</v>
      </c>
      <c r="G83" s="17" t="s">
        <v>598</v>
      </c>
      <c r="H83" s="17" t="str">
        <f t="shared" si="1"/>
        <v>Argentina</v>
      </c>
      <c r="I83" s="17" t="s">
        <v>599</v>
      </c>
      <c r="J83" s="17" t="s">
        <v>24</v>
      </c>
      <c r="K83" s="17" t="s">
        <v>40</v>
      </c>
      <c r="L83" s="17" t="s">
        <v>600</v>
      </c>
      <c r="M83" s="18">
        <v>45473.0</v>
      </c>
      <c r="N83" s="18" t="s">
        <v>50</v>
      </c>
      <c r="O83" s="17" t="s">
        <v>51</v>
      </c>
      <c r="P83" s="19" t="s">
        <v>42</v>
      </c>
      <c r="Q83" s="19">
        <v>136947.0</v>
      </c>
      <c r="R83" s="20">
        <v>403101.0</v>
      </c>
      <c r="S83" s="17" t="str">
        <f>VLOOKUP(R83,Tabla_Detalles[#ALL],2,FALSE)</f>
        <v>Donaciones Personales no recurrentes</v>
      </c>
      <c r="T83" s="21" t="str">
        <f>VLOOKUP(R83,Tabla_Detalles[#ALL],3,FALSE)</f>
        <v>Ingresos</v>
      </c>
    </row>
    <row r="84">
      <c r="A84" s="10" t="s">
        <v>601</v>
      </c>
      <c r="B84" s="11" t="s">
        <v>602</v>
      </c>
      <c r="C84" s="11" t="s">
        <v>314</v>
      </c>
      <c r="D84" s="11" t="s">
        <v>603</v>
      </c>
      <c r="E84" s="11" t="s">
        <v>393</v>
      </c>
      <c r="F84" s="11" t="s">
        <v>604</v>
      </c>
      <c r="G84" s="11" t="s">
        <v>605</v>
      </c>
      <c r="H84" s="11" t="str">
        <f t="shared" si="1"/>
        <v>Argentina</v>
      </c>
      <c r="I84" s="11" t="s">
        <v>606</v>
      </c>
      <c r="J84" s="11" t="s">
        <v>24</v>
      </c>
      <c r="K84" s="11" t="s">
        <v>328</v>
      </c>
      <c r="L84" s="11" t="s">
        <v>607</v>
      </c>
      <c r="M84" s="12">
        <v>45338.0</v>
      </c>
      <c r="N84" s="12">
        <v>45383.0</v>
      </c>
      <c r="O84" s="11" t="s">
        <v>31</v>
      </c>
      <c r="P84" s="13" t="s">
        <v>52</v>
      </c>
      <c r="Q84" s="13">
        <v>165727.0</v>
      </c>
      <c r="R84" s="14">
        <v>403101.0</v>
      </c>
      <c r="S84" s="11" t="str">
        <f>VLOOKUP(R84,Tabla_Detalles[#ALL],2,FALSE)</f>
        <v>Donaciones Personales no recurrentes</v>
      </c>
      <c r="T84" s="15" t="str">
        <f>VLOOKUP(R84,Tabla_Detalles[#ALL],3,FALSE)</f>
        <v>Ingresos</v>
      </c>
    </row>
    <row r="85">
      <c r="A85" s="16" t="s">
        <v>608</v>
      </c>
      <c r="B85" s="17" t="s">
        <v>609</v>
      </c>
      <c r="C85" s="17" t="s">
        <v>314</v>
      </c>
      <c r="D85" s="17" t="s">
        <v>610</v>
      </c>
      <c r="E85" s="17" t="s">
        <v>357</v>
      </c>
      <c r="F85" s="17" t="s">
        <v>611</v>
      </c>
      <c r="G85" s="17" t="s">
        <v>612</v>
      </c>
      <c r="H85" s="17" t="str">
        <f t="shared" si="1"/>
        <v>Argentina</v>
      </c>
      <c r="I85" s="17" t="s">
        <v>613</v>
      </c>
      <c r="J85" s="17" t="s">
        <v>24</v>
      </c>
      <c r="K85" s="17" t="s">
        <v>29</v>
      </c>
      <c r="L85" s="17" t="s">
        <v>614</v>
      </c>
      <c r="M85" s="18">
        <v>45467.0</v>
      </c>
      <c r="N85" s="18" t="s">
        <v>50</v>
      </c>
      <c r="O85" s="17" t="s">
        <v>51</v>
      </c>
      <c r="P85" s="19" t="s">
        <v>32</v>
      </c>
      <c r="Q85" s="19">
        <v>114296.0</v>
      </c>
      <c r="R85" s="20">
        <v>402102.0</v>
      </c>
      <c r="S85" s="17" t="str">
        <f>VLOOKUP(R85,Tabla_Detalles[#ALL],2,FALSE)</f>
        <v>Donaciones Personales mensuales</v>
      </c>
      <c r="T85" s="21" t="str">
        <f>VLOOKUP(R85,Tabla_Detalles[#ALL],3,FALSE)</f>
        <v>Ingresos</v>
      </c>
    </row>
    <row r="86">
      <c r="A86" s="10" t="s">
        <v>615</v>
      </c>
      <c r="B86" s="11" t="s">
        <v>616</v>
      </c>
      <c r="C86" s="11" t="s">
        <v>314</v>
      </c>
      <c r="D86" s="11" t="s">
        <v>617</v>
      </c>
      <c r="E86" s="11" t="s">
        <v>316</v>
      </c>
      <c r="F86" s="11" t="s">
        <v>618</v>
      </c>
      <c r="G86" s="11" t="s">
        <v>619</v>
      </c>
      <c r="H86" s="11" t="str">
        <f t="shared" si="1"/>
        <v>Argentina</v>
      </c>
      <c r="I86" s="11" t="s">
        <v>620</v>
      </c>
      <c r="J86" s="11" t="s">
        <v>24</v>
      </c>
      <c r="K86" s="11" t="s">
        <v>40</v>
      </c>
      <c r="L86" s="11" t="s">
        <v>621</v>
      </c>
      <c r="M86" s="12">
        <v>45366.0</v>
      </c>
      <c r="N86" s="12">
        <v>45383.0</v>
      </c>
      <c r="O86" s="11" t="s">
        <v>31</v>
      </c>
      <c r="P86" s="13" t="s">
        <v>42</v>
      </c>
      <c r="Q86" s="13">
        <v>76383.0</v>
      </c>
      <c r="R86" s="14">
        <v>403101.0</v>
      </c>
      <c r="S86" s="11" t="str">
        <f>VLOOKUP(R86,Tabla_Detalles[#ALL],2,FALSE)</f>
        <v>Donaciones Personales no recurrentes</v>
      </c>
      <c r="T86" s="15" t="str">
        <f>VLOOKUP(R86,Tabla_Detalles[#ALL],3,FALSE)</f>
        <v>Ingresos</v>
      </c>
    </row>
    <row r="87">
      <c r="A87" s="16" t="s">
        <v>622</v>
      </c>
      <c r="B87" s="17" t="s">
        <v>623</v>
      </c>
      <c r="C87" s="17" t="s">
        <v>314</v>
      </c>
      <c r="D87" s="17" t="s">
        <v>624</v>
      </c>
      <c r="E87" s="17" t="s">
        <v>324</v>
      </c>
      <c r="F87" s="17" t="s">
        <v>625</v>
      </c>
      <c r="G87" s="17" t="s">
        <v>626</v>
      </c>
      <c r="H87" s="17" t="str">
        <f t="shared" si="1"/>
        <v>Argentina</v>
      </c>
      <c r="I87" s="17" t="s">
        <v>627</v>
      </c>
      <c r="J87" s="17" t="s">
        <v>24</v>
      </c>
      <c r="K87" s="17" t="s">
        <v>328</v>
      </c>
      <c r="L87" s="17" t="s">
        <v>628</v>
      </c>
      <c r="M87" s="18">
        <v>45461.0</v>
      </c>
      <c r="N87" s="18" t="s">
        <v>50</v>
      </c>
      <c r="O87" s="17" t="s">
        <v>51</v>
      </c>
      <c r="P87" s="19" t="s">
        <v>52</v>
      </c>
      <c r="Q87" s="19">
        <v>137963.0</v>
      </c>
      <c r="R87" s="20">
        <v>403101.0</v>
      </c>
      <c r="S87" s="17" t="str">
        <f>VLOOKUP(R87,Tabla_Detalles[#ALL],2,FALSE)</f>
        <v>Donaciones Personales no recurrentes</v>
      </c>
      <c r="T87" s="21" t="str">
        <f>VLOOKUP(R87,Tabla_Detalles[#ALL],3,FALSE)</f>
        <v>Ingresos</v>
      </c>
    </row>
    <row r="88">
      <c r="A88" s="10" t="s">
        <v>629</v>
      </c>
      <c r="B88" s="11" t="s">
        <v>630</v>
      </c>
      <c r="C88" s="11" t="s">
        <v>314</v>
      </c>
      <c r="D88" s="11" t="s">
        <v>631</v>
      </c>
      <c r="E88" s="11" t="s">
        <v>333</v>
      </c>
      <c r="F88" s="11" t="s">
        <v>632</v>
      </c>
      <c r="G88" s="11" t="s">
        <v>633</v>
      </c>
      <c r="H88" s="11" t="str">
        <f t="shared" si="1"/>
        <v>Argentina</v>
      </c>
      <c r="I88" s="11" t="s">
        <v>634</v>
      </c>
      <c r="J88" s="11" t="s">
        <v>24</v>
      </c>
      <c r="K88" s="11" t="s">
        <v>29</v>
      </c>
      <c r="L88" s="11" t="s">
        <v>635</v>
      </c>
      <c r="M88" s="12">
        <v>45330.0</v>
      </c>
      <c r="N88" s="12">
        <v>45383.0</v>
      </c>
      <c r="O88" s="11" t="s">
        <v>31</v>
      </c>
      <c r="P88" s="13" t="s">
        <v>32</v>
      </c>
      <c r="Q88" s="13">
        <v>63095.0</v>
      </c>
      <c r="R88" s="14">
        <v>402102.0</v>
      </c>
      <c r="S88" s="11" t="str">
        <f>VLOOKUP(R88,Tabla_Detalles[#ALL],2,FALSE)</f>
        <v>Donaciones Personales mensuales</v>
      </c>
      <c r="T88" s="15" t="str">
        <f>VLOOKUP(R88,Tabla_Detalles[#ALL],3,FALSE)</f>
        <v>Ingresos</v>
      </c>
    </row>
    <row r="89">
      <c r="A89" s="16" t="s">
        <v>636</v>
      </c>
      <c r="B89" s="17" t="s">
        <v>637</v>
      </c>
      <c r="C89" s="17" t="s">
        <v>314</v>
      </c>
      <c r="D89" s="17" t="s">
        <v>638</v>
      </c>
      <c r="E89" s="17" t="s">
        <v>341</v>
      </c>
      <c r="F89" s="17" t="s">
        <v>639</v>
      </c>
      <c r="G89" s="17" t="s">
        <v>640</v>
      </c>
      <c r="H89" s="17" t="str">
        <f t="shared" si="1"/>
        <v>Argentina</v>
      </c>
      <c r="I89" s="17" t="s">
        <v>641</v>
      </c>
      <c r="J89" s="17" t="s">
        <v>24</v>
      </c>
      <c r="K89" s="17" t="s">
        <v>40</v>
      </c>
      <c r="L89" s="17" t="s">
        <v>642</v>
      </c>
      <c r="M89" s="18">
        <v>45387.0</v>
      </c>
      <c r="N89" s="18" t="s">
        <v>50</v>
      </c>
      <c r="O89" s="17" t="s">
        <v>51</v>
      </c>
      <c r="P89" s="19" t="s">
        <v>42</v>
      </c>
      <c r="Q89" s="19">
        <v>113891.0</v>
      </c>
      <c r="R89" s="20">
        <v>403101.0</v>
      </c>
      <c r="S89" s="17" t="str">
        <f>VLOOKUP(R89,Tabla_Detalles[#ALL],2,FALSE)</f>
        <v>Donaciones Personales no recurrentes</v>
      </c>
      <c r="T89" s="21" t="str">
        <f>VLOOKUP(R89,Tabla_Detalles[#ALL],3,FALSE)</f>
        <v>Ingresos</v>
      </c>
    </row>
    <row r="90">
      <c r="A90" s="10" t="s">
        <v>643</v>
      </c>
      <c r="B90" s="11" t="s">
        <v>644</v>
      </c>
      <c r="C90" s="11" t="s">
        <v>314</v>
      </c>
      <c r="D90" s="11" t="s">
        <v>645</v>
      </c>
      <c r="E90" s="11" t="s">
        <v>393</v>
      </c>
      <c r="F90" s="11" t="s">
        <v>646</v>
      </c>
      <c r="G90" s="11" t="s">
        <v>647</v>
      </c>
      <c r="H90" s="11" t="str">
        <f t="shared" si="1"/>
        <v>Argentina</v>
      </c>
      <c r="I90" s="11" t="s">
        <v>648</v>
      </c>
      <c r="J90" s="11" t="s">
        <v>24</v>
      </c>
      <c r="K90" s="11" t="s">
        <v>328</v>
      </c>
      <c r="L90" s="11" t="s">
        <v>649</v>
      </c>
      <c r="M90" s="12">
        <v>45344.0</v>
      </c>
      <c r="N90" s="12">
        <v>45383.0</v>
      </c>
      <c r="O90" s="11" t="s">
        <v>31</v>
      </c>
      <c r="P90" s="13" t="s">
        <v>52</v>
      </c>
      <c r="Q90" s="13">
        <v>125419.0</v>
      </c>
      <c r="R90" s="14">
        <v>403101.0</v>
      </c>
      <c r="S90" s="11" t="str">
        <f>VLOOKUP(R90,Tabla_Detalles[#ALL],2,FALSE)</f>
        <v>Donaciones Personales no recurrentes</v>
      </c>
      <c r="T90" s="15" t="str">
        <f>VLOOKUP(R90,Tabla_Detalles[#ALL],3,FALSE)</f>
        <v>Ingresos</v>
      </c>
    </row>
    <row r="91">
      <c r="A91" s="16" t="s">
        <v>650</v>
      </c>
      <c r="B91" s="17" t="s">
        <v>651</v>
      </c>
      <c r="C91" s="17" t="s">
        <v>314</v>
      </c>
      <c r="D91" s="17" t="s">
        <v>652</v>
      </c>
      <c r="E91" s="17" t="s">
        <v>357</v>
      </c>
      <c r="F91" s="17" t="s">
        <v>653</v>
      </c>
      <c r="G91" s="17" t="s">
        <v>654</v>
      </c>
      <c r="H91" s="17" t="str">
        <f t="shared" si="1"/>
        <v>Argentina</v>
      </c>
      <c r="I91" s="17" t="s">
        <v>655</v>
      </c>
      <c r="J91" s="17" t="s">
        <v>24</v>
      </c>
      <c r="K91" s="17" t="s">
        <v>29</v>
      </c>
      <c r="L91" s="17" t="s">
        <v>656</v>
      </c>
      <c r="M91" s="18">
        <v>45471.0</v>
      </c>
      <c r="N91" s="18" t="s">
        <v>50</v>
      </c>
      <c r="O91" s="17" t="s">
        <v>51</v>
      </c>
      <c r="P91" s="19" t="s">
        <v>32</v>
      </c>
      <c r="Q91" s="19">
        <v>121338.0</v>
      </c>
      <c r="R91" s="20">
        <v>402102.0</v>
      </c>
      <c r="S91" s="17" t="str">
        <f>VLOOKUP(R91,Tabla_Detalles[#ALL],2,FALSE)</f>
        <v>Donaciones Personales mensuales</v>
      </c>
      <c r="T91" s="21" t="str">
        <f>VLOOKUP(R91,Tabla_Detalles[#ALL],3,FALSE)</f>
        <v>Ingresos</v>
      </c>
    </row>
    <row r="92">
      <c r="A92" s="10" t="s">
        <v>657</v>
      </c>
      <c r="B92" s="11" t="s">
        <v>658</v>
      </c>
      <c r="C92" s="11" t="s">
        <v>314</v>
      </c>
      <c r="D92" s="11" t="s">
        <v>659</v>
      </c>
      <c r="E92" s="11" t="s">
        <v>316</v>
      </c>
      <c r="F92" s="11" t="s">
        <v>660</v>
      </c>
      <c r="G92" s="11" t="s">
        <v>661</v>
      </c>
      <c r="H92" s="11" t="str">
        <f t="shared" si="1"/>
        <v>Argentina</v>
      </c>
      <c r="I92" s="11" t="s">
        <v>662</v>
      </c>
      <c r="J92" s="11" t="s">
        <v>24</v>
      </c>
      <c r="K92" s="11" t="s">
        <v>40</v>
      </c>
      <c r="L92" s="11" t="s">
        <v>663</v>
      </c>
      <c r="M92" s="12">
        <v>45453.0</v>
      </c>
      <c r="N92" s="12" t="s">
        <v>50</v>
      </c>
      <c r="O92" s="11" t="s">
        <v>51</v>
      </c>
      <c r="P92" s="13" t="s">
        <v>42</v>
      </c>
      <c r="Q92" s="13">
        <v>58739.0</v>
      </c>
      <c r="R92" s="14">
        <v>403101.0</v>
      </c>
      <c r="S92" s="11" t="str">
        <f>VLOOKUP(R92,Tabla_Detalles[#ALL],2,FALSE)</f>
        <v>Donaciones Personales no recurrentes</v>
      </c>
      <c r="T92" s="15" t="str">
        <f>VLOOKUP(R92,Tabla_Detalles[#ALL],3,FALSE)</f>
        <v>Ingresos</v>
      </c>
    </row>
    <row r="93">
      <c r="A93" s="16" t="s">
        <v>664</v>
      </c>
      <c r="B93" s="17" t="s">
        <v>665</v>
      </c>
      <c r="C93" s="17" t="s">
        <v>314</v>
      </c>
      <c r="D93" s="17" t="s">
        <v>666</v>
      </c>
      <c r="E93" s="17" t="s">
        <v>324</v>
      </c>
      <c r="F93" s="17" t="s">
        <v>667</v>
      </c>
      <c r="G93" s="17" t="s">
        <v>668</v>
      </c>
      <c r="H93" s="17" t="str">
        <f t="shared" si="1"/>
        <v>Argentina</v>
      </c>
      <c r="I93" s="17" t="s">
        <v>669</v>
      </c>
      <c r="J93" s="17" t="s">
        <v>24</v>
      </c>
      <c r="K93" s="17" t="s">
        <v>328</v>
      </c>
      <c r="L93" s="17" t="s">
        <v>670</v>
      </c>
      <c r="M93" s="18">
        <v>45392.0</v>
      </c>
      <c r="N93" s="18" t="s">
        <v>50</v>
      </c>
      <c r="O93" s="17" t="s">
        <v>51</v>
      </c>
      <c r="P93" s="19" t="s">
        <v>52</v>
      </c>
      <c r="Q93" s="19">
        <v>65020.0</v>
      </c>
      <c r="R93" s="20">
        <v>403101.0</v>
      </c>
      <c r="S93" s="17" t="str">
        <f>VLOOKUP(R93,Tabla_Detalles[#ALL],2,FALSE)</f>
        <v>Donaciones Personales no recurrentes</v>
      </c>
      <c r="T93" s="21" t="str">
        <f>VLOOKUP(R93,Tabla_Detalles[#ALL],3,FALSE)</f>
        <v>Ingresos</v>
      </c>
    </row>
    <row r="94">
      <c r="A94" s="10" t="s">
        <v>671</v>
      </c>
      <c r="B94" s="11" t="s">
        <v>672</v>
      </c>
      <c r="C94" s="11" t="s">
        <v>314</v>
      </c>
      <c r="D94" s="11" t="s">
        <v>673</v>
      </c>
      <c r="E94" s="11" t="s">
        <v>333</v>
      </c>
      <c r="F94" s="11" t="s">
        <v>674</v>
      </c>
      <c r="G94" s="11" t="s">
        <v>675</v>
      </c>
      <c r="H94" s="11" t="str">
        <f t="shared" si="1"/>
        <v>Argentina</v>
      </c>
      <c r="I94" s="11" t="s">
        <v>676</v>
      </c>
      <c r="J94" s="11" t="s">
        <v>24</v>
      </c>
      <c r="K94" s="11" t="s">
        <v>29</v>
      </c>
      <c r="L94" s="11" t="s">
        <v>677</v>
      </c>
      <c r="M94" s="12">
        <v>45404.0</v>
      </c>
      <c r="N94" s="12" t="s">
        <v>50</v>
      </c>
      <c r="O94" s="11" t="s">
        <v>51</v>
      </c>
      <c r="P94" s="13" t="s">
        <v>32</v>
      </c>
      <c r="Q94" s="13">
        <v>163410.0</v>
      </c>
      <c r="R94" s="14">
        <v>402102.0</v>
      </c>
      <c r="S94" s="11" t="str">
        <f>VLOOKUP(R94,Tabla_Detalles[#ALL],2,FALSE)</f>
        <v>Donaciones Personales mensuales</v>
      </c>
      <c r="T94" s="15" t="str">
        <f>VLOOKUP(R94,Tabla_Detalles[#ALL],3,FALSE)</f>
        <v>Ingresos</v>
      </c>
    </row>
    <row r="95">
      <c r="A95" s="16" t="s">
        <v>678</v>
      </c>
      <c r="B95" s="17" t="s">
        <v>679</v>
      </c>
      <c r="C95" s="17" t="s">
        <v>314</v>
      </c>
      <c r="D95" s="17" t="s">
        <v>680</v>
      </c>
      <c r="E95" s="17" t="s">
        <v>341</v>
      </c>
      <c r="F95" s="17" t="s">
        <v>681</v>
      </c>
      <c r="G95" s="17" t="s">
        <v>682</v>
      </c>
      <c r="H95" s="17" t="str">
        <f t="shared" si="1"/>
        <v>Argentina</v>
      </c>
      <c r="I95" s="17" t="s">
        <v>683</v>
      </c>
      <c r="J95" s="17" t="s">
        <v>24</v>
      </c>
      <c r="K95" s="17" t="s">
        <v>40</v>
      </c>
      <c r="L95" s="17" t="s">
        <v>684</v>
      </c>
      <c r="M95" s="18">
        <v>45360.0</v>
      </c>
      <c r="N95" s="18">
        <v>45383.0</v>
      </c>
      <c r="O95" s="17" t="s">
        <v>31</v>
      </c>
      <c r="P95" s="19" t="s">
        <v>42</v>
      </c>
      <c r="Q95" s="19">
        <v>123679.0</v>
      </c>
      <c r="R95" s="20">
        <v>403101.0</v>
      </c>
      <c r="S95" s="17" t="str">
        <f>VLOOKUP(R95,Tabla_Detalles[#ALL],2,FALSE)</f>
        <v>Donaciones Personales no recurrentes</v>
      </c>
      <c r="T95" s="21" t="str">
        <f>VLOOKUP(R95,Tabla_Detalles[#ALL],3,FALSE)</f>
        <v>Ingresos</v>
      </c>
    </row>
    <row r="96">
      <c r="A96" s="10" t="s">
        <v>685</v>
      </c>
      <c r="B96" s="11" t="s">
        <v>686</v>
      </c>
      <c r="C96" s="11" t="s">
        <v>314</v>
      </c>
      <c r="D96" s="11" t="s">
        <v>687</v>
      </c>
      <c r="E96" s="11" t="s">
        <v>393</v>
      </c>
      <c r="F96" s="11" t="s">
        <v>688</v>
      </c>
      <c r="G96" s="11" t="s">
        <v>689</v>
      </c>
      <c r="H96" s="11" t="str">
        <f t="shared" si="1"/>
        <v>Argentina</v>
      </c>
      <c r="I96" s="11" t="s">
        <v>690</v>
      </c>
      <c r="J96" s="11" t="s">
        <v>24</v>
      </c>
      <c r="K96" s="11" t="s">
        <v>328</v>
      </c>
      <c r="L96" s="11" t="s">
        <v>691</v>
      </c>
      <c r="M96" s="12">
        <v>45320.0</v>
      </c>
      <c r="N96" s="12">
        <v>45383.0</v>
      </c>
      <c r="O96" s="11" t="s">
        <v>31</v>
      </c>
      <c r="P96" s="13" t="s">
        <v>52</v>
      </c>
      <c r="Q96" s="13">
        <v>126605.0</v>
      </c>
      <c r="R96" s="14">
        <v>403101.0</v>
      </c>
      <c r="S96" s="11" t="str">
        <f>VLOOKUP(R96,Tabla_Detalles[#ALL],2,FALSE)</f>
        <v>Donaciones Personales no recurrentes</v>
      </c>
      <c r="T96" s="15" t="str">
        <f>VLOOKUP(R96,Tabla_Detalles[#ALL],3,FALSE)</f>
        <v>Ingresos</v>
      </c>
    </row>
    <row r="97">
      <c r="A97" s="16" t="s">
        <v>692</v>
      </c>
      <c r="B97" s="17" t="s">
        <v>693</v>
      </c>
      <c r="C97" s="17" t="s">
        <v>314</v>
      </c>
      <c r="D97" s="17" t="s">
        <v>694</v>
      </c>
      <c r="E97" s="17" t="s">
        <v>357</v>
      </c>
      <c r="F97" s="17" t="s">
        <v>695</v>
      </c>
      <c r="G97" s="17" t="s">
        <v>696</v>
      </c>
      <c r="H97" s="17" t="str">
        <f t="shared" si="1"/>
        <v>Argentina</v>
      </c>
      <c r="I97" s="17" t="s">
        <v>697</v>
      </c>
      <c r="J97" s="17" t="s">
        <v>24</v>
      </c>
      <c r="K97" s="17" t="s">
        <v>29</v>
      </c>
      <c r="L97" s="17" t="s">
        <v>698</v>
      </c>
      <c r="M97" s="18">
        <v>45384.0</v>
      </c>
      <c r="N97" s="18" t="s">
        <v>50</v>
      </c>
      <c r="O97" s="17" t="s">
        <v>51</v>
      </c>
      <c r="P97" s="19" t="s">
        <v>32</v>
      </c>
      <c r="Q97" s="19">
        <v>84706.0</v>
      </c>
      <c r="R97" s="20">
        <v>403101.0</v>
      </c>
      <c r="S97" s="17" t="str">
        <f>VLOOKUP(R97,Tabla_Detalles[#ALL],2,FALSE)</f>
        <v>Donaciones Personales no recurrentes</v>
      </c>
      <c r="T97" s="21" t="str">
        <f>VLOOKUP(R97,Tabla_Detalles[#ALL],3,FALSE)</f>
        <v>Ingresos</v>
      </c>
    </row>
    <row r="98">
      <c r="A98" s="10" t="s">
        <v>699</v>
      </c>
      <c r="B98" s="11" t="s">
        <v>700</v>
      </c>
      <c r="C98" s="11" t="s">
        <v>314</v>
      </c>
      <c r="D98" s="11" t="s">
        <v>701</v>
      </c>
      <c r="E98" s="11" t="s">
        <v>316</v>
      </c>
      <c r="F98" s="11" t="s">
        <v>702</v>
      </c>
      <c r="G98" s="11" t="s">
        <v>703</v>
      </c>
      <c r="H98" s="11" t="str">
        <f t="shared" si="1"/>
        <v>Argentina</v>
      </c>
      <c r="I98" s="11" t="s">
        <v>704</v>
      </c>
      <c r="J98" s="11" t="s">
        <v>24</v>
      </c>
      <c r="K98" s="11" t="s">
        <v>40</v>
      </c>
      <c r="L98" s="11" t="s">
        <v>705</v>
      </c>
      <c r="M98" s="12">
        <v>45344.0</v>
      </c>
      <c r="N98" s="12">
        <v>45383.0</v>
      </c>
      <c r="O98" s="11" t="s">
        <v>31</v>
      </c>
      <c r="P98" s="13" t="s">
        <v>42</v>
      </c>
      <c r="Q98" s="13">
        <v>195855.0</v>
      </c>
      <c r="R98" s="14">
        <v>403101.0</v>
      </c>
      <c r="S98" s="11" t="str">
        <f>VLOOKUP(R98,Tabla_Detalles[#ALL],2,FALSE)</f>
        <v>Donaciones Personales no recurrentes</v>
      </c>
      <c r="T98" s="15" t="str">
        <f>VLOOKUP(R98,Tabla_Detalles[#ALL],3,FALSE)</f>
        <v>Ingresos</v>
      </c>
    </row>
    <row r="99">
      <c r="A99" s="16" t="s">
        <v>706</v>
      </c>
      <c r="B99" s="17" t="s">
        <v>707</v>
      </c>
      <c r="C99" s="17" t="s">
        <v>314</v>
      </c>
      <c r="D99" s="17" t="s">
        <v>708</v>
      </c>
      <c r="E99" s="17" t="s">
        <v>324</v>
      </c>
      <c r="F99" s="17" t="s">
        <v>709</v>
      </c>
      <c r="G99" s="17" t="s">
        <v>710</v>
      </c>
      <c r="H99" s="17" t="str">
        <f t="shared" si="1"/>
        <v>Argentina</v>
      </c>
      <c r="I99" s="17" t="s">
        <v>711</v>
      </c>
      <c r="J99" s="17" t="s">
        <v>24</v>
      </c>
      <c r="K99" s="17" t="s">
        <v>328</v>
      </c>
      <c r="L99" s="17" t="s">
        <v>712</v>
      </c>
      <c r="M99" s="18">
        <v>45397.0</v>
      </c>
      <c r="N99" s="18" t="s">
        <v>50</v>
      </c>
      <c r="O99" s="17" t="s">
        <v>51</v>
      </c>
      <c r="P99" s="19" t="s">
        <v>52</v>
      </c>
      <c r="Q99" s="19">
        <v>114424.0</v>
      </c>
      <c r="R99" s="20">
        <v>403101.0</v>
      </c>
      <c r="S99" s="17" t="str">
        <f>VLOOKUP(R99,Tabla_Detalles[#ALL],2,FALSE)</f>
        <v>Donaciones Personales no recurrentes</v>
      </c>
      <c r="T99" s="21" t="str">
        <f>VLOOKUP(R99,Tabla_Detalles[#ALL],3,FALSE)</f>
        <v>Ingresos</v>
      </c>
    </row>
    <row r="100">
      <c r="A100" s="10" t="s">
        <v>706</v>
      </c>
      <c r="B100" s="11" t="s">
        <v>707</v>
      </c>
      <c r="C100" s="11" t="s">
        <v>314</v>
      </c>
      <c r="D100" s="11" t="s">
        <v>708</v>
      </c>
      <c r="E100" s="11" t="s">
        <v>324</v>
      </c>
      <c r="F100" s="11" t="s">
        <v>709</v>
      </c>
      <c r="G100" s="11" t="s">
        <v>710</v>
      </c>
      <c r="H100" s="11" t="str">
        <f t="shared" si="1"/>
        <v>Argentina</v>
      </c>
      <c r="I100" s="11" t="s">
        <v>711</v>
      </c>
      <c r="J100" s="11" t="s">
        <v>24</v>
      </c>
      <c r="K100" s="11" t="s">
        <v>328</v>
      </c>
      <c r="L100" s="11" t="s">
        <v>712</v>
      </c>
      <c r="M100" s="12">
        <v>45397.0</v>
      </c>
      <c r="N100" s="12" t="s">
        <v>50</v>
      </c>
      <c r="O100" s="11" t="s">
        <v>51</v>
      </c>
      <c r="P100" s="13" t="s">
        <v>52</v>
      </c>
      <c r="Q100" s="13">
        <v>110881.0</v>
      </c>
      <c r="R100" s="14">
        <v>403101.0</v>
      </c>
      <c r="S100" s="11" t="str">
        <f>VLOOKUP(R100,Tabla_Detalles[#ALL],2,FALSE)</f>
        <v>Donaciones Personales no recurrentes</v>
      </c>
      <c r="T100" s="15" t="str">
        <f>VLOOKUP(R100,Tabla_Detalles[#ALL],3,FALSE)</f>
        <v>Ingresos</v>
      </c>
    </row>
    <row r="101">
      <c r="A101" s="16" t="s">
        <v>706</v>
      </c>
      <c r="B101" s="17" t="s">
        <v>707</v>
      </c>
      <c r="C101" s="17" t="s">
        <v>314</v>
      </c>
      <c r="D101" s="17" t="s">
        <v>708</v>
      </c>
      <c r="E101" s="17" t="s">
        <v>324</v>
      </c>
      <c r="F101" s="17" t="s">
        <v>709</v>
      </c>
      <c r="G101" s="17" t="s">
        <v>710</v>
      </c>
      <c r="H101" s="17" t="str">
        <f t="shared" si="1"/>
        <v>Argentina</v>
      </c>
      <c r="I101" s="17" t="s">
        <v>711</v>
      </c>
      <c r="J101" s="17" t="s">
        <v>24</v>
      </c>
      <c r="K101" s="17" t="s">
        <v>328</v>
      </c>
      <c r="L101" s="17" t="s">
        <v>712</v>
      </c>
      <c r="M101" s="18">
        <v>45397.0</v>
      </c>
      <c r="N101" s="18" t="s">
        <v>50</v>
      </c>
      <c r="O101" s="17" t="s">
        <v>51</v>
      </c>
      <c r="P101" s="19" t="s">
        <v>52</v>
      </c>
      <c r="Q101" s="19">
        <v>57867.0</v>
      </c>
      <c r="R101" s="20">
        <v>403101.0</v>
      </c>
      <c r="S101" s="17" t="str">
        <f>VLOOKUP(R101,Tabla_Detalles[#ALL],2,FALSE)</f>
        <v>Donaciones Personales no recurrentes</v>
      </c>
      <c r="T101" s="21" t="str">
        <f>VLOOKUP(R101,Tabla_Detalles[#ALL],3,FALSE)</f>
        <v>Ingresos</v>
      </c>
    </row>
    <row r="102">
      <c r="A102" s="10" t="s">
        <v>713</v>
      </c>
      <c r="B102" s="11" t="s">
        <v>714</v>
      </c>
      <c r="C102" s="11" t="s">
        <v>314</v>
      </c>
      <c r="D102" s="11" t="s">
        <v>715</v>
      </c>
      <c r="E102" s="11" t="s">
        <v>333</v>
      </c>
      <c r="F102" s="11" t="s">
        <v>716</v>
      </c>
      <c r="G102" s="11" t="s">
        <v>717</v>
      </c>
      <c r="H102" s="11" t="str">
        <f t="shared" si="1"/>
        <v>Argentina</v>
      </c>
      <c r="I102" s="11" t="s">
        <v>718</v>
      </c>
      <c r="J102" s="11" t="s">
        <v>24</v>
      </c>
      <c r="K102" s="11" t="s">
        <v>29</v>
      </c>
      <c r="L102" s="11" t="s">
        <v>719</v>
      </c>
      <c r="M102" s="12">
        <v>45440.0</v>
      </c>
      <c r="N102" s="12" t="s">
        <v>50</v>
      </c>
      <c r="O102" s="11" t="s">
        <v>51</v>
      </c>
      <c r="P102" s="13" t="s">
        <v>32</v>
      </c>
      <c r="Q102" s="13">
        <v>139723.0</v>
      </c>
      <c r="R102" s="14">
        <v>402102.0</v>
      </c>
      <c r="S102" s="11" t="str">
        <f>VLOOKUP(R102,Tabla_Detalles[#ALL],2,FALSE)</f>
        <v>Donaciones Personales mensuales</v>
      </c>
      <c r="T102" s="15" t="str">
        <f>VLOOKUP(R102,Tabla_Detalles[#ALL],3,FALSE)</f>
        <v>Ingresos</v>
      </c>
    </row>
    <row r="103">
      <c r="A103" s="16" t="s">
        <v>720</v>
      </c>
      <c r="B103" s="17" t="s">
        <v>721</v>
      </c>
      <c r="C103" s="17" t="s">
        <v>314</v>
      </c>
      <c r="D103" s="17" t="s">
        <v>722</v>
      </c>
      <c r="E103" s="17" t="s">
        <v>341</v>
      </c>
      <c r="F103" s="17" t="s">
        <v>723</v>
      </c>
      <c r="G103" s="17" t="s">
        <v>724</v>
      </c>
      <c r="H103" s="17" t="str">
        <f t="shared" si="1"/>
        <v>Argentina</v>
      </c>
      <c r="I103" s="17" t="s">
        <v>725</v>
      </c>
      <c r="J103" s="17" t="s">
        <v>24</v>
      </c>
      <c r="K103" s="17" t="s">
        <v>40</v>
      </c>
      <c r="L103" s="17" t="s">
        <v>726</v>
      </c>
      <c r="M103" s="18">
        <v>45417.0</v>
      </c>
      <c r="N103" s="18" t="s">
        <v>50</v>
      </c>
      <c r="O103" s="17" t="s">
        <v>51</v>
      </c>
      <c r="P103" s="19" t="s">
        <v>42</v>
      </c>
      <c r="Q103" s="19">
        <v>133131.0</v>
      </c>
      <c r="R103" s="20">
        <v>403101.0</v>
      </c>
      <c r="S103" s="17" t="str">
        <f>VLOOKUP(R103,Tabla_Detalles[#ALL],2,FALSE)</f>
        <v>Donaciones Personales no recurrentes</v>
      </c>
      <c r="T103" s="21" t="str">
        <f>VLOOKUP(R103,Tabla_Detalles[#ALL],3,FALSE)</f>
        <v>Ingresos</v>
      </c>
    </row>
    <row r="104">
      <c r="A104" s="10" t="s">
        <v>727</v>
      </c>
      <c r="B104" s="11" t="s">
        <v>728</v>
      </c>
      <c r="C104" s="11" t="s">
        <v>314</v>
      </c>
      <c r="D104" s="11" t="s">
        <v>729</v>
      </c>
      <c r="E104" s="11" t="s">
        <v>393</v>
      </c>
      <c r="F104" s="11" t="s">
        <v>730</v>
      </c>
      <c r="G104" s="11" t="s">
        <v>731</v>
      </c>
      <c r="H104" s="11" t="str">
        <f t="shared" si="1"/>
        <v>Argentina</v>
      </c>
      <c r="I104" s="11" t="s">
        <v>732</v>
      </c>
      <c r="J104" s="11" t="s">
        <v>24</v>
      </c>
      <c r="K104" s="11" t="s">
        <v>328</v>
      </c>
      <c r="L104" s="11" t="s">
        <v>733</v>
      </c>
      <c r="M104" s="12">
        <v>45316.0</v>
      </c>
      <c r="N104" s="12">
        <v>45383.0</v>
      </c>
      <c r="O104" s="11" t="s">
        <v>31</v>
      </c>
      <c r="P104" s="13" t="s">
        <v>52</v>
      </c>
      <c r="Q104" s="13">
        <v>162961.0</v>
      </c>
      <c r="R104" s="14">
        <v>403101.0</v>
      </c>
      <c r="S104" s="11" t="str">
        <f>VLOOKUP(R104,Tabla_Detalles[#ALL],2,FALSE)</f>
        <v>Donaciones Personales no recurrentes</v>
      </c>
      <c r="T104" s="15" t="str">
        <f>VLOOKUP(R104,Tabla_Detalles[#ALL],3,FALSE)</f>
        <v>Ingresos</v>
      </c>
    </row>
    <row r="105">
      <c r="A105" s="16" t="s">
        <v>734</v>
      </c>
      <c r="B105" s="17" t="s">
        <v>735</v>
      </c>
      <c r="C105" s="17" t="s">
        <v>314</v>
      </c>
      <c r="D105" s="17" t="s">
        <v>736</v>
      </c>
      <c r="E105" s="17" t="s">
        <v>357</v>
      </c>
      <c r="F105" s="17" t="s">
        <v>737</v>
      </c>
      <c r="G105" s="17" t="s">
        <v>738</v>
      </c>
      <c r="H105" s="17" t="str">
        <f t="shared" si="1"/>
        <v>Argentina</v>
      </c>
      <c r="I105" s="17" t="s">
        <v>739</v>
      </c>
      <c r="J105" s="17" t="s">
        <v>24</v>
      </c>
      <c r="K105" s="17" t="s">
        <v>29</v>
      </c>
      <c r="L105" s="17" t="s">
        <v>740</v>
      </c>
      <c r="M105" s="18">
        <v>45348.0</v>
      </c>
      <c r="N105" s="18">
        <v>45383.0</v>
      </c>
      <c r="O105" s="17" t="s">
        <v>31</v>
      </c>
      <c r="P105" s="19" t="s">
        <v>32</v>
      </c>
      <c r="Q105" s="19">
        <v>156325.0</v>
      </c>
      <c r="R105" s="20">
        <v>402102.0</v>
      </c>
      <c r="S105" s="17" t="str">
        <f>VLOOKUP(R105,Tabla_Detalles[#ALL],2,FALSE)</f>
        <v>Donaciones Personales mensuales</v>
      </c>
      <c r="T105" s="21" t="str">
        <f>VLOOKUP(R105,Tabla_Detalles[#ALL],3,FALSE)</f>
        <v>Ingresos</v>
      </c>
    </row>
    <row r="106">
      <c r="A106" s="10" t="s">
        <v>741</v>
      </c>
      <c r="B106" s="11" t="s">
        <v>742</v>
      </c>
      <c r="C106" s="11" t="s">
        <v>22</v>
      </c>
      <c r="D106" s="11" t="s">
        <v>736</v>
      </c>
      <c r="E106" s="11" t="s">
        <v>24</v>
      </c>
      <c r="F106" s="11" t="s">
        <v>743</v>
      </c>
      <c r="G106" s="11" t="s">
        <v>744</v>
      </c>
      <c r="H106" s="11" t="str">
        <f t="shared" si="1"/>
        <v>Argentina</v>
      </c>
      <c r="I106" s="11" t="s">
        <v>745</v>
      </c>
      <c r="J106" s="11" t="s">
        <v>28</v>
      </c>
      <c r="K106" s="11" t="s">
        <v>29</v>
      </c>
      <c r="L106" s="11" t="s">
        <v>746</v>
      </c>
      <c r="M106" s="12">
        <v>45443.0</v>
      </c>
      <c r="N106" s="12" t="s">
        <v>50</v>
      </c>
      <c r="O106" s="11" t="s">
        <v>51</v>
      </c>
      <c r="P106" s="13" t="s">
        <v>52</v>
      </c>
      <c r="Q106" s="13">
        <v>120000.0</v>
      </c>
      <c r="R106" s="14">
        <v>409021.0</v>
      </c>
      <c r="S106" s="11" t="str">
        <f>VLOOKUP(R106,Tabla_Detalles[#ALL],2,FALSE)</f>
        <v>Donaciones en Especies</v>
      </c>
      <c r="T106" s="15" t="str">
        <f>VLOOKUP(R106,Tabla_Detalles[#ALL],3,FALSE)</f>
        <v>Ingresos</v>
      </c>
    </row>
    <row r="107">
      <c r="A107" s="16" t="s">
        <v>747</v>
      </c>
      <c r="B107" s="17" t="s">
        <v>748</v>
      </c>
      <c r="C107" s="17" t="s">
        <v>22</v>
      </c>
      <c r="D107" s="17" t="s">
        <v>736</v>
      </c>
      <c r="E107" s="17" t="s">
        <v>24</v>
      </c>
      <c r="F107" s="17" t="s">
        <v>749</v>
      </c>
      <c r="G107" s="17" t="s">
        <v>750</v>
      </c>
      <c r="H107" s="17" t="str">
        <f t="shared" si="1"/>
        <v>Argentina</v>
      </c>
      <c r="I107" s="17" t="s">
        <v>751</v>
      </c>
      <c r="J107" s="17" t="s">
        <v>39</v>
      </c>
      <c r="K107" s="17" t="s">
        <v>29</v>
      </c>
      <c r="L107" s="17" t="s">
        <v>752</v>
      </c>
      <c r="M107" s="18">
        <v>45444.0</v>
      </c>
      <c r="N107" s="18" t="s">
        <v>50</v>
      </c>
      <c r="O107" s="17" t="s">
        <v>51</v>
      </c>
      <c r="P107" s="19" t="s">
        <v>52</v>
      </c>
      <c r="Q107" s="19">
        <v>150000.0</v>
      </c>
      <c r="R107" s="20">
        <v>409021.0</v>
      </c>
      <c r="S107" s="17" t="str">
        <f>VLOOKUP(R107,Tabla_Detalles[#ALL],2,FALSE)</f>
        <v>Donaciones en Especies</v>
      </c>
      <c r="T107" s="21" t="str">
        <f>VLOOKUP(R107,Tabla_Detalles[#ALL],3,FALSE)</f>
        <v>Ingresos</v>
      </c>
    </row>
    <row r="108">
      <c r="A108" s="10" t="s">
        <v>753</v>
      </c>
      <c r="B108" s="11" t="s">
        <v>754</v>
      </c>
      <c r="C108" s="11" t="s">
        <v>22</v>
      </c>
      <c r="D108" s="11" t="s">
        <v>736</v>
      </c>
      <c r="E108" s="11" t="s">
        <v>24</v>
      </c>
      <c r="F108" s="11" t="s">
        <v>755</v>
      </c>
      <c r="G108" s="11" t="s">
        <v>756</v>
      </c>
      <c r="H108" s="11" t="str">
        <f t="shared" si="1"/>
        <v>Argentina</v>
      </c>
      <c r="I108" s="11" t="s">
        <v>757</v>
      </c>
      <c r="J108" s="11" t="s">
        <v>28</v>
      </c>
      <c r="K108" s="11" t="s">
        <v>29</v>
      </c>
      <c r="L108" s="11" t="s">
        <v>758</v>
      </c>
      <c r="M108" s="12">
        <v>45445.0</v>
      </c>
      <c r="N108" s="12" t="s">
        <v>50</v>
      </c>
      <c r="O108" s="11" t="s">
        <v>51</v>
      </c>
      <c r="P108" s="13" t="s">
        <v>42</v>
      </c>
      <c r="Q108" s="13">
        <v>200000.0</v>
      </c>
      <c r="R108" s="14">
        <v>409021.0</v>
      </c>
      <c r="S108" s="11" t="str">
        <f>VLOOKUP(R108,Tabla_Detalles[#ALL],2,FALSE)</f>
        <v>Donaciones en Especies</v>
      </c>
      <c r="T108" s="15" t="str">
        <f>VLOOKUP(R108,Tabla_Detalles[#ALL],3,FALSE)</f>
        <v>Ingresos</v>
      </c>
    </row>
    <row r="109">
      <c r="A109" s="16" t="s">
        <v>759</v>
      </c>
      <c r="B109" s="17" t="s">
        <v>760</v>
      </c>
      <c r="C109" s="17" t="s">
        <v>22</v>
      </c>
      <c r="D109" s="17" t="s">
        <v>736</v>
      </c>
      <c r="E109" s="17" t="s">
        <v>24</v>
      </c>
      <c r="F109" s="17" t="s">
        <v>761</v>
      </c>
      <c r="G109" s="17" t="s">
        <v>762</v>
      </c>
      <c r="H109" s="17" t="str">
        <f t="shared" si="1"/>
        <v>Argentina</v>
      </c>
      <c r="I109" s="17" t="s">
        <v>763</v>
      </c>
      <c r="J109" s="17" t="s">
        <v>39</v>
      </c>
      <c r="K109" s="17" t="s">
        <v>29</v>
      </c>
      <c r="L109" s="17" t="s">
        <v>764</v>
      </c>
      <c r="M109" s="18">
        <v>45446.0</v>
      </c>
      <c r="N109" s="18" t="s">
        <v>50</v>
      </c>
      <c r="O109" s="17" t="s">
        <v>51</v>
      </c>
      <c r="P109" s="19" t="s">
        <v>42</v>
      </c>
      <c r="Q109" s="19">
        <v>180000.0</v>
      </c>
      <c r="R109" s="20">
        <v>409021.0</v>
      </c>
      <c r="S109" s="17" t="str">
        <f>VLOOKUP(R109,Tabla_Detalles[#ALL],2,FALSE)</f>
        <v>Donaciones en Especies</v>
      </c>
      <c r="T109" s="21" t="str">
        <f>VLOOKUP(R109,Tabla_Detalles[#ALL],3,FALSE)</f>
        <v>Ingresos</v>
      </c>
    </row>
    <row r="110">
      <c r="A110" s="10" t="s">
        <v>765</v>
      </c>
      <c r="B110" s="11" t="s">
        <v>766</v>
      </c>
      <c r="C110" s="11" t="s">
        <v>22</v>
      </c>
      <c r="D110" s="11" t="s">
        <v>736</v>
      </c>
      <c r="E110" s="11" t="s">
        <v>24</v>
      </c>
      <c r="F110" s="11" t="s">
        <v>767</v>
      </c>
      <c r="G110" s="11" t="s">
        <v>768</v>
      </c>
      <c r="H110" s="11" t="str">
        <f t="shared" si="1"/>
        <v>Argentina</v>
      </c>
      <c r="I110" s="11" t="s">
        <v>769</v>
      </c>
      <c r="J110" s="11" t="s">
        <v>39</v>
      </c>
      <c r="K110" s="11" t="s">
        <v>29</v>
      </c>
      <c r="L110" s="11" t="s">
        <v>770</v>
      </c>
      <c r="M110" s="12">
        <v>45447.0</v>
      </c>
      <c r="N110" s="12" t="s">
        <v>50</v>
      </c>
      <c r="O110" s="11" t="s">
        <v>51</v>
      </c>
      <c r="P110" s="13" t="s">
        <v>42</v>
      </c>
      <c r="Q110" s="13">
        <v>220000.0</v>
      </c>
      <c r="R110" s="14">
        <v>409021.0</v>
      </c>
      <c r="S110" s="11" t="str">
        <f>VLOOKUP(R110,Tabla_Detalles[#ALL],2,FALSE)</f>
        <v>Donaciones en Especies</v>
      </c>
      <c r="T110" s="15" t="str">
        <f>VLOOKUP(R110,Tabla_Detalles[#ALL],3,FALSE)</f>
        <v>Ingresos</v>
      </c>
    </row>
    <row r="111">
      <c r="A111" s="16" t="s">
        <v>771</v>
      </c>
      <c r="B111" s="17" t="s">
        <v>772</v>
      </c>
      <c r="C111" s="17" t="s">
        <v>773</v>
      </c>
      <c r="D111" s="17" t="s">
        <v>50</v>
      </c>
      <c r="E111" s="17" t="s">
        <v>24</v>
      </c>
      <c r="F111" s="17" t="s">
        <v>774</v>
      </c>
      <c r="G111" s="17" t="s">
        <v>775</v>
      </c>
      <c r="H111" s="17" t="str">
        <f t="shared" si="1"/>
        <v>Argentina</v>
      </c>
      <c r="I111" s="17" t="s">
        <v>776</v>
      </c>
      <c r="J111" s="17" t="s">
        <v>777</v>
      </c>
      <c r="K111" s="17" t="s">
        <v>328</v>
      </c>
      <c r="L111" s="17" t="s">
        <v>778</v>
      </c>
      <c r="M111" s="18">
        <v>45292.0</v>
      </c>
      <c r="N111" s="18" t="s">
        <v>50</v>
      </c>
      <c r="O111" s="17" t="s">
        <v>51</v>
      </c>
      <c r="P111" s="19" t="s">
        <v>32</v>
      </c>
      <c r="Q111" s="19">
        <v>650000.0</v>
      </c>
      <c r="R111" s="20">
        <v>404100.0</v>
      </c>
      <c r="S111" s="17" t="str">
        <f>VLOOKUP(R111,Tabla_Detalles[#ALL],2,FALSE)</f>
        <v>Ingresos Estado</v>
      </c>
      <c r="T111" s="21" t="str">
        <f>VLOOKUP(R111,Tabla_Detalles[#ALL],3,FALSE)</f>
        <v>Ingresos</v>
      </c>
    </row>
    <row r="112">
      <c r="A112" s="10" t="s">
        <v>779</v>
      </c>
      <c r="B112" s="11" t="s">
        <v>780</v>
      </c>
      <c r="C112" s="11" t="s">
        <v>781</v>
      </c>
      <c r="D112" s="11" t="s">
        <v>736</v>
      </c>
      <c r="E112" s="11" t="s">
        <v>24</v>
      </c>
      <c r="F112" s="11" t="s">
        <v>782</v>
      </c>
      <c r="G112" s="11" t="s">
        <v>783</v>
      </c>
      <c r="H112" s="11" t="str">
        <f t="shared" si="1"/>
        <v>Argentina</v>
      </c>
      <c r="I112" s="11" t="s">
        <v>784</v>
      </c>
      <c r="J112" s="11" t="s">
        <v>39</v>
      </c>
      <c r="K112" s="11" t="s">
        <v>328</v>
      </c>
      <c r="L112" s="11" t="s">
        <v>785</v>
      </c>
      <c r="M112" s="12">
        <v>45324.0</v>
      </c>
      <c r="N112" s="12" t="s">
        <v>50</v>
      </c>
      <c r="O112" s="11" t="s">
        <v>51</v>
      </c>
      <c r="P112" s="13" t="s">
        <v>52</v>
      </c>
      <c r="Q112" s="13">
        <v>780000.0</v>
      </c>
      <c r="R112" s="14">
        <v>403101.0</v>
      </c>
      <c r="S112" s="11" t="str">
        <f>VLOOKUP(R112,Tabla_Detalles[#ALL],2,FALSE)</f>
        <v>Donaciones Personales no recurrentes</v>
      </c>
      <c r="T112" s="15" t="str">
        <f>VLOOKUP(R112,Tabla_Detalles[#ALL],3,FALSE)</f>
        <v>Ingresos</v>
      </c>
    </row>
    <row r="113">
      <c r="A113" s="24" t="s">
        <v>786</v>
      </c>
      <c r="B113" s="25" t="s">
        <v>787</v>
      </c>
      <c r="C113" s="25" t="s">
        <v>22</v>
      </c>
      <c r="D113" s="25" t="s">
        <v>45</v>
      </c>
      <c r="E113" s="25" t="s">
        <v>24</v>
      </c>
      <c r="F113" s="25" t="s">
        <v>788</v>
      </c>
      <c r="G113" s="25" t="s">
        <v>789</v>
      </c>
      <c r="H113" s="26" t="str">
        <f t="shared" si="1"/>
        <v>Brasil</v>
      </c>
      <c r="I113" s="26" t="s">
        <v>790</v>
      </c>
      <c r="J113" s="27" t="s">
        <v>791</v>
      </c>
      <c r="K113" s="25" t="s">
        <v>40</v>
      </c>
      <c r="L113" s="25" t="s">
        <v>792</v>
      </c>
      <c r="M113" s="28">
        <v>44838.0</v>
      </c>
      <c r="N113" s="28">
        <v>44321.0</v>
      </c>
      <c r="O113" s="25" t="s">
        <v>31</v>
      </c>
      <c r="P113" s="25" t="s">
        <v>42</v>
      </c>
      <c r="Q113" s="29">
        <v>281342.0</v>
      </c>
      <c r="R113" s="30">
        <v>404100.0</v>
      </c>
      <c r="S113" s="17" t="str">
        <f>VLOOKUP(R113,Tabla_Detalles[#ALL],2,FALSE)</f>
        <v>Ingresos Estado</v>
      </c>
      <c r="T113" s="21" t="str">
        <f>VLOOKUP(R113,Tabla_Detalles[#ALL],3,FALSE)</f>
        <v>Ingresos</v>
      </c>
    </row>
    <row r="114">
      <c r="A114" s="31" t="s">
        <v>786</v>
      </c>
      <c r="B114" s="32" t="s">
        <v>787</v>
      </c>
      <c r="C114" s="32" t="s">
        <v>22</v>
      </c>
      <c r="D114" s="32" t="s">
        <v>45</v>
      </c>
      <c r="E114" s="32" t="s">
        <v>24</v>
      </c>
      <c r="F114" s="32" t="s">
        <v>788</v>
      </c>
      <c r="G114" s="32" t="s">
        <v>789</v>
      </c>
      <c r="H114" s="33" t="str">
        <f t="shared" si="1"/>
        <v>Brasil</v>
      </c>
      <c r="I114" s="33" t="s">
        <v>790</v>
      </c>
      <c r="J114" s="34" t="s">
        <v>791</v>
      </c>
      <c r="K114" s="32" t="s">
        <v>40</v>
      </c>
      <c r="L114" s="32" t="s">
        <v>792</v>
      </c>
      <c r="M114" s="35">
        <v>44838.0</v>
      </c>
      <c r="N114" s="35">
        <v>44321.0</v>
      </c>
      <c r="O114" s="32" t="s">
        <v>31</v>
      </c>
      <c r="P114" s="32" t="s">
        <v>42</v>
      </c>
      <c r="Q114" s="36">
        <v>383818.0</v>
      </c>
      <c r="R114" s="37">
        <v>404100.0</v>
      </c>
      <c r="S114" s="11" t="str">
        <f>VLOOKUP(R114,Tabla_Detalles[#ALL],2,FALSE)</f>
        <v>Ingresos Estado</v>
      </c>
      <c r="T114" s="15" t="str">
        <f>VLOOKUP(R114,Tabla_Detalles[#ALL],3,FALSE)</f>
        <v>Ingresos</v>
      </c>
    </row>
    <row r="115">
      <c r="A115" s="24" t="s">
        <v>786</v>
      </c>
      <c r="B115" s="25" t="s">
        <v>787</v>
      </c>
      <c r="C115" s="25" t="s">
        <v>22</v>
      </c>
      <c r="D115" s="25" t="s">
        <v>45</v>
      </c>
      <c r="E115" s="25" t="s">
        <v>24</v>
      </c>
      <c r="F115" s="25" t="s">
        <v>788</v>
      </c>
      <c r="G115" s="25" t="s">
        <v>789</v>
      </c>
      <c r="H115" s="26" t="str">
        <f t="shared" si="1"/>
        <v>Brasil</v>
      </c>
      <c r="I115" s="26" t="s">
        <v>790</v>
      </c>
      <c r="J115" s="27" t="s">
        <v>791</v>
      </c>
      <c r="K115" s="25" t="s">
        <v>40</v>
      </c>
      <c r="L115" s="25" t="s">
        <v>792</v>
      </c>
      <c r="M115" s="28">
        <v>44838.0</v>
      </c>
      <c r="N115" s="28">
        <v>44321.0</v>
      </c>
      <c r="O115" s="25" t="s">
        <v>31</v>
      </c>
      <c r="P115" s="25" t="s">
        <v>42</v>
      </c>
      <c r="Q115" s="29">
        <v>217763.0</v>
      </c>
      <c r="R115" s="30">
        <v>404100.0</v>
      </c>
      <c r="S115" s="17" t="str">
        <f>VLOOKUP(R115,Tabla_Detalles[#ALL],2,FALSE)</f>
        <v>Ingresos Estado</v>
      </c>
      <c r="T115" s="21" t="str">
        <f>VLOOKUP(R115,Tabla_Detalles[#ALL],3,FALSE)</f>
        <v>Ingresos</v>
      </c>
    </row>
    <row r="116">
      <c r="A116" s="31" t="s">
        <v>786</v>
      </c>
      <c r="B116" s="32" t="s">
        <v>787</v>
      </c>
      <c r="C116" s="32" t="s">
        <v>22</v>
      </c>
      <c r="D116" s="32" t="s">
        <v>45</v>
      </c>
      <c r="E116" s="32" t="s">
        <v>24</v>
      </c>
      <c r="F116" s="32" t="s">
        <v>788</v>
      </c>
      <c r="G116" s="32" t="s">
        <v>789</v>
      </c>
      <c r="H116" s="33" t="str">
        <f t="shared" si="1"/>
        <v>Brasil</v>
      </c>
      <c r="I116" s="33" t="s">
        <v>790</v>
      </c>
      <c r="J116" s="34" t="s">
        <v>791</v>
      </c>
      <c r="K116" s="32" t="s">
        <v>40</v>
      </c>
      <c r="L116" s="32" t="s">
        <v>792</v>
      </c>
      <c r="M116" s="35">
        <v>44838.0</v>
      </c>
      <c r="N116" s="35">
        <v>44321.0</v>
      </c>
      <c r="O116" s="32" t="s">
        <v>31</v>
      </c>
      <c r="P116" s="32" t="s">
        <v>42</v>
      </c>
      <c r="Q116" s="36">
        <v>424093.0</v>
      </c>
      <c r="R116" s="37">
        <v>404100.0</v>
      </c>
      <c r="S116" s="11" t="str">
        <f>VLOOKUP(R116,Tabla_Detalles[#ALL],2,FALSE)</f>
        <v>Ingresos Estado</v>
      </c>
      <c r="T116" s="15" t="str">
        <f>VLOOKUP(R116,Tabla_Detalles[#ALL],3,FALSE)</f>
        <v>Ingresos</v>
      </c>
    </row>
    <row r="117">
      <c r="A117" s="24" t="s">
        <v>786</v>
      </c>
      <c r="B117" s="25" t="s">
        <v>787</v>
      </c>
      <c r="C117" s="25" t="s">
        <v>22</v>
      </c>
      <c r="D117" s="25" t="s">
        <v>45</v>
      </c>
      <c r="E117" s="25" t="s">
        <v>24</v>
      </c>
      <c r="F117" s="25" t="s">
        <v>788</v>
      </c>
      <c r="G117" s="25" t="s">
        <v>789</v>
      </c>
      <c r="H117" s="26" t="str">
        <f t="shared" si="1"/>
        <v>Brasil</v>
      </c>
      <c r="I117" s="26" t="s">
        <v>790</v>
      </c>
      <c r="J117" s="27" t="s">
        <v>791</v>
      </c>
      <c r="K117" s="25" t="s">
        <v>40</v>
      </c>
      <c r="L117" s="25" t="s">
        <v>792</v>
      </c>
      <c r="M117" s="28">
        <v>44838.0</v>
      </c>
      <c r="N117" s="28">
        <v>44321.0</v>
      </c>
      <c r="O117" s="25" t="s">
        <v>31</v>
      </c>
      <c r="P117" s="25" t="s">
        <v>42</v>
      </c>
      <c r="Q117" s="29">
        <v>191399.0</v>
      </c>
      <c r="R117" s="30">
        <v>404100.0</v>
      </c>
      <c r="S117" s="17" t="str">
        <f>VLOOKUP(R117,Tabla_Detalles[#ALL],2,FALSE)</f>
        <v>Ingresos Estado</v>
      </c>
      <c r="T117" s="21" t="str">
        <f>VLOOKUP(R117,Tabla_Detalles[#ALL],3,FALSE)</f>
        <v>Ingresos</v>
      </c>
    </row>
    <row r="118">
      <c r="A118" s="31" t="s">
        <v>786</v>
      </c>
      <c r="B118" s="32" t="s">
        <v>787</v>
      </c>
      <c r="C118" s="32" t="s">
        <v>22</v>
      </c>
      <c r="D118" s="32" t="s">
        <v>45</v>
      </c>
      <c r="E118" s="32" t="s">
        <v>24</v>
      </c>
      <c r="F118" s="32" t="s">
        <v>788</v>
      </c>
      <c r="G118" s="32" t="s">
        <v>789</v>
      </c>
      <c r="H118" s="33" t="str">
        <f t="shared" si="1"/>
        <v>Brasil</v>
      </c>
      <c r="I118" s="33" t="s">
        <v>790</v>
      </c>
      <c r="J118" s="34" t="s">
        <v>791</v>
      </c>
      <c r="K118" s="32" t="s">
        <v>40</v>
      </c>
      <c r="L118" s="32" t="s">
        <v>792</v>
      </c>
      <c r="M118" s="35">
        <v>44838.0</v>
      </c>
      <c r="N118" s="35">
        <v>44321.0</v>
      </c>
      <c r="O118" s="32" t="s">
        <v>31</v>
      </c>
      <c r="P118" s="32" t="s">
        <v>42</v>
      </c>
      <c r="Q118" s="36">
        <v>390950.0</v>
      </c>
      <c r="R118" s="37">
        <v>404100.0</v>
      </c>
      <c r="S118" s="11" t="str">
        <f>VLOOKUP(R118,Tabla_Detalles[#ALL],2,FALSE)</f>
        <v>Ingresos Estado</v>
      </c>
      <c r="T118" s="15" t="str">
        <f>VLOOKUP(R118,Tabla_Detalles[#ALL],3,FALSE)</f>
        <v>Ingresos</v>
      </c>
    </row>
    <row r="119">
      <c r="A119" s="24" t="s">
        <v>786</v>
      </c>
      <c r="B119" s="25" t="s">
        <v>787</v>
      </c>
      <c r="C119" s="25" t="s">
        <v>22</v>
      </c>
      <c r="D119" s="25" t="s">
        <v>45</v>
      </c>
      <c r="E119" s="25" t="s">
        <v>24</v>
      </c>
      <c r="F119" s="25" t="s">
        <v>788</v>
      </c>
      <c r="G119" s="25" t="s">
        <v>789</v>
      </c>
      <c r="H119" s="26" t="str">
        <f t="shared" si="1"/>
        <v>Brasil</v>
      </c>
      <c r="I119" s="26" t="s">
        <v>790</v>
      </c>
      <c r="J119" s="27" t="s">
        <v>791</v>
      </c>
      <c r="K119" s="25" t="s">
        <v>40</v>
      </c>
      <c r="L119" s="25" t="s">
        <v>792</v>
      </c>
      <c r="M119" s="28">
        <v>44838.0</v>
      </c>
      <c r="N119" s="28">
        <v>44321.0</v>
      </c>
      <c r="O119" s="25" t="s">
        <v>31</v>
      </c>
      <c r="P119" s="25" t="s">
        <v>42</v>
      </c>
      <c r="Q119" s="29">
        <v>797809.0</v>
      </c>
      <c r="R119" s="30">
        <v>404100.0</v>
      </c>
      <c r="S119" s="17" t="str">
        <f>VLOOKUP(R119,Tabla_Detalles[#ALL],2,FALSE)</f>
        <v>Ingresos Estado</v>
      </c>
      <c r="T119" s="21" t="str">
        <f>VLOOKUP(R119,Tabla_Detalles[#ALL],3,FALSE)</f>
        <v>Ingresos</v>
      </c>
    </row>
    <row r="120">
      <c r="A120" s="31" t="s">
        <v>786</v>
      </c>
      <c r="B120" s="32" t="s">
        <v>787</v>
      </c>
      <c r="C120" s="32" t="s">
        <v>22</v>
      </c>
      <c r="D120" s="32" t="s">
        <v>45</v>
      </c>
      <c r="E120" s="32" t="s">
        <v>24</v>
      </c>
      <c r="F120" s="32" t="s">
        <v>788</v>
      </c>
      <c r="G120" s="32" t="s">
        <v>789</v>
      </c>
      <c r="H120" s="33" t="str">
        <f t="shared" si="1"/>
        <v>Brasil</v>
      </c>
      <c r="I120" s="33" t="s">
        <v>790</v>
      </c>
      <c r="J120" s="34" t="s">
        <v>791</v>
      </c>
      <c r="K120" s="32" t="s">
        <v>40</v>
      </c>
      <c r="L120" s="32" t="s">
        <v>792</v>
      </c>
      <c r="M120" s="35">
        <v>44838.0</v>
      </c>
      <c r="N120" s="35">
        <v>44321.0</v>
      </c>
      <c r="O120" s="32" t="s">
        <v>31</v>
      </c>
      <c r="P120" s="32" t="s">
        <v>42</v>
      </c>
      <c r="Q120" s="36">
        <v>596040.0</v>
      </c>
      <c r="R120" s="37">
        <v>404100.0</v>
      </c>
      <c r="S120" s="11" t="str">
        <f>VLOOKUP(R120,Tabla_Detalles[#ALL],2,FALSE)</f>
        <v>Ingresos Estado</v>
      </c>
      <c r="T120" s="15" t="str">
        <f>VLOOKUP(R120,Tabla_Detalles[#ALL],3,FALSE)</f>
        <v>Ingresos</v>
      </c>
    </row>
    <row r="121">
      <c r="A121" s="24" t="s">
        <v>786</v>
      </c>
      <c r="B121" s="25" t="s">
        <v>787</v>
      </c>
      <c r="C121" s="25" t="s">
        <v>22</v>
      </c>
      <c r="D121" s="25" t="s">
        <v>45</v>
      </c>
      <c r="E121" s="25" t="s">
        <v>24</v>
      </c>
      <c r="F121" s="25" t="s">
        <v>788</v>
      </c>
      <c r="G121" s="25" t="s">
        <v>789</v>
      </c>
      <c r="H121" s="26" t="str">
        <f t="shared" si="1"/>
        <v>Brasil</v>
      </c>
      <c r="I121" s="26" t="s">
        <v>790</v>
      </c>
      <c r="J121" s="27" t="s">
        <v>791</v>
      </c>
      <c r="K121" s="25" t="s">
        <v>40</v>
      </c>
      <c r="L121" s="25" t="s">
        <v>792</v>
      </c>
      <c r="M121" s="28">
        <v>44838.0</v>
      </c>
      <c r="N121" s="28">
        <v>44321.0</v>
      </c>
      <c r="O121" s="25" t="s">
        <v>31</v>
      </c>
      <c r="P121" s="25" t="s">
        <v>42</v>
      </c>
      <c r="Q121" s="29">
        <v>683505.0</v>
      </c>
      <c r="R121" s="30">
        <v>404100.0</v>
      </c>
      <c r="S121" s="17" t="str">
        <f>VLOOKUP(R121,Tabla_Detalles[#ALL],2,FALSE)</f>
        <v>Ingresos Estado</v>
      </c>
      <c r="T121" s="21" t="str">
        <f>VLOOKUP(R121,Tabla_Detalles[#ALL],3,FALSE)</f>
        <v>Ingresos</v>
      </c>
    </row>
    <row r="122">
      <c r="A122" s="31" t="s">
        <v>786</v>
      </c>
      <c r="B122" s="32" t="s">
        <v>787</v>
      </c>
      <c r="C122" s="32" t="s">
        <v>22</v>
      </c>
      <c r="D122" s="32" t="s">
        <v>45</v>
      </c>
      <c r="E122" s="32" t="s">
        <v>24</v>
      </c>
      <c r="F122" s="32" t="s">
        <v>788</v>
      </c>
      <c r="G122" s="32" t="s">
        <v>789</v>
      </c>
      <c r="H122" s="33" t="str">
        <f t="shared" si="1"/>
        <v>Brasil</v>
      </c>
      <c r="I122" s="33" t="s">
        <v>790</v>
      </c>
      <c r="J122" s="34" t="s">
        <v>791</v>
      </c>
      <c r="K122" s="32" t="s">
        <v>40</v>
      </c>
      <c r="L122" s="32" t="s">
        <v>792</v>
      </c>
      <c r="M122" s="35">
        <v>44838.0</v>
      </c>
      <c r="N122" s="35">
        <v>44321.0</v>
      </c>
      <c r="O122" s="32" t="s">
        <v>31</v>
      </c>
      <c r="P122" s="32" t="s">
        <v>42</v>
      </c>
      <c r="Q122" s="36">
        <v>627181.0</v>
      </c>
      <c r="R122" s="37">
        <v>404100.0</v>
      </c>
      <c r="S122" s="11" t="str">
        <f>VLOOKUP(R122,Tabla_Detalles[#ALL],2,FALSE)</f>
        <v>Ingresos Estado</v>
      </c>
      <c r="T122" s="15" t="str">
        <f>VLOOKUP(R122,Tabla_Detalles[#ALL],3,FALSE)</f>
        <v>Ingresos</v>
      </c>
    </row>
    <row r="123">
      <c r="A123" s="24" t="s">
        <v>786</v>
      </c>
      <c r="B123" s="25" t="s">
        <v>787</v>
      </c>
      <c r="C123" s="25" t="s">
        <v>22</v>
      </c>
      <c r="D123" s="25" t="s">
        <v>45</v>
      </c>
      <c r="E123" s="25" t="s">
        <v>24</v>
      </c>
      <c r="F123" s="25" t="s">
        <v>788</v>
      </c>
      <c r="G123" s="25" t="s">
        <v>789</v>
      </c>
      <c r="H123" s="26" t="str">
        <f t="shared" si="1"/>
        <v>Brasil</v>
      </c>
      <c r="I123" s="26" t="s">
        <v>790</v>
      </c>
      <c r="J123" s="27" t="s">
        <v>791</v>
      </c>
      <c r="K123" s="25" t="s">
        <v>40</v>
      </c>
      <c r="L123" s="25" t="s">
        <v>792</v>
      </c>
      <c r="M123" s="28">
        <v>44838.0</v>
      </c>
      <c r="N123" s="28">
        <v>44321.0</v>
      </c>
      <c r="O123" s="25" t="s">
        <v>31</v>
      </c>
      <c r="P123" s="25" t="s">
        <v>42</v>
      </c>
      <c r="Q123" s="29">
        <v>659415.0</v>
      </c>
      <c r="R123" s="30">
        <v>404100.0</v>
      </c>
      <c r="S123" s="17" t="str">
        <f>VLOOKUP(R123,Tabla_Detalles[#ALL],2,FALSE)</f>
        <v>Ingresos Estado</v>
      </c>
      <c r="T123" s="21" t="str">
        <f>VLOOKUP(R123,Tabla_Detalles[#ALL],3,FALSE)</f>
        <v>Ingresos</v>
      </c>
    </row>
    <row r="124">
      <c r="A124" s="31" t="s">
        <v>786</v>
      </c>
      <c r="B124" s="32" t="s">
        <v>787</v>
      </c>
      <c r="C124" s="32" t="s">
        <v>22</v>
      </c>
      <c r="D124" s="32" t="s">
        <v>45</v>
      </c>
      <c r="E124" s="32" t="s">
        <v>24</v>
      </c>
      <c r="F124" s="32" t="s">
        <v>788</v>
      </c>
      <c r="G124" s="32" t="s">
        <v>789</v>
      </c>
      <c r="H124" s="33" t="str">
        <f t="shared" si="1"/>
        <v>Brasil</v>
      </c>
      <c r="I124" s="33" t="s">
        <v>790</v>
      </c>
      <c r="J124" s="34" t="s">
        <v>791</v>
      </c>
      <c r="K124" s="32" t="s">
        <v>40</v>
      </c>
      <c r="L124" s="32" t="s">
        <v>792</v>
      </c>
      <c r="M124" s="35">
        <v>44838.0</v>
      </c>
      <c r="N124" s="35">
        <v>44321.0</v>
      </c>
      <c r="O124" s="32" t="s">
        <v>31</v>
      </c>
      <c r="P124" s="32" t="s">
        <v>42</v>
      </c>
      <c r="Q124" s="36">
        <v>758508.0</v>
      </c>
      <c r="R124" s="37">
        <v>404100.0</v>
      </c>
      <c r="S124" s="11" t="str">
        <f>VLOOKUP(R124,Tabla_Detalles[#ALL],2,FALSE)</f>
        <v>Ingresos Estado</v>
      </c>
      <c r="T124" s="15" t="str">
        <f>VLOOKUP(R124,Tabla_Detalles[#ALL],3,FALSE)</f>
        <v>Ingresos</v>
      </c>
    </row>
    <row r="125">
      <c r="A125" s="24" t="s">
        <v>793</v>
      </c>
      <c r="B125" s="25" t="s">
        <v>794</v>
      </c>
      <c r="C125" s="25" t="s">
        <v>773</v>
      </c>
      <c r="D125" s="25" t="s">
        <v>35</v>
      </c>
      <c r="E125" s="25" t="s">
        <v>24</v>
      </c>
      <c r="F125" s="25" t="s">
        <v>795</v>
      </c>
      <c r="G125" s="25" t="s">
        <v>796</v>
      </c>
      <c r="H125" s="26" t="str">
        <f t="shared" si="1"/>
        <v>Argentina</v>
      </c>
      <c r="I125" s="26" t="s">
        <v>797</v>
      </c>
      <c r="J125" s="17" t="s">
        <v>39</v>
      </c>
      <c r="K125" s="25" t="s">
        <v>328</v>
      </c>
      <c r="L125" s="25" t="s">
        <v>798</v>
      </c>
      <c r="M125" s="28">
        <v>43686.0</v>
      </c>
      <c r="N125" s="38"/>
      <c r="O125" s="25" t="s">
        <v>51</v>
      </c>
      <c r="P125" s="25" t="s">
        <v>42</v>
      </c>
      <c r="Q125" s="29">
        <v>183574.0</v>
      </c>
      <c r="R125" s="30">
        <v>404100.0</v>
      </c>
      <c r="S125" s="17" t="str">
        <f>VLOOKUP(R125,Tabla_Detalles[#ALL],2,FALSE)</f>
        <v>Ingresos Estado</v>
      </c>
      <c r="T125" s="21" t="str">
        <f>VLOOKUP(R125,Tabla_Detalles[#ALL],3,FALSE)</f>
        <v>Ingresos</v>
      </c>
    </row>
    <row r="126">
      <c r="A126" s="31" t="s">
        <v>793</v>
      </c>
      <c r="B126" s="32" t="s">
        <v>794</v>
      </c>
      <c r="C126" s="32" t="s">
        <v>773</v>
      </c>
      <c r="D126" s="32" t="s">
        <v>35</v>
      </c>
      <c r="E126" s="32" t="s">
        <v>24</v>
      </c>
      <c r="F126" s="32" t="s">
        <v>795</v>
      </c>
      <c r="G126" s="32" t="s">
        <v>796</v>
      </c>
      <c r="H126" s="33" t="str">
        <f t="shared" si="1"/>
        <v>Argentina</v>
      </c>
      <c r="I126" s="33" t="s">
        <v>797</v>
      </c>
      <c r="J126" s="11" t="s">
        <v>39</v>
      </c>
      <c r="K126" s="32" t="s">
        <v>328</v>
      </c>
      <c r="L126" s="32" t="s">
        <v>798</v>
      </c>
      <c r="M126" s="35">
        <v>43686.0</v>
      </c>
      <c r="N126" s="39"/>
      <c r="O126" s="32" t="s">
        <v>51</v>
      </c>
      <c r="P126" s="32" t="s">
        <v>42</v>
      </c>
      <c r="Q126" s="36">
        <v>714947.0</v>
      </c>
      <c r="R126" s="37">
        <v>404100.0</v>
      </c>
      <c r="S126" s="11" t="str">
        <f>VLOOKUP(R126,Tabla_Detalles[#ALL],2,FALSE)</f>
        <v>Ingresos Estado</v>
      </c>
      <c r="T126" s="15" t="str">
        <f>VLOOKUP(R126,Tabla_Detalles[#ALL],3,FALSE)</f>
        <v>Ingresos</v>
      </c>
    </row>
    <row r="127">
      <c r="A127" s="24" t="s">
        <v>793</v>
      </c>
      <c r="B127" s="25" t="s">
        <v>794</v>
      </c>
      <c r="C127" s="25" t="s">
        <v>773</v>
      </c>
      <c r="D127" s="25" t="s">
        <v>35</v>
      </c>
      <c r="E127" s="25" t="s">
        <v>24</v>
      </c>
      <c r="F127" s="25" t="s">
        <v>795</v>
      </c>
      <c r="G127" s="25" t="s">
        <v>796</v>
      </c>
      <c r="H127" s="26" t="str">
        <f t="shared" si="1"/>
        <v>Argentina</v>
      </c>
      <c r="I127" s="26" t="s">
        <v>797</v>
      </c>
      <c r="J127" s="17" t="s">
        <v>39</v>
      </c>
      <c r="K127" s="25" t="s">
        <v>328</v>
      </c>
      <c r="L127" s="25" t="s">
        <v>798</v>
      </c>
      <c r="M127" s="28">
        <v>43686.0</v>
      </c>
      <c r="N127" s="38"/>
      <c r="O127" s="25" t="s">
        <v>51</v>
      </c>
      <c r="P127" s="25" t="s">
        <v>42</v>
      </c>
      <c r="Q127" s="29">
        <v>249584.0</v>
      </c>
      <c r="R127" s="30">
        <v>404100.0</v>
      </c>
      <c r="S127" s="17" t="str">
        <f>VLOOKUP(R127,Tabla_Detalles[#ALL],2,FALSE)</f>
        <v>Ingresos Estado</v>
      </c>
      <c r="T127" s="21" t="str">
        <f>VLOOKUP(R127,Tabla_Detalles[#ALL],3,FALSE)</f>
        <v>Ingresos</v>
      </c>
    </row>
    <row r="128">
      <c r="A128" s="31" t="s">
        <v>793</v>
      </c>
      <c r="B128" s="32" t="s">
        <v>794</v>
      </c>
      <c r="C128" s="32" t="s">
        <v>773</v>
      </c>
      <c r="D128" s="32" t="s">
        <v>35</v>
      </c>
      <c r="E128" s="32" t="s">
        <v>24</v>
      </c>
      <c r="F128" s="32" t="s">
        <v>795</v>
      </c>
      <c r="G128" s="32" t="s">
        <v>796</v>
      </c>
      <c r="H128" s="33" t="str">
        <f t="shared" si="1"/>
        <v>Argentina</v>
      </c>
      <c r="I128" s="33" t="s">
        <v>797</v>
      </c>
      <c r="J128" s="11" t="s">
        <v>39</v>
      </c>
      <c r="K128" s="32" t="s">
        <v>328</v>
      </c>
      <c r="L128" s="32" t="s">
        <v>798</v>
      </c>
      <c r="M128" s="35">
        <v>43686.0</v>
      </c>
      <c r="N128" s="39"/>
      <c r="O128" s="32" t="s">
        <v>51</v>
      </c>
      <c r="P128" s="32" t="s">
        <v>42</v>
      </c>
      <c r="Q128" s="36">
        <v>730842.0</v>
      </c>
      <c r="R128" s="37">
        <v>404100.0</v>
      </c>
      <c r="S128" s="11" t="str">
        <f>VLOOKUP(R128,Tabla_Detalles[#ALL],2,FALSE)</f>
        <v>Ingresos Estado</v>
      </c>
      <c r="T128" s="15" t="str">
        <f>VLOOKUP(R128,Tabla_Detalles[#ALL],3,FALSE)</f>
        <v>Ingresos</v>
      </c>
    </row>
    <row r="129">
      <c r="A129" s="24" t="s">
        <v>793</v>
      </c>
      <c r="B129" s="25" t="s">
        <v>794</v>
      </c>
      <c r="C129" s="25" t="s">
        <v>773</v>
      </c>
      <c r="D129" s="25" t="s">
        <v>35</v>
      </c>
      <c r="E129" s="25" t="s">
        <v>24</v>
      </c>
      <c r="F129" s="25" t="s">
        <v>795</v>
      </c>
      <c r="G129" s="25" t="s">
        <v>796</v>
      </c>
      <c r="H129" s="26" t="str">
        <f t="shared" si="1"/>
        <v>Argentina</v>
      </c>
      <c r="I129" s="26" t="s">
        <v>797</v>
      </c>
      <c r="J129" s="17" t="s">
        <v>39</v>
      </c>
      <c r="K129" s="25" t="s">
        <v>328</v>
      </c>
      <c r="L129" s="25" t="s">
        <v>798</v>
      </c>
      <c r="M129" s="28">
        <v>43686.0</v>
      </c>
      <c r="N129" s="38"/>
      <c r="O129" s="25" t="s">
        <v>51</v>
      </c>
      <c r="P129" s="25" t="s">
        <v>42</v>
      </c>
      <c r="Q129" s="29">
        <v>280468.0</v>
      </c>
      <c r="R129" s="30">
        <v>404100.0</v>
      </c>
      <c r="S129" s="17" t="str">
        <f>VLOOKUP(R129,Tabla_Detalles[#ALL],2,FALSE)</f>
        <v>Ingresos Estado</v>
      </c>
      <c r="T129" s="21" t="str">
        <f>VLOOKUP(R129,Tabla_Detalles[#ALL],3,FALSE)</f>
        <v>Ingresos</v>
      </c>
    </row>
    <row r="130">
      <c r="A130" s="31" t="s">
        <v>793</v>
      </c>
      <c r="B130" s="32" t="s">
        <v>794</v>
      </c>
      <c r="C130" s="32" t="s">
        <v>773</v>
      </c>
      <c r="D130" s="32" t="s">
        <v>35</v>
      </c>
      <c r="E130" s="32" t="s">
        <v>24</v>
      </c>
      <c r="F130" s="32" t="s">
        <v>795</v>
      </c>
      <c r="G130" s="32" t="s">
        <v>796</v>
      </c>
      <c r="H130" s="33" t="str">
        <f t="shared" si="1"/>
        <v>Argentina</v>
      </c>
      <c r="I130" s="33" t="s">
        <v>797</v>
      </c>
      <c r="J130" s="11" t="s">
        <v>39</v>
      </c>
      <c r="K130" s="32" t="s">
        <v>328</v>
      </c>
      <c r="L130" s="32" t="s">
        <v>798</v>
      </c>
      <c r="M130" s="35">
        <v>43686.0</v>
      </c>
      <c r="N130" s="39"/>
      <c r="O130" s="32" t="s">
        <v>51</v>
      </c>
      <c r="P130" s="32" t="s">
        <v>42</v>
      </c>
      <c r="Q130" s="36">
        <v>166865.0</v>
      </c>
      <c r="R130" s="37">
        <v>404100.0</v>
      </c>
      <c r="S130" s="11" t="str">
        <f>VLOOKUP(R130,Tabla_Detalles[#ALL],2,FALSE)</f>
        <v>Ingresos Estado</v>
      </c>
      <c r="T130" s="15" t="str">
        <f>VLOOKUP(R130,Tabla_Detalles[#ALL],3,FALSE)</f>
        <v>Ingresos</v>
      </c>
    </row>
    <row r="131">
      <c r="A131" s="24" t="s">
        <v>793</v>
      </c>
      <c r="B131" s="25" t="s">
        <v>794</v>
      </c>
      <c r="C131" s="25" t="s">
        <v>773</v>
      </c>
      <c r="D131" s="25" t="s">
        <v>35</v>
      </c>
      <c r="E131" s="25" t="s">
        <v>24</v>
      </c>
      <c r="F131" s="25" t="s">
        <v>795</v>
      </c>
      <c r="G131" s="25" t="s">
        <v>796</v>
      </c>
      <c r="H131" s="26" t="str">
        <f t="shared" si="1"/>
        <v>Argentina</v>
      </c>
      <c r="I131" s="26" t="s">
        <v>797</v>
      </c>
      <c r="J131" s="17" t="s">
        <v>39</v>
      </c>
      <c r="K131" s="25" t="s">
        <v>328</v>
      </c>
      <c r="L131" s="25" t="s">
        <v>798</v>
      </c>
      <c r="M131" s="28">
        <v>43686.0</v>
      </c>
      <c r="N131" s="38"/>
      <c r="O131" s="25" t="s">
        <v>51</v>
      </c>
      <c r="P131" s="25" t="s">
        <v>42</v>
      </c>
      <c r="Q131" s="29">
        <v>655577.0</v>
      </c>
      <c r="R131" s="30">
        <v>404100.0</v>
      </c>
      <c r="S131" s="17" t="str">
        <f>VLOOKUP(R131,Tabla_Detalles[#ALL],2,FALSE)</f>
        <v>Ingresos Estado</v>
      </c>
      <c r="T131" s="21" t="str">
        <f>VLOOKUP(R131,Tabla_Detalles[#ALL],3,FALSE)</f>
        <v>Ingresos</v>
      </c>
    </row>
    <row r="132">
      <c r="A132" s="31" t="s">
        <v>793</v>
      </c>
      <c r="B132" s="32" t="s">
        <v>794</v>
      </c>
      <c r="C132" s="32" t="s">
        <v>773</v>
      </c>
      <c r="D132" s="32" t="s">
        <v>35</v>
      </c>
      <c r="E132" s="32" t="s">
        <v>24</v>
      </c>
      <c r="F132" s="32" t="s">
        <v>795</v>
      </c>
      <c r="G132" s="32" t="s">
        <v>796</v>
      </c>
      <c r="H132" s="33" t="str">
        <f t="shared" si="1"/>
        <v>Argentina</v>
      </c>
      <c r="I132" s="33" t="s">
        <v>797</v>
      </c>
      <c r="J132" s="11" t="s">
        <v>39</v>
      </c>
      <c r="K132" s="32" t="s">
        <v>328</v>
      </c>
      <c r="L132" s="32" t="s">
        <v>798</v>
      </c>
      <c r="M132" s="35">
        <v>43686.0</v>
      </c>
      <c r="N132" s="39"/>
      <c r="O132" s="32" t="s">
        <v>51</v>
      </c>
      <c r="P132" s="32" t="s">
        <v>42</v>
      </c>
      <c r="Q132" s="36">
        <v>686866.0</v>
      </c>
      <c r="R132" s="37">
        <v>404100.0</v>
      </c>
      <c r="S132" s="11" t="str">
        <f>VLOOKUP(R132,Tabla_Detalles[#ALL],2,FALSE)</f>
        <v>Ingresos Estado</v>
      </c>
      <c r="T132" s="15" t="str">
        <f>VLOOKUP(R132,Tabla_Detalles[#ALL],3,FALSE)</f>
        <v>Ingresos</v>
      </c>
    </row>
    <row r="133">
      <c r="A133" s="24" t="s">
        <v>793</v>
      </c>
      <c r="B133" s="25" t="s">
        <v>794</v>
      </c>
      <c r="C133" s="25" t="s">
        <v>773</v>
      </c>
      <c r="D133" s="25" t="s">
        <v>35</v>
      </c>
      <c r="E133" s="25" t="s">
        <v>24</v>
      </c>
      <c r="F133" s="25" t="s">
        <v>795</v>
      </c>
      <c r="G133" s="25" t="s">
        <v>796</v>
      </c>
      <c r="H133" s="26" t="str">
        <f t="shared" si="1"/>
        <v>Argentina</v>
      </c>
      <c r="I133" s="26" t="s">
        <v>797</v>
      </c>
      <c r="J133" s="17" t="s">
        <v>39</v>
      </c>
      <c r="K133" s="25" t="s">
        <v>328</v>
      </c>
      <c r="L133" s="25" t="s">
        <v>798</v>
      </c>
      <c r="M133" s="28">
        <v>43686.0</v>
      </c>
      <c r="N133" s="38"/>
      <c r="O133" s="25" t="s">
        <v>51</v>
      </c>
      <c r="P133" s="25" t="s">
        <v>42</v>
      </c>
      <c r="Q133" s="29">
        <v>492556.0</v>
      </c>
      <c r="R133" s="30">
        <v>404100.0</v>
      </c>
      <c r="S133" s="17" t="str">
        <f>VLOOKUP(R133,Tabla_Detalles[#ALL],2,FALSE)</f>
        <v>Ingresos Estado</v>
      </c>
      <c r="T133" s="21" t="str">
        <f>VLOOKUP(R133,Tabla_Detalles[#ALL],3,FALSE)</f>
        <v>Ingresos</v>
      </c>
    </row>
    <row r="134">
      <c r="A134" s="31" t="s">
        <v>793</v>
      </c>
      <c r="B134" s="32" t="s">
        <v>794</v>
      </c>
      <c r="C134" s="32" t="s">
        <v>773</v>
      </c>
      <c r="D134" s="32" t="s">
        <v>35</v>
      </c>
      <c r="E134" s="32" t="s">
        <v>24</v>
      </c>
      <c r="F134" s="32" t="s">
        <v>795</v>
      </c>
      <c r="G134" s="32" t="s">
        <v>796</v>
      </c>
      <c r="H134" s="33" t="str">
        <f t="shared" si="1"/>
        <v>Argentina</v>
      </c>
      <c r="I134" s="33" t="s">
        <v>797</v>
      </c>
      <c r="J134" s="11" t="s">
        <v>39</v>
      </c>
      <c r="K134" s="32" t="s">
        <v>328</v>
      </c>
      <c r="L134" s="32" t="s">
        <v>798</v>
      </c>
      <c r="M134" s="35">
        <v>43686.0</v>
      </c>
      <c r="N134" s="39"/>
      <c r="O134" s="32" t="s">
        <v>51</v>
      </c>
      <c r="P134" s="32" t="s">
        <v>42</v>
      </c>
      <c r="Q134" s="36">
        <v>470537.0</v>
      </c>
      <c r="R134" s="37">
        <v>404100.0</v>
      </c>
      <c r="S134" s="11" t="str">
        <f>VLOOKUP(R134,Tabla_Detalles[#ALL],2,FALSE)</f>
        <v>Ingresos Estado</v>
      </c>
      <c r="T134" s="15" t="str">
        <f>VLOOKUP(R134,Tabla_Detalles[#ALL],3,FALSE)</f>
        <v>Ingresos</v>
      </c>
    </row>
    <row r="135">
      <c r="A135" s="24" t="s">
        <v>793</v>
      </c>
      <c r="B135" s="25" t="s">
        <v>794</v>
      </c>
      <c r="C135" s="25" t="s">
        <v>773</v>
      </c>
      <c r="D135" s="25" t="s">
        <v>35</v>
      </c>
      <c r="E135" s="25" t="s">
        <v>24</v>
      </c>
      <c r="F135" s="25" t="s">
        <v>795</v>
      </c>
      <c r="G135" s="25" t="s">
        <v>796</v>
      </c>
      <c r="H135" s="26" t="str">
        <f t="shared" si="1"/>
        <v>Argentina</v>
      </c>
      <c r="I135" s="26" t="s">
        <v>797</v>
      </c>
      <c r="J135" s="17" t="s">
        <v>39</v>
      </c>
      <c r="K135" s="25" t="s">
        <v>328</v>
      </c>
      <c r="L135" s="25" t="s">
        <v>798</v>
      </c>
      <c r="M135" s="28">
        <v>43686.0</v>
      </c>
      <c r="N135" s="38"/>
      <c r="O135" s="25" t="s">
        <v>51</v>
      </c>
      <c r="P135" s="25" t="s">
        <v>42</v>
      </c>
      <c r="Q135" s="29">
        <v>143318.0</v>
      </c>
      <c r="R135" s="30">
        <v>404100.0</v>
      </c>
      <c r="S135" s="17" t="str">
        <f>VLOOKUP(R135,Tabla_Detalles[#ALL],2,FALSE)</f>
        <v>Ingresos Estado</v>
      </c>
      <c r="T135" s="21" t="str">
        <f>VLOOKUP(R135,Tabla_Detalles[#ALL],3,FALSE)</f>
        <v>Ingresos</v>
      </c>
    </row>
    <row r="136">
      <c r="A136" s="31" t="s">
        <v>793</v>
      </c>
      <c r="B136" s="32" t="s">
        <v>794</v>
      </c>
      <c r="C136" s="32" t="s">
        <v>773</v>
      </c>
      <c r="D136" s="32" t="s">
        <v>35</v>
      </c>
      <c r="E136" s="32" t="s">
        <v>24</v>
      </c>
      <c r="F136" s="32" t="s">
        <v>795</v>
      </c>
      <c r="G136" s="32" t="s">
        <v>796</v>
      </c>
      <c r="H136" s="33" t="str">
        <f t="shared" si="1"/>
        <v>Argentina</v>
      </c>
      <c r="I136" s="33" t="s">
        <v>797</v>
      </c>
      <c r="J136" s="11" t="s">
        <v>39</v>
      </c>
      <c r="K136" s="32" t="s">
        <v>328</v>
      </c>
      <c r="L136" s="32" t="s">
        <v>798</v>
      </c>
      <c r="M136" s="35">
        <v>43686.0</v>
      </c>
      <c r="N136" s="39"/>
      <c r="O136" s="32" t="s">
        <v>51</v>
      </c>
      <c r="P136" s="32" t="s">
        <v>42</v>
      </c>
      <c r="Q136" s="36">
        <v>387405.0</v>
      </c>
      <c r="R136" s="37">
        <v>404100.0</v>
      </c>
      <c r="S136" s="11" t="str">
        <f>VLOOKUP(R136,Tabla_Detalles[#ALL],2,FALSE)</f>
        <v>Ingresos Estado</v>
      </c>
      <c r="T136" s="15" t="str">
        <f>VLOOKUP(R136,Tabla_Detalles[#ALL],3,FALSE)</f>
        <v>Ingresos</v>
      </c>
    </row>
    <row r="137">
      <c r="A137" s="24" t="s">
        <v>793</v>
      </c>
      <c r="B137" s="25" t="s">
        <v>794</v>
      </c>
      <c r="C137" s="25" t="s">
        <v>773</v>
      </c>
      <c r="D137" s="25" t="s">
        <v>35</v>
      </c>
      <c r="E137" s="25" t="s">
        <v>24</v>
      </c>
      <c r="F137" s="25" t="s">
        <v>795</v>
      </c>
      <c r="G137" s="25" t="s">
        <v>796</v>
      </c>
      <c r="H137" s="26" t="str">
        <f t="shared" si="1"/>
        <v>Argentina</v>
      </c>
      <c r="I137" s="26" t="s">
        <v>797</v>
      </c>
      <c r="J137" s="17" t="s">
        <v>39</v>
      </c>
      <c r="K137" s="25" t="s">
        <v>328</v>
      </c>
      <c r="L137" s="25" t="s">
        <v>798</v>
      </c>
      <c r="M137" s="28">
        <v>43686.0</v>
      </c>
      <c r="N137" s="38"/>
      <c r="O137" s="25" t="s">
        <v>51</v>
      </c>
      <c r="P137" s="25" t="s">
        <v>42</v>
      </c>
      <c r="Q137" s="29">
        <v>748110.0</v>
      </c>
      <c r="R137" s="30">
        <v>404100.0</v>
      </c>
      <c r="S137" s="17" t="str">
        <f>VLOOKUP(R137,Tabla_Detalles[#ALL],2,FALSE)</f>
        <v>Ingresos Estado</v>
      </c>
      <c r="T137" s="21" t="str">
        <f>VLOOKUP(R137,Tabla_Detalles[#ALL],3,FALSE)</f>
        <v>Ingresos</v>
      </c>
    </row>
    <row r="138">
      <c r="A138" s="31" t="s">
        <v>793</v>
      </c>
      <c r="B138" s="32" t="s">
        <v>794</v>
      </c>
      <c r="C138" s="32" t="s">
        <v>773</v>
      </c>
      <c r="D138" s="32" t="s">
        <v>35</v>
      </c>
      <c r="E138" s="32" t="s">
        <v>24</v>
      </c>
      <c r="F138" s="32" t="s">
        <v>795</v>
      </c>
      <c r="G138" s="32" t="s">
        <v>796</v>
      </c>
      <c r="H138" s="33" t="str">
        <f t="shared" si="1"/>
        <v>Argentina</v>
      </c>
      <c r="I138" s="33" t="s">
        <v>797</v>
      </c>
      <c r="J138" s="11" t="s">
        <v>39</v>
      </c>
      <c r="K138" s="32" t="s">
        <v>328</v>
      </c>
      <c r="L138" s="32" t="s">
        <v>798</v>
      </c>
      <c r="M138" s="35">
        <v>43686.0</v>
      </c>
      <c r="N138" s="39"/>
      <c r="O138" s="32" t="s">
        <v>51</v>
      </c>
      <c r="P138" s="32" t="s">
        <v>42</v>
      </c>
      <c r="Q138" s="36">
        <v>606837.0</v>
      </c>
      <c r="R138" s="37">
        <v>404100.0</v>
      </c>
      <c r="S138" s="11" t="str">
        <f>VLOOKUP(R138,Tabla_Detalles[#ALL],2,FALSE)</f>
        <v>Ingresos Estado</v>
      </c>
      <c r="T138" s="15" t="str">
        <f>VLOOKUP(R138,Tabla_Detalles[#ALL],3,FALSE)</f>
        <v>Ingresos</v>
      </c>
    </row>
    <row r="139">
      <c r="A139" s="24" t="s">
        <v>793</v>
      </c>
      <c r="B139" s="25" t="s">
        <v>794</v>
      </c>
      <c r="C139" s="25" t="s">
        <v>773</v>
      </c>
      <c r="D139" s="25" t="s">
        <v>35</v>
      </c>
      <c r="E139" s="25" t="s">
        <v>24</v>
      </c>
      <c r="F139" s="25" t="s">
        <v>795</v>
      </c>
      <c r="G139" s="25" t="s">
        <v>796</v>
      </c>
      <c r="H139" s="26" t="str">
        <f t="shared" si="1"/>
        <v>Argentina</v>
      </c>
      <c r="I139" s="26" t="s">
        <v>797</v>
      </c>
      <c r="J139" s="17" t="s">
        <v>39</v>
      </c>
      <c r="K139" s="25" t="s">
        <v>328</v>
      </c>
      <c r="L139" s="25" t="s">
        <v>798</v>
      </c>
      <c r="M139" s="28">
        <v>43686.0</v>
      </c>
      <c r="N139" s="38"/>
      <c r="O139" s="25" t="s">
        <v>51</v>
      </c>
      <c r="P139" s="25" t="s">
        <v>42</v>
      </c>
      <c r="Q139" s="29">
        <v>732998.0</v>
      </c>
      <c r="R139" s="30">
        <v>404100.0</v>
      </c>
      <c r="S139" s="17" t="str">
        <f>VLOOKUP(R139,Tabla_Detalles[#ALL],2,FALSE)</f>
        <v>Ingresos Estado</v>
      </c>
      <c r="T139" s="21" t="str">
        <f>VLOOKUP(R139,Tabla_Detalles[#ALL],3,FALSE)</f>
        <v>Ingresos</v>
      </c>
    </row>
    <row r="140">
      <c r="A140" s="31" t="s">
        <v>793</v>
      </c>
      <c r="B140" s="32" t="s">
        <v>794</v>
      </c>
      <c r="C140" s="32" t="s">
        <v>773</v>
      </c>
      <c r="D140" s="32" t="s">
        <v>35</v>
      </c>
      <c r="E140" s="32" t="s">
        <v>24</v>
      </c>
      <c r="F140" s="32" t="s">
        <v>795</v>
      </c>
      <c r="G140" s="32" t="s">
        <v>796</v>
      </c>
      <c r="H140" s="33" t="str">
        <f t="shared" si="1"/>
        <v>Argentina</v>
      </c>
      <c r="I140" s="33" t="s">
        <v>797</v>
      </c>
      <c r="J140" s="11" t="s">
        <v>39</v>
      </c>
      <c r="K140" s="32" t="s">
        <v>328</v>
      </c>
      <c r="L140" s="32" t="s">
        <v>798</v>
      </c>
      <c r="M140" s="35">
        <v>43686.0</v>
      </c>
      <c r="N140" s="39"/>
      <c r="O140" s="32" t="s">
        <v>51</v>
      </c>
      <c r="P140" s="32" t="s">
        <v>42</v>
      </c>
      <c r="Q140" s="36">
        <v>433172.0</v>
      </c>
      <c r="R140" s="37">
        <v>404100.0</v>
      </c>
      <c r="S140" s="11" t="str">
        <f>VLOOKUP(R140,Tabla_Detalles[#ALL],2,FALSE)</f>
        <v>Ingresos Estado</v>
      </c>
      <c r="T140" s="15" t="str">
        <f>VLOOKUP(R140,Tabla_Detalles[#ALL],3,FALSE)</f>
        <v>Ingresos</v>
      </c>
    </row>
    <row r="141">
      <c r="A141" s="24" t="s">
        <v>793</v>
      </c>
      <c r="B141" s="25" t="s">
        <v>794</v>
      </c>
      <c r="C141" s="25" t="s">
        <v>773</v>
      </c>
      <c r="D141" s="25" t="s">
        <v>35</v>
      </c>
      <c r="E141" s="25" t="s">
        <v>24</v>
      </c>
      <c r="F141" s="25" t="s">
        <v>795</v>
      </c>
      <c r="G141" s="25" t="s">
        <v>796</v>
      </c>
      <c r="H141" s="26" t="str">
        <f t="shared" si="1"/>
        <v>Argentina</v>
      </c>
      <c r="I141" s="26" t="s">
        <v>797</v>
      </c>
      <c r="J141" s="17" t="s">
        <v>39</v>
      </c>
      <c r="K141" s="25" t="s">
        <v>328</v>
      </c>
      <c r="L141" s="25" t="s">
        <v>798</v>
      </c>
      <c r="M141" s="28">
        <v>43686.0</v>
      </c>
      <c r="N141" s="38"/>
      <c r="O141" s="25" t="s">
        <v>51</v>
      </c>
      <c r="P141" s="25" t="s">
        <v>42</v>
      </c>
      <c r="Q141" s="29">
        <v>65198.0</v>
      </c>
      <c r="R141" s="30">
        <v>404100.0</v>
      </c>
      <c r="S141" s="17" t="str">
        <f>VLOOKUP(R141,Tabla_Detalles[#ALL],2,FALSE)</f>
        <v>Ingresos Estado</v>
      </c>
      <c r="T141" s="21" t="str">
        <f>VLOOKUP(R141,Tabla_Detalles[#ALL],3,FALSE)</f>
        <v>Ingresos</v>
      </c>
    </row>
    <row r="142">
      <c r="A142" s="31" t="s">
        <v>793</v>
      </c>
      <c r="B142" s="32" t="s">
        <v>794</v>
      </c>
      <c r="C142" s="32" t="s">
        <v>773</v>
      </c>
      <c r="D142" s="32" t="s">
        <v>35</v>
      </c>
      <c r="E142" s="32" t="s">
        <v>24</v>
      </c>
      <c r="F142" s="32" t="s">
        <v>795</v>
      </c>
      <c r="G142" s="32" t="s">
        <v>796</v>
      </c>
      <c r="H142" s="33" t="str">
        <f t="shared" si="1"/>
        <v>Argentina</v>
      </c>
      <c r="I142" s="33" t="s">
        <v>797</v>
      </c>
      <c r="J142" s="11" t="s">
        <v>39</v>
      </c>
      <c r="K142" s="32" t="s">
        <v>328</v>
      </c>
      <c r="L142" s="32" t="s">
        <v>798</v>
      </c>
      <c r="M142" s="35">
        <v>43686.0</v>
      </c>
      <c r="N142" s="39"/>
      <c r="O142" s="32" t="s">
        <v>51</v>
      </c>
      <c r="P142" s="32" t="s">
        <v>42</v>
      </c>
      <c r="Q142" s="36">
        <v>505685.0</v>
      </c>
      <c r="R142" s="37">
        <v>404100.0</v>
      </c>
      <c r="S142" s="11" t="str">
        <f>VLOOKUP(R142,Tabla_Detalles[#ALL],2,FALSE)</f>
        <v>Ingresos Estado</v>
      </c>
      <c r="T142" s="15" t="str">
        <f>VLOOKUP(R142,Tabla_Detalles[#ALL],3,FALSE)</f>
        <v>Ingresos</v>
      </c>
    </row>
    <row r="143">
      <c r="A143" s="24" t="s">
        <v>793</v>
      </c>
      <c r="B143" s="25" t="s">
        <v>794</v>
      </c>
      <c r="C143" s="25" t="s">
        <v>773</v>
      </c>
      <c r="D143" s="25" t="s">
        <v>35</v>
      </c>
      <c r="E143" s="25" t="s">
        <v>24</v>
      </c>
      <c r="F143" s="25" t="s">
        <v>795</v>
      </c>
      <c r="G143" s="25" t="s">
        <v>796</v>
      </c>
      <c r="H143" s="26" t="str">
        <f t="shared" si="1"/>
        <v>Argentina</v>
      </c>
      <c r="I143" s="26" t="s">
        <v>797</v>
      </c>
      <c r="J143" s="17" t="s">
        <v>39</v>
      </c>
      <c r="K143" s="25" t="s">
        <v>328</v>
      </c>
      <c r="L143" s="25" t="s">
        <v>798</v>
      </c>
      <c r="M143" s="28">
        <v>43686.0</v>
      </c>
      <c r="N143" s="38"/>
      <c r="O143" s="25" t="s">
        <v>51</v>
      </c>
      <c r="P143" s="25" t="s">
        <v>42</v>
      </c>
      <c r="Q143" s="29">
        <v>547634.0</v>
      </c>
      <c r="R143" s="30">
        <v>404100.0</v>
      </c>
      <c r="S143" s="17" t="str">
        <f>VLOOKUP(R143,Tabla_Detalles[#ALL],2,FALSE)</f>
        <v>Ingresos Estado</v>
      </c>
      <c r="T143" s="21" t="str">
        <f>VLOOKUP(R143,Tabla_Detalles[#ALL],3,FALSE)</f>
        <v>Ingresos</v>
      </c>
    </row>
    <row r="144">
      <c r="A144" s="31" t="s">
        <v>793</v>
      </c>
      <c r="B144" s="32" t="s">
        <v>794</v>
      </c>
      <c r="C144" s="32" t="s">
        <v>773</v>
      </c>
      <c r="D144" s="32" t="s">
        <v>35</v>
      </c>
      <c r="E144" s="32" t="s">
        <v>24</v>
      </c>
      <c r="F144" s="32" t="s">
        <v>795</v>
      </c>
      <c r="G144" s="32" t="s">
        <v>796</v>
      </c>
      <c r="H144" s="33" t="str">
        <f t="shared" si="1"/>
        <v>Argentina</v>
      </c>
      <c r="I144" s="33" t="s">
        <v>797</v>
      </c>
      <c r="J144" s="11" t="s">
        <v>39</v>
      </c>
      <c r="K144" s="32" t="s">
        <v>328</v>
      </c>
      <c r="L144" s="32" t="s">
        <v>798</v>
      </c>
      <c r="M144" s="35">
        <v>43686.0</v>
      </c>
      <c r="N144" s="39"/>
      <c r="O144" s="32" t="s">
        <v>51</v>
      </c>
      <c r="P144" s="32" t="s">
        <v>42</v>
      </c>
      <c r="Q144" s="36">
        <v>662880.0</v>
      </c>
      <c r="R144" s="37">
        <v>404100.0</v>
      </c>
      <c r="S144" s="11" t="str">
        <f>VLOOKUP(R144,Tabla_Detalles[#ALL],2,FALSE)</f>
        <v>Ingresos Estado</v>
      </c>
      <c r="T144" s="15" t="str">
        <f>VLOOKUP(R144,Tabla_Detalles[#ALL],3,FALSE)</f>
        <v>Ingresos</v>
      </c>
    </row>
    <row r="145">
      <c r="A145" s="24" t="s">
        <v>793</v>
      </c>
      <c r="B145" s="25" t="s">
        <v>794</v>
      </c>
      <c r="C145" s="25" t="s">
        <v>773</v>
      </c>
      <c r="D145" s="25" t="s">
        <v>35</v>
      </c>
      <c r="E145" s="25" t="s">
        <v>24</v>
      </c>
      <c r="F145" s="25" t="s">
        <v>795</v>
      </c>
      <c r="G145" s="25" t="s">
        <v>796</v>
      </c>
      <c r="H145" s="26" t="str">
        <f t="shared" si="1"/>
        <v>Argentina</v>
      </c>
      <c r="I145" s="26" t="s">
        <v>797</v>
      </c>
      <c r="J145" s="17" t="s">
        <v>39</v>
      </c>
      <c r="K145" s="25" t="s">
        <v>328</v>
      </c>
      <c r="L145" s="25" t="s">
        <v>798</v>
      </c>
      <c r="M145" s="28">
        <v>43686.0</v>
      </c>
      <c r="N145" s="38"/>
      <c r="O145" s="25" t="s">
        <v>51</v>
      </c>
      <c r="P145" s="25" t="s">
        <v>42</v>
      </c>
      <c r="Q145" s="29">
        <v>257499.0</v>
      </c>
      <c r="R145" s="30">
        <v>404100.0</v>
      </c>
      <c r="S145" s="17" t="str">
        <f>VLOOKUP(R145,Tabla_Detalles[#ALL],2,FALSE)</f>
        <v>Ingresos Estado</v>
      </c>
      <c r="T145" s="21" t="str">
        <f>VLOOKUP(R145,Tabla_Detalles[#ALL],3,FALSE)</f>
        <v>Ingresos</v>
      </c>
    </row>
    <row r="146">
      <c r="A146" s="31" t="s">
        <v>793</v>
      </c>
      <c r="B146" s="32" t="s">
        <v>794</v>
      </c>
      <c r="C146" s="32" t="s">
        <v>773</v>
      </c>
      <c r="D146" s="32" t="s">
        <v>35</v>
      </c>
      <c r="E146" s="32" t="s">
        <v>24</v>
      </c>
      <c r="F146" s="32" t="s">
        <v>795</v>
      </c>
      <c r="G146" s="32" t="s">
        <v>796</v>
      </c>
      <c r="H146" s="33" t="str">
        <f t="shared" si="1"/>
        <v>Argentina</v>
      </c>
      <c r="I146" s="33" t="s">
        <v>797</v>
      </c>
      <c r="J146" s="11" t="s">
        <v>39</v>
      </c>
      <c r="K146" s="32" t="s">
        <v>328</v>
      </c>
      <c r="L146" s="32" t="s">
        <v>798</v>
      </c>
      <c r="M146" s="35">
        <v>43686.0</v>
      </c>
      <c r="N146" s="39"/>
      <c r="O146" s="32" t="s">
        <v>51</v>
      </c>
      <c r="P146" s="32" t="s">
        <v>42</v>
      </c>
      <c r="Q146" s="36">
        <v>567511.0</v>
      </c>
      <c r="R146" s="37">
        <v>404100.0</v>
      </c>
      <c r="S146" s="11" t="str">
        <f>VLOOKUP(R146,Tabla_Detalles[#ALL],2,FALSE)</f>
        <v>Ingresos Estado</v>
      </c>
      <c r="T146" s="15" t="str">
        <f>VLOOKUP(R146,Tabla_Detalles[#ALL],3,FALSE)</f>
        <v>Ingresos</v>
      </c>
    </row>
    <row r="147">
      <c r="A147" s="24" t="s">
        <v>793</v>
      </c>
      <c r="B147" s="25" t="s">
        <v>794</v>
      </c>
      <c r="C147" s="25" t="s">
        <v>773</v>
      </c>
      <c r="D147" s="25" t="s">
        <v>35</v>
      </c>
      <c r="E147" s="25" t="s">
        <v>24</v>
      </c>
      <c r="F147" s="25" t="s">
        <v>795</v>
      </c>
      <c r="G147" s="25" t="s">
        <v>796</v>
      </c>
      <c r="H147" s="26" t="str">
        <f t="shared" si="1"/>
        <v>Argentina</v>
      </c>
      <c r="I147" s="26" t="s">
        <v>797</v>
      </c>
      <c r="J147" s="17" t="s">
        <v>39</v>
      </c>
      <c r="K147" s="25" t="s">
        <v>328</v>
      </c>
      <c r="L147" s="25" t="s">
        <v>798</v>
      </c>
      <c r="M147" s="28">
        <v>43686.0</v>
      </c>
      <c r="N147" s="38"/>
      <c r="O147" s="25" t="s">
        <v>51</v>
      </c>
      <c r="P147" s="25" t="s">
        <v>42</v>
      </c>
      <c r="Q147" s="29">
        <v>78589.0</v>
      </c>
      <c r="R147" s="30">
        <v>404100.0</v>
      </c>
      <c r="S147" s="17" t="str">
        <f>VLOOKUP(R147,Tabla_Detalles[#ALL],2,FALSE)</f>
        <v>Ingresos Estado</v>
      </c>
      <c r="T147" s="21" t="str">
        <f>VLOOKUP(R147,Tabla_Detalles[#ALL],3,FALSE)</f>
        <v>Ingresos</v>
      </c>
    </row>
    <row r="148">
      <c r="A148" s="31" t="s">
        <v>793</v>
      </c>
      <c r="B148" s="32" t="s">
        <v>794</v>
      </c>
      <c r="C148" s="32" t="s">
        <v>773</v>
      </c>
      <c r="D148" s="32" t="s">
        <v>35</v>
      </c>
      <c r="E148" s="32" t="s">
        <v>24</v>
      </c>
      <c r="F148" s="32" t="s">
        <v>795</v>
      </c>
      <c r="G148" s="32" t="s">
        <v>796</v>
      </c>
      <c r="H148" s="33" t="str">
        <f t="shared" si="1"/>
        <v>Argentina</v>
      </c>
      <c r="I148" s="33" t="s">
        <v>797</v>
      </c>
      <c r="J148" s="11" t="s">
        <v>39</v>
      </c>
      <c r="K148" s="32" t="s">
        <v>328</v>
      </c>
      <c r="L148" s="32" t="s">
        <v>798</v>
      </c>
      <c r="M148" s="35">
        <v>43686.0</v>
      </c>
      <c r="N148" s="39"/>
      <c r="O148" s="32" t="s">
        <v>51</v>
      </c>
      <c r="P148" s="32" t="s">
        <v>42</v>
      </c>
      <c r="Q148" s="36">
        <v>778799.0</v>
      </c>
      <c r="R148" s="37">
        <v>404100.0</v>
      </c>
      <c r="S148" s="11" t="str">
        <f>VLOOKUP(R148,Tabla_Detalles[#ALL],2,FALSE)</f>
        <v>Ingresos Estado</v>
      </c>
      <c r="T148" s="15" t="str">
        <f>VLOOKUP(R148,Tabla_Detalles[#ALL],3,FALSE)</f>
        <v>Ingresos</v>
      </c>
    </row>
    <row r="149">
      <c r="A149" s="24" t="s">
        <v>793</v>
      </c>
      <c r="B149" s="25" t="s">
        <v>794</v>
      </c>
      <c r="C149" s="25" t="s">
        <v>773</v>
      </c>
      <c r="D149" s="25" t="s">
        <v>35</v>
      </c>
      <c r="E149" s="25" t="s">
        <v>24</v>
      </c>
      <c r="F149" s="25" t="s">
        <v>795</v>
      </c>
      <c r="G149" s="25" t="s">
        <v>796</v>
      </c>
      <c r="H149" s="26" t="str">
        <f t="shared" si="1"/>
        <v>Argentina</v>
      </c>
      <c r="I149" s="26" t="s">
        <v>797</v>
      </c>
      <c r="J149" s="17" t="s">
        <v>39</v>
      </c>
      <c r="K149" s="25" t="s">
        <v>328</v>
      </c>
      <c r="L149" s="25" t="s">
        <v>798</v>
      </c>
      <c r="M149" s="28">
        <v>43686.0</v>
      </c>
      <c r="N149" s="38"/>
      <c r="O149" s="25" t="s">
        <v>51</v>
      </c>
      <c r="P149" s="25" t="s">
        <v>42</v>
      </c>
      <c r="Q149" s="29">
        <v>402281.0</v>
      </c>
      <c r="R149" s="30">
        <v>404100.0</v>
      </c>
      <c r="S149" s="17" t="str">
        <f>VLOOKUP(R149,Tabla_Detalles[#ALL],2,FALSE)</f>
        <v>Ingresos Estado</v>
      </c>
      <c r="T149" s="21" t="str">
        <f>VLOOKUP(R149,Tabla_Detalles[#ALL],3,FALSE)</f>
        <v>Ingresos</v>
      </c>
    </row>
    <row r="150">
      <c r="A150" s="31" t="s">
        <v>793</v>
      </c>
      <c r="B150" s="32" t="s">
        <v>794</v>
      </c>
      <c r="C150" s="32" t="s">
        <v>773</v>
      </c>
      <c r="D150" s="32" t="s">
        <v>35</v>
      </c>
      <c r="E150" s="32" t="s">
        <v>24</v>
      </c>
      <c r="F150" s="32" t="s">
        <v>795</v>
      </c>
      <c r="G150" s="32" t="s">
        <v>796</v>
      </c>
      <c r="H150" s="33" t="str">
        <f t="shared" si="1"/>
        <v>Argentina</v>
      </c>
      <c r="I150" s="33" t="s">
        <v>797</v>
      </c>
      <c r="J150" s="11" t="s">
        <v>39</v>
      </c>
      <c r="K150" s="32" t="s">
        <v>328</v>
      </c>
      <c r="L150" s="32" t="s">
        <v>798</v>
      </c>
      <c r="M150" s="35">
        <v>43686.0</v>
      </c>
      <c r="N150" s="39"/>
      <c r="O150" s="32" t="s">
        <v>51</v>
      </c>
      <c r="P150" s="32" t="s">
        <v>42</v>
      </c>
      <c r="Q150" s="36">
        <v>368134.0</v>
      </c>
      <c r="R150" s="37">
        <v>404100.0</v>
      </c>
      <c r="S150" s="11" t="str">
        <f>VLOOKUP(R150,Tabla_Detalles[#ALL],2,FALSE)</f>
        <v>Ingresos Estado</v>
      </c>
      <c r="T150" s="15" t="str">
        <f>VLOOKUP(R150,Tabla_Detalles[#ALL],3,FALSE)</f>
        <v>Ingresos</v>
      </c>
    </row>
    <row r="151">
      <c r="A151" s="24" t="s">
        <v>793</v>
      </c>
      <c r="B151" s="25" t="s">
        <v>794</v>
      </c>
      <c r="C151" s="25" t="s">
        <v>773</v>
      </c>
      <c r="D151" s="25" t="s">
        <v>35</v>
      </c>
      <c r="E151" s="25" t="s">
        <v>24</v>
      </c>
      <c r="F151" s="25" t="s">
        <v>795</v>
      </c>
      <c r="G151" s="25" t="s">
        <v>796</v>
      </c>
      <c r="H151" s="26" t="str">
        <f t="shared" si="1"/>
        <v>Argentina</v>
      </c>
      <c r="I151" s="26" t="s">
        <v>797</v>
      </c>
      <c r="J151" s="17" t="s">
        <v>39</v>
      </c>
      <c r="K151" s="25" t="s">
        <v>328</v>
      </c>
      <c r="L151" s="25" t="s">
        <v>798</v>
      </c>
      <c r="M151" s="28">
        <v>43686.0</v>
      </c>
      <c r="N151" s="38"/>
      <c r="O151" s="25" t="s">
        <v>51</v>
      </c>
      <c r="P151" s="25" t="s">
        <v>42</v>
      </c>
      <c r="Q151" s="29">
        <v>238802.0</v>
      </c>
      <c r="R151" s="30">
        <v>404100.0</v>
      </c>
      <c r="S151" s="17" t="str">
        <f>VLOOKUP(R151,Tabla_Detalles[#ALL],2,FALSE)</f>
        <v>Ingresos Estado</v>
      </c>
      <c r="T151" s="21" t="str">
        <f>VLOOKUP(R151,Tabla_Detalles[#ALL],3,FALSE)</f>
        <v>Ingresos</v>
      </c>
    </row>
    <row r="152">
      <c r="A152" s="31" t="s">
        <v>793</v>
      </c>
      <c r="B152" s="32" t="s">
        <v>794</v>
      </c>
      <c r="C152" s="32" t="s">
        <v>773</v>
      </c>
      <c r="D152" s="32" t="s">
        <v>35</v>
      </c>
      <c r="E152" s="32" t="s">
        <v>24</v>
      </c>
      <c r="F152" s="32" t="s">
        <v>795</v>
      </c>
      <c r="G152" s="32" t="s">
        <v>796</v>
      </c>
      <c r="H152" s="33" t="str">
        <f t="shared" si="1"/>
        <v>Argentina</v>
      </c>
      <c r="I152" s="33" t="s">
        <v>797</v>
      </c>
      <c r="J152" s="11" t="s">
        <v>39</v>
      </c>
      <c r="K152" s="32" t="s">
        <v>328</v>
      </c>
      <c r="L152" s="32" t="s">
        <v>798</v>
      </c>
      <c r="M152" s="35">
        <v>43686.0</v>
      </c>
      <c r="N152" s="39"/>
      <c r="O152" s="32" t="s">
        <v>51</v>
      </c>
      <c r="P152" s="32" t="s">
        <v>42</v>
      </c>
      <c r="Q152" s="36">
        <v>739084.0</v>
      </c>
      <c r="R152" s="37">
        <v>404100.0</v>
      </c>
      <c r="S152" s="11" t="str">
        <f>VLOOKUP(R152,Tabla_Detalles[#ALL],2,FALSE)</f>
        <v>Ingresos Estado</v>
      </c>
      <c r="T152" s="15" t="str">
        <f>VLOOKUP(R152,Tabla_Detalles[#ALL],3,FALSE)</f>
        <v>Ingresos</v>
      </c>
    </row>
    <row r="153">
      <c r="A153" s="24" t="s">
        <v>793</v>
      </c>
      <c r="B153" s="25" t="s">
        <v>794</v>
      </c>
      <c r="C153" s="25" t="s">
        <v>773</v>
      </c>
      <c r="D153" s="25" t="s">
        <v>35</v>
      </c>
      <c r="E153" s="25" t="s">
        <v>24</v>
      </c>
      <c r="F153" s="25" t="s">
        <v>795</v>
      </c>
      <c r="G153" s="25" t="s">
        <v>796</v>
      </c>
      <c r="H153" s="26" t="str">
        <f t="shared" si="1"/>
        <v>Argentina</v>
      </c>
      <c r="I153" s="26" t="s">
        <v>797</v>
      </c>
      <c r="J153" s="17" t="s">
        <v>39</v>
      </c>
      <c r="K153" s="25" t="s">
        <v>328</v>
      </c>
      <c r="L153" s="25" t="s">
        <v>798</v>
      </c>
      <c r="M153" s="28">
        <v>43686.0</v>
      </c>
      <c r="N153" s="38"/>
      <c r="O153" s="25" t="s">
        <v>51</v>
      </c>
      <c r="P153" s="25" t="s">
        <v>42</v>
      </c>
      <c r="Q153" s="29">
        <v>578868.0</v>
      </c>
      <c r="R153" s="30">
        <v>404100.0</v>
      </c>
      <c r="S153" s="17" t="str">
        <f>VLOOKUP(R153,Tabla_Detalles[#ALL],2,FALSE)</f>
        <v>Ingresos Estado</v>
      </c>
      <c r="T153" s="21" t="str">
        <f>VLOOKUP(R153,Tabla_Detalles[#ALL],3,FALSE)</f>
        <v>Ingresos</v>
      </c>
    </row>
    <row r="154">
      <c r="A154" s="31" t="s">
        <v>793</v>
      </c>
      <c r="B154" s="32" t="s">
        <v>794</v>
      </c>
      <c r="C154" s="32" t="s">
        <v>773</v>
      </c>
      <c r="D154" s="32" t="s">
        <v>35</v>
      </c>
      <c r="E154" s="32" t="s">
        <v>24</v>
      </c>
      <c r="F154" s="32" t="s">
        <v>795</v>
      </c>
      <c r="G154" s="32" t="s">
        <v>796</v>
      </c>
      <c r="H154" s="33" t="str">
        <f t="shared" si="1"/>
        <v>Argentina</v>
      </c>
      <c r="I154" s="33" t="s">
        <v>797</v>
      </c>
      <c r="J154" s="11" t="s">
        <v>39</v>
      </c>
      <c r="K154" s="32" t="s">
        <v>328</v>
      </c>
      <c r="L154" s="32" t="s">
        <v>798</v>
      </c>
      <c r="M154" s="35">
        <v>43686.0</v>
      </c>
      <c r="N154" s="39"/>
      <c r="O154" s="32" t="s">
        <v>51</v>
      </c>
      <c r="P154" s="32" t="s">
        <v>42</v>
      </c>
      <c r="Q154" s="36">
        <v>481653.0</v>
      </c>
      <c r="R154" s="37">
        <v>404100.0</v>
      </c>
      <c r="S154" s="11" t="str">
        <f>VLOOKUP(R154,Tabla_Detalles[#ALL],2,FALSE)</f>
        <v>Ingresos Estado</v>
      </c>
      <c r="T154" s="15" t="str">
        <f>VLOOKUP(R154,Tabla_Detalles[#ALL],3,FALSE)</f>
        <v>Ingresos</v>
      </c>
    </row>
    <row r="155">
      <c r="A155" s="24" t="s">
        <v>793</v>
      </c>
      <c r="B155" s="25" t="s">
        <v>794</v>
      </c>
      <c r="C155" s="25" t="s">
        <v>773</v>
      </c>
      <c r="D155" s="25" t="s">
        <v>35</v>
      </c>
      <c r="E155" s="25" t="s">
        <v>24</v>
      </c>
      <c r="F155" s="25" t="s">
        <v>795</v>
      </c>
      <c r="G155" s="25" t="s">
        <v>796</v>
      </c>
      <c r="H155" s="26" t="str">
        <f t="shared" si="1"/>
        <v>Argentina</v>
      </c>
      <c r="I155" s="26" t="s">
        <v>797</v>
      </c>
      <c r="J155" s="17" t="s">
        <v>39</v>
      </c>
      <c r="K155" s="25" t="s">
        <v>328</v>
      </c>
      <c r="L155" s="25" t="s">
        <v>798</v>
      </c>
      <c r="M155" s="28">
        <v>43686.0</v>
      </c>
      <c r="N155" s="38"/>
      <c r="O155" s="25" t="s">
        <v>51</v>
      </c>
      <c r="P155" s="25" t="s">
        <v>42</v>
      </c>
      <c r="Q155" s="29">
        <v>676243.0</v>
      </c>
      <c r="R155" s="30">
        <v>404100.0</v>
      </c>
      <c r="S155" s="17" t="str">
        <f>VLOOKUP(R155,Tabla_Detalles[#ALL],2,FALSE)</f>
        <v>Ingresos Estado</v>
      </c>
      <c r="T155" s="21" t="str">
        <f>VLOOKUP(R155,Tabla_Detalles[#ALL],3,FALSE)</f>
        <v>Ingresos</v>
      </c>
    </row>
    <row r="156">
      <c r="A156" s="31" t="s">
        <v>799</v>
      </c>
      <c r="B156" s="32" t="s">
        <v>800</v>
      </c>
      <c r="C156" s="32" t="s">
        <v>22</v>
      </c>
      <c r="D156" s="32" t="s">
        <v>801</v>
      </c>
      <c r="E156" s="32" t="s">
        <v>24</v>
      </c>
      <c r="F156" s="32" t="s">
        <v>802</v>
      </c>
      <c r="G156" s="32" t="s">
        <v>803</v>
      </c>
      <c r="H156" s="33" t="str">
        <f t="shared" si="1"/>
        <v>Paraguay</v>
      </c>
      <c r="I156" s="33" t="s">
        <v>804</v>
      </c>
      <c r="J156" s="11" t="s">
        <v>39</v>
      </c>
      <c r="K156" s="32" t="s">
        <v>29</v>
      </c>
      <c r="L156" s="32" t="s">
        <v>805</v>
      </c>
      <c r="M156" s="35">
        <v>43953.0</v>
      </c>
      <c r="N156" s="35">
        <v>45474.0</v>
      </c>
      <c r="O156" s="32" t="s">
        <v>31</v>
      </c>
      <c r="P156" s="32" t="s">
        <v>806</v>
      </c>
      <c r="Q156" s="36">
        <v>101418.0</v>
      </c>
      <c r="R156" s="37">
        <v>403103.0</v>
      </c>
      <c r="S156" s="11" t="str">
        <f>VLOOKUP(R156,Tabla_Detalles[#ALL],2,FALSE)</f>
        <v>Ingresos Bonos Contribucion</v>
      </c>
      <c r="T156" s="15" t="str">
        <f>VLOOKUP(R156,Tabla_Detalles[#ALL],3,FALSE)</f>
        <v>Ingresos</v>
      </c>
    </row>
    <row r="157">
      <c r="A157" s="24" t="s">
        <v>799</v>
      </c>
      <c r="B157" s="25" t="s">
        <v>800</v>
      </c>
      <c r="C157" s="25" t="s">
        <v>22</v>
      </c>
      <c r="D157" s="25" t="s">
        <v>801</v>
      </c>
      <c r="E157" s="25" t="s">
        <v>24</v>
      </c>
      <c r="F157" s="25" t="s">
        <v>802</v>
      </c>
      <c r="G157" s="25" t="s">
        <v>803</v>
      </c>
      <c r="H157" s="26" t="str">
        <f t="shared" si="1"/>
        <v>Paraguay</v>
      </c>
      <c r="I157" s="26" t="s">
        <v>804</v>
      </c>
      <c r="J157" s="17" t="s">
        <v>39</v>
      </c>
      <c r="K157" s="25" t="s">
        <v>29</v>
      </c>
      <c r="L157" s="25" t="s">
        <v>805</v>
      </c>
      <c r="M157" s="28">
        <v>43953.0</v>
      </c>
      <c r="N157" s="28">
        <v>45474.0</v>
      </c>
      <c r="O157" s="25" t="s">
        <v>31</v>
      </c>
      <c r="P157" s="25" t="s">
        <v>806</v>
      </c>
      <c r="Q157" s="29">
        <v>153871.0</v>
      </c>
      <c r="R157" s="30">
        <v>403103.0</v>
      </c>
      <c r="S157" s="17" t="str">
        <f>VLOOKUP(R157,Tabla_Detalles[#ALL],2,FALSE)</f>
        <v>Ingresos Bonos Contribucion</v>
      </c>
      <c r="T157" s="21" t="str">
        <f>VLOOKUP(R157,Tabla_Detalles[#ALL],3,FALSE)</f>
        <v>Ingresos</v>
      </c>
    </row>
    <row r="158">
      <c r="A158" s="31" t="s">
        <v>799</v>
      </c>
      <c r="B158" s="32" t="s">
        <v>800</v>
      </c>
      <c r="C158" s="32" t="s">
        <v>22</v>
      </c>
      <c r="D158" s="32" t="s">
        <v>801</v>
      </c>
      <c r="E158" s="32" t="s">
        <v>24</v>
      </c>
      <c r="F158" s="32" t="s">
        <v>802</v>
      </c>
      <c r="G158" s="32" t="s">
        <v>803</v>
      </c>
      <c r="H158" s="33" t="str">
        <f t="shared" si="1"/>
        <v>Paraguay</v>
      </c>
      <c r="I158" s="33" t="s">
        <v>804</v>
      </c>
      <c r="J158" s="11" t="s">
        <v>39</v>
      </c>
      <c r="K158" s="32" t="s">
        <v>29</v>
      </c>
      <c r="L158" s="32" t="s">
        <v>805</v>
      </c>
      <c r="M158" s="35">
        <v>43953.0</v>
      </c>
      <c r="N158" s="35">
        <v>45474.0</v>
      </c>
      <c r="O158" s="32" t="s">
        <v>31</v>
      </c>
      <c r="P158" s="32" t="s">
        <v>806</v>
      </c>
      <c r="Q158" s="36">
        <v>141673.0</v>
      </c>
      <c r="R158" s="37">
        <v>403103.0</v>
      </c>
      <c r="S158" s="11" t="str">
        <f>VLOOKUP(R158,Tabla_Detalles[#ALL],2,FALSE)</f>
        <v>Ingresos Bonos Contribucion</v>
      </c>
      <c r="T158" s="15" t="str">
        <f>VLOOKUP(R158,Tabla_Detalles[#ALL],3,FALSE)</f>
        <v>Ingresos</v>
      </c>
    </row>
    <row r="159">
      <c r="A159" s="24" t="s">
        <v>799</v>
      </c>
      <c r="B159" s="25" t="s">
        <v>800</v>
      </c>
      <c r="C159" s="25" t="s">
        <v>22</v>
      </c>
      <c r="D159" s="25" t="s">
        <v>801</v>
      </c>
      <c r="E159" s="25" t="s">
        <v>24</v>
      </c>
      <c r="F159" s="25" t="s">
        <v>802</v>
      </c>
      <c r="G159" s="25" t="s">
        <v>803</v>
      </c>
      <c r="H159" s="26" t="str">
        <f t="shared" si="1"/>
        <v>Paraguay</v>
      </c>
      <c r="I159" s="26" t="s">
        <v>804</v>
      </c>
      <c r="J159" s="17" t="s">
        <v>39</v>
      </c>
      <c r="K159" s="25" t="s">
        <v>29</v>
      </c>
      <c r="L159" s="25" t="s">
        <v>805</v>
      </c>
      <c r="M159" s="28">
        <v>43953.0</v>
      </c>
      <c r="N159" s="28">
        <v>45474.0</v>
      </c>
      <c r="O159" s="25" t="s">
        <v>31</v>
      </c>
      <c r="P159" s="25" t="s">
        <v>806</v>
      </c>
      <c r="Q159" s="29">
        <v>130672.0</v>
      </c>
      <c r="R159" s="30">
        <v>403103.0</v>
      </c>
      <c r="S159" s="17" t="str">
        <f>VLOOKUP(R159,Tabla_Detalles[#ALL],2,FALSE)</f>
        <v>Ingresos Bonos Contribucion</v>
      </c>
      <c r="T159" s="21" t="str">
        <f>VLOOKUP(R159,Tabla_Detalles[#ALL],3,FALSE)</f>
        <v>Ingresos</v>
      </c>
    </row>
    <row r="160">
      <c r="A160" s="31" t="s">
        <v>799</v>
      </c>
      <c r="B160" s="32" t="s">
        <v>800</v>
      </c>
      <c r="C160" s="32" t="s">
        <v>22</v>
      </c>
      <c r="D160" s="32" t="s">
        <v>801</v>
      </c>
      <c r="E160" s="32" t="s">
        <v>24</v>
      </c>
      <c r="F160" s="32" t="s">
        <v>802</v>
      </c>
      <c r="G160" s="32" t="s">
        <v>803</v>
      </c>
      <c r="H160" s="33" t="str">
        <f t="shared" si="1"/>
        <v>Paraguay</v>
      </c>
      <c r="I160" s="33" t="s">
        <v>804</v>
      </c>
      <c r="J160" s="11" t="s">
        <v>39</v>
      </c>
      <c r="K160" s="32" t="s">
        <v>29</v>
      </c>
      <c r="L160" s="32" t="s">
        <v>805</v>
      </c>
      <c r="M160" s="35">
        <v>43953.0</v>
      </c>
      <c r="N160" s="35">
        <v>45474.0</v>
      </c>
      <c r="O160" s="32" t="s">
        <v>31</v>
      </c>
      <c r="P160" s="32" t="s">
        <v>806</v>
      </c>
      <c r="Q160" s="36">
        <v>195011.0</v>
      </c>
      <c r="R160" s="37">
        <v>403103.0</v>
      </c>
      <c r="S160" s="11" t="str">
        <f>VLOOKUP(R160,Tabla_Detalles[#ALL],2,FALSE)</f>
        <v>Ingresos Bonos Contribucion</v>
      </c>
      <c r="T160" s="15" t="str">
        <f>VLOOKUP(R160,Tabla_Detalles[#ALL],3,FALSE)</f>
        <v>Ingresos</v>
      </c>
    </row>
    <row r="161">
      <c r="A161" s="24" t="s">
        <v>799</v>
      </c>
      <c r="B161" s="25" t="s">
        <v>800</v>
      </c>
      <c r="C161" s="25" t="s">
        <v>22</v>
      </c>
      <c r="D161" s="25" t="s">
        <v>801</v>
      </c>
      <c r="E161" s="25" t="s">
        <v>24</v>
      </c>
      <c r="F161" s="25" t="s">
        <v>802</v>
      </c>
      <c r="G161" s="25" t="s">
        <v>803</v>
      </c>
      <c r="H161" s="26" t="str">
        <f t="shared" si="1"/>
        <v>Paraguay</v>
      </c>
      <c r="I161" s="26" t="s">
        <v>804</v>
      </c>
      <c r="J161" s="17" t="s">
        <v>39</v>
      </c>
      <c r="K161" s="25" t="s">
        <v>29</v>
      </c>
      <c r="L161" s="25" t="s">
        <v>805</v>
      </c>
      <c r="M161" s="28">
        <v>43953.0</v>
      </c>
      <c r="N161" s="28">
        <v>45474.0</v>
      </c>
      <c r="O161" s="25" t="s">
        <v>31</v>
      </c>
      <c r="P161" s="25" t="s">
        <v>806</v>
      </c>
      <c r="Q161" s="29">
        <v>199470.0</v>
      </c>
      <c r="R161" s="30">
        <v>403103.0</v>
      </c>
      <c r="S161" s="17" t="str">
        <f>VLOOKUP(R161,Tabla_Detalles[#ALL],2,FALSE)</f>
        <v>Ingresos Bonos Contribucion</v>
      </c>
      <c r="T161" s="21" t="str">
        <f>VLOOKUP(R161,Tabla_Detalles[#ALL],3,FALSE)</f>
        <v>Ingresos</v>
      </c>
    </row>
    <row r="162">
      <c r="A162" s="31" t="s">
        <v>799</v>
      </c>
      <c r="B162" s="32" t="s">
        <v>800</v>
      </c>
      <c r="C162" s="32" t="s">
        <v>22</v>
      </c>
      <c r="D162" s="32" t="s">
        <v>801</v>
      </c>
      <c r="E162" s="32" t="s">
        <v>24</v>
      </c>
      <c r="F162" s="32" t="s">
        <v>802</v>
      </c>
      <c r="G162" s="32" t="s">
        <v>803</v>
      </c>
      <c r="H162" s="33" t="str">
        <f t="shared" si="1"/>
        <v>Paraguay</v>
      </c>
      <c r="I162" s="33" t="s">
        <v>804</v>
      </c>
      <c r="J162" s="11" t="s">
        <v>39</v>
      </c>
      <c r="K162" s="32" t="s">
        <v>29</v>
      </c>
      <c r="L162" s="32" t="s">
        <v>805</v>
      </c>
      <c r="M162" s="35">
        <v>43953.0</v>
      </c>
      <c r="N162" s="35">
        <v>45474.0</v>
      </c>
      <c r="O162" s="32" t="s">
        <v>31</v>
      </c>
      <c r="P162" s="32" t="s">
        <v>806</v>
      </c>
      <c r="Q162" s="36">
        <v>196540.0</v>
      </c>
      <c r="R162" s="37">
        <v>403103.0</v>
      </c>
      <c r="S162" s="11" t="str">
        <f>VLOOKUP(R162,Tabla_Detalles[#ALL],2,FALSE)</f>
        <v>Ingresos Bonos Contribucion</v>
      </c>
      <c r="T162" s="15" t="str">
        <f>VLOOKUP(R162,Tabla_Detalles[#ALL],3,FALSE)</f>
        <v>Ingresos</v>
      </c>
    </row>
    <row r="163">
      <c r="A163" s="24" t="s">
        <v>799</v>
      </c>
      <c r="B163" s="25" t="s">
        <v>800</v>
      </c>
      <c r="C163" s="25" t="s">
        <v>22</v>
      </c>
      <c r="D163" s="25" t="s">
        <v>801</v>
      </c>
      <c r="E163" s="25" t="s">
        <v>24</v>
      </c>
      <c r="F163" s="25" t="s">
        <v>802</v>
      </c>
      <c r="G163" s="25" t="s">
        <v>803</v>
      </c>
      <c r="H163" s="26" t="str">
        <f t="shared" si="1"/>
        <v>Paraguay</v>
      </c>
      <c r="I163" s="26" t="s">
        <v>804</v>
      </c>
      <c r="J163" s="17" t="s">
        <v>39</v>
      </c>
      <c r="K163" s="25" t="s">
        <v>29</v>
      </c>
      <c r="L163" s="25" t="s">
        <v>805</v>
      </c>
      <c r="M163" s="28">
        <v>43953.0</v>
      </c>
      <c r="N163" s="28">
        <v>45474.0</v>
      </c>
      <c r="O163" s="25" t="s">
        <v>31</v>
      </c>
      <c r="P163" s="25" t="s">
        <v>806</v>
      </c>
      <c r="Q163" s="29">
        <v>167308.0</v>
      </c>
      <c r="R163" s="30">
        <v>403103.0</v>
      </c>
      <c r="S163" s="17" t="str">
        <f>VLOOKUP(R163,Tabla_Detalles[#ALL],2,FALSE)</f>
        <v>Ingresos Bonos Contribucion</v>
      </c>
      <c r="T163" s="21" t="str">
        <f>VLOOKUP(R163,Tabla_Detalles[#ALL],3,FALSE)</f>
        <v>Ingresos</v>
      </c>
    </row>
    <row r="164">
      <c r="A164" s="31" t="s">
        <v>799</v>
      </c>
      <c r="B164" s="32" t="s">
        <v>800</v>
      </c>
      <c r="C164" s="32" t="s">
        <v>22</v>
      </c>
      <c r="D164" s="32" t="s">
        <v>801</v>
      </c>
      <c r="E164" s="32" t="s">
        <v>24</v>
      </c>
      <c r="F164" s="32" t="s">
        <v>802</v>
      </c>
      <c r="G164" s="32" t="s">
        <v>803</v>
      </c>
      <c r="H164" s="33" t="str">
        <f t="shared" si="1"/>
        <v>Paraguay</v>
      </c>
      <c r="I164" s="33" t="s">
        <v>804</v>
      </c>
      <c r="J164" s="11" t="s">
        <v>39</v>
      </c>
      <c r="K164" s="32" t="s">
        <v>29</v>
      </c>
      <c r="L164" s="32" t="s">
        <v>805</v>
      </c>
      <c r="M164" s="35">
        <v>43953.0</v>
      </c>
      <c r="N164" s="35">
        <v>45474.0</v>
      </c>
      <c r="O164" s="32" t="s">
        <v>31</v>
      </c>
      <c r="P164" s="32" t="s">
        <v>806</v>
      </c>
      <c r="Q164" s="36">
        <v>194895.0</v>
      </c>
      <c r="R164" s="37">
        <v>403103.0</v>
      </c>
      <c r="S164" s="11" t="str">
        <f>VLOOKUP(R164,Tabla_Detalles[#ALL],2,FALSE)</f>
        <v>Ingresos Bonos Contribucion</v>
      </c>
      <c r="T164" s="15" t="str">
        <f>VLOOKUP(R164,Tabla_Detalles[#ALL],3,FALSE)</f>
        <v>Ingresos</v>
      </c>
    </row>
    <row r="165">
      <c r="A165" s="24" t="s">
        <v>799</v>
      </c>
      <c r="B165" s="25" t="s">
        <v>800</v>
      </c>
      <c r="C165" s="25" t="s">
        <v>22</v>
      </c>
      <c r="D165" s="25" t="s">
        <v>801</v>
      </c>
      <c r="E165" s="25" t="s">
        <v>24</v>
      </c>
      <c r="F165" s="25" t="s">
        <v>802</v>
      </c>
      <c r="G165" s="25" t="s">
        <v>803</v>
      </c>
      <c r="H165" s="26" t="str">
        <f t="shared" si="1"/>
        <v>Paraguay</v>
      </c>
      <c r="I165" s="26" t="s">
        <v>804</v>
      </c>
      <c r="J165" s="17" t="s">
        <v>39</v>
      </c>
      <c r="K165" s="25" t="s">
        <v>29</v>
      </c>
      <c r="L165" s="25" t="s">
        <v>805</v>
      </c>
      <c r="M165" s="28">
        <v>43953.0</v>
      </c>
      <c r="N165" s="28">
        <v>45474.0</v>
      </c>
      <c r="O165" s="25" t="s">
        <v>31</v>
      </c>
      <c r="P165" s="25" t="s">
        <v>806</v>
      </c>
      <c r="Q165" s="29">
        <v>157365.0</v>
      </c>
      <c r="R165" s="30">
        <v>403103.0</v>
      </c>
      <c r="S165" s="17" t="str">
        <f>VLOOKUP(R165,Tabla_Detalles[#ALL],2,FALSE)</f>
        <v>Ingresos Bonos Contribucion</v>
      </c>
      <c r="T165" s="21" t="str">
        <f>VLOOKUP(R165,Tabla_Detalles[#ALL],3,FALSE)</f>
        <v>Ingresos</v>
      </c>
    </row>
    <row r="166">
      <c r="A166" s="31" t="s">
        <v>799</v>
      </c>
      <c r="B166" s="32" t="s">
        <v>800</v>
      </c>
      <c r="C166" s="32" t="s">
        <v>22</v>
      </c>
      <c r="D166" s="32" t="s">
        <v>801</v>
      </c>
      <c r="E166" s="32" t="s">
        <v>24</v>
      </c>
      <c r="F166" s="32" t="s">
        <v>802</v>
      </c>
      <c r="G166" s="32" t="s">
        <v>803</v>
      </c>
      <c r="H166" s="33" t="str">
        <f t="shared" si="1"/>
        <v>Paraguay</v>
      </c>
      <c r="I166" s="33" t="s">
        <v>804</v>
      </c>
      <c r="J166" s="11" t="s">
        <v>39</v>
      </c>
      <c r="K166" s="32" t="s">
        <v>29</v>
      </c>
      <c r="L166" s="32" t="s">
        <v>805</v>
      </c>
      <c r="M166" s="35">
        <v>43953.0</v>
      </c>
      <c r="N166" s="35">
        <v>45474.0</v>
      </c>
      <c r="O166" s="32" t="s">
        <v>31</v>
      </c>
      <c r="P166" s="32" t="s">
        <v>806</v>
      </c>
      <c r="Q166" s="36">
        <v>156809.0</v>
      </c>
      <c r="R166" s="37">
        <v>403103.0</v>
      </c>
      <c r="S166" s="11" t="str">
        <f>VLOOKUP(R166,Tabla_Detalles[#ALL],2,FALSE)</f>
        <v>Ingresos Bonos Contribucion</v>
      </c>
      <c r="T166" s="15" t="str">
        <f>VLOOKUP(R166,Tabla_Detalles[#ALL],3,FALSE)</f>
        <v>Ingresos</v>
      </c>
    </row>
    <row r="167">
      <c r="A167" s="24" t="s">
        <v>799</v>
      </c>
      <c r="B167" s="25" t="s">
        <v>800</v>
      </c>
      <c r="C167" s="25" t="s">
        <v>22</v>
      </c>
      <c r="D167" s="25" t="s">
        <v>801</v>
      </c>
      <c r="E167" s="25" t="s">
        <v>24</v>
      </c>
      <c r="F167" s="25" t="s">
        <v>802</v>
      </c>
      <c r="G167" s="25" t="s">
        <v>803</v>
      </c>
      <c r="H167" s="26" t="str">
        <f t="shared" si="1"/>
        <v>Paraguay</v>
      </c>
      <c r="I167" s="26" t="s">
        <v>804</v>
      </c>
      <c r="J167" s="17" t="s">
        <v>39</v>
      </c>
      <c r="K167" s="25" t="s">
        <v>29</v>
      </c>
      <c r="L167" s="25" t="s">
        <v>805</v>
      </c>
      <c r="M167" s="28">
        <v>43953.0</v>
      </c>
      <c r="N167" s="28">
        <v>45474.0</v>
      </c>
      <c r="O167" s="25" t="s">
        <v>31</v>
      </c>
      <c r="P167" s="25" t="s">
        <v>806</v>
      </c>
      <c r="Q167" s="29">
        <v>168805.0</v>
      </c>
      <c r="R167" s="30">
        <v>403103.0</v>
      </c>
      <c r="S167" s="17" t="str">
        <f>VLOOKUP(R167,Tabla_Detalles[#ALL],2,FALSE)</f>
        <v>Ingresos Bonos Contribucion</v>
      </c>
      <c r="T167" s="21" t="str">
        <f>VLOOKUP(R167,Tabla_Detalles[#ALL],3,FALSE)</f>
        <v>Ingresos</v>
      </c>
    </row>
    <row r="168">
      <c r="A168" s="31" t="s">
        <v>799</v>
      </c>
      <c r="B168" s="32" t="s">
        <v>800</v>
      </c>
      <c r="C168" s="32" t="s">
        <v>22</v>
      </c>
      <c r="D168" s="32" t="s">
        <v>801</v>
      </c>
      <c r="E168" s="32" t="s">
        <v>24</v>
      </c>
      <c r="F168" s="32" t="s">
        <v>802</v>
      </c>
      <c r="G168" s="32" t="s">
        <v>803</v>
      </c>
      <c r="H168" s="33" t="str">
        <f t="shared" si="1"/>
        <v>Paraguay</v>
      </c>
      <c r="I168" s="33" t="s">
        <v>804</v>
      </c>
      <c r="J168" s="11" t="s">
        <v>39</v>
      </c>
      <c r="K168" s="32" t="s">
        <v>29</v>
      </c>
      <c r="L168" s="32" t="s">
        <v>805</v>
      </c>
      <c r="M168" s="35">
        <v>43953.0</v>
      </c>
      <c r="N168" s="35">
        <v>45474.0</v>
      </c>
      <c r="O168" s="32" t="s">
        <v>31</v>
      </c>
      <c r="P168" s="32" t="s">
        <v>806</v>
      </c>
      <c r="Q168" s="36">
        <v>175721.0</v>
      </c>
      <c r="R168" s="37">
        <v>403103.0</v>
      </c>
      <c r="S168" s="11" t="str">
        <f>VLOOKUP(R168,Tabla_Detalles[#ALL],2,FALSE)</f>
        <v>Ingresos Bonos Contribucion</v>
      </c>
      <c r="T168" s="15" t="str">
        <f>VLOOKUP(R168,Tabla_Detalles[#ALL],3,FALSE)</f>
        <v>Ingresos</v>
      </c>
    </row>
    <row r="169">
      <c r="A169" s="24" t="s">
        <v>799</v>
      </c>
      <c r="B169" s="25" t="s">
        <v>800</v>
      </c>
      <c r="C169" s="25" t="s">
        <v>22</v>
      </c>
      <c r="D169" s="25" t="s">
        <v>801</v>
      </c>
      <c r="E169" s="25" t="s">
        <v>24</v>
      </c>
      <c r="F169" s="25" t="s">
        <v>802</v>
      </c>
      <c r="G169" s="25" t="s">
        <v>803</v>
      </c>
      <c r="H169" s="26" t="str">
        <f t="shared" si="1"/>
        <v>Paraguay</v>
      </c>
      <c r="I169" s="26" t="s">
        <v>804</v>
      </c>
      <c r="J169" s="17" t="s">
        <v>39</v>
      </c>
      <c r="K169" s="25" t="s">
        <v>29</v>
      </c>
      <c r="L169" s="25" t="s">
        <v>805</v>
      </c>
      <c r="M169" s="28">
        <v>43953.0</v>
      </c>
      <c r="N169" s="28">
        <v>45474.0</v>
      </c>
      <c r="O169" s="25" t="s">
        <v>31</v>
      </c>
      <c r="P169" s="25" t="s">
        <v>806</v>
      </c>
      <c r="Q169" s="29">
        <v>129491.0</v>
      </c>
      <c r="R169" s="30">
        <v>403103.0</v>
      </c>
      <c r="S169" s="17" t="str">
        <f>VLOOKUP(R169,Tabla_Detalles[#ALL],2,FALSE)</f>
        <v>Ingresos Bonos Contribucion</v>
      </c>
      <c r="T169" s="21" t="str">
        <f>VLOOKUP(R169,Tabla_Detalles[#ALL],3,FALSE)</f>
        <v>Ingresos</v>
      </c>
    </row>
    <row r="170">
      <c r="A170" s="31" t="s">
        <v>807</v>
      </c>
      <c r="B170" s="32" t="s">
        <v>808</v>
      </c>
      <c r="C170" s="32" t="s">
        <v>22</v>
      </c>
      <c r="D170" s="32" t="s">
        <v>62</v>
      </c>
      <c r="E170" s="32" t="s">
        <v>24</v>
      </c>
      <c r="F170" s="32" t="s">
        <v>809</v>
      </c>
      <c r="G170" s="32" t="s">
        <v>810</v>
      </c>
      <c r="H170" s="33" t="str">
        <f t="shared" si="1"/>
        <v>Paraguay</v>
      </c>
      <c r="I170" s="33" t="s">
        <v>790</v>
      </c>
      <c r="J170" s="34" t="s">
        <v>791</v>
      </c>
      <c r="K170" s="32" t="s">
        <v>40</v>
      </c>
      <c r="L170" s="32" t="s">
        <v>811</v>
      </c>
      <c r="M170" s="35">
        <v>43801.0</v>
      </c>
      <c r="N170" s="39"/>
      <c r="O170" s="32" t="s">
        <v>51</v>
      </c>
      <c r="P170" s="32" t="s">
        <v>32</v>
      </c>
      <c r="Q170" s="36">
        <v>766487.0</v>
      </c>
      <c r="R170" s="37">
        <v>403103.0</v>
      </c>
      <c r="S170" s="11" t="str">
        <f>VLOOKUP(R170,Tabla_Detalles[#ALL],2,FALSE)</f>
        <v>Ingresos Bonos Contribucion</v>
      </c>
      <c r="T170" s="15" t="str">
        <f>VLOOKUP(R170,Tabla_Detalles[#ALL],3,FALSE)</f>
        <v>Ingresos</v>
      </c>
    </row>
    <row r="171">
      <c r="A171" s="24" t="s">
        <v>807</v>
      </c>
      <c r="B171" s="25" t="s">
        <v>808</v>
      </c>
      <c r="C171" s="25" t="s">
        <v>22</v>
      </c>
      <c r="D171" s="25" t="s">
        <v>62</v>
      </c>
      <c r="E171" s="25" t="s">
        <v>24</v>
      </c>
      <c r="F171" s="25" t="s">
        <v>809</v>
      </c>
      <c r="G171" s="25" t="s">
        <v>810</v>
      </c>
      <c r="H171" s="26" t="str">
        <f t="shared" si="1"/>
        <v>Paraguay</v>
      </c>
      <c r="I171" s="26" t="s">
        <v>790</v>
      </c>
      <c r="J171" s="27" t="s">
        <v>791</v>
      </c>
      <c r="K171" s="25" t="s">
        <v>40</v>
      </c>
      <c r="L171" s="25" t="s">
        <v>811</v>
      </c>
      <c r="M171" s="28">
        <v>43801.0</v>
      </c>
      <c r="N171" s="38"/>
      <c r="O171" s="25" t="s">
        <v>51</v>
      </c>
      <c r="P171" s="25" t="s">
        <v>32</v>
      </c>
      <c r="Q171" s="29">
        <v>356286.0</v>
      </c>
      <c r="R171" s="30">
        <v>403103.0</v>
      </c>
      <c r="S171" s="17" t="str">
        <f>VLOOKUP(R171,Tabla_Detalles[#ALL],2,FALSE)</f>
        <v>Ingresos Bonos Contribucion</v>
      </c>
      <c r="T171" s="21" t="str">
        <f>VLOOKUP(R171,Tabla_Detalles[#ALL],3,FALSE)</f>
        <v>Ingresos</v>
      </c>
    </row>
    <row r="172">
      <c r="A172" s="31" t="s">
        <v>807</v>
      </c>
      <c r="B172" s="32" t="s">
        <v>808</v>
      </c>
      <c r="C172" s="32" t="s">
        <v>22</v>
      </c>
      <c r="D172" s="32" t="s">
        <v>62</v>
      </c>
      <c r="E172" s="32" t="s">
        <v>24</v>
      </c>
      <c r="F172" s="32" t="s">
        <v>809</v>
      </c>
      <c r="G172" s="32" t="s">
        <v>810</v>
      </c>
      <c r="H172" s="33" t="str">
        <f t="shared" si="1"/>
        <v>Paraguay</v>
      </c>
      <c r="I172" s="33" t="s">
        <v>790</v>
      </c>
      <c r="J172" s="34" t="s">
        <v>791</v>
      </c>
      <c r="K172" s="32" t="s">
        <v>40</v>
      </c>
      <c r="L172" s="32" t="s">
        <v>811</v>
      </c>
      <c r="M172" s="35">
        <v>43801.0</v>
      </c>
      <c r="N172" s="39"/>
      <c r="O172" s="32" t="s">
        <v>51</v>
      </c>
      <c r="P172" s="32" t="s">
        <v>32</v>
      </c>
      <c r="Q172" s="36">
        <v>72321.0</v>
      </c>
      <c r="R172" s="37">
        <v>403103.0</v>
      </c>
      <c r="S172" s="11" t="str">
        <f>VLOOKUP(R172,Tabla_Detalles[#ALL],2,FALSE)</f>
        <v>Ingresos Bonos Contribucion</v>
      </c>
      <c r="T172" s="15" t="str">
        <f>VLOOKUP(R172,Tabla_Detalles[#ALL],3,FALSE)</f>
        <v>Ingresos</v>
      </c>
    </row>
    <row r="173">
      <c r="A173" s="24" t="s">
        <v>807</v>
      </c>
      <c r="B173" s="25" t="s">
        <v>808</v>
      </c>
      <c r="C173" s="25" t="s">
        <v>22</v>
      </c>
      <c r="D173" s="25" t="s">
        <v>62</v>
      </c>
      <c r="E173" s="25" t="s">
        <v>24</v>
      </c>
      <c r="F173" s="25" t="s">
        <v>809</v>
      </c>
      <c r="G173" s="25" t="s">
        <v>810</v>
      </c>
      <c r="H173" s="26" t="str">
        <f t="shared" si="1"/>
        <v>Paraguay</v>
      </c>
      <c r="I173" s="26" t="s">
        <v>790</v>
      </c>
      <c r="J173" s="27" t="s">
        <v>791</v>
      </c>
      <c r="K173" s="25" t="s">
        <v>40</v>
      </c>
      <c r="L173" s="25" t="s">
        <v>811</v>
      </c>
      <c r="M173" s="28">
        <v>43801.0</v>
      </c>
      <c r="N173" s="38"/>
      <c r="O173" s="25" t="s">
        <v>51</v>
      </c>
      <c r="P173" s="25" t="s">
        <v>32</v>
      </c>
      <c r="Q173" s="29">
        <v>512660.0</v>
      </c>
      <c r="R173" s="30">
        <v>403103.0</v>
      </c>
      <c r="S173" s="17" t="str">
        <f>VLOOKUP(R173,Tabla_Detalles[#ALL],2,FALSE)</f>
        <v>Ingresos Bonos Contribucion</v>
      </c>
      <c r="T173" s="21" t="str">
        <f>VLOOKUP(R173,Tabla_Detalles[#ALL],3,FALSE)</f>
        <v>Ingresos</v>
      </c>
    </row>
    <row r="174">
      <c r="A174" s="31" t="s">
        <v>807</v>
      </c>
      <c r="B174" s="32" t="s">
        <v>808</v>
      </c>
      <c r="C174" s="32" t="s">
        <v>22</v>
      </c>
      <c r="D174" s="32" t="s">
        <v>62</v>
      </c>
      <c r="E174" s="32" t="s">
        <v>24</v>
      </c>
      <c r="F174" s="32" t="s">
        <v>809</v>
      </c>
      <c r="G174" s="32" t="s">
        <v>810</v>
      </c>
      <c r="H174" s="33" t="str">
        <f t="shared" si="1"/>
        <v>Paraguay</v>
      </c>
      <c r="I174" s="33" t="s">
        <v>790</v>
      </c>
      <c r="J174" s="34" t="s">
        <v>791</v>
      </c>
      <c r="K174" s="32" t="s">
        <v>40</v>
      </c>
      <c r="L174" s="32" t="s">
        <v>811</v>
      </c>
      <c r="M174" s="35">
        <v>43801.0</v>
      </c>
      <c r="N174" s="39"/>
      <c r="O174" s="32" t="s">
        <v>51</v>
      </c>
      <c r="P174" s="32" t="s">
        <v>32</v>
      </c>
      <c r="Q174" s="36">
        <v>235999.0</v>
      </c>
      <c r="R174" s="37">
        <v>403103.0</v>
      </c>
      <c r="S174" s="11" t="str">
        <f>VLOOKUP(R174,Tabla_Detalles[#ALL],2,FALSE)</f>
        <v>Ingresos Bonos Contribucion</v>
      </c>
      <c r="T174" s="15" t="str">
        <f>VLOOKUP(R174,Tabla_Detalles[#ALL],3,FALSE)</f>
        <v>Ingresos</v>
      </c>
    </row>
    <row r="175">
      <c r="A175" s="24" t="s">
        <v>807</v>
      </c>
      <c r="B175" s="25" t="s">
        <v>808</v>
      </c>
      <c r="C175" s="25" t="s">
        <v>22</v>
      </c>
      <c r="D175" s="25" t="s">
        <v>62</v>
      </c>
      <c r="E175" s="25" t="s">
        <v>24</v>
      </c>
      <c r="F175" s="25" t="s">
        <v>809</v>
      </c>
      <c r="G175" s="25" t="s">
        <v>810</v>
      </c>
      <c r="H175" s="26" t="str">
        <f t="shared" si="1"/>
        <v>Paraguay</v>
      </c>
      <c r="I175" s="26" t="s">
        <v>790</v>
      </c>
      <c r="J175" s="27" t="s">
        <v>791</v>
      </c>
      <c r="K175" s="25" t="s">
        <v>40</v>
      </c>
      <c r="L175" s="25" t="s">
        <v>811</v>
      </c>
      <c r="M175" s="28">
        <v>43801.0</v>
      </c>
      <c r="N175" s="38"/>
      <c r="O175" s="25" t="s">
        <v>51</v>
      </c>
      <c r="P175" s="25" t="s">
        <v>32</v>
      </c>
      <c r="Q175" s="29">
        <v>188904.0</v>
      </c>
      <c r="R175" s="30">
        <v>403103.0</v>
      </c>
      <c r="S175" s="17" t="str">
        <f>VLOOKUP(R175,Tabla_Detalles[#ALL],2,FALSE)</f>
        <v>Ingresos Bonos Contribucion</v>
      </c>
      <c r="T175" s="21" t="str">
        <f>VLOOKUP(R175,Tabla_Detalles[#ALL],3,FALSE)</f>
        <v>Ingresos</v>
      </c>
    </row>
    <row r="176">
      <c r="A176" s="31" t="s">
        <v>807</v>
      </c>
      <c r="B176" s="32" t="s">
        <v>808</v>
      </c>
      <c r="C176" s="32" t="s">
        <v>22</v>
      </c>
      <c r="D176" s="32" t="s">
        <v>62</v>
      </c>
      <c r="E176" s="32" t="s">
        <v>24</v>
      </c>
      <c r="F176" s="32" t="s">
        <v>809</v>
      </c>
      <c r="G176" s="32" t="s">
        <v>810</v>
      </c>
      <c r="H176" s="33" t="str">
        <f t="shared" si="1"/>
        <v>Paraguay</v>
      </c>
      <c r="I176" s="33" t="s">
        <v>790</v>
      </c>
      <c r="J176" s="34" t="s">
        <v>791</v>
      </c>
      <c r="K176" s="32" t="s">
        <v>40</v>
      </c>
      <c r="L176" s="32" t="s">
        <v>811</v>
      </c>
      <c r="M176" s="35">
        <v>43801.0</v>
      </c>
      <c r="N176" s="39"/>
      <c r="O176" s="32" t="s">
        <v>51</v>
      </c>
      <c r="P176" s="32" t="s">
        <v>32</v>
      </c>
      <c r="Q176" s="36">
        <v>183842.0</v>
      </c>
      <c r="R176" s="37">
        <v>403103.0</v>
      </c>
      <c r="S176" s="11" t="str">
        <f>VLOOKUP(R176,Tabla_Detalles[#ALL],2,FALSE)</f>
        <v>Ingresos Bonos Contribucion</v>
      </c>
      <c r="T176" s="15" t="str">
        <f>VLOOKUP(R176,Tabla_Detalles[#ALL],3,FALSE)</f>
        <v>Ingresos</v>
      </c>
    </row>
    <row r="177">
      <c r="A177" s="24" t="s">
        <v>807</v>
      </c>
      <c r="B177" s="25" t="s">
        <v>808</v>
      </c>
      <c r="C177" s="25" t="s">
        <v>22</v>
      </c>
      <c r="D177" s="25" t="s">
        <v>62</v>
      </c>
      <c r="E177" s="25" t="s">
        <v>24</v>
      </c>
      <c r="F177" s="25" t="s">
        <v>809</v>
      </c>
      <c r="G177" s="25" t="s">
        <v>810</v>
      </c>
      <c r="H177" s="26" t="str">
        <f t="shared" si="1"/>
        <v>Paraguay</v>
      </c>
      <c r="I177" s="26" t="s">
        <v>790</v>
      </c>
      <c r="J177" s="27" t="s">
        <v>791</v>
      </c>
      <c r="K177" s="25" t="s">
        <v>40</v>
      </c>
      <c r="L177" s="25" t="s">
        <v>811</v>
      </c>
      <c r="M177" s="28">
        <v>43801.0</v>
      </c>
      <c r="N177" s="38"/>
      <c r="O177" s="25" t="s">
        <v>51</v>
      </c>
      <c r="P177" s="25" t="s">
        <v>32</v>
      </c>
      <c r="Q177" s="29">
        <v>70469.0</v>
      </c>
      <c r="R177" s="30">
        <v>403103.0</v>
      </c>
      <c r="S177" s="17" t="str">
        <f>VLOOKUP(R177,Tabla_Detalles[#ALL],2,FALSE)</f>
        <v>Ingresos Bonos Contribucion</v>
      </c>
      <c r="T177" s="21" t="str">
        <f>VLOOKUP(R177,Tabla_Detalles[#ALL],3,FALSE)</f>
        <v>Ingresos</v>
      </c>
    </row>
    <row r="178">
      <c r="A178" s="31" t="s">
        <v>807</v>
      </c>
      <c r="B178" s="32" t="s">
        <v>808</v>
      </c>
      <c r="C178" s="32" t="s">
        <v>22</v>
      </c>
      <c r="D178" s="32" t="s">
        <v>62</v>
      </c>
      <c r="E178" s="32" t="s">
        <v>24</v>
      </c>
      <c r="F178" s="32" t="s">
        <v>809</v>
      </c>
      <c r="G178" s="32" t="s">
        <v>810</v>
      </c>
      <c r="H178" s="33" t="str">
        <f t="shared" si="1"/>
        <v>Paraguay</v>
      </c>
      <c r="I178" s="33" t="s">
        <v>790</v>
      </c>
      <c r="J178" s="34" t="s">
        <v>791</v>
      </c>
      <c r="K178" s="32" t="s">
        <v>40</v>
      </c>
      <c r="L178" s="32" t="s">
        <v>811</v>
      </c>
      <c r="M178" s="35">
        <v>43801.0</v>
      </c>
      <c r="N178" s="39"/>
      <c r="O178" s="32" t="s">
        <v>51</v>
      </c>
      <c r="P178" s="32" t="s">
        <v>32</v>
      </c>
      <c r="Q178" s="36">
        <v>207544.0</v>
      </c>
      <c r="R178" s="37">
        <v>403103.0</v>
      </c>
      <c r="S178" s="11" t="str">
        <f>VLOOKUP(R178,Tabla_Detalles[#ALL],2,FALSE)</f>
        <v>Ingresos Bonos Contribucion</v>
      </c>
      <c r="T178" s="15" t="str">
        <f>VLOOKUP(R178,Tabla_Detalles[#ALL],3,FALSE)</f>
        <v>Ingresos</v>
      </c>
    </row>
    <row r="179">
      <c r="A179" s="24" t="s">
        <v>807</v>
      </c>
      <c r="B179" s="25" t="s">
        <v>808</v>
      </c>
      <c r="C179" s="25" t="s">
        <v>22</v>
      </c>
      <c r="D179" s="25" t="s">
        <v>62</v>
      </c>
      <c r="E179" s="25" t="s">
        <v>24</v>
      </c>
      <c r="F179" s="25" t="s">
        <v>809</v>
      </c>
      <c r="G179" s="25" t="s">
        <v>810</v>
      </c>
      <c r="H179" s="26" t="str">
        <f t="shared" si="1"/>
        <v>Paraguay</v>
      </c>
      <c r="I179" s="26" t="s">
        <v>790</v>
      </c>
      <c r="J179" s="27" t="s">
        <v>791</v>
      </c>
      <c r="K179" s="25" t="s">
        <v>40</v>
      </c>
      <c r="L179" s="25" t="s">
        <v>811</v>
      </c>
      <c r="M179" s="28">
        <v>43801.0</v>
      </c>
      <c r="N179" s="38"/>
      <c r="O179" s="25" t="s">
        <v>51</v>
      </c>
      <c r="P179" s="25" t="s">
        <v>32</v>
      </c>
      <c r="Q179" s="29">
        <v>483595.0</v>
      </c>
      <c r="R179" s="30">
        <v>403103.0</v>
      </c>
      <c r="S179" s="17" t="str">
        <f>VLOOKUP(R179,Tabla_Detalles[#ALL],2,FALSE)</f>
        <v>Ingresos Bonos Contribucion</v>
      </c>
      <c r="T179" s="21" t="str">
        <f>VLOOKUP(R179,Tabla_Detalles[#ALL],3,FALSE)</f>
        <v>Ingresos</v>
      </c>
    </row>
    <row r="180">
      <c r="A180" s="31" t="s">
        <v>807</v>
      </c>
      <c r="B180" s="32" t="s">
        <v>808</v>
      </c>
      <c r="C180" s="32" t="s">
        <v>22</v>
      </c>
      <c r="D180" s="32" t="s">
        <v>62</v>
      </c>
      <c r="E180" s="32" t="s">
        <v>24</v>
      </c>
      <c r="F180" s="32" t="s">
        <v>809</v>
      </c>
      <c r="G180" s="32" t="s">
        <v>810</v>
      </c>
      <c r="H180" s="33" t="str">
        <f t="shared" si="1"/>
        <v>Paraguay</v>
      </c>
      <c r="I180" s="33" t="s">
        <v>790</v>
      </c>
      <c r="J180" s="34" t="s">
        <v>791</v>
      </c>
      <c r="K180" s="32" t="s">
        <v>40</v>
      </c>
      <c r="L180" s="32" t="s">
        <v>811</v>
      </c>
      <c r="M180" s="35">
        <v>43801.0</v>
      </c>
      <c r="N180" s="39"/>
      <c r="O180" s="32" t="s">
        <v>51</v>
      </c>
      <c r="P180" s="32" t="s">
        <v>32</v>
      </c>
      <c r="Q180" s="36">
        <v>226668.0</v>
      </c>
      <c r="R180" s="37">
        <v>403103.0</v>
      </c>
      <c r="S180" s="11" t="str">
        <f>VLOOKUP(R180,Tabla_Detalles[#ALL],2,FALSE)</f>
        <v>Ingresos Bonos Contribucion</v>
      </c>
      <c r="T180" s="15" t="str">
        <f>VLOOKUP(R180,Tabla_Detalles[#ALL],3,FALSE)</f>
        <v>Ingresos</v>
      </c>
    </row>
    <row r="181">
      <c r="A181" s="24" t="s">
        <v>807</v>
      </c>
      <c r="B181" s="25" t="s">
        <v>808</v>
      </c>
      <c r="C181" s="25" t="s">
        <v>22</v>
      </c>
      <c r="D181" s="25" t="s">
        <v>62</v>
      </c>
      <c r="E181" s="25" t="s">
        <v>24</v>
      </c>
      <c r="F181" s="25" t="s">
        <v>809</v>
      </c>
      <c r="G181" s="25" t="s">
        <v>810</v>
      </c>
      <c r="H181" s="26" t="str">
        <f t="shared" si="1"/>
        <v>Paraguay</v>
      </c>
      <c r="I181" s="26" t="s">
        <v>790</v>
      </c>
      <c r="J181" s="27" t="s">
        <v>791</v>
      </c>
      <c r="K181" s="25" t="s">
        <v>40</v>
      </c>
      <c r="L181" s="25" t="s">
        <v>811</v>
      </c>
      <c r="M181" s="28">
        <v>43801.0</v>
      </c>
      <c r="N181" s="38"/>
      <c r="O181" s="25" t="s">
        <v>51</v>
      </c>
      <c r="P181" s="25" t="s">
        <v>32</v>
      </c>
      <c r="Q181" s="29">
        <v>285886.0</v>
      </c>
      <c r="R181" s="30">
        <v>403103.0</v>
      </c>
      <c r="S181" s="17" t="str">
        <f>VLOOKUP(R181,Tabla_Detalles[#ALL],2,FALSE)</f>
        <v>Ingresos Bonos Contribucion</v>
      </c>
      <c r="T181" s="21" t="str">
        <f>VLOOKUP(R181,Tabla_Detalles[#ALL],3,FALSE)</f>
        <v>Ingresos</v>
      </c>
    </row>
    <row r="182">
      <c r="A182" s="31" t="s">
        <v>807</v>
      </c>
      <c r="B182" s="32" t="s">
        <v>808</v>
      </c>
      <c r="C182" s="32" t="s">
        <v>22</v>
      </c>
      <c r="D182" s="32" t="s">
        <v>62</v>
      </c>
      <c r="E182" s="32" t="s">
        <v>24</v>
      </c>
      <c r="F182" s="32" t="s">
        <v>809</v>
      </c>
      <c r="G182" s="32" t="s">
        <v>810</v>
      </c>
      <c r="H182" s="33" t="str">
        <f t="shared" si="1"/>
        <v>Paraguay</v>
      </c>
      <c r="I182" s="33" t="s">
        <v>790</v>
      </c>
      <c r="J182" s="34" t="s">
        <v>791</v>
      </c>
      <c r="K182" s="32" t="s">
        <v>40</v>
      </c>
      <c r="L182" s="32" t="s">
        <v>811</v>
      </c>
      <c r="M182" s="35">
        <v>43801.0</v>
      </c>
      <c r="N182" s="39"/>
      <c r="O182" s="32" t="s">
        <v>51</v>
      </c>
      <c r="P182" s="32" t="s">
        <v>32</v>
      </c>
      <c r="Q182" s="36">
        <v>321539.0</v>
      </c>
      <c r="R182" s="37">
        <v>403103.0</v>
      </c>
      <c r="S182" s="11" t="str">
        <f>VLOOKUP(R182,Tabla_Detalles[#ALL],2,FALSE)</f>
        <v>Ingresos Bonos Contribucion</v>
      </c>
      <c r="T182" s="15" t="str">
        <f>VLOOKUP(R182,Tabla_Detalles[#ALL],3,FALSE)</f>
        <v>Ingresos</v>
      </c>
    </row>
    <row r="183">
      <c r="A183" s="24" t="s">
        <v>807</v>
      </c>
      <c r="B183" s="25" t="s">
        <v>808</v>
      </c>
      <c r="C183" s="25" t="s">
        <v>22</v>
      </c>
      <c r="D183" s="25" t="s">
        <v>62</v>
      </c>
      <c r="E183" s="25" t="s">
        <v>24</v>
      </c>
      <c r="F183" s="25" t="s">
        <v>809</v>
      </c>
      <c r="G183" s="25" t="s">
        <v>810</v>
      </c>
      <c r="H183" s="26" t="str">
        <f t="shared" si="1"/>
        <v>Paraguay</v>
      </c>
      <c r="I183" s="26" t="s">
        <v>790</v>
      </c>
      <c r="J183" s="27" t="s">
        <v>791</v>
      </c>
      <c r="K183" s="25" t="s">
        <v>40</v>
      </c>
      <c r="L183" s="25" t="s">
        <v>811</v>
      </c>
      <c r="M183" s="28">
        <v>43801.0</v>
      </c>
      <c r="N183" s="38"/>
      <c r="O183" s="25" t="s">
        <v>51</v>
      </c>
      <c r="P183" s="25" t="s">
        <v>32</v>
      </c>
      <c r="Q183" s="29">
        <v>345181.0</v>
      </c>
      <c r="R183" s="30">
        <v>403103.0</v>
      </c>
      <c r="S183" s="17" t="str">
        <f>VLOOKUP(R183,Tabla_Detalles[#ALL],2,FALSE)</f>
        <v>Ingresos Bonos Contribucion</v>
      </c>
      <c r="T183" s="21" t="str">
        <f>VLOOKUP(R183,Tabla_Detalles[#ALL],3,FALSE)</f>
        <v>Ingresos</v>
      </c>
    </row>
    <row r="184">
      <c r="A184" s="31" t="s">
        <v>807</v>
      </c>
      <c r="B184" s="32" t="s">
        <v>808</v>
      </c>
      <c r="C184" s="32" t="s">
        <v>22</v>
      </c>
      <c r="D184" s="32" t="s">
        <v>62</v>
      </c>
      <c r="E184" s="32" t="s">
        <v>24</v>
      </c>
      <c r="F184" s="32" t="s">
        <v>809</v>
      </c>
      <c r="G184" s="32" t="s">
        <v>810</v>
      </c>
      <c r="H184" s="33" t="str">
        <f t="shared" si="1"/>
        <v>Paraguay</v>
      </c>
      <c r="I184" s="33" t="s">
        <v>790</v>
      </c>
      <c r="J184" s="34" t="s">
        <v>791</v>
      </c>
      <c r="K184" s="32" t="s">
        <v>40</v>
      </c>
      <c r="L184" s="32" t="s">
        <v>811</v>
      </c>
      <c r="M184" s="35">
        <v>43801.0</v>
      </c>
      <c r="N184" s="39"/>
      <c r="O184" s="32" t="s">
        <v>51</v>
      </c>
      <c r="P184" s="32" t="s">
        <v>32</v>
      </c>
      <c r="Q184" s="36">
        <v>250534.0</v>
      </c>
      <c r="R184" s="37">
        <v>403103.0</v>
      </c>
      <c r="S184" s="11" t="str">
        <f>VLOOKUP(R184,Tabla_Detalles[#ALL],2,FALSE)</f>
        <v>Ingresos Bonos Contribucion</v>
      </c>
      <c r="T184" s="15" t="str">
        <f>VLOOKUP(R184,Tabla_Detalles[#ALL],3,FALSE)</f>
        <v>Ingresos</v>
      </c>
    </row>
    <row r="185">
      <c r="A185" s="24" t="s">
        <v>807</v>
      </c>
      <c r="B185" s="25" t="s">
        <v>808</v>
      </c>
      <c r="C185" s="25" t="s">
        <v>22</v>
      </c>
      <c r="D185" s="25" t="s">
        <v>62</v>
      </c>
      <c r="E185" s="25" t="s">
        <v>24</v>
      </c>
      <c r="F185" s="25" t="s">
        <v>809</v>
      </c>
      <c r="G185" s="25" t="s">
        <v>810</v>
      </c>
      <c r="H185" s="26" t="str">
        <f t="shared" si="1"/>
        <v>Paraguay</v>
      </c>
      <c r="I185" s="26" t="s">
        <v>790</v>
      </c>
      <c r="J185" s="27" t="s">
        <v>791</v>
      </c>
      <c r="K185" s="25" t="s">
        <v>40</v>
      </c>
      <c r="L185" s="25" t="s">
        <v>811</v>
      </c>
      <c r="M185" s="28">
        <v>43801.0</v>
      </c>
      <c r="N185" s="38"/>
      <c r="O185" s="25" t="s">
        <v>51</v>
      </c>
      <c r="P185" s="25" t="s">
        <v>32</v>
      </c>
      <c r="Q185" s="29">
        <v>333984.0</v>
      </c>
      <c r="R185" s="30">
        <v>403103.0</v>
      </c>
      <c r="S185" s="17" t="str">
        <f>VLOOKUP(R185,Tabla_Detalles[#ALL],2,FALSE)</f>
        <v>Ingresos Bonos Contribucion</v>
      </c>
      <c r="T185" s="21" t="str">
        <f>VLOOKUP(R185,Tabla_Detalles[#ALL],3,FALSE)</f>
        <v>Ingresos</v>
      </c>
    </row>
    <row r="186">
      <c r="A186" s="31" t="s">
        <v>807</v>
      </c>
      <c r="B186" s="32" t="s">
        <v>808</v>
      </c>
      <c r="C186" s="32" t="s">
        <v>22</v>
      </c>
      <c r="D186" s="32" t="s">
        <v>62</v>
      </c>
      <c r="E186" s="32" t="s">
        <v>24</v>
      </c>
      <c r="F186" s="32" t="s">
        <v>809</v>
      </c>
      <c r="G186" s="32" t="s">
        <v>810</v>
      </c>
      <c r="H186" s="33" t="str">
        <f t="shared" si="1"/>
        <v>Paraguay</v>
      </c>
      <c r="I186" s="33" t="s">
        <v>790</v>
      </c>
      <c r="J186" s="34" t="s">
        <v>791</v>
      </c>
      <c r="K186" s="32" t="s">
        <v>40</v>
      </c>
      <c r="L186" s="32" t="s">
        <v>811</v>
      </c>
      <c r="M186" s="35">
        <v>43801.0</v>
      </c>
      <c r="N186" s="39"/>
      <c r="O186" s="32" t="s">
        <v>51</v>
      </c>
      <c r="P186" s="32" t="s">
        <v>32</v>
      </c>
      <c r="Q186" s="36">
        <v>522252.0</v>
      </c>
      <c r="R186" s="37">
        <v>403103.0</v>
      </c>
      <c r="S186" s="11" t="str">
        <f>VLOOKUP(R186,Tabla_Detalles[#ALL],2,FALSE)</f>
        <v>Ingresos Bonos Contribucion</v>
      </c>
      <c r="T186" s="15" t="str">
        <f>VLOOKUP(R186,Tabla_Detalles[#ALL],3,FALSE)</f>
        <v>Ingresos</v>
      </c>
    </row>
    <row r="187">
      <c r="A187" s="24" t="s">
        <v>807</v>
      </c>
      <c r="B187" s="25" t="s">
        <v>808</v>
      </c>
      <c r="C187" s="25" t="s">
        <v>22</v>
      </c>
      <c r="D187" s="25" t="s">
        <v>62</v>
      </c>
      <c r="E187" s="25" t="s">
        <v>24</v>
      </c>
      <c r="F187" s="25" t="s">
        <v>809</v>
      </c>
      <c r="G187" s="25" t="s">
        <v>810</v>
      </c>
      <c r="H187" s="26" t="str">
        <f t="shared" si="1"/>
        <v>Paraguay</v>
      </c>
      <c r="I187" s="26" t="s">
        <v>790</v>
      </c>
      <c r="J187" s="27" t="s">
        <v>791</v>
      </c>
      <c r="K187" s="25" t="s">
        <v>40</v>
      </c>
      <c r="L187" s="25" t="s">
        <v>811</v>
      </c>
      <c r="M187" s="28">
        <v>43801.0</v>
      </c>
      <c r="N187" s="38"/>
      <c r="O187" s="25" t="s">
        <v>51</v>
      </c>
      <c r="P187" s="25" t="s">
        <v>32</v>
      </c>
      <c r="Q187" s="29">
        <v>564381.0</v>
      </c>
      <c r="R187" s="30">
        <v>403103.0</v>
      </c>
      <c r="S187" s="17" t="str">
        <f>VLOOKUP(R187,Tabla_Detalles[#ALL],2,FALSE)</f>
        <v>Ingresos Bonos Contribucion</v>
      </c>
      <c r="T187" s="21" t="str">
        <f>VLOOKUP(R187,Tabla_Detalles[#ALL],3,FALSE)</f>
        <v>Ingresos</v>
      </c>
    </row>
    <row r="188">
      <c r="A188" s="31" t="s">
        <v>807</v>
      </c>
      <c r="B188" s="32" t="s">
        <v>808</v>
      </c>
      <c r="C188" s="32" t="s">
        <v>22</v>
      </c>
      <c r="D188" s="32" t="s">
        <v>62</v>
      </c>
      <c r="E188" s="32" t="s">
        <v>24</v>
      </c>
      <c r="F188" s="32" t="s">
        <v>809</v>
      </c>
      <c r="G188" s="32" t="s">
        <v>810</v>
      </c>
      <c r="H188" s="33" t="str">
        <f t="shared" si="1"/>
        <v>Paraguay</v>
      </c>
      <c r="I188" s="33" t="s">
        <v>790</v>
      </c>
      <c r="J188" s="34" t="s">
        <v>791</v>
      </c>
      <c r="K188" s="32" t="s">
        <v>40</v>
      </c>
      <c r="L188" s="32" t="s">
        <v>811</v>
      </c>
      <c r="M188" s="35">
        <v>43801.0</v>
      </c>
      <c r="N188" s="39"/>
      <c r="O188" s="32" t="s">
        <v>51</v>
      </c>
      <c r="P188" s="32" t="s">
        <v>32</v>
      </c>
      <c r="Q188" s="36">
        <v>53611.0</v>
      </c>
      <c r="R188" s="37">
        <v>403103.0</v>
      </c>
      <c r="S188" s="11" t="str">
        <f>VLOOKUP(R188,Tabla_Detalles[#ALL],2,FALSE)</f>
        <v>Ingresos Bonos Contribucion</v>
      </c>
      <c r="T188" s="15" t="str">
        <f>VLOOKUP(R188,Tabla_Detalles[#ALL],3,FALSE)</f>
        <v>Ingresos</v>
      </c>
    </row>
    <row r="189">
      <c r="A189" s="24" t="s">
        <v>807</v>
      </c>
      <c r="B189" s="25" t="s">
        <v>808</v>
      </c>
      <c r="C189" s="25" t="s">
        <v>22</v>
      </c>
      <c r="D189" s="25" t="s">
        <v>62</v>
      </c>
      <c r="E189" s="25" t="s">
        <v>24</v>
      </c>
      <c r="F189" s="25" t="s">
        <v>809</v>
      </c>
      <c r="G189" s="25" t="s">
        <v>810</v>
      </c>
      <c r="H189" s="26" t="str">
        <f t="shared" si="1"/>
        <v>Paraguay</v>
      </c>
      <c r="I189" s="26" t="s">
        <v>790</v>
      </c>
      <c r="J189" s="27" t="s">
        <v>791</v>
      </c>
      <c r="K189" s="25" t="s">
        <v>40</v>
      </c>
      <c r="L189" s="25" t="s">
        <v>811</v>
      </c>
      <c r="M189" s="28">
        <v>43801.0</v>
      </c>
      <c r="N189" s="38"/>
      <c r="O189" s="25" t="s">
        <v>51</v>
      </c>
      <c r="P189" s="25" t="s">
        <v>32</v>
      </c>
      <c r="Q189" s="29">
        <v>175471.0</v>
      </c>
      <c r="R189" s="30">
        <v>403103.0</v>
      </c>
      <c r="S189" s="17" t="str">
        <f>VLOOKUP(R189,Tabla_Detalles[#ALL],2,FALSE)</f>
        <v>Ingresos Bonos Contribucion</v>
      </c>
      <c r="T189" s="21" t="str">
        <f>VLOOKUP(R189,Tabla_Detalles[#ALL],3,FALSE)</f>
        <v>Ingresos</v>
      </c>
    </row>
    <row r="190">
      <c r="A190" s="31" t="s">
        <v>807</v>
      </c>
      <c r="B190" s="32" t="s">
        <v>808</v>
      </c>
      <c r="C190" s="32" t="s">
        <v>22</v>
      </c>
      <c r="D190" s="32" t="s">
        <v>62</v>
      </c>
      <c r="E190" s="32" t="s">
        <v>24</v>
      </c>
      <c r="F190" s="32" t="s">
        <v>809</v>
      </c>
      <c r="G190" s="32" t="s">
        <v>810</v>
      </c>
      <c r="H190" s="33" t="str">
        <f t="shared" si="1"/>
        <v>Paraguay</v>
      </c>
      <c r="I190" s="33" t="s">
        <v>790</v>
      </c>
      <c r="J190" s="34" t="s">
        <v>791</v>
      </c>
      <c r="K190" s="32" t="s">
        <v>40</v>
      </c>
      <c r="L190" s="32" t="s">
        <v>811</v>
      </c>
      <c r="M190" s="35">
        <v>43801.0</v>
      </c>
      <c r="N190" s="39"/>
      <c r="O190" s="32" t="s">
        <v>51</v>
      </c>
      <c r="P190" s="32" t="s">
        <v>32</v>
      </c>
      <c r="Q190" s="36">
        <v>487451.0</v>
      </c>
      <c r="R190" s="37">
        <v>403103.0</v>
      </c>
      <c r="S190" s="11" t="str">
        <f>VLOOKUP(R190,Tabla_Detalles[#ALL],2,FALSE)</f>
        <v>Ingresos Bonos Contribucion</v>
      </c>
      <c r="T190" s="15" t="str">
        <f>VLOOKUP(R190,Tabla_Detalles[#ALL],3,FALSE)</f>
        <v>Ingresos</v>
      </c>
    </row>
    <row r="191">
      <c r="A191" s="24" t="s">
        <v>807</v>
      </c>
      <c r="B191" s="25" t="s">
        <v>808</v>
      </c>
      <c r="C191" s="25" t="s">
        <v>22</v>
      </c>
      <c r="D191" s="25" t="s">
        <v>62</v>
      </c>
      <c r="E191" s="25" t="s">
        <v>24</v>
      </c>
      <c r="F191" s="25" t="s">
        <v>809</v>
      </c>
      <c r="G191" s="25" t="s">
        <v>810</v>
      </c>
      <c r="H191" s="26" t="str">
        <f t="shared" si="1"/>
        <v>Paraguay</v>
      </c>
      <c r="I191" s="26" t="s">
        <v>790</v>
      </c>
      <c r="J191" s="27" t="s">
        <v>791</v>
      </c>
      <c r="K191" s="25" t="s">
        <v>40</v>
      </c>
      <c r="L191" s="25" t="s">
        <v>811</v>
      </c>
      <c r="M191" s="28">
        <v>43801.0</v>
      </c>
      <c r="N191" s="38"/>
      <c r="O191" s="25" t="s">
        <v>51</v>
      </c>
      <c r="P191" s="25" t="s">
        <v>32</v>
      </c>
      <c r="Q191" s="29">
        <v>590151.0</v>
      </c>
      <c r="R191" s="30">
        <v>403103.0</v>
      </c>
      <c r="S191" s="17" t="str">
        <f>VLOOKUP(R191,Tabla_Detalles[#ALL],2,FALSE)</f>
        <v>Ingresos Bonos Contribucion</v>
      </c>
      <c r="T191" s="21" t="str">
        <f>VLOOKUP(R191,Tabla_Detalles[#ALL],3,FALSE)</f>
        <v>Ingresos</v>
      </c>
    </row>
    <row r="192">
      <c r="A192" s="31" t="s">
        <v>807</v>
      </c>
      <c r="B192" s="32" t="s">
        <v>808</v>
      </c>
      <c r="C192" s="32" t="s">
        <v>22</v>
      </c>
      <c r="D192" s="32" t="s">
        <v>62</v>
      </c>
      <c r="E192" s="32" t="s">
        <v>24</v>
      </c>
      <c r="F192" s="32" t="s">
        <v>809</v>
      </c>
      <c r="G192" s="32" t="s">
        <v>810</v>
      </c>
      <c r="H192" s="33" t="str">
        <f t="shared" si="1"/>
        <v>Paraguay</v>
      </c>
      <c r="I192" s="33" t="s">
        <v>790</v>
      </c>
      <c r="J192" s="34" t="s">
        <v>791</v>
      </c>
      <c r="K192" s="32" t="s">
        <v>40</v>
      </c>
      <c r="L192" s="32" t="s">
        <v>811</v>
      </c>
      <c r="M192" s="35">
        <v>43801.0</v>
      </c>
      <c r="N192" s="39"/>
      <c r="O192" s="32" t="s">
        <v>51</v>
      </c>
      <c r="P192" s="32" t="s">
        <v>32</v>
      </c>
      <c r="Q192" s="36">
        <v>442684.0</v>
      </c>
      <c r="R192" s="37">
        <v>403103.0</v>
      </c>
      <c r="S192" s="11" t="str">
        <f>VLOOKUP(R192,Tabla_Detalles[#ALL],2,FALSE)</f>
        <v>Ingresos Bonos Contribucion</v>
      </c>
      <c r="T192" s="15" t="str">
        <f>VLOOKUP(R192,Tabla_Detalles[#ALL],3,FALSE)</f>
        <v>Ingresos</v>
      </c>
    </row>
    <row r="193">
      <c r="A193" s="24" t="s">
        <v>807</v>
      </c>
      <c r="B193" s="25" t="s">
        <v>808</v>
      </c>
      <c r="C193" s="25" t="s">
        <v>22</v>
      </c>
      <c r="D193" s="25" t="s">
        <v>62</v>
      </c>
      <c r="E193" s="25" t="s">
        <v>24</v>
      </c>
      <c r="F193" s="25" t="s">
        <v>809</v>
      </c>
      <c r="G193" s="25" t="s">
        <v>810</v>
      </c>
      <c r="H193" s="26" t="str">
        <f t="shared" si="1"/>
        <v>Paraguay</v>
      </c>
      <c r="I193" s="26" t="s">
        <v>790</v>
      </c>
      <c r="J193" s="27" t="s">
        <v>791</v>
      </c>
      <c r="K193" s="25" t="s">
        <v>40</v>
      </c>
      <c r="L193" s="25" t="s">
        <v>811</v>
      </c>
      <c r="M193" s="28">
        <v>43801.0</v>
      </c>
      <c r="N193" s="38"/>
      <c r="O193" s="25" t="s">
        <v>51</v>
      </c>
      <c r="P193" s="25" t="s">
        <v>32</v>
      </c>
      <c r="Q193" s="29">
        <v>520747.0</v>
      </c>
      <c r="R193" s="30">
        <v>403103.0</v>
      </c>
      <c r="S193" s="17" t="str">
        <f>VLOOKUP(R193,Tabla_Detalles[#ALL],2,FALSE)</f>
        <v>Ingresos Bonos Contribucion</v>
      </c>
      <c r="T193" s="21" t="str">
        <f>VLOOKUP(R193,Tabla_Detalles[#ALL],3,FALSE)</f>
        <v>Ingresos</v>
      </c>
    </row>
    <row r="194">
      <c r="A194" s="31" t="s">
        <v>807</v>
      </c>
      <c r="B194" s="32" t="s">
        <v>808</v>
      </c>
      <c r="C194" s="32" t="s">
        <v>22</v>
      </c>
      <c r="D194" s="32" t="s">
        <v>62</v>
      </c>
      <c r="E194" s="32" t="s">
        <v>24</v>
      </c>
      <c r="F194" s="32" t="s">
        <v>809</v>
      </c>
      <c r="G194" s="32" t="s">
        <v>810</v>
      </c>
      <c r="H194" s="33" t="str">
        <f t="shared" si="1"/>
        <v>Paraguay</v>
      </c>
      <c r="I194" s="33" t="s">
        <v>790</v>
      </c>
      <c r="J194" s="34" t="s">
        <v>791</v>
      </c>
      <c r="K194" s="32" t="s">
        <v>40</v>
      </c>
      <c r="L194" s="32" t="s">
        <v>811</v>
      </c>
      <c r="M194" s="35">
        <v>43801.0</v>
      </c>
      <c r="N194" s="39"/>
      <c r="O194" s="32" t="s">
        <v>51</v>
      </c>
      <c r="P194" s="32" t="s">
        <v>32</v>
      </c>
      <c r="Q194" s="36">
        <v>599251.0</v>
      </c>
      <c r="R194" s="37">
        <v>403103.0</v>
      </c>
      <c r="S194" s="11" t="str">
        <f>VLOOKUP(R194,Tabla_Detalles[#ALL],2,FALSE)</f>
        <v>Ingresos Bonos Contribucion</v>
      </c>
      <c r="T194" s="15" t="str">
        <f>VLOOKUP(R194,Tabla_Detalles[#ALL],3,FALSE)</f>
        <v>Ingresos</v>
      </c>
    </row>
    <row r="195">
      <c r="A195" s="24" t="s">
        <v>807</v>
      </c>
      <c r="B195" s="25" t="s">
        <v>808</v>
      </c>
      <c r="C195" s="25" t="s">
        <v>22</v>
      </c>
      <c r="D195" s="25" t="s">
        <v>62</v>
      </c>
      <c r="E195" s="25" t="s">
        <v>24</v>
      </c>
      <c r="F195" s="25" t="s">
        <v>809</v>
      </c>
      <c r="G195" s="25" t="s">
        <v>810</v>
      </c>
      <c r="H195" s="26" t="str">
        <f t="shared" si="1"/>
        <v>Paraguay</v>
      </c>
      <c r="I195" s="26" t="s">
        <v>790</v>
      </c>
      <c r="J195" s="27" t="s">
        <v>791</v>
      </c>
      <c r="K195" s="25" t="s">
        <v>40</v>
      </c>
      <c r="L195" s="25" t="s">
        <v>811</v>
      </c>
      <c r="M195" s="28">
        <v>43801.0</v>
      </c>
      <c r="N195" s="38"/>
      <c r="O195" s="25" t="s">
        <v>51</v>
      </c>
      <c r="P195" s="25" t="s">
        <v>32</v>
      </c>
      <c r="Q195" s="29">
        <v>360648.0</v>
      </c>
      <c r="R195" s="30">
        <v>403103.0</v>
      </c>
      <c r="S195" s="17" t="str">
        <f>VLOOKUP(R195,Tabla_Detalles[#ALL],2,FALSE)</f>
        <v>Ingresos Bonos Contribucion</v>
      </c>
      <c r="T195" s="21" t="str">
        <f>VLOOKUP(R195,Tabla_Detalles[#ALL],3,FALSE)</f>
        <v>Ingresos</v>
      </c>
    </row>
    <row r="196">
      <c r="A196" s="31" t="s">
        <v>807</v>
      </c>
      <c r="B196" s="32" t="s">
        <v>808</v>
      </c>
      <c r="C196" s="32" t="s">
        <v>22</v>
      </c>
      <c r="D196" s="32" t="s">
        <v>62</v>
      </c>
      <c r="E196" s="32" t="s">
        <v>24</v>
      </c>
      <c r="F196" s="32" t="s">
        <v>809</v>
      </c>
      <c r="G196" s="32" t="s">
        <v>810</v>
      </c>
      <c r="H196" s="33" t="str">
        <f t="shared" si="1"/>
        <v>Paraguay</v>
      </c>
      <c r="I196" s="33" t="s">
        <v>790</v>
      </c>
      <c r="J196" s="34" t="s">
        <v>791</v>
      </c>
      <c r="K196" s="32" t="s">
        <v>40</v>
      </c>
      <c r="L196" s="32" t="s">
        <v>811</v>
      </c>
      <c r="M196" s="35">
        <v>43801.0</v>
      </c>
      <c r="N196" s="39"/>
      <c r="O196" s="32" t="s">
        <v>51</v>
      </c>
      <c r="P196" s="32" t="s">
        <v>32</v>
      </c>
      <c r="Q196" s="36">
        <v>63873.0</v>
      </c>
      <c r="R196" s="37">
        <v>403103.0</v>
      </c>
      <c r="S196" s="11" t="str">
        <f>VLOOKUP(R196,Tabla_Detalles[#ALL],2,FALSE)</f>
        <v>Ingresos Bonos Contribucion</v>
      </c>
      <c r="T196" s="15" t="str">
        <f>VLOOKUP(R196,Tabla_Detalles[#ALL],3,FALSE)</f>
        <v>Ingresos</v>
      </c>
    </row>
    <row r="197">
      <c r="A197" s="24" t="s">
        <v>807</v>
      </c>
      <c r="B197" s="25" t="s">
        <v>808</v>
      </c>
      <c r="C197" s="25" t="s">
        <v>22</v>
      </c>
      <c r="D197" s="25" t="s">
        <v>62</v>
      </c>
      <c r="E197" s="25" t="s">
        <v>24</v>
      </c>
      <c r="F197" s="25" t="s">
        <v>809</v>
      </c>
      <c r="G197" s="25" t="s">
        <v>810</v>
      </c>
      <c r="H197" s="26" t="str">
        <f t="shared" si="1"/>
        <v>Paraguay</v>
      </c>
      <c r="I197" s="26" t="s">
        <v>790</v>
      </c>
      <c r="J197" s="27" t="s">
        <v>791</v>
      </c>
      <c r="K197" s="25" t="s">
        <v>40</v>
      </c>
      <c r="L197" s="25" t="s">
        <v>811</v>
      </c>
      <c r="M197" s="28">
        <v>43801.0</v>
      </c>
      <c r="N197" s="38"/>
      <c r="O197" s="25" t="s">
        <v>51</v>
      </c>
      <c r="P197" s="25" t="s">
        <v>32</v>
      </c>
      <c r="Q197" s="29">
        <v>299852.0</v>
      </c>
      <c r="R197" s="30">
        <v>403103.0</v>
      </c>
      <c r="S197" s="17" t="str">
        <f>VLOOKUP(R197,Tabla_Detalles[#ALL],2,FALSE)</f>
        <v>Ingresos Bonos Contribucion</v>
      </c>
      <c r="T197" s="21" t="str">
        <f>VLOOKUP(R197,Tabla_Detalles[#ALL],3,FALSE)</f>
        <v>Ingresos</v>
      </c>
    </row>
    <row r="198">
      <c r="A198" s="31" t="s">
        <v>807</v>
      </c>
      <c r="B198" s="32" t="s">
        <v>808</v>
      </c>
      <c r="C198" s="32" t="s">
        <v>22</v>
      </c>
      <c r="D198" s="32" t="s">
        <v>62</v>
      </c>
      <c r="E198" s="32" t="s">
        <v>24</v>
      </c>
      <c r="F198" s="32" t="s">
        <v>809</v>
      </c>
      <c r="G198" s="32" t="s">
        <v>810</v>
      </c>
      <c r="H198" s="33" t="str">
        <f t="shared" si="1"/>
        <v>Paraguay</v>
      </c>
      <c r="I198" s="33" t="s">
        <v>790</v>
      </c>
      <c r="J198" s="34" t="s">
        <v>791</v>
      </c>
      <c r="K198" s="32" t="s">
        <v>40</v>
      </c>
      <c r="L198" s="32" t="s">
        <v>811</v>
      </c>
      <c r="M198" s="35">
        <v>43801.0</v>
      </c>
      <c r="N198" s="39"/>
      <c r="O198" s="32" t="s">
        <v>51</v>
      </c>
      <c r="P198" s="32" t="s">
        <v>32</v>
      </c>
      <c r="Q198" s="36">
        <v>723618.0</v>
      </c>
      <c r="R198" s="37">
        <v>403103.0</v>
      </c>
      <c r="S198" s="11" t="str">
        <f>VLOOKUP(R198,Tabla_Detalles[#ALL],2,FALSE)</f>
        <v>Ingresos Bonos Contribucion</v>
      </c>
      <c r="T198" s="15" t="str">
        <f>VLOOKUP(R198,Tabla_Detalles[#ALL],3,FALSE)</f>
        <v>Ingresos</v>
      </c>
    </row>
    <row r="199">
      <c r="A199" s="24" t="s">
        <v>807</v>
      </c>
      <c r="B199" s="25" t="s">
        <v>808</v>
      </c>
      <c r="C199" s="25" t="s">
        <v>22</v>
      </c>
      <c r="D199" s="25" t="s">
        <v>62</v>
      </c>
      <c r="E199" s="25" t="s">
        <v>24</v>
      </c>
      <c r="F199" s="25" t="s">
        <v>809</v>
      </c>
      <c r="G199" s="25" t="s">
        <v>810</v>
      </c>
      <c r="H199" s="26" t="str">
        <f t="shared" si="1"/>
        <v>Paraguay</v>
      </c>
      <c r="I199" s="26" t="s">
        <v>790</v>
      </c>
      <c r="J199" s="27" t="s">
        <v>791</v>
      </c>
      <c r="K199" s="25" t="s">
        <v>40</v>
      </c>
      <c r="L199" s="25" t="s">
        <v>811</v>
      </c>
      <c r="M199" s="28">
        <v>43801.0</v>
      </c>
      <c r="N199" s="38"/>
      <c r="O199" s="25" t="s">
        <v>51</v>
      </c>
      <c r="P199" s="25" t="s">
        <v>32</v>
      </c>
      <c r="Q199" s="29">
        <v>615923.0</v>
      </c>
      <c r="R199" s="30">
        <v>403103.0</v>
      </c>
      <c r="S199" s="17" t="str">
        <f>VLOOKUP(R199,Tabla_Detalles[#ALL],2,FALSE)</f>
        <v>Ingresos Bonos Contribucion</v>
      </c>
      <c r="T199" s="21" t="str">
        <f>VLOOKUP(R199,Tabla_Detalles[#ALL],3,FALSE)</f>
        <v>Ingresos</v>
      </c>
    </row>
    <row r="200">
      <c r="A200" s="31" t="s">
        <v>807</v>
      </c>
      <c r="B200" s="32" t="s">
        <v>808</v>
      </c>
      <c r="C200" s="32" t="s">
        <v>22</v>
      </c>
      <c r="D200" s="32" t="s">
        <v>62</v>
      </c>
      <c r="E200" s="32" t="s">
        <v>24</v>
      </c>
      <c r="F200" s="32" t="s">
        <v>809</v>
      </c>
      <c r="G200" s="32" t="s">
        <v>810</v>
      </c>
      <c r="H200" s="33" t="str">
        <f t="shared" si="1"/>
        <v>Paraguay</v>
      </c>
      <c r="I200" s="33" t="s">
        <v>790</v>
      </c>
      <c r="J200" s="34" t="s">
        <v>791</v>
      </c>
      <c r="K200" s="32" t="s">
        <v>40</v>
      </c>
      <c r="L200" s="32" t="s">
        <v>811</v>
      </c>
      <c r="M200" s="35">
        <v>43801.0</v>
      </c>
      <c r="N200" s="39"/>
      <c r="O200" s="32" t="s">
        <v>51</v>
      </c>
      <c r="P200" s="32" t="s">
        <v>32</v>
      </c>
      <c r="Q200" s="36">
        <v>282999.0</v>
      </c>
      <c r="R200" s="37">
        <v>403103.0</v>
      </c>
      <c r="S200" s="11" t="str">
        <f>VLOOKUP(R200,Tabla_Detalles[#ALL],2,FALSE)</f>
        <v>Ingresos Bonos Contribucion</v>
      </c>
      <c r="T200" s="15" t="str">
        <f>VLOOKUP(R200,Tabla_Detalles[#ALL],3,FALSE)</f>
        <v>Ingresos</v>
      </c>
    </row>
    <row r="201">
      <c r="A201" s="24" t="s">
        <v>807</v>
      </c>
      <c r="B201" s="25" t="s">
        <v>808</v>
      </c>
      <c r="C201" s="25" t="s">
        <v>22</v>
      </c>
      <c r="D201" s="25" t="s">
        <v>62</v>
      </c>
      <c r="E201" s="25" t="s">
        <v>24</v>
      </c>
      <c r="F201" s="25" t="s">
        <v>809</v>
      </c>
      <c r="G201" s="25" t="s">
        <v>810</v>
      </c>
      <c r="H201" s="26" t="str">
        <f t="shared" si="1"/>
        <v>Paraguay</v>
      </c>
      <c r="I201" s="26" t="s">
        <v>790</v>
      </c>
      <c r="J201" s="27" t="s">
        <v>791</v>
      </c>
      <c r="K201" s="25" t="s">
        <v>40</v>
      </c>
      <c r="L201" s="25" t="s">
        <v>811</v>
      </c>
      <c r="M201" s="28">
        <v>43801.0</v>
      </c>
      <c r="N201" s="38"/>
      <c r="O201" s="25" t="s">
        <v>51</v>
      </c>
      <c r="P201" s="25" t="s">
        <v>32</v>
      </c>
      <c r="Q201" s="29">
        <v>693094.0</v>
      </c>
      <c r="R201" s="30">
        <v>403103.0</v>
      </c>
      <c r="S201" s="17" t="str">
        <f>VLOOKUP(R201,Tabla_Detalles[#ALL],2,FALSE)</f>
        <v>Ingresos Bonos Contribucion</v>
      </c>
      <c r="T201" s="21" t="str">
        <f>VLOOKUP(R201,Tabla_Detalles[#ALL],3,FALSE)</f>
        <v>Ingresos</v>
      </c>
    </row>
    <row r="202">
      <c r="A202" s="31" t="s">
        <v>807</v>
      </c>
      <c r="B202" s="32" t="s">
        <v>808</v>
      </c>
      <c r="C202" s="32" t="s">
        <v>22</v>
      </c>
      <c r="D202" s="32" t="s">
        <v>62</v>
      </c>
      <c r="E202" s="32" t="s">
        <v>24</v>
      </c>
      <c r="F202" s="32" t="s">
        <v>809</v>
      </c>
      <c r="G202" s="32" t="s">
        <v>810</v>
      </c>
      <c r="H202" s="33" t="str">
        <f t="shared" si="1"/>
        <v>Paraguay</v>
      </c>
      <c r="I202" s="33" t="s">
        <v>790</v>
      </c>
      <c r="J202" s="34" t="s">
        <v>791</v>
      </c>
      <c r="K202" s="32" t="s">
        <v>40</v>
      </c>
      <c r="L202" s="32" t="s">
        <v>811</v>
      </c>
      <c r="M202" s="35">
        <v>43801.0</v>
      </c>
      <c r="N202" s="39"/>
      <c r="O202" s="32" t="s">
        <v>51</v>
      </c>
      <c r="P202" s="32" t="s">
        <v>32</v>
      </c>
      <c r="Q202" s="36">
        <v>54677.0</v>
      </c>
      <c r="R202" s="37">
        <v>403103.0</v>
      </c>
      <c r="S202" s="11" t="str">
        <f>VLOOKUP(R202,Tabla_Detalles[#ALL],2,FALSE)</f>
        <v>Ingresos Bonos Contribucion</v>
      </c>
      <c r="T202" s="15" t="str">
        <f>VLOOKUP(R202,Tabla_Detalles[#ALL],3,FALSE)</f>
        <v>Ingresos</v>
      </c>
    </row>
    <row r="203">
      <c r="A203" s="24" t="s">
        <v>807</v>
      </c>
      <c r="B203" s="25" t="s">
        <v>808</v>
      </c>
      <c r="C203" s="25" t="s">
        <v>22</v>
      </c>
      <c r="D203" s="25" t="s">
        <v>62</v>
      </c>
      <c r="E203" s="25" t="s">
        <v>24</v>
      </c>
      <c r="F203" s="25" t="s">
        <v>809</v>
      </c>
      <c r="G203" s="25" t="s">
        <v>810</v>
      </c>
      <c r="H203" s="26" t="str">
        <f t="shared" si="1"/>
        <v>Paraguay</v>
      </c>
      <c r="I203" s="26" t="s">
        <v>790</v>
      </c>
      <c r="J203" s="27" t="s">
        <v>791</v>
      </c>
      <c r="K203" s="25" t="s">
        <v>40</v>
      </c>
      <c r="L203" s="25" t="s">
        <v>811</v>
      </c>
      <c r="M203" s="28">
        <v>43801.0</v>
      </c>
      <c r="N203" s="38"/>
      <c r="O203" s="25" t="s">
        <v>51</v>
      </c>
      <c r="P203" s="25" t="s">
        <v>32</v>
      </c>
      <c r="Q203" s="29">
        <v>319808.0</v>
      </c>
      <c r="R203" s="30">
        <v>403103.0</v>
      </c>
      <c r="S203" s="17" t="str">
        <f>VLOOKUP(R203,Tabla_Detalles[#ALL],2,FALSE)</f>
        <v>Ingresos Bonos Contribucion</v>
      </c>
      <c r="T203" s="21" t="str">
        <f>VLOOKUP(R203,Tabla_Detalles[#ALL],3,FALSE)</f>
        <v>Ingresos</v>
      </c>
    </row>
    <row r="204">
      <c r="A204" s="31" t="s">
        <v>807</v>
      </c>
      <c r="B204" s="32" t="s">
        <v>808</v>
      </c>
      <c r="C204" s="32" t="s">
        <v>22</v>
      </c>
      <c r="D204" s="32" t="s">
        <v>62</v>
      </c>
      <c r="E204" s="32" t="s">
        <v>24</v>
      </c>
      <c r="F204" s="32" t="s">
        <v>809</v>
      </c>
      <c r="G204" s="32" t="s">
        <v>810</v>
      </c>
      <c r="H204" s="33" t="str">
        <f t="shared" si="1"/>
        <v>Paraguay</v>
      </c>
      <c r="I204" s="33" t="s">
        <v>790</v>
      </c>
      <c r="J204" s="34" t="s">
        <v>791</v>
      </c>
      <c r="K204" s="32" t="s">
        <v>40</v>
      </c>
      <c r="L204" s="32" t="s">
        <v>811</v>
      </c>
      <c r="M204" s="35">
        <v>43801.0</v>
      </c>
      <c r="N204" s="39"/>
      <c r="O204" s="32" t="s">
        <v>51</v>
      </c>
      <c r="P204" s="32" t="s">
        <v>32</v>
      </c>
      <c r="Q204" s="36">
        <v>626970.0</v>
      </c>
      <c r="R204" s="37">
        <v>403103.0</v>
      </c>
      <c r="S204" s="11" t="str">
        <f>VLOOKUP(R204,Tabla_Detalles[#ALL],2,FALSE)</f>
        <v>Ingresos Bonos Contribucion</v>
      </c>
      <c r="T204" s="15" t="str">
        <f>VLOOKUP(R204,Tabla_Detalles[#ALL],3,FALSE)</f>
        <v>Ingresos</v>
      </c>
    </row>
    <row r="205">
      <c r="A205" s="24" t="s">
        <v>807</v>
      </c>
      <c r="B205" s="25" t="s">
        <v>808</v>
      </c>
      <c r="C205" s="25" t="s">
        <v>22</v>
      </c>
      <c r="D205" s="25" t="s">
        <v>62</v>
      </c>
      <c r="E205" s="25" t="s">
        <v>24</v>
      </c>
      <c r="F205" s="25" t="s">
        <v>809</v>
      </c>
      <c r="G205" s="25" t="s">
        <v>810</v>
      </c>
      <c r="H205" s="26" t="str">
        <f t="shared" si="1"/>
        <v>Paraguay</v>
      </c>
      <c r="I205" s="26" t="s">
        <v>790</v>
      </c>
      <c r="J205" s="27" t="s">
        <v>791</v>
      </c>
      <c r="K205" s="25" t="s">
        <v>40</v>
      </c>
      <c r="L205" s="25" t="s">
        <v>811</v>
      </c>
      <c r="M205" s="28">
        <v>43801.0</v>
      </c>
      <c r="N205" s="38"/>
      <c r="O205" s="25" t="s">
        <v>51</v>
      </c>
      <c r="P205" s="25" t="s">
        <v>32</v>
      </c>
      <c r="Q205" s="29">
        <v>364686.0</v>
      </c>
      <c r="R205" s="30">
        <v>403103.0</v>
      </c>
      <c r="S205" s="17" t="str">
        <f>VLOOKUP(R205,Tabla_Detalles[#ALL],2,FALSE)</f>
        <v>Ingresos Bonos Contribucion</v>
      </c>
      <c r="T205" s="21" t="str">
        <f>VLOOKUP(R205,Tabla_Detalles[#ALL],3,FALSE)</f>
        <v>Ingresos</v>
      </c>
    </row>
    <row r="206">
      <c r="A206" s="31" t="s">
        <v>807</v>
      </c>
      <c r="B206" s="32" t="s">
        <v>808</v>
      </c>
      <c r="C206" s="32" t="s">
        <v>22</v>
      </c>
      <c r="D206" s="32" t="s">
        <v>62</v>
      </c>
      <c r="E206" s="32" t="s">
        <v>24</v>
      </c>
      <c r="F206" s="32" t="s">
        <v>809</v>
      </c>
      <c r="G206" s="32" t="s">
        <v>810</v>
      </c>
      <c r="H206" s="33" t="str">
        <f t="shared" si="1"/>
        <v>Paraguay</v>
      </c>
      <c r="I206" s="33" t="s">
        <v>790</v>
      </c>
      <c r="J206" s="34" t="s">
        <v>791</v>
      </c>
      <c r="K206" s="32" t="s">
        <v>40</v>
      </c>
      <c r="L206" s="32" t="s">
        <v>811</v>
      </c>
      <c r="M206" s="35">
        <v>43801.0</v>
      </c>
      <c r="N206" s="39"/>
      <c r="O206" s="32" t="s">
        <v>51</v>
      </c>
      <c r="P206" s="32" t="s">
        <v>32</v>
      </c>
      <c r="Q206" s="36">
        <v>631303.0</v>
      </c>
      <c r="R206" s="37">
        <v>403103.0</v>
      </c>
      <c r="S206" s="11" t="str">
        <f>VLOOKUP(R206,Tabla_Detalles[#ALL],2,FALSE)</f>
        <v>Ingresos Bonos Contribucion</v>
      </c>
      <c r="T206" s="15" t="str">
        <f>VLOOKUP(R206,Tabla_Detalles[#ALL],3,FALSE)</f>
        <v>Ingresos</v>
      </c>
    </row>
    <row r="207">
      <c r="A207" s="24" t="s">
        <v>807</v>
      </c>
      <c r="B207" s="25" t="s">
        <v>808</v>
      </c>
      <c r="C207" s="25" t="s">
        <v>22</v>
      </c>
      <c r="D207" s="25" t="s">
        <v>62</v>
      </c>
      <c r="E207" s="25" t="s">
        <v>24</v>
      </c>
      <c r="F207" s="25" t="s">
        <v>809</v>
      </c>
      <c r="G207" s="25" t="s">
        <v>810</v>
      </c>
      <c r="H207" s="26" t="str">
        <f t="shared" si="1"/>
        <v>Paraguay</v>
      </c>
      <c r="I207" s="26" t="s">
        <v>790</v>
      </c>
      <c r="J207" s="27" t="s">
        <v>791</v>
      </c>
      <c r="K207" s="25" t="s">
        <v>40</v>
      </c>
      <c r="L207" s="25" t="s">
        <v>811</v>
      </c>
      <c r="M207" s="28">
        <v>43801.0</v>
      </c>
      <c r="N207" s="38"/>
      <c r="O207" s="25" t="s">
        <v>51</v>
      </c>
      <c r="P207" s="25" t="s">
        <v>32</v>
      </c>
      <c r="Q207" s="29">
        <v>274376.0</v>
      </c>
      <c r="R207" s="30">
        <v>403103.0</v>
      </c>
      <c r="S207" s="17" t="str">
        <f>VLOOKUP(R207,Tabla_Detalles[#ALL],2,FALSE)</f>
        <v>Ingresos Bonos Contribucion</v>
      </c>
      <c r="T207" s="21" t="str">
        <f>VLOOKUP(R207,Tabla_Detalles[#ALL],3,FALSE)</f>
        <v>Ingresos</v>
      </c>
    </row>
    <row r="208">
      <c r="A208" s="31" t="s">
        <v>807</v>
      </c>
      <c r="B208" s="32" t="s">
        <v>808</v>
      </c>
      <c r="C208" s="32" t="s">
        <v>22</v>
      </c>
      <c r="D208" s="32" t="s">
        <v>62</v>
      </c>
      <c r="E208" s="32" t="s">
        <v>24</v>
      </c>
      <c r="F208" s="32" t="s">
        <v>809</v>
      </c>
      <c r="G208" s="32" t="s">
        <v>810</v>
      </c>
      <c r="H208" s="33" t="str">
        <f t="shared" si="1"/>
        <v>Paraguay</v>
      </c>
      <c r="I208" s="33" t="s">
        <v>790</v>
      </c>
      <c r="J208" s="34" t="s">
        <v>791</v>
      </c>
      <c r="K208" s="32" t="s">
        <v>40</v>
      </c>
      <c r="L208" s="32" t="s">
        <v>811</v>
      </c>
      <c r="M208" s="35">
        <v>43801.0</v>
      </c>
      <c r="N208" s="39"/>
      <c r="O208" s="32" t="s">
        <v>51</v>
      </c>
      <c r="P208" s="32" t="s">
        <v>32</v>
      </c>
      <c r="Q208" s="36">
        <v>128788.0</v>
      </c>
      <c r="R208" s="37">
        <v>403103.0</v>
      </c>
      <c r="S208" s="11" t="str">
        <f>VLOOKUP(R208,Tabla_Detalles[#ALL],2,FALSE)</f>
        <v>Ingresos Bonos Contribucion</v>
      </c>
      <c r="T208" s="15" t="str">
        <f>VLOOKUP(R208,Tabla_Detalles[#ALL],3,FALSE)</f>
        <v>Ingresos</v>
      </c>
    </row>
    <row r="209">
      <c r="A209" s="24" t="s">
        <v>807</v>
      </c>
      <c r="B209" s="25" t="s">
        <v>808</v>
      </c>
      <c r="C209" s="25" t="s">
        <v>22</v>
      </c>
      <c r="D209" s="25" t="s">
        <v>62</v>
      </c>
      <c r="E209" s="25" t="s">
        <v>24</v>
      </c>
      <c r="F209" s="25" t="s">
        <v>809</v>
      </c>
      <c r="G209" s="25" t="s">
        <v>810</v>
      </c>
      <c r="H209" s="26" t="str">
        <f t="shared" si="1"/>
        <v>Paraguay</v>
      </c>
      <c r="I209" s="26" t="s">
        <v>790</v>
      </c>
      <c r="J209" s="27" t="s">
        <v>791</v>
      </c>
      <c r="K209" s="25" t="s">
        <v>40</v>
      </c>
      <c r="L209" s="25" t="s">
        <v>811</v>
      </c>
      <c r="M209" s="28">
        <v>43801.0</v>
      </c>
      <c r="N209" s="38"/>
      <c r="O209" s="25" t="s">
        <v>51</v>
      </c>
      <c r="P209" s="25" t="s">
        <v>32</v>
      </c>
      <c r="Q209" s="29">
        <v>256681.0</v>
      </c>
      <c r="R209" s="30">
        <v>403103.0</v>
      </c>
      <c r="S209" s="17" t="str">
        <f>VLOOKUP(R209,Tabla_Detalles[#ALL],2,FALSE)</f>
        <v>Ingresos Bonos Contribucion</v>
      </c>
      <c r="T209" s="21" t="str">
        <f>VLOOKUP(R209,Tabla_Detalles[#ALL],3,FALSE)</f>
        <v>Ingresos</v>
      </c>
    </row>
    <row r="210">
      <c r="A210" s="31" t="s">
        <v>807</v>
      </c>
      <c r="B210" s="32" t="s">
        <v>808</v>
      </c>
      <c r="C210" s="32" t="s">
        <v>22</v>
      </c>
      <c r="D210" s="32" t="s">
        <v>62</v>
      </c>
      <c r="E210" s="32" t="s">
        <v>24</v>
      </c>
      <c r="F210" s="32" t="s">
        <v>809</v>
      </c>
      <c r="G210" s="32" t="s">
        <v>810</v>
      </c>
      <c r="H210" s="33" t="str">
        <f t="shared" si="1"/>
        <v>Paraguay</v>
      </c>
      <c r="I210" s="33" t="s">
        <v>790</v>
      </c>
      <c r="J210" s="34" t="s">
        <v>791</v>
      </c>
      <c r="K210" s="32" t="s">
        <v>40</v>
      </c>
      <c r="L210" s="32" t="s">
        <v>811</v>
      </c>
      <c r="M210" s="35">
        <v>43801.0</v>
      </c>
      <c r="N210" s="39"/>
      <c r="O210" s="32" t="s">
        <v>51</v>
      </c>
      <c r="P210" s="32" t="s">
        <v>32</v>
      </c>
      <c r="Q210" s="36">
        <v>480666.0</v>
      </c>
      <c r="R210" s="37">
        <v>403103.0</v>
      </c>
      <c r="S210" s="11" t="str">
        <f>VLOOKUP(R210,Tabla_Detalles[#ALL],2,FALSE)</f>
        <v>Ingresos Bonos Contribucion</v>
      </c>
      <c r="T210" s="15" t="str">
        <f>VLOOKUP(R210,Tabla_Detalles[#ALL],3,FALSE)</f>
        <v>Ingresos</v>
      </c>
    </row>
    <row r="211">
      <c r="A211" s="24" t="s">
        <v>807</v>
      </c>
      <c r="B211" s="25" t="s">
        <v>808</v>
      </c>
      <c r="C211" s="25" t="s">
        <v>22</v>
      </c>
      <c r="D211" s="25" t="s">
        <v>62</v>
      </c>
      <c r="E211" s="25" t="s">
        <v>24</v>
      </c>
      <c r="F211" s="25" t="s">
        <v>809</v>
      </c>
      <c r="G211" s="25" t="s">
        <v>810</v>
      </c>
      <c r="H211" s="26" t="str">
        <f t="shared" si="1"/>
        <v>Paraguay</v>
      </c>
      <c r="I211" s="26" t="s">
        <v>790</v>
      </c>
      <c r="J211" s="27" t="s">
        <v>791</v>
      </c>
      <c r="K211" s="25" t="s">
        <v>40</v>
      </c>
      <c r="L211" s="25" t="s">
        <v>811</v>
      </c>
      <c r="M211" s="28">
        <v>43801.0</v>
      </c>
      <c r="N211" s="38"/>
      <c r="O211" s="25" t="s">
        <v>51</v>
      </c>
      <c r="P211" s="25" t="s">
        <v>32</v>
      </c>
      <c r="Q211" s="29">
        <v>482346.0</v>
      </c>
      <c r="R211" s="30">
        <v>403103.0</v>
      </c>
      <c r="S211" s="17" t="str">
        <f>VLOOKUP(R211,Tabla_Detalles[#ALL],2,FALSE)</f>
        <v>Ingresos Bonos Contribucion</v>
      </c>
      <c r="T211" s="21" t="str">
        <f>VLOOKUP(R211,Tabla_Detalles[#ALL],3,FALSE)</f>
        <v>Ingresos</v>
      </c>
    </row>
    <row r="212">
      <c r="A212" s="31" t="s">
        <v>807</v>
      </c>
      <c r="B212" s="32" t="s">
        <v>808</v>
      </c>
      <c r="C212" s="32" t="s">
        <v>22</v>
      </c>
      <c r="D212" s="32" t="s">
        <v>62</v>
      </c>
      <c r="E212" s="32" t="s">
        <v>24</v>
      </c>
      <c r="F212" s="32" t="s">
        <v>809</v>
      </c>
      <c r="G212" s="32" t="s">
        <v>810</v>
      </c>
      <c r="H212" s="33" t="str">
        <f t="shared" si="1"/>
        <v>Paraguay</v>
      </c>
      <c r="I212" s="33" t="s">
        <v>790</v>
      </c>
      <c r="J212" s="34" t="s">
        <v>791</v>
      </c>
      <c r="K212" s="32" t="s">
        <v>40</v>
      </c>
      <c r="L212" s="32" t="s">
        <v>811</v>
      </c>
      <c r="M212" s="35">
        <v>43801.0</v>
      </c>
      <c r="N212" s="39"/>
      <c r="O212" s="32" t="s">
        <v>51</v>
      </c>
      <c r="P212" s="32" t="s">
        <v>32</v>
      </c>
      <c r="Q212" s="36">
        <v>488328.0</v>
      </c>
      <c r="R212" s="37">
        <v>403103.0</v>
      </c>
      <c r="S212" s="11" t="str">
        <f>VLOOKUP(R212,Tabla_Detalles[#ALL],2,FALSE)</f>
        <v>Ingresos Bonos Contribucion</v>
      </c>
      <c r="T212" s="15" t="str">
        <f>VLOOKUP(R212,Tabla_Detalles[#ALL],3,FALSE)</f>
        <v>Ingresos</v>
      </c>
    </row>
    <row r="213">
      <c r="A213" s="24" t="s">
        <v>807</v>
      </c>
      <c r="B213" s="25" t="s">
        <v>808</v>
      </c>
      <c r="C213" s="25" t="s">
        <v>22</v>
      </c>
      <c r="D213" s="25" t="s">
        <v>62</v>
      </c>
      <c r="E213" s="25" t="s">
        <v>24</v>
      </c>
      <c r="F213" s="25" t="s">
        <v>809</v>
      </c>
      <c r="G213" s="25" t="s">
        <v>810</v>
      </c>
      <c r="H213" s="26" t="str">
        <f t="shared" si="1"/>
        <v>Paraguay</v>
      </c>
      <c r="I213" s="26" t="s">
        <v>790</v>
      </c>
      <c r="J213" s="27" t="s">
        <v>791</v>
      </c>
      <c r="K213" s="25" t="s">
        <v>40</v>
      </c>
      <c r="L213" s="25" t="s">
        <v>811</v>
      </c>
      <c r="M213" s="28">
        <v>43801.0</v>
      </c>
      <c r="N213" s="38"/>
      <c r="O213" s="25" t="s">
        <v>51</v>
      </c>
      <c r="P213" s="25" t="s">
        <v>32</v>
      </c>
      <c r="Q213" s="29">
        <v>262263.0</v>
      </c>
      <c r="R213" s="30">
        <v>403103.0</v>
      </c>
      <c r="S213" s="17" t="str">
        <f>VLOOKUP(R213,Tabla_Detalles[#ALL],2,FALSE)</f>
        <v>Ingresos Bonos Contribucion</v>
      </c>
      <c r="T213" s="21" t="str">
        <f>VLOOKUP(R213,Tabla_Detalles[#ALL],3,FALSE)</f>
        <v>Ingresos</v>
      </c>
    </row>
    <row r="214">
      <c r="A214" s="31" t="s">
        <v>807</v>
      </c>
      <c r="B214" s="32" t="s">
        <v>808</v>
      </c>
      <c r="C214" s="32" t="s">
        <v>22</v>
      </c>
      <c r="D214" s="32" t="s">
        <v>62</v>
      </c>
      <c r="E214" s="32" t="s">
        <v>24</v>
      </c>
      <c r="F214" s="32" t="s">
        <v>809</v>
      </c>
      <c r="G214" s="32" t="s">
        <v>810</v>
      </c>
      <c r="H214" s="33" t="str">
        <f t="shared" si="1"/>
        <v>Paraguay</v>
      </c>
      <c r="I214" s="33" t="s">
        <v>790</v>
      </c>
      <c r="J214" s="34" t="s">
        <v>791</v>
      </c>
      <c r="K214" s="32" t="s">
        <v>40</v>
      </c>
      <c r="L214" s="32" t="s">
        <v>811</v>
      </c>
      <c r="M214" s="35">
        <v>43801.0</v>
      </c>
      <c r="N214" s="39"/>
      <c r="O214" s="32" t="s">
        <v>51</v>
      </c>
      <c r="P214" s="32" t="s">
        <v>32</v>
      </c>
      <c r="Q214" s="36">
        <v>356384.0</v>
      </c>
      <c r="R214" s="37">
        <v>403103.0</v>
      </c>
      <c r="S214" s="11" t="str">
        <f>VLOOKUP(R214,Tabla_Detalles[#ALL],2,FALSE)</f>
        <v>Ingresos Bonos Contribucion</v>
      </c>
      <c r="T214" s="15" t="str">
        <f>VLOOKUP(R214,Tabla_Detalles[#ALL],3,FALSE)</f>
        <v>Ingresos</v>
      </c>
    </row>
    <row r="215">
      <c r="A215" s="24" t="s">
        <v>807</v>
      </c>
      <c r="B215" s="25" t="s">
        <v>808</v>
      </c>
      <c r="C215" s="25" t="s">
        <v>22</v>
      </c>
      <c r="D215" s="25" t="s">
        <v>62</v>
      </c>
      <c r="E215" s="25" t="s">
        <v>24</v>
      </c>
      <c r="F215" s="25" t="s">
        <v>809</v>
      </c>
      <c r="G215" s="25" t="s">
        <v>810</v>
      </c>
      <c r="H215" s="26" t="str">
        <f t="shared" si="1"/>
        <v>Paraguay</v>
      </c>
      <c r="I215" s="26" t="s">
        <v>790</v>
      </c>
      <c r="J215" s="27" t="s">
        <v>791</v>
      </c>
      <c r="K215" s="25" t="s">
        <v>40</v>
      </c>
      <c r="L215" s="25" t="s">
        <v>811</v>
      </c>
      <c r="M215" s="28">
        <v>43801.0</v>
      </c>
      <c r="N215" s="38"/>
      <c r="O215" s="25" t="s">
        <v>51</v>
      </c>
      <c r="P215" s="25" t="s">
        <v>32</v>
      </c>
      <c r="Q215" s="29">
        <v>544174.0</v>
      </c>
      <c r="R215" s="30">
        <v>403103.0</v>
      </c>
      <c r="S215" s="17" t="str">
        <f>VLOOKUP(R215,Tabla_Detalles[#ALL],2,FALSE)</f>
        <v>Ingresos Bonos Contribucion</v>
      </c>
      <c r="T215" s="21" t="str">
        <f>VLOOKUP(R215,Tabla_Detalles[#ALL],3,FALSE)</f>
        <v>Ingresos</v>
      </c>
    </row>
    <row r="216">
      <c r="A216" s="31" t="s">
        <v>807</v>
      </c>
      <c r="B216" s="32" t="s">
        <v>808</v>
      </c>
      <c r="C216" s="32" t="s">
        <v>22</v>
      </c>
      <c r="D216" s="32" t="s">
        <v>62</v>
      </c>
      <c r="E216" s="32" t="s">
        <v>24</v>
      </c>
      <c r="F216" s="32" t="s">
        <v>809</v>
      </c>
      <c r="G216" s="32" t="s">
        <v>810</v>
      </c>
      <c r="H216" s="33" t="str">
        <f t="shared" si="1"/>
        <v>Paraguay</v>
      </c>
      <c r="I216" s="33" t="s">
        <v>790</v>
      </c>
      <c r="J216" s="34" t="s">
        <v>791</v>
      </c>
      <c r="K216" s="32" t="s">
        <v>40</v>
      </c>
      <c r="L216" s="32" t="s">
        <v>811</v>
      </c>
      <c r="M216" s="35">
        <v>43801.0</v>
      </c>
      <c r="N216" s="39"/>
      <c r="O216" s="32" t="s">
        <v>51</v>
      </c>
      <c r="P216" s="32" t="s">
        <v>32</v>
      </c>
      <c r="Q216" s="36">
        <v>149397.0</v>
      </c>
      <c r="R216" s="37">
        <v>403103.0</v>
      </c>
      <c r="S216" s="11" t="str">
        <f>VLOOKUP(R216,Tabla_Detalles[#ALL],2,FALSE)</f>
        <v>Ingresos Bonos Contribucion</v>
      </c>
      <c r="T216" s="15" t="str">
        <f>VLOOKUP(R216,Tabla_Detalles[#ALL],3,FALSE)</f>
        <v>Ingresos</v>
      </c>
    </row>
    <row r="217">
      <c r="A217" s="24" t="s">
        <v>807</v>
      </c>
      <c r="B217" s="25" t="s">
        <v>808</v>
      </c>
      <c r="C217" s="25" t="s">
        <v>22</v>
      </c>
      <c r="D217" s="25" t="s">
        <v>62</v>
      </c>
      <c r="E217" s="25" t="s">
        <v>24</v>
      </c>
      <c r="F217" s="25" t="s">
        <v>809</v>
      </c>
      <c r="G217" s="25" t="s">
        <v>810</v>
      </c>
      <c r="H217" s="26" t="str">
        <f t="shared" si="1"/>
        <v>Paraguay</v>
      </c>
      <c r="I217" s="26" t="s">
        <v>790</v>
      </c>
      <c r="J217" s="27" t="s">
        <v>791</v>
      </c>
      <c r="K217" s="25" t="s">
        <v>40</v>
      </c>
      <c r="L217" s="25" t="s">
        <v>811</v>
      </c>
      <c r="M217" s="28">
        <v>43801.0</v>
      </c>
      <c r="N217" s="38"/>
      <c r="O217" s="25" t="s">
        <v>51</v>
      </c>
      <c r="P217" s="25" t="s">
        <v>32</v>
      </c>
      <c r="Q217" s="29">
        <v>675154.0</v>
      </c>
      <c r="R217" s="30">
        <v>403103.0</v>
      </c>
      <c r="S217" s="17" t="str">
        <f>VLOOKUP(R217,Tabla_Detalles[#ALL],2,FALSE)</f>
        <v>Ingresos Bonos Contribucion</v>
      </c>
      <c r="T217" s="21" t="str">
        <f>VLOOKUP(R217,Tabla_Detalles[#ALL],3,FALSE)</f>
        <v>Ingresos</v>
      </c>
    </row>
    <row r="218">
      <c r="A218" s="31" t="s">
        <v>807</v>
      </c>
      <c r="B218" s="32" t="s">
        <v>808</v>
      </c>
      <c r="C218" s="32" t="s">
        <v>22</v>
      </c>
      <c r="D218" s="32" t="s">
        <v>62</v>
      </c>
      <c r="E218" s="32" t="s">
        <v>24</v>
      </c>
      <c r="F218" s="32" t="s">
        <v>809</v>
      </c>
      <c r="G218" s="32" t="s">
        <v>810</v>
      </c>
      <c r="H218" s="33" t="str">
        <f t="shared" si="1"/>
        <v>Paraguay</v>
      </c>
      <c r="I218" s="33" t="s">
        <v>790</v>
      </c>
      <c r="J218" s="34" t="s">
        <v>791</v>
      </c>
      <c r="K218" s="32" t="s">
        <v>40</v>
      </c>
      <c r="L218" s="32" t="s">
        <v>811</v>
      </c>
      <c r="M218" s="35">
        <v>43801.0</v>
      </c>
      <c r="N218" s="39"/>
      <c r="O218" s="32" t="s">
        <v>51</v>
      </c>
      <c r="P218" s="32" t="s">
        <v>32</v>
      </c>
      <c r="Q218" s="36">
        <v>202733.0</v>
      </c>
      <c r="R218" s="37">
        <v>403103.0</v>
      </c>
      <c r="S218" s="11" t="str">
        <f>VLOOKUP(R218,Tabla_Detalles[#ALL],2,FALSE)</f>
        <v>Ingresos Bonos Contribucion</v>
      </c>
      <c r="T218" s="15" t="str">
        <f>VLOOKUP(R218,Tabla_Detalles[#ALL],3,FALSE)</f>
        <v>Ingresos</v>
      </c>
    </row>
    <row r="219">
      <c r="A219" s="24" t="s">
        <v>807</v>
      </c>
      <c r="B219" s="25" t="s">
        <v>808</v>
      </c>
      <c r="C219" s="25" t="s">
        <v>22</v>
      </c>
      <c r="D219" s="25" t="s">
        <v>62</v>
      </c>
      <c r="E219" s="25" t="s">
        <v>24</v>
      </c>
      <c r="F219" s="25" t="s">
        <v>809</v>
      </c>
      <c r="G219" s="25" t="s">
        <v>810</v>
      </c>
      <c r="H219" s="26" t="str">
        <f t="shared" si="1"/>
        <v>Paraguay</v>
      </c>
      <c r="I219" s="26" t="s">
        <v>790</v>
      </c>
      <c r="J219" s="27" t="s">
        <v>791</v>
      </c>
      <c r="K219" s="25" t="s">
        <v>40</v>
      </c>
      <c r="L219" s="25" t="s">
        <v>811</v>
      </c>
      <c r="M219" s="28">
        <v>43801.0</v>
      </c>
      <c r="N219" s="38"/>
      <c r="O219" s="25" t="s">
        <v>51</v>
      </c>
      <c r="P219" s="25" t="s">
        <v>32</v>
      </c>
      <c r="Q219" s="29">
        <v>773286.0</v>
      </c>
      <c r="R219" s="30">
        <v>403103.0</v>
      </c>
      <c r="S219" s="17" t="str">
        <f>VLOOKUP(R219,Tabla_Detalles[#ALL],2,FALSE)</f>
        <v>Ingresos Bonos Contribucion</v>
      </c>
      <c r="T219" s="21" t="str">
        <f>VLOOKUP(R219,Tabla_Detalles[#ALL],3,FALSE)</f>
        <v>Ingresos</v>
      </c>
    </row>
    <row r="220">
      <c r="A220" s="31" t="s">
        <v>807</v>
      </c>
      <c r="B220" s="32" t="s">
        <v>808</v>
      </c>
      <c r="C220" s="32" t="s">
        <v>22</v>
      </c>
      <c r="D220" s="32" t="s">
        <v>62</v>
      </c>
      <c r="E220" s="32" t="s">
        <v>24</v>
      </c>
      <c r="F220" s="32" t="s">
        <v>809</v>
      </c>
      <c r="G220" s="32" t="s">
        <v>810</v>
      </c>
      <c r="H220" s="33" t="str">
        <f t="shared" si="1"/>
        <v>Paraguay</v>
      </c>
      <c r="I220" s="33" t="s">
        <v>790</v>
      </c>
      <c r="J220" s="34" t="s">
        <v>791</v>
      </c>
      <c r="K220" s="32" t="s">
        <v>40</v>
      </c>
      <c r="L220" s="32" t="s">
        <v>811</v>
      </c>
      <c r="M220" s="35">
        <v>43801.0</v>
      </c>
      <c r="N220" s="39"/>
      <c r="O220" s="32" t="s">
        <v>51</v>
      </c>
      <c r="P220" s="32" t="s">
        <v>32</v>
      </c>
      <c r="Q220" s="36">
        <v>334462.0</v>
      </c>
      <c r="R220" s="37">
        <v>403103.0</v>
      </c>
      <c r="S220" s="11" t="str">
        <f>VLOOKUP(R220,Tabla_Detalles[#ALL],2,FALSE)</f>
        <v>Ingresos Bonos Contribucion</v>
      </c>
      <c r="T220" s="15" t="str">
        <f>VLOOKUP(R220,Tabla_Detalles[#ALL],3,FALSE)</f>
        <v>Ingresos</v>
      </c>
    </row>
    <row r="221">
      <c r="A221" s="24" t="s">
        <v>807</v>
      </c>
      <c r="B221" s="25" t="s">
        <v>808</v>
      </c>
      <c r="C221" s="25" t="s">
        <v>22</v>
      </c>
      <c r="D221" s="25" t="s">
        <v>62</v>
      </c>
      <c r="E221" s="25" t="s">
        <v>24</v>
      </c>
      <c r="F221" s="25" t="s">
        <v>809</v>
      </c>
      <c r="G221" s="25" t="s">
        <v>810</v>
      </c>
      <c r="H221" s="26" t="str">
        <f t="shared" si="1"/>
        <v>Paraguay</v>
      </c>
      <c r="I221" s="26" t="s">
        <v>790</v>
      </c>
      <c r="J221" s="27" t="s">
        <v>791</v>
      </c>
      <c r="K221" s="25" t="s">
        <v>40</v>
      </c>
      <c r="L221" s="25" t="s">
        <v>811</v>
      </c>
      <c r="M221" s="28">
        <v>43801.0</v>
      </c>
      <c r="N221" s="38"/>
      <c r="O221" s="25" t="s">
        <v>51</v>
      </c>
      <c r="P221" s="25" t="s">
        <v>32</v>
      </c>
      <c r="Q221" s="29">
        <v>739298.0</v>
      </c>
      <c r="R221" s="30">
        <v>403103.0</v>
      </c>
      <c r="S221" s="17" t="str">
        <f>VLOOKUP(R221,Tabla_Detalles[#ALL],2,FALSE)</f>
        <v>Ingresos Bonos Contribucion</v>
      </c>
      <c r="T221" s="21" t="str">
        <f>VLOOKUP(R221,Tabla_Detalles[#ALL],3,FALSE)</f>
        <v>Ingresos</v>
      </c>
    </row>
    <row r="222">
      <c r="A222" s="31" t="s">
        <v>807</v>
      </c>
      <c r="B222" s="32" t="s">
        <v>808</v>
      </c>
      <c r="C222" s="32" t="s">
        <v>22</v>
      </c>
      <c r="D222" s="32" t="s">
        <v>62</v>
      </c>
      <c r="E222" s="32" t="s">
        <v>24</v>
      </c>
      <c r="F222" s="32" t="s">
        <v>809</v>
      </c>
      <c r="G222" s="32" t="s">
        <v>810</v>
      </c>
      <c r="H222" s="33" t="str">
        <f t="shared" si="1"/>
        <v>Paraguay</v>
      </c>
      <c r="I222" s="33" t="s">
        <v>790</v>
      </c>
      <c r="J222" s="34" t="s">
        <v>791</v>
      </c>
      <c r="K222" s="32" t="s">
        <v>40</v>
      </c>
      <c r="L222" s="32" t="s">
        <v>811</v>
      </c>
      <c r="M222" s="35">
        <v>43801.0</v>
      </c>
      <c r="N222" s="39"/>
      <c r="O222" s="32" t="s">
        <v>51</v>
      </c>
      <c r="P222" s="32" t="s">
        <v>32</v>
      </c>
      <c r="Q222" s="36">
        <v>539067.0</v>
      </c>
      <c r="R222" s="37">
        <v>403103.0</v>
      </c>
      <c r="S222" s="11" t="str">
        <f>VLOOKUP(R222,Tabla_Detalles[#ALL],2,FALSE)</f>
        <v>Ingresos Bonos Contribucion</v>
      </c>
      <c r="T222" s="15" t="str">
        <f>VLOOKUP(R222,Tabla_Detalles[#ALL],3,FALSE)</f>
        <v>Ingresos</v>
      </c>
    </row>
    <row r="223">
      <c r="A223" s="24" t="s">
        <v>807</v>
      </c>
      <c r="B223" s="25" t="s">
        <v>808</v>
      </c>
      <c r="C223" s="25" t="s">
        <v>22</v>
      </c>
      <c r="D223" s="25" t="s">
        <v>62</v>
      </c>
      <c r="E223" s="25" t="s">
        <v>24</v>
      </c>
      <c r="F223" s="25" t="s">
        <v>809</v>
      </c>
      <c r="G223" s="25" t="s">
        <v>810</v>
      </c>
      <c r="H223" s="26" t="str">
        <f t="shared" si="1"/>
        <v>Paraguay</v>
      </c>
      <c r="I223" s="26" t="s">
        <v>790</v>
      </c>
      <c r="J223" s="27" t="s">
        <v>791</v>
      </c>
      <c r="K223" s="25" t="s">
        <v>40</v>
      </c>
      <c r="L223" s="25" t="s">
        <v>811</v>
      </c>
      <c r="M223" s="28">
        <v>43801.0</v>
      </c>
      <c r="N223" s="38"/>
      <c r="O223" s="25" t="s">
        <v>51</v>
      </c>
      <c r="P223" s="25" t="s">
        <v>32</v>
      </c>
      <c r="Q223" s="29">
        <v>159307.0</v>
      </c>
      <c r="R223" s="30">
        <v>403103.0</v>
      </c>
      <c r="S223" s="17" t="str">
        <f>VLOOKUP(R223,Tabla_Detalles[#ALL],2,FALSE)</f>
        <v>Ingresos Bonos Contribucion</v>
      </c>
      <c r="T223" s="21" t="str">
        <f>VLOOKUP(R223,Tabla_Detalles[#ALL],3,FALSE)</f>
        <v>Ingresos</v>
      </c>
    </row>
    <row r="224">
      <c r="A224" s="31" t="s">
        <v>807</v>
      </c>
      <c r="B224" s="32" t="s">
        <v>808</v>
      </c>
      <c r="C224" s="32" t="s">
        <v>22</v>
      </c>
      <c r="D224" s="32" t="s">
        <v>62</v>
      </c>
      <c r="E224" s="32" t="s">
        <v>24</v>
      </c>
      <c r="F224" s="32" t="s">
        <v>809</v>
      </c>
      <c r="G224" s="32" t="s">
        <v>810</v>
      </c>
      <c r="H224" s="33" t="str">
        <f t="shared" si="1"/>
        <v>Paraguay</v>
      </c>
      <c r="I224" s="33" t="s">
        <v>790</v>
      </c>
      <c r="J224" s="34" t="s">
        <v>791</v>
      </c>
      <c r="K224" s="32" t="s">
        <v>40</v>
      </c>
      <c r="L224" s="32" t="s">
        <v>811</v>
      </c>
      <c r="M224" s="35">
        <v>43801.0</v>
      </c>
      <c r="N224" s="39"/>
      <c r="O224" s="32" t="s">
        <v>51</v>
      </c>
      <c r="P224" s="32" t="s">
        <v>32</v>
      </c>
      <c r="Q224" s="36">
        <v>152701.0</v>
      </c>
      <c r="R224" s="37">
        <v>403103.0</v>
      </c>
      <c r="S224" s="11" t="str">
        <f>VLOOKUP(R224,Tabla_Detalles[#ALL],2,FALSE)</f>
        <v>Ingresos Bonos Contribucion</v>
      </c>
      <c r="T224" s="15" t="str">
        <f>VLOOKUP(R224,Tabla_Detalles[#ALL],3,FALSE)</f>
        <v>Ingresos</v>
      </c>
    </row>
    <row r="225">
      <c r="A225" s="24" t="s">
        <v>807</v>
      </c>
      <c r="B225" s="25" t="s">
        <v>808</v>
      </c>
      <c r="C225" s="25" t="s">
        <v>22</v>
      </c>
      <c r="D225" s="25" t="s">
        <v>62</v>
      </c>
      <c r="E225" s="25" t="s">
        <v>24</v>
      </c>
      <c r="F225" s="25" t="s">
        <v>809</v>
      </c>
      <c r="G225" s="25" t="s">
        <v>810</v>
      </c>
      <c r="H225" s="26" t="str">
        <f t="shared" si="1"/>
        <v>Paraguay</v>
      </c>
      <c r="I225" s="26" t="s">
        <v>790</v>
      </c>
      <c r="J225" s="27" t="s">
        <v>791</v>
      </c>
      <c r="K225" s="25" t="s">
        <v>40</v>
      </c>
      <c r="L225" s="25" t="s">
        <v>811</v>
      </c>
      <c r="M225" s="28">
        <v>43801.0</v>
      </c>
      <c r="N225" s="38"/>
      <c r="O225" s="25" t="s">
        <v>51</v>
      </c>
      <c r="P225" s="25" t="s">
        <v>32</v>
      </c>
      <c r="Q225" s="29">
        <v>430624.0</v>
      </c>
      <c r="R225" s="30">
        <v>403103.0</v>
      </c>
      <c r="S225" s="17" t="str">
        <f>VLOOKUP(R225,Tabla_Detalles[#ALL],2,FALSE)</f>
        <v>Ingresos Bonos Contribucion</v>
      </c>
      <c r="T225" s="21" t="str">
        <f>VLOOKUP(R225,Tabla_Detalles[#ALL],3,FALSE)</f>
        <v>Ingresos</v>
      </c>
    </row>
    <row r="226">
      <c r="A226" s="31" t="s">
        <v>807</v>
      </c>
      <c r="B226" s="32" t="s">
        <v>808</v>
      </c>
      <c r="C226" s="32" t="s">
        <v>22</v>
      </c>
      <c r="D226" s="32" t="s">
        <v>62</v>
      </c>
      <c r="E226" s="32" t="s">
        <v>24</v>
      </c>
      <c r="F226" s="32" t="s">
        <v>809</v>
      </c>
      <c r="G226" s="32" t="s">
        <v>810</v>
      </c>
      <c r="H226" s="33" t="str">
        <f t="shared" si="1"/>
        <v>Paraguay</v>
      </c>
      <c r="I226" s="33" t="s">
        <v>790</v>
      </c>
      <c r="J226" s="34" t="s">
        <v>791</v>
      </c>
      <c r="K226" s="32" t="s">
        <v>40</v>
      </c>
      <c r="L226" s="32" t="s">
        <v>811</v>
      </c>
      <c r="M226" s="35">
        <v>43801.0</v>
      </c>
      <c r="N226" s="39"/>
      <c r="O226" s="32" t="s">
        <v>51</v>
      </c>
      <c r="P226" s="32" t="s">
        <v>32</v>
      </c>
      <c r="Q226" s="36">
        <v>148343.0</v>
      </c>
      <c r="R226" s="37">
        <v>403103.0</v>
      </c>
      <c r="S226" s="11" t="str">
        <f>VLOOKUP(R226,Tabla_Detalles[#ALL],2,FALSE)</f>
        <v>Ingresos Bonos Contribucion</v>
      </c>
      <c r="T226" s="15" t="str">
        <f>VLOOKUP(R226,Tabla_Detalles[#ALL],3,FALSE)</f>
        <v>Ingresos</v>
      </c>
    </row>
    <row r="227">
      <c r="A227" s="24" t="s">
        <v>812</v>
      </c>
      <c r="B227" s="25" t="s">
        <v>813</v>
      </c>
      <c r="C227" s="25" t="s">
        <v>773</v>
      </c>
      <c r="D227" s="25" t="s">
        <v>23</v>
      </c>
      <c r="E227" s="25" t="s">
        <v>24</v>
      </c>
      <c r="F227" s="25" t="s">
        <v>814</v>
      </c>
      <c r="G227" s="25" t="s">
        <v>815</v>
      </c>
      <c r="H227" s="26" t="str">
        <f t="shared" si="1"/>
        <v>Uruguay</v>
      </c>
      <c r="I227" s="26" t="s">
        <v>816</v>
      </c>
      <c r="J227" s="17" t="s">
        <v>39</v>
      </c>
      <c r="K227" s="25" t="s">
        <v>29</v>
      </c>
      <c r="L227" s="25" t="s">
        <v>817</v>
      </c>
      <c r="M227" s="28">
        <v>43690.0</v>
      </c>
      <c r="N227" s="38"/>
      <c r="O227" s="25" t="s">
        <v>51</v>
      </c>
      <c r="P227" s="25" t="s">
        <v>52</v>
      </c>
      <c r="Q227" s="29">
        <v>385846.0</v>
      </c>
      <c r="R227" s="30">
        <v>404100.0</v>
      </c>
      <c r="S227" s="17" t="str">
        <f>VLOOKUP(R227,Tabla_Detalles[#ALL],2,FALSE)</f>
        <v>Ingresos Estado</v>
      </c>
      <c r="T227" s="21" t="str">
        <f>VLOOKUP(R227,Tabla_Detalles[#ALL],3,FALSE)</f>
        <v>Ingresos</v>
      </c>
    </row>
    <row r="228">
      <c r="A228" s="31" t="s">
        <v>812</v>
      </c>
      <c r="B228" s="32" t="s">
        <v>813</v>
      </c>
      <c r="C228" s="32" t="s">
        <v>773</v>
      </c>
      <c r="D228" s="32" t="s">
        <v>23</v>
      </c>
      <c r="E228" s="32" t="s">
        <v>24</v>
      </c>
      <c r="F228" s="32" t="s">
        <v>814</v>
      </c>
      <c r="G228" s="32" t="s">
        <v>815</v>
      </c>
      <c r="H228" s="33" t="str">
        <f t="shared" si="1"/>
        <v>Uruguay</v>
      </c>
      <c r="I228" s="33" t="s">
        <v>816</v>
      </c>
      <c r="J228" s="32" t="s">
        <v>50</v>
      </c>
      <c r="K228" s="32" t="s">
        <v>29</v>
      </c>
      <c r="L228" s="32" t="s">
        <v>817</v>
      </c>
      <c r="M228" s="35">
        <v>43690.0</v>
      </c>
      <c r="N228" s="39"/>
      <c r="O228" s="32" t="s">
        <v>51</v>
      </c>
      <c r="P228" s="32" t="s">
        <v>52</v>
      </c>
      <c r="Q228" s="36">
        <v>750782.0</v>
      </c>
      <c r="R228" s="37">
        <v>404100.0</v>
      </c>
      <c r="S228" s="11" t="str">
        <f>VLOOKUP(R228,Tabla_Detalles[#ALL],2,FALSE)</f>
        <v>Ingresos Estado</v>
      </c>
      <c r="T228" s="15" t="str">
        <f>VLOOKUP(R228,Tabla_Detalles[#ALL],3,FALSE)</f>
        <v>Ingresos</v>
      </c>
    </row>
    <row r="229">
      <c r="A229" s="24" t="s">
        <v>812</v>
      </c>
      <c r="B229" s="25" t="s">
        <v>813</v>
      </c>
      <c r="C229" s="25" t="s">
        <v>773</v>
      </c>
      <c r="D229" s="25" t="s">
        <v>23</v>
      </c>
      <c r="E229" s="25" t="s">
        <v>24</v>
      </c>
      <c r="F229" s="25" t="s">
        <v>814</v>
      </c>
      <c r="G229" s="25" t="s">
        <v>815</v>
      </c>
      <c r="H229" s="26" t="str">
        <f t="shared" si="1"/>
        <v>Uruguay</v>
      </c>
      <c r="I229" s="26" t="s">
        <v>816</v>
      </c>
      <c r="J229" s="25" t="s">
        <v>50</v>
      </c>
      <c r="K229" s="25" t="s">
        <v>29</v>
      </c>
      <c r="L229" s="25" t="s">
        <v>817</v>
      </c>
      <c r="M229" s="28">
        <v>43690.0</v>
      </c>
      <c r="N229" s="38"/>
      <c r="O229" s="25" t="s">
        <v>51</v>
      </c>
      <c r="P229" s="25" t="s">
        <v>52</v>
      </c>
      <c r="Q229" s="29">
        <v>409837.0</v>
      </c>
      <c r="R229" s="30">
        <v>404100.0</v>
      </c>
      <c r="S229" s="17" t="str">
        <f>VLOOKUP(R229,Tabla_Detalles[#ALL],2,FALSE)</f>
        <v>Ingresos Estado</v>
      </c>
      <c r="T229" s="21" t="str">
        <f>VLOOKUP(R229,Tabla_Detalles[#ALL],3,FALSE)</f>
        <v>Ingresos</v>
      </c>
    </row>
    <row r="230">
      <c r="A230" s="31" t="s">
        <v>812</v>
      </c>
      <c r="B230" s="32" t="s">
        <v>813</v>
      </c>
      <c r="C230" s="32" t="s">
        <v>773</v>
      </c>
      <c r="D230" s="32" t="s">
        <v>23</v>
      </c>
      <c r="E230" s="32" t="s">
        <v>24</v>
      </c>
      <c r="F230" s="32" t="s">
        <v>814</v>
      </c>
      <c r="G230" s="32" t="s">
        <v>815</v>
      </c>
      <c r="H230" s="33" t="str">
        <f t="shared" si="1"/>
        <v>Uruguay</v>
      </c>
      <c r="I230" s="33" t="s">
        <v>816</v>
      </c>
      <c r="J230" s="32" t="s">
        <v>50</v>
      </c>
      <c r="K230" s="32" t="s">
        <v>29</v>
      </c>
      <c r="L230" s="32" t="s">
        <v>817</v>
      </c>
      <c r="M230" s="35">
        <v>43690.0</v>
      </c>
      <c r="N230" s="39"/>
      <c r="O230" s="32" t="s">
        <v>51</v>
      </c>
      <c r="P230" s="32" t="s">
        <v>52</v>
      </c>
      <c r="Q230" s="36">
        <v>747805.0</v>
      </c>
      <c r="R230" s="37">
        <v>404100.0</v>
      </c>
      <c r="S230" s="11" t="str">
        <f>VLOOKUP(R230,Tabla_Detalles[#ALL],2,FALSE)</f>
        <v>Ingresos Estado</v>
      </c>
      <c r="T230" s="15" t="str">
        <f>VLOOKUP(R230,Tabla_Detalles[#ALL],3,FALSE)</f>
        <v>Ingresos</v>
      </c>
    </row>
    <row r="231">
      <c r="A231" s="24" t="s">
        <v>812</v>
      </c>
      <c r="B231" s="25" t="s">
        <v>813</v>
      </c>
      <c r="C231" s="25" t="s">
        <v>773</v>
      </c>
      <c r="D231" s="25" t="s">
        <v>23</v>
      </c>
      <c r="E231" s="25" t="s">
        <v>24</v>
      </c>
      <c r="F231" s="25" t="s">
        <v>814</v>
      </c>
      <c r="G231" s="25" t="s">
        <v>815</v>
      </c>
      <c r="H231" s="26" t="str">
        <f t="shared" si="1"/>
        <v>Uruguay</v>
      </c>
      <c r="I231" s="26" t="s">
        <v>816</v>
      </c>
      <c r="J231" s="25" t="s">
        <v>50</v>
      </c>
      <c r="K231" s="25" t="s">
        <v>29</v>
      </c>
      <c r="L231" s="25" t="s">
        <v>817</v>
      </c>
      <c r="M231" s="28">
        <v>43690.0</v>
      </c>
      <c r="N231" s="38"/>
      <c r="O231" s="25" t="s">
        <v>51</v>
      </c>
      <c r="P231" s="25" t="s">
        <v>52</v>
      </c>
      <c r="Q231" s="29">
        <v>260898.0</v>
      </c>
      <c r="R231" s="30">
        <v>404100.0</v>
      </c>
      <c r="S231" s="17" t="str">
        <f>VLOOKUP(R231,Tabla_Detalles[#ALL],2,FALSE)</f>
        <v>Ingresos Estado</v>
      </c>
      <c r="T231" s="21" t="str">
        <f>VLOOKUP(R231,Tabla_Detalles[#ALL],3,FALSE)</f>
        <v>Ingresos</v>
      </c>
    </row>
    <row r="232">
      <c r="A232" s="31" t="s">
        <v>812</v>
      </c>
      <c r="B232" s="32" t="s">
        <v>813</v>
      </c>
      <c r="C232" s="32" t="s">
        <v>773</v>
      </c>
      <c r="D232" s="32" t="s">
        <v>23</v>
      </c>
      <c r="E232" s="32" t="s">
        <v>24</v>
      </c>
      <c r="F232" s="32" t="s">
        <v>814</v>
      </c>
      <c r="G232" s="32" t="s">
        <v>815</v>
      </c>
      <c r="H232" s="33" t="str">
        <f t="shared" si="1"/>
        <v>Uruguay</v>
      </c>
      <c r="I232" s="33" t="s">
        <v>816</v>
      </c>
      <c r="J232" s="32" t="s">
        <v>50</v>
      </c>
      <c r="K232" s="32" t="s">
        <v>29</v>
      </c>
      <c r="L232" s="32" t="s">
        <v>817</v>
      </c>
      <c r="M232" s="35">
        <v>43690.0</v>
      </c>
      <c r="N232" s="39"/>
      <c r="O232" s="32" t="s">
        <v>51</v>
      </c>
      <c r="P232" s="32" t="s">
        <v>52</v>
      </c>
      <c r="Q232" s="36">
        <v>558515.0</v>
      </c>
      <c r="R232" s="37">
        <v>404100.0</v>
      </c>
      <c r="S232" s="11" t="str">
        <f>VLOOKUP(R232,Tabla_Detalles[#ALL],2,FALSE)</f>
        <v>Ingresos Estado</v>
      </c>
      <c r="T232" s="15" t="str">
        <f>VLOOKUP(R232,Tabla_Detalles[#ALL],3,FALSE)</f>
        <v>Ingresos</v>
      </c>
    </row>
    <row r="233">
      <c r="A233" s="24" t="s">
        <v>818</v>
      </c>
      <c r="B233" s="25" t="s">
        <v>819</v>
      </c>
      <c r="C233" s="25" t="s">
        <v>773</v>
      </c>
      <c r="D233" s="25" t="s">
        <v>62</v>
      </c>
      <c r="E233" s="25" t="s">
        <v>24</v>
      </c>
      <c r="F233" s="25" t="s">
        <v>820</v>
      </c>
      <c r="G233" s="25" t="s">
        <v>821</v>
      </c>
      <c r="H233" s="26" t="str">
        <f t="shared" si="1"/>
        <v>Uruguay</v>
      </c>
      <c r="I233" s="26" t="s">
        <v>790</v>
      </c>
      <c r="J233" s="25" t="s">
        <v>777</v>
      </c>
      <c r="K233" s="25" t="s">
        <v>328</v>
      </c>
      <c r="L233" s="25" t="s">
        <v>822</v>
      </c>
      <c r="M233" s="28">
        <v>44582.0</v>
      </c>
      <c r="N233" s="38"/>
      <c r="O233" s="25" t="s">
        <v>51</v>
      </c>
      <c r="P233" s="25" t="s">
        <v>32</v>
      </c>
      <c r="Q233" s="29">
        <v>706102.0</v>
      </c>
      <c r="R233" s="30">
        <v>404100.0</v>
      </c>
      <c r="S233" s="17" t="str">
        <f>VLOOKUP(R233,Tabla_Detalles[#ALL],2,FALSE)</f>
        <v>Ingresos Estado</v>
      </c>
      <c r="T233" s="21" t="str">
        <f>VLOOKUP(R233,Tabla_Detalles[#ALL],3,FALSE)</f>
        <v>Ingresos</v>
      </c>
    </row>
    <row r="234">
      <c r="A234" s="31" t="s">
        <v>818</v>
      </c>
      <c r="B234" s="32" t="s">
        <v>819</v>
      </c>
      <c r="C234" s="32" t="s">
        <v>773</v>
      </c>
      <c r="D234" s="32" t="s">
        <v>62</v>
      </c>
      <c r="E234" s="32" t="s">
        <v>24</v>
      </c>
      <c r="F234" s="32" t="s">
        <v>820</v>
      </c>
      <c r="G234" s="32" t="s">
        <v>821</v>
      </c>
      <c r="H234" s="33" t="str">
        <f t="shared" si="1"/>
        <v>Uruguay</v>
      </c>
      <c r="I234" s="33" t="s">
        <v>790</v>
      </c>
      <c r="J234" s="32" t="s">
        <v>777</v>
      </c>
      <c r="K234" s="32" t="s">
        <v>328</v>
      </c>
      <c r="L234" s="32" t="s">
        <v>822</v>
      </c>
      <c r="M234" s="35">
        <v>44582.0</v>
      </c>
      <c r="N234" s="39"/>
      <c r="O234" s="32" t="s">
        <v>51</v>
      </c>
      <c r="P234" s="32" t="s">
        <v>32</v>
      </c>
      <c r="Q234" s="36">
        <v>254098.0</v>
      </c>
      <c r="R234" s="37">
        <v>404100.0</v>
      </c>
      <c r="S234" s="11" t="str">
        <f>VLOOKUP(R234,Tabla_Detalles[#ALL],2,FALSE)</f>
        <v>Ingresos Estado</v>
      </c>
      <c r="T234" s="15" t="str">
        <f>VLOOKUP(R234,Tabla_Detalles[#ALL],3,FALSE)</f>
        <v>Ingresos</v>
      </c>
    </row>
    <row r="235">
      <c r="A235" s="24" t="s">
        <v>818</v>
      </c>
      <c r="B235" s="25" t="s">
        <v>819</v>
      </c>
      <c r="C235" s="25" t="s">
        <v>773</v>
      </c>
      <c r="D235" s="25" t="s">
        <v>62</v>
      </c>
      <c r="E235" s="25" t="s">
        <v>24</v>
      </c>
      <c r="F235" s="25" t="s">
        <v>820</v>
      </c>
      <c r="G235" s="25" t="s">
        <v>821</v>
      </c>
      <c r="H235" s="26" t="str">
        <f t="shared" si="1"/>
        <v>Uruguay</v>
      </c>
      <c r="I235" s="26" t="s">
        <v>790</v>
      </c>
      <c r="J235" s="25" t="s">
        <v>777</v>
      </c>
      <c r="K235" s="25" t="s">
        <v>328</v>
      </c>
      <c r="L235" s="25" t="s">
        <v>822</v>
      </c>
      <c r="M235" s="28">
        <v>44582.0</v>
      </c>
      <c r="N235" s="38"/>
      <c r="O235" s="25" t="s">
        <v>51</v>
      </c>
      <c r="P235" s="25" t="s">
        <v>32</v>
      </c>
      <c r="Q235" s="29">
        <v>76229.0</v>
      </c>
      <c r="R235" s="30">
        <v>404100.0</v>
      </c>
      <c r="S235" s="17" t="str">
        <f>VLOOKUP(R235,Tabla_Detalles[#ALL],2,FALSE)</f>
        <v>Ingresos Estado</v>
      </c>
      <c r="T235" s="21" t="str">
        <f>VLOOKUP(R235,Tabla_Detalles[#ALL],3,FALSE)</f>
        <v>Ingresos</v>
      </c>
    </row>
    <row r="236">
      <c r="A236" s="31" t="s">
        <v>818</v>
      </c>
      <c r="B236" s="32" t="s">
        <v>819</v>
      </c>
      <c r="C236" s="32" t="s">
        <v>773</v>
      </c>
      <c r="D236" s="32" t="s">
        <v>62</v>
      </c>
      <c r="E236" s="32" t="s">
        <v>24</v>
      </c>
      <c r="F236" s="32" t="s">
        <v>820</v>
      </c>
      <c r="G236" s="32" t="s">
        <v>821</v>
      </c>
      <c r="H236" s="33" t="str">
        <f t="shared" si="1"/>
        <v>Uruguay</v>
      </c>
      <c r="I236" s="33" t="s">
        <v>790</v>
      </c>
      <c r="J236" s="32" t="s">
        <v>777</v>
      </c>
      <c r="K236" s="32" t="s">
        <v>328</v>
      </c>
      <c r="L236" s="32" t="s">
        <v>822</v>
      </c>
      <c r="M236" s="35">
        <v>44582.0</v>
      </c>
      <c r="N236" s="39"/>
      <c r="O236" s="32" t="s">
        <v>51</v>
      </c>
      <c r="P236" s="32" t="s">
        <v>32</v>
      </c>
      <c r="Q236" s="36">
        <v>628328.0</v>
      </c>
      <c r="R236" s="37">
        <v>404100.0</v>
      </c>
      <c r="S236" s="11" t="str">
        <f>VLOOKUP(R236,Tabla_Detalles[#ALL],2,FALSE)</f>
        <v>Ingresos Estado</v>
      </c>
      <c r="T236" s="15" t="str">
        <f>VLOOKUP(R236,Tabla_Detalles[#ALL],3,FALSE)</f>
        <v>Ingresos</v>
      </c>
    </row>
    <row r="237">
      <c r="A237" s="24" t="s">
        <v>818</v>
      </c>
      <c r="B237" s="25" t="s">
        <v>819</v>
      </c>
      <c r="C237" s="25" t="s">
        <v>773</v>
      </c>
      <c r="D237" s="25" t="s">
        <v>62</v>
      </c>
      <c r="E237" s="25" t="s">
        <v>24</v>
      </c>
      <c r="F237" s="25" t="s">
        <v>820</v>
      </c>
      <c r="G237" s="25" t="s">
        <v>821</v>
      </c>
      <c r="H237" s="26" t="str">
        <f t="shared" si="1"/>
        <v>Uruguay</v>
      </c>
      <c r="I237" s="26" t="s">
        <v>790</v>
      </c>
      <c r="J237" s="25" t="s">
        <v>777</v>
      </c>
      <c r="K237" s="25" t="s">
        <v>328</v>
      </c>
      <c r="L237" s="25" t="s">
        <v>822</v>
      </c>
      <c r="M237" s="28">
        <v>44582.0</v>
      </c>
      <c r="N237" s="38"/>
      <c r="O237" s="25" t="s">
        <v>51</v>
      </c>
      <c r="P237" s="25" t="s">
        <v>32</v>
      </c>
      <c r="Q237" s="29">
        <v>486856.0</v>
      </c>
      <c r="R237" s="30">
        <v>404100.0</v>
      </c>
      <c r="S237" s="17" t="str">
        <f>VLOOKUP(R237,Tabla_Detalles[#ALL],2,FALSE)</f>
        <v>Ingresos Estado</v>
      </c>
      <c r="T237" s="21" t="str">
        <f>VLOOKUP(R237,Tabla_Detalles[#ALL],3,FALSE)</f>
        <v>Ingresos</v>
      </c>
    </row>
    <row r="238">
      <c r="A238" s="31" t="s">
        <v>818</v>
      </c>
      <c r="B238" s="32" t="s">
        <v>819</v>
      </c>
      <c r="C238" s="32" t="s">
        <v>773</v>
      </c>
      <c r="D238" s="32" t="s">
        <v>62</v>
      </c>
      <c r="E238" s="32" t="s">
        <v>24</v>
      </c>
      <c r="F238" s="32" t="s">
        <v>820</v>
      </c>
      <c r="G238" s="32" t="s">
        <v>821</v>
      </c>
      <c r="H238" s="33" t="str">
        <f t="shared" si="1"/>
        <v>Uruguay</v>
      </c>
      <c r="I238" s="33" t="s">
        <v>790</v>
      </c>
      <c r="J238" s="32" t="s">
        <v>777</v>
      </c>
      <c r="K238" s="32" t="s">
        <v>328</v>
      </c>
      <c r="L238" s="32" t="s">
        <v>822</v>
      </c>
      <c r="M238" s="35">
        <v>44582.0</v>
      </c>
      <c r="N238" s="39"/>
      <c r="O238" s="32" t="s">
        <v>51</v>
      </c>
      <c r="P238" s="32" t="s">
        <v>32</v>
      </c>
      <c r="Q238" s="36">
        <v>298046.0</v>
      </c>
      <c r="R238" s="37">
        <v>404100.0</v>
      </c>
      <c r="S238" s="11" t="str">
        <f>VLOOKUP(R238,Tabla_Detalles[#ALL],2,FALSE)</f>
        <v>Ingresos Estado</v>
      </c>
      <c r="T238" s="15" t="str">
        <f>VLOOKUP(R238,Tabla_Detalles[#ALL],3,FALSE)</f>
        <v>Ingresos</v>
      </c>
    </row>
    <row r="239">
      <c r="A239" s="24" t="s">
        <v>818</v>
      </c>
      <c r="B239" s="25" t="s">
        <v>819</v>
      </c>
      <c r="C239" s="25" t="s">
        <v>773</v>
      </c>
      <c r="D239" s="25" t="s">
        <v>62</v>
      </c>
      <c r="E239" s="25" t="s">
        <v>24</v>
      </c>
      <c r="F239" s="25" t="s">
        <v>820</v>
      </c>
      <c r="G239" s="25" t="s">
        <v>821</v>
      </c>
      <c r="H239" s="26" t="str">
        <f t="shared" si="1"/>
        <v>Uruguay</v>
      </c>
      <c r="I239" s="26" t="s">
        <v>790</v>
      </c>
      <c r="J239" s="25" t="s">
        <v>777</v>
      </c>
      <c r="K239" s="25" t="s">
        <v>328</v>
      </c>
      <c r="L239" s="25" t="s">
        <v>822</v>
      </c>
      <c r="M239" s="28">
        <v>44582.0</v>
      </c>
      <c r="N239" s="38"/>
      <c r="O239" s="25" t="s">
        <v>51</v>
      </c>
      <c r="P239" s="25" t="s">
        <v>32</v>
      </c>
      <c r="Q239" s="29">
        <v>171034.0</v>
      </c>
      <c r="R239" s="30">
        <v>404100.0</v>
      </c>
      <c r="S239" s="17" t="str">
        <f>VLOOKUP(R239,Tabla_Detalles[#ALL],2,FALSE)</f>
        <v>Ingresos Estado</v>
      </c>
      <c r="T239" s="21" t="str">
        <f>VLOOKUP(R239,Tabla_Detalles[#ALL],3,FALSE)</f>
        <v>Ingresos</v>
      </c>
    </row>
    <row r="240">
      <c r="A240" s="31" t="s">
        <v>818</v>
      </c>
      <c r="B240" s="32" t="s">
        <v>819</v>
      </c>
      <c r="C240" s="32" t="s">
        <v>773</v>
      </c>
      <c r="D240" s="32" t="s">
        <v>62</v>
      </c>
      <c r="E240" s="32" t="s">
        <v>24</v>
      </c>
      <c r="F240" s="32" t="s">
        <v>820</v>
      </c>
      <c r="G240" s="32" t="s">
        <v>821</v>
      </c>
      <c r="H240" s="33" t="str">
        <f t="shared" si="1"/>
        <v>Uruguay</v>
      </c>
      <c r="I240" s="33" t="s">
        <v>790</v>
      </c>
      <c r="J240" s="32" t="s">
        <v>777</v>
      </c>
      <c r="K240" s="32" t="s">
        <v>328</v>
      </c>
      <c r="L240" s="32" t="s">
        <v>822</v>
      </c>
      <c r="M240" s="35">
        <v>44582.0</v>
      </c>
      <c r="N240" s="39"/>
      <c r="O240" s="32" t="s">
        <v>51</v>
      </c>
      <c r="P240" s="32" t="s">
        <v>32</v>
      </c>
      <c r="Q240" s="36">
        <v>587146.0</v>
      </c>
      <c r="R240" s="37">
        <v>404100.0</v>
      </c>
      <c r="S240" s="11" t="str">
        <f>VLOOKUP(R240,Tabla_Detalles[#ALL],2,FALSE)</f>
        <v>Ingresos Estado</v>
      </c>
      <c r="T240" s="15" t="str">
        <f>VLOOKUP(R240,Tabla_Detalles[#ALL],3,FALSE)</f>
        <v>Ingresos</v>
      </c>
    </row>
    <row r="241">
      <c r="A241" s="24" t="s">
        <v>818</v>
      </c>
      <c r="B241" s="25" t="s">
        <v>819</v>
      </c>
      <c r="C241" s="25" t="s">
        <v>773</v>
      </c>
      <c r="D241" s="25" t="s">
        <v>62</v>
      </c>
      <c r="E241" s="25" t="s">
        <v>24</v>
      </c>
      <c r="F241" s="25" t="s">
        <v>820</v>
      </c>
      <c r="G241" s="25" t="s">
        <v>821</v>
      </c>
      <c r="H241" s="26" t="str">
        <f t="shared" si="1"/>
        <v>Uruguay</v>
      </c>
      <c r="I241" s="26" t="s">
        <v>790</v>
      </c>
      <c r="J241" s="25" t="s">
        <v>777</v>
      </c>
      <c r="K241" s="25" t="s">
        <v>328</v>
      </c>
      <c r="L241" s="25" t="s">
        <v>822</v>
      </c>
      <c r="M241" s="28">
        <v>44582.0</v>
      </c>
      <c r="N241" s="38"/>
      <c r="O241" s="25" t="s">
        <v>51</v>
      </c>
      <c r="P241" s="25" t="s">
        <v>32</v>
      </c>
      <c r="Q241" s="29">
        <v>417361.0</v>
      </c>
      <c r="R241" s="30">
        <v>404100.0</v>
      </c>
      <c r="S241" s="17" t="str">
        <f>VLOOKUP(R241,Tabla_Detalles[#ALL],2,FALSE)</f>
        <v>Ingresos Estado</v>
      </c>
      <c r="T241" s="21" t="str">
        <f>VLOOKUP(R241,Tabla_Detalles[#ALL],3,FALSE)</f>
        <v>Ingresos</v>
      </c>
    </row>
    <row r="242">
      <c r="A242" s="31" t="s">
        <v>818</v>
      </c>
      <c r="B242" s="32" t="s">
        <v>819</v>
      </c>
      <c r="C242" s="32" t="s">
        <v>773</v>
      </c>
      <c r="D242" s="32" t="s">
        <v>62</v>
      </c>
      <c r="E242" s="32" t="s">
        <v>24</v>
      </c>
      <c r="F242" s="32" t="s">
        <v>820</v>
      </c>
      <c r="G242" s="32" t="s">
        <v>821</v>
      </c>
      <c r="H242" s="33" t="str">
        <f t="shared" si="1"/>
        <v>Uruguay</v>
      </c>
      <c r="I242" s="33" t="s">
        <v>790</v>
      </c>
      <c r="J242" s="32" t="s">
        <v>777</v>
      </c>
      <c r="K242" s="32" t="s">
        <v>328</v>
      </c>
      <c r="L242" s="32" t="s">
        <v>822</v>
      </c>
      <c r="M242" s="35">
        <v>44582.0</v>
      </c>
      <c r="N242" s="39"/>
      <c r="O242" s="32" t="s">
        <v>51</v>
      </c>
      <c r="P242" s="32" t="s">
        <v>32</v>
      </c>
      <c r="Q242" s="36">
        <v>279196.0</v>
      </c>
      <c r="R242" s="37">
        <v>404100.0</v>
      </c>
      <c r="S242" s="11" t="str">
        <f>VLOOKUP(R242,Tabla_Detalles[#ALL],2,FALSE)</f>
        <v>Ingresos Estado</v>
      </c>
      <c r="T242" s="15" t="str">
        <f>VLOOKUP(R242,Tabla_Detalles[#ALL],3,FALSE)</f>
        <v>Ingresos</v>
      </c>
    </row>
    <row r="243">
      <c r="A243" s="24" t="s">
        <v>818</v>
      </c>
      <c r="B243" s="25" t="s">
        <v>819</v>
      </c>
      <c r="C243" s="25" t="s">
        <v>773</v>
      </c>
      <c r="D243" s="25" t="s">
        <v>62</v>
      </c>
      <c r="E243" s="25" t="s">
        <v>24</v>
      </c>
      <c r="F243" s="25" t="s">
        <v>820</v>
      </c>
      <c r="G243" s="25" t="s">
        <v>821</v>
      </c>
      <c r="H243" s="26" t="str">
        <f t="shared" si="1"/>
        <v>Uruguay</v>
      </c>
      <c r="I243" s="26" t="s">
        <v>790</v>
      </c>
      <c r="J243" s="25" t="s">
        <v>777</v>
      </c>
      <c r="K243" s="25" t="s">
        <v>328</v>
      </c>
      <c r="L243" s="25" t="s">
        <v>822</v>
      </c>
      <c r="M243" s="28">
        <v>44582.0</v>
      </c>
      <c r="N243" s="38"/>
      <c r="O243" s="25" t="s">
        <v>51</v>
      </c>
      <c r="P243" s="25" t="s">
        <v>32</v>
      </c>
      <c r="Q243" s="29">
        <v>706918.0</v>
      </c>
      <c r="R243" s="30">
        <v>404100.0</v>
      </c>
      <c r="S243" s="17" t="str">
        <f>VLOOKUP(R243,Tabla_Detalles[#ALL],2,FALSE)</f>
        <v>Ingresos Estado</v>
      </c>
      <c r="T243" s="21" t="str">
        <f>VLOOKUP(R243,Tabla_Detalles[#ALL],3,FALSE)</f>
        <v>Ingresos</v>
      </c>
    </row>
    <row r="244">
      <c r="A244" s="31" t="s">
        <v>818</v>
      </c>
      <c r="B244" s="32" t="s">
        <v>819</v>
      </c>
      <c r="C244" s="32" t="s">
        <v>773</v>
      </c>
      <c r="D244" s="32" t="s">
        <v>62</v>
      </c>
      <c r="E244" s="32" t="s">
        <v>24</v>
      </c>
      <c r="F244" s="32" t="s">
        <v>820</v>
      </c>
      <c r="G244" s="32" t="s">
        <v>821</v>
      </c>
      <c r="H244" s="33" t="str">
        <f t="shared" si="1"/>
        <v>Uruguay</v>
      </c>
      <c r="I244" s="33" t="s">
        <v>790</v>
      </c>
      <c r="J244" s="32" t="s">
        <v>777</v>
      </c>
      <c r="K244" s="32" t="s">
        <v>328</v>
      </c>
      <c r="L244" s="32" t="s">
        <v>822</v>
      </c>
      <c r="M244" s="35">
        <v>44582.0</v>
      </c>
      <c r="N244" s="39"/>
      <c r="O244" s="32" t="s">
        <v>51</v>
      </c>
      <c r="P244" s="32" t="s">
        <v>32</v>
      </c>
      <c r="Q244" s="36">
        <v>385281.0</v>
      </c>
      <c r="R244" s="37">
        <v>404100.0</v>
      </c>
      <c r="S244" s="11" t="str">
        <f>VLOOKUP(R244,Tabla_Detalles[#ALL],2,FALSE)</f>
        <v>Ingresos Estado</v>
      </c>
      <c r="T244" s="15" t="str">
        <f>VLOOKUP(R244,Tabla_Detalles[#ALL],3,FALSE)</f>
        <v>Ingresos</v>
      </c>
    </row>
    <row r="245">
      <c r="A245" s="24" t="s">
        <v>818</v>
      </c>
      <c r="B245" s="25" t="s">
        <v>819</v>
      </c>
      <c r="C245" s="25" t="s">
        <v>773</v>
      </c>
      <c r="D245" s="25" t="s">
        <v>62</v>
      </c>
      <c r="E245" s="25" t="s">
        <v>24</v>
      </c>
      <c r="F245" s="25" t="s">
        <v>820</v>
      </c>
      <c r="G245" s="25" t="s">
        <v>821</v>
      </c>
      <c r="H245" s="26" t="str">
        <f t="shared" si="1"/>
        <v>Uruguay</v>
      </c>
      <c r="I245" s="26" t="s">
        <v>790</v>
      </c>
      <c r="J245" s="25" t="s">
        <v>777</v>
      </c>
      <c r="K245" s="25" t="s">
        <v>328</v>
      </c>
      <c r="L245" s="25" t="s">
        <v>822</v>
      </c>
      <c r="M245" s="28">
        <v>44582.0</v>
      </c>
      <c r="N245" s="38"/>
      <c r="O245" s="25" t="s">
        <v>51</v>
      </c>
      <c r="P245" s="25" t="s">
        <v>32</v>
      </c>
      <c r="Q245" s="29">
        <v>331280.0</v>
      </c>
      <c r="R245" s="30">
        <v>404100.0</v>
      </c>
      <c r="S245" s="17" t="str">
        <f>VLOOKUP(R245,Tabla_Detalles[#ALL],2,FALSE)</f>
        <v>Ingresos Estado</v>
      </c>
      <c r="T245" s="21" t="str">
        <f>VLOOKUP(R245,Tabla_Detalles[#ALL],3,FALSE)</f>
        <v>Ingresos</v>
      </c>
    </row>
    <row r="246">
      <c r="A246" s="31" t="s">
        <v>818</v>
      </c>
      <c r="B246" s="32" t="s">
        <v>819</v>
      </c>
      <c r="C246" s="32" t="s">
        <v>773</v>
      </c>
      <c r="D246" s="32" t="s">
        <v>62</v>
      </c>
      <c r="E246" s="32" t="s">
        <v>24</v>
      </c>
      <c r="F246" s="32" t="s">
        <v>820</v>
      </c>
      <c r="G246" s="32" t="s">
        <v>821</v>
      </c>
      <c r="H246" s="33" t="str">
        <f t="shared" si="1"/>
        <v>Uruguay</v>
      </c>
      <c r="I246" s="33" t="s">
        <v>790</v>
      </c>
      <c r="J246" s="32" t="s">
        <v>777</v>
      </c>
      <c r="K246" s="32" t="s">
        <v>328</v>
      </c>
      <c r="L246" s="32" t="s">
        <v>822</v>
      </c>
      <c r="M246" s="35">
        <v>44582.0</v>
      </c>
      <c r="N246" s="39"/>
      <c r="O246" s="32" t="s">
        <v>51</v>
      </c>
      <c r="P246" s="32" t="s">
        <v>32</v>
      </c>
      <c r="Q246" s="36">
        <v>351957.0</v>
      </c>
      <c r="R246" s="37">
        <v>404100.0</v>
      </c>
      <c r="S246" s="11" t="str">
        <f>VLOOKUP(R246,Tabla_Detalles[#ALL],2,FALSE)</f>
        <v>Ingresos Estado</v>
      </c>
      <c r="T246" s="15" t="str">
        <f>VLOOKUP(R246,Tabla_Detalles[#ALL],3,FALSE)</f>
        <v>Ingresos</v>
      </c>
    </row>
    <row r="247">
      <c r="A247" s="24" t="s">
        <v>818</v>
      </c>
      <c r="B247" s="25" t="s">
        <v>819</v>
      </c>
      <c r="C247" s="25" t="s">
        <v>773</v>
      </c>
      <c r="D247" s="25" t="s">
        <v>62</v>
      </c>
      <c r="E247" s="25" t="s">
        <v>24</v>
      </c>
      <c r="F247" s="25" t="s">
        <v>820</v>
      </c>
      <c r="G247" s="25" t="s">
        <v>821</v>
      </c>
      <c r="H247" s="26" t="str">
        <f t="shared" si="1"/>
        <v>Uruguay</v>
      </c>
      <c r="I247" s="26" t="s">
        <v>790</v>
      </c>
      <c r="J247" s="25" t="s">
        <v>777</v>
      </c>
      <c r="K247" s="25" t="s">
        <v>328</v>
      </c>
      <c r="L247" s="25" t="s">
        <v>822</v>
      </c>
      <c r="M247" s="28">
        <v>44582.0</v>
      </c>
      <c r="N247" s="38"/>
      <c r="O247" s="25" t="s">
        <v>51</v>
      </c>
      <c r="P247" s="25" t="s">
        <v>32</v>
      </c>
      <c r="Q247" s="29">
        <v>357979.0</v>
      </c>
      <c r="R247" s="30">
        <v>404100.0</v>
      </c>
      <c r="S247" s="17" t="str">
        <f>VLOOKUP(R247,Tabla_Detalles[#ALL],2,FALSE)</f>
        <v>Ingresos Estado</v>
      </c>
      <c r="T247" s="21" t="str">
        <f>VLOOKUP(R247,Tabla_Detalles[#ALL],3,FALSE)</f>
        <v>Ingresos</v>
      </c>
    </row>
    <row r="248">
      <c r="A248" s="31" t="s">
        <v>818</v>
      </c>
      <c r="B248" s="32" t="s">
        <v>819</v>
      </c>
      <c r="C248" s="32" t="s">
        <v>773</v>
      </c>
      <c r="D248" s="32" t="s">
        <v>62</v>
      </c>
      <c r="E248" s="32" t="s">
        <v>24</v>
      </c>
      <c r="F248" s="32" t="s">
        <v>820</v>
      </c>
      <c r="G248" s="32" t="s">
        <v>821</v>
      </c>
      <c r="H248" s="33" t="str">
        <f t="shared" si="1"/>
        <v>Uruguay</v>
      </c>
      <c r="I248" s="33" t="s">
        <v>790</v>
      </c>
      <c r="J248" s="32" t="s">
        <v>777</v>
      </c>
      <c r="K248" s="32" t="s">
        <v>328</v>
      </c>
      <c r="L248" s="32" t="s">
        <v>822</v>
      </c>
      <c r="M248" s="35">
        <v>44582.0</v>
      </c>
      <c r="N248" s="39"/>
      <c r="O248" s="32" t="s">
        <v>51</v>
      </c>
      <c r="P248" s="32" t="s">
        <v>32</v>
      </c>
      <c r="Q248" s="36">
        <v>581485.0</v>
      </c>
      <c r="R248" s="37">
        <v>404100.0</v>
      </c>
      <c r="S248" s="11" t="str">
        <f>VLOOKUP(R248,Tabla_Detalles[#ALL],2,FALSE)</f>
        <v>Ingresos Estado</v>
      </c>
      <c r="T248" s="15" t="str">
        <f>VLOOKUP(R248,Tabla_Detalles[#ALL],3,FALSE)</f>
        <v>Ingresos</v>
      </c>
    </row>
    <row r="249">
      <c r="A249" s="24" t="s">
        <v>818</v>
      </c>
      <c r="B249" s="25" t="s">
        <v>819</v>
      </c>
      <c r="C249" s="25" t="s">
        <v>773</v>
      </c>
      <c r="D249" s="25" t="s">
        <v>62</v>
      </c>
      <c r="E249" s="25" t="s">
        <v>24</v>
      </c>
      <c r="F249" s="25" t="s">
        <v>820</v>
      </c>
      <c r="G249" s="25" t="s">
        <v>821</v>
      </c>
      <c r="H249" s="26" t="str">
        <f t="shared" si="1"/>
        <v>Uruguay</v>
      </c>
      <c r="I249" s="26" t="s">
        <v>790</v>
      </c>
      <c r="J249" s="25" t="s">
        <v>777</v>
      </c>
      <c r="K249" s="25" t="s">
        <v>328</v>
      </c>
      <c r="L249" s="25" t="s">
        <v>822</v>
      </c>
      <c r="M249" s="28">
        <v>44582.0</v>
      </c>
      <c r="N249" s="38"/>
      <c r="O249" s="25" t="s">
        <v>51</v>
      </c>
      <c r="P249" s="25" t="s">
        <v>32</v>
      </c>
      <c r="Q249" s="29">
        <v>428123.0</v>
      </c>
      <c r="R249" s="30">
        <v>404100.0</v>
      </c>
      <c r="S249" s="17" t="str">
        <f>VLOOKUP(R249,Tabla_Detalles[#ALL],2,FALSE)</f>
        <v>Ingresos Estado</v>
      </c>
      <c r="T249" s="21" t="str">
        <f>VLOOKUP(R249,Tabla_Detalles[#ALL],3,FALSE)</f>
        <v>Ingresos</v>
      </c>
    </row>
    <row r="250">
      <c r="A250" s="31" t="s">
        <v>818</v>
      </c>
      <c r="B250" s="32" t="s">
        <v>819</v>
      </c>
      <c r="C250" s="32" t="s">
        <v>773</v>
      </c>
      <c r="D250" s="32" t="s">
        <v>62</v>
      </c>
      <c r="E250" s="32" t="s">
        <v>24</v>
      </c>
      <c r="F250" s="32" t="s">
        <v>820</v>
      </c>
      <c r="G250" s="32" t="s">
        <v>821</v>
      </c>
      <c r="H250" s="33" t="str">
        <f t="shared" si="1"/>
        <v>Uruguay</v>
      </c>
      <c r="I250" s="33" t="s">
        <v>790</v>
      </c>
      <c r="J250" s="32" t="s">
        <v>777</v>
      </c>
      <c r="K250" s="32" t="s">
        <v>328</v>
      </c>
      <c r="L250" s="32" t="s">
        <v>822</v>
      </c>
      <c r="M250" s="35">
        <v>44582.0</v>
      </c>
      <c r="N250" s="39"/>
      <c r="O250" s="32" t="s">
        <v>51</v>
      </c>
      <c r="P250" s="32" t="s">
        <v>32</v>
      </c>
      <c r="Q250" s="36">
        <v>85345.0</v>
      </c>
      <c r="R250" s="37">
        <v>404100.0</v>
      </c>
      <c r="S250" s="11" t="str">
        <f>VLOOKUP(R250,Tabla_Detalles[#ALL],2,FALSE)</f>
        <v>Ingresos Estado</v>
      </c>
      <c r="T250" s="15" t="str">
        <f>VLOOKUP(R250,Tabla_Detalles[#ALL],3,FALSE)</f>
        <v>Ingresos</v>
      </c>
    </row>
    <row r="251">
      <c r="A251" s="24" t="s">
        <v>818</v>
      </c>
      <c r="B251" s="25" t="s">
        <v>819</v>
      </c>
      <c r="C251" s="25" t="s">
        <v>773</v>
      </c>
      <c r="D251" s="25" t="s">
        <v>62</v>
      </c>
      <c r="E251" s="25" t="s">
        <v>24</v>
      </c>
      <c r="F251" s="25" t="s">
        <v>820</v>
      </c>
      <c r="G251" s="25" t="s">
        <v>821</v>
      </c>
      <c r="H251" s="26" t="str">
        <f t="shared" si="1"/>
        <v>Uruguay</v>
      </c>
      <c r="I251" s="26" t="s">
        <v>790</v>
      </c>
      <c r="J251" s="25" t="s">
        <v>777</v>
      </c>
      <c r="K251" s="25" t="s">
        <v>328</v>
      </c>
      <c r="L251" s="25" t="s">
        <v>822</v>
      </c>
      <c r="M251" s="28">
        <v>44582.0</v>
      </c>
      <c r="N251" s="38"/>
      <c r="O251" s="25" t="s">
        <v>51</v>
      </c>
      <c r="P251" s="25" t="s">
        <v>32</v>
      </c>
      <c r="Q251" s="29">
        <v>774305.0</v>
      </c>
      <c r="R251" s="30">
        <v>404100.0</v>
      </c>
      <c r="S251" s="17" t="str">
        <f>VLOOKUP(R251,Tabla_Detalles[#ALL],2,FALSE)</f>
        <v>Ingresos Estado</v>
      </c>
      <c r="T251" s="21" t="str">
        <f>VLOOKUP(R251,Tabla_Detalles[#ALL],3,FALSE)</f>
        <v>Ingresos</v>
      </c>
    </row>
    <row r="252">
      <c r="A252" s="31" t="s">
        <v>818</v>
      </c>
      <c r="B252" s="32" t="s">
        <v>819</v>
      </c>
      <c r="C252" s="32" t="s">
        <v>773</v>
      </c>
      <c r="D252" s="32" t="s">
        <v>62</v>
      </c>
      <c r="E252" s="32" t="s">
        <v>24</v>
      </c>
      <c r="F252" s="32" t="s">
        <v>820</v>
      </c>
      <c r="G252" s="32" t="s">
        <v>821</v>
      </c>
      <c r="H252" s="33" t="str">
        <f t="shared" si="1"/>
        <v>Uruguay</v>
      </c>
      <c r="I252" s="33" t="s">
        <v>790</v>
      </c>
      <c r="J252" s="32" t="s">
        <v>777</v>
      </c>
      <c r="K252" s="32" t="s">
        <v>328</v>
      </c>
      <c r="L252" s="32" t="s">
        <v>822</v>
      </c>
      <c r="M252" s="35">
        <v>44582.0</v>
      </c>
      <c r="N252" s="39"/>
      <c r="O252" s="32" t="s">
        <v>51</v>
      </c>
      <c r="P252" s="32" t="s">
        <v>32</v>
      </c>
      <c r="Q252" s="36">
        <v>609982.0</v>
      </c>
      <c r="R252" s="37">
        <v>404100.0</v>
      </c>
      <c r="S252" s="11" t="str">
        <f>VLOOKUP(R252,Tabla_Detalles[#ALL],2,FALSE)</f>
        <v>Ingresos Estado</v>
      </c>
      <c r="T252" s="15" t="str">
        <f>VLOOKUP(R252,Tabla_Detalles[#ALL],3,FALSE)</f>
        <v>Ingresos</v>
      </c>
    </row>
    <row r="253">
      <c r="A253" s="24" t="s">
        <v>818</v>
      </c>
      <c r="B253" s="25" t="s">
        <v>819</v>
      </c>
      <c r="C253" s="25" t="s">
        <v>773</v>
      </c>
      <c r="D253" s="25" t="s">
        <v>62</v>
      </c>
      <c r="E253" s="25" t="s">
        <v>24</v>
      </c>
      <c r="F253" s="25" t="s">
        <v>820</v>
      </c>
      <c r="G253" s="25" t="s">
        <v>821</v>
      </c>
      <c r="H253" s="26" t="str">
        <f t="shared" si="1"/>
        <v>Uruguay</v>
      </c>
      <c r="I253" s="26" t="s">
        <v>790</v>
      </c>
      <c r="J253" s="25" t="s">
        <v>777</v>
      </c>
      <c r="K253" s="25" t="s">
        <v>328</v>
      </c>
      <c r="L253" s="25" t="s">
        <v>822</v>
      </c>
      <c r="M253" s="28">
        <v>44582.0</v>
      </c>
      <c r="N253" s="38"/>
      <c r="O253" s="25" t="s">
        <v>51</v>
      </c>
      <c r="P253" s="25" t="s">
        <v>32</v>
      </c>
      <c r="Q253" s="29">
        <v>680131.0</v>
      </c>
      <c r="R253" s="30">
        <v>404100.0</v>
      </c>
      <c r="S253" s="17" t="str">
        <f>VLOOKUP(R253,Tabla_Detalles[#ALL],2,FALSE)</f>
        <v>Ingresos Estado</v>
      </c>
      <c r="T253" s="21" t="str">
        <f>VLOOKUP(R253,Tabla_Detalles[#ALL],3,FALSE)</f>
        <v>Ingresos</v>
      </c>
    </row>
    <row r="254">
      <c r="A254" s="31" t="s">
        <v>818</v>
      </c>
      <c r="B254" s="32" t="s">
        <v>819</v>
      </c>
      <c r="C254" s="32" t="s">
        <v>773</v>
      </c>
      <c r="D254" s="32" t="s">
        <v>62</v>
      </c>
      <c r="E254" s="32" t="s">
        <v>24</v>
      </c>
      <c r="F254" s="32" t="s">
        <v>820</v>
      </c>
      <c r="G254" s="32" t="s">
        <v>821</v>
      </c>
      <c r="H254" s="33" t="str">
        <f t="shared" si="1"/>
        <v>Uruguay</v>
      </c>
      <c r="I254" s="33" t="s">
        <v>790</v>
      </c>
      <c r="J254" s="32" t="s">
        <v>777</v>
      </c>
      <c r="K254" s="32" t="s">
        <v>328</v>
      </c>
      <c r="L254" s="32" t="s">
        <v>822</v>
      </c>
      <c r="M254" s="35">
        <v>44582.0</v>
      </c>
      <c r="N254" s="39"/>
      <c r="O254" s="32" t="s">
        <v>51</v>
      </c>
      <c r="P254" s="32" t="s">
        <v>32</v>
      </c>
      <c r="Q254" s="36">
        <v>130889.0</v>
      </c>
      <c r="R254" s="37">
        <v>404100.0</v>
      </c>
      <c r="S254" s="11" t="str">
        <f>VLOOKUP(R254,Tabla_Detalles[#ALL],2,FALSE)</f>
        <v>Ingresos Estado</v>
      </c>
      <c r="T254" s="15" t="str">
        <f>VLOOKUP(R254,Tabla_Detalles[#ALL],3,FALSE)</f>
        <v>Ingresos</v>
      </c>
    </row>
    <row r="255">
      <c r="A255" s="24" t="s">
        <v>818</v>
      </c>
      <c r="B255" s="25" t="s">
        <v>819</v>
      </c>
      <c r="C255" s="25" t="s">
        <v>773</v>
      </c>
      <c r="D255" s="25" t="s">
        <v>62</v>
      </c>
      <c r="E255" s="25" t="s">
        <v>24</v>
      </c>
      <c r="F255" s="25" t="s">
        <v>820</v>
      </c>
      <c r="G255" s="25" t="s">
        <v>821</v>
      </c>
      <c r="H255" s="26" t="str">
        <f t="shared" si="1"/>
        <v>Uruguay</v>
      </c>
      <c r="I255" s="26" t="s">
        <v>790</v>
      </c>
      <c r="J255" s="25" t="s">
        <v>777</v>
      </c>
      <c r="K255" s="25" t="s">
        <v>328</v>
      </c>
      <c r="L255" s="25" t="s">
        <v>822</v>
      </c>
      <c r="M255" s="28">
        <v>44582.0</v>
      </c>
      <c r="N255" s="38"/>
      <c r="O255" s="25" t="s">
        <v>51</v>
      </c>
      <c r="P255" s="25" t="s">
        <v>32</v>
      </c>
      <c r="Q255" s="29">
        <v>760502.0</v>
      </c>
      <c r="R255" s="30">
        <v>404100.0</v>
      </c>
      <c r="S255" s="17" t="str">
        <f>VLOOKUP(R255,Tabla_Detalles[#ALL],2,FALSE)</f>
        <v>Ingresos Estado</v>
      </c>
      <c r="T255" s="21" t="str">
        <f>VLOOKUP(R255,Tabla_Detalles[#ALL],3,FALSE)</f>
        <v>Ingresos</v>
      </c>
    </row>
    <row r="256">
      <c r="A256" s="31" t="s">
        <v>818</v>
      </c>
      <c r="B256" s="32" t="s">
        <v>819</v>
      </c>
      <c r="C256" s="32" t="s">
        <v>773</v>
      </c>
      <c r="D256" s="32" t="s">
        <v>62</v>
      </c>
      <c r="E256" s="32" t="s">
        <v>24</v>
      </c>
      <c r="F256" s="32" t="s">
        <v>820</v>
      </c>
      <c r="G256" s="32" t="s">
        <v>821</v>
      </c>
      <c r="H256" s="33" t="str">
        <f t="shared" si="1"/>
        <v>Uruguay</v>
      </c>
      <c r="I256" s="33" t="s">
        <v>790</v>
      </c>
      <c r="J256" s="32" t="s">
        <v>777</v>
      </c>
      <c r="K256" s="32" t="s">
        <v>328</v>
      </c>
      <c r="L256" s="32" t="s">
        <v>822</v>
      </c>
      <c r="M256" s="35">
        <v>44582.0</v>
      </c>
      <c r="N256" s="39"/>
      <c r="O256" s="32" t="s">
        <v>51</v>
      </c>
      <c r="P256" s="32" t="s">
        <v>32</v>
      </c>
      <c r="Q256" s="36">
        <v>469510.0</v>
      </c>
      <c r="R256" s="37">
        <v>404100.0</v>
      </c>
      <c r="S256" s="11" t="str">
        <f>VLOOKUP(R256,Tabla_Detalles[#ALL],2,FALSE)</f>
        <v>Ingresos Estado</v>
      </c>
      <c r="T256" s="15" t="str">
        <f>VLOOKUP(R256,Tabla_Detalles[#ALL],3,FALSE)</f>
        <v>Ingresos</v>
      </c>
    </row>
    <row r="257">
      <c r="A257" s="24" t="s">
        <v>818</v>
      </c>
      <c r="B257" s="25" t="s">
        <v>819</v>
      </c>
      <c r="C257" s="25" t="s">
        <v>773</v>
      </c>
      <c r="D257" s="25" t="s">
        <v>62</v>
      </c>
      <c r="E257" s="25" t="s">
        <v>24</v>
      </c>
      <c r="F257" s="25" t="s">
        <v>820</v>
      </c>
      <c r="G257" s="25" t="s">
        <v>821</v>
      </c>
      <c r="H257" s="26" t="str">
        <f t="shared" si="1"/>
        <v>Uruguay</v>
      </c>
      <c r="I257" s="26" t="s">
        <v>790</v>
      </c>
      <c r="J257" s="25" t="s">
        <v>777</v>
      </c>
      <c r="K257" s="25" t="s">
        <v>328</v>
      </c>
      <c r="L257" s="25" t="s">
        <v>822</v>
      </c>
      <c r="M257" s="28">
        <v>44582.0</v>
      </c>
      <c r="N257" s="38"/>
      <c r="O257" s="25" t="s">
        <v>51</v>
      </c>
      <c r="P257" s="25" t="s">
        <v>32</v>
      </c>
      <c r="Q257" s="29">
        <v>577317.0</v>
      </c>
      <c r="R257" s="30">
        <v>404100.0</v>
      </c>
      <c r="S257" s="17" t="str">
        <f>VLOOKUP(R257,Tabla_Detalles[#ALL],2,FALSE)</f>
        <v>Ingresos Estado</v>
      </c>
      <c r="T257" s="21" t="str">
        <f>VLOOKUP(R257,Tabla_Detalles[#ALL],3,FALSE)</f>
        <v>Ingresos</v>
      </c>
    </row>
    <row r="258">
      <c r="A258" s="31" t="s">
        <v>818</v>
      </c>
      <c r="B258" s="32" t="s">
        <v>819</v>
      </c>
      <c r="C258" s="32" t="s">
        <v>773</v>
      </c>
      <c r="D258" s="32" t="s">
        <v>62</v>
      </c>
      <c r="E258" s="32" t="s">
        <v>24</v>
      </c>
      <c r="F258" s="32" t="s">
        <v>820</v>
      </c>
      <c r="G258" s="32" t="s">
        <v>821</v>
      </c>
      <c r="H258" s="33" t="str">
        <f t="shared" si="1"/>
        <v>Uruguay</v>
      </c>
      <c r="I258" s="33" t="s">
        <v>790</v>
      </c>
      <c r="J258" s="32" t="s">
        <v>777</v>
      </c>
      <c r="K258" s="32" t="s">
        <v>328</v>
      </c>
      <c r="L258" s="32" t="s">
        <v>822</v>
      </c>
      <c r="M258" s="35">
        <v>44582.0</v>
      </c>
      <c r="N258" s="39"/>
      <c r="O258" s="32" t="s">
        <v>51</v>
      </c>
      <c r="P258" s="32" t="s">
        <v>32</v>
      </c>
      <c r="Q258" s="36">
        <v>445942.0</v>
      </c>
      <c r="R258" s="37">
        <v>404100.0</v>
      </c>
      <c r="S258" s="11" t="str">
        <f>VLOOKUP(R258,Tabla_Detalles[#ALL],2,FALSE)</f>
        <v>Ingresos Estado</v>
      </c>
      <c r="T258" s="15" t="str">
        <f>VLOOKUP(R258,Tabla_Detalles[#ALL],3,FALSE)</f>
        <v>Ingresos</v>
      </c>
    </row>
    <row r="259">
      <c r="A259" s="24" t="s">
        <v>818</v>
      </c>
      <c r="B259" s="25" t="s">
        <v>819</v>
      </c>
      <c r="C259" s="25" t="s">
        <v>773</v>
      </c>
      <c r="D259" s="25" t="s">
        <v>62</v>
      </c>
      <c r="E259" s="25" t="s">
        <v>24</v>
      </c>
      <c r="F259" s="25" t="s">
        <v>820</v>
      </c>
      <c r="G259" s="25" t="s">
        <v>821</v>
      </c>
      <c r="H259" s="26" t="str">
        <f t="shared" si="1"/>
        <v>Uruguay</v>
      </c>
      <c r="I259" s="26" t="s">
        <v>790</v>
      </c>
      <c r="J259" s="25" t="s">
        <v>777</v>
      </c>
      <c r="K259" s="25" t="s">
        <v>328</v>
      </c>
      <c r="L259" s="25" t="s">
        <v>822</v>
      </c>
      <c r="M259" s="28">
        <v>44582.0</v>
      </c>
      <c r="N259" s="38"/>
      <c r="O259" s="25" t="s">
        <v>51</v>
      </c>
      <c r="P259" s="25" t="s">
        <v>32</v>
      </c>
      <c r="Q259" s="29">
        <v>239793.0</v>
      </c>
      <c r="R259" s="30">
        <v>404100.0</v>
      </c>
      <c r="S259" s="17" t="str">
        <f>VLOOKUP(R259,Tabla_Detalles[#ALL],2,FALSE)</f>
        <v>Ingresos Estado</v>
      </c>
      <c r="T259" s="21" t="str">
        <f>VLOOKUP(R259,Tabla_Detalles[#ALL],3,FALSE)</f>
        <v>Ingresos</v>
      </c>
    </row>
    <row r="260">
      <c r="A260" s="31" t="s">
        <v>818</v>
      </c>
      <c r="B260" s="32" t="s">
        <v>819</v>
      </c>
      <c r="C260" s="32" t="s">
        <v>773</v>
      </c>
      <c r="D260" s="32" t="s">
        <v>62</v>
      </c>
      <c r="E260" s="32" t="s">
        <v>24</v>
      </c>
      <c r="F260" s="32" t="s">
        <v>820</v>
      </c>
      <c r="G260" s="32" t="s">
        <v>821</v>
      </c>
      <c r="H260" s="33" t="str">
        <f t="shared" si="1"/>
        <v>Uruguay</v>
      </c>
      <c r="I260" s="33" t="s">
        <v>790</v>
      </c>
      <c r="J260" s="32" t="s">
        <v>777</v>
      </c>
      <c r="K260" s="32" t="s">
        <v>328</v>
      </c>
      <c r="L260" s="32" t="s">
        <v>822</v>
      </c>
      <c r="M260" s="35">
        <v>44582.0</v>
      </c>
      <c r="N260" s="39"/>
      <c r="O260" s="32" t="s">
        <v>51</v>
      </c>
      <c r="P260" s="32" t="s">
        <v>32</v>
      </c>
      <c r="Q260" s="36">
        <v>340346.0</v>
      </c>
      <c r="R260" s="37">
        <v>404100.0</v>
      </c>
      <c r="S260" s="11" t="str">
        <f>VLOOKUP(R260,Tabla_Detalles[#ALL],2,FALSE)</f>
        <v>Ingresos Estado</v>
      </c>
      <c r="T260" s="15" t="str">
        <f>VLOOKUP(R260,Tabla_Detalles[#ALL],3,FALSE)</f>
        <v>Ingresos</v>
      </c>
    </row>
    <row r="261">
      <c r="A261" s="24" t="s">
        <v>818</v>
      </c>
      <c r="B261" s="25" t="s">
        <v>819</v>
      </c>
      <c r="C261" s="25" t="s">
        <v>773</v>
      </c>
      <c r="D261" s="25" t="s">
        <v>62</v>
      </c>
      <c r="E261" s="25" t="s">
        <v>24</v>
      </c>
      <c r="F261" s="25" t="s">
        <v>820</v>
      </c>
      <c r="G261" s="25" t="s">
        <v>821</v>
      </c>
      <c r="H261" s="26" t="str">
        <f t="shared" si="1"/>
        <v>Uruguay</v>
      </c>
      <c r="I261" s="26" t="s">
        <v>790</v>
      </c>
      <c r="J261" s="25" t="s">
        <v>777</v>
      </c>
      <c r="K261" s="25" t="s">
        <v>328</v>
      </c>
      <c r="L261" s="25" t="s">
        <v>822</v>
      </c>
      <c r="M261" s="28">
        <v>44582.0</v>
      </c>
      <c r="N261" s="38"/>
      <c r="O261" s="25" t="s">
        <v>51</v>
      </c>
      <c r="P261" s="25" t="s">
        <v>32</v>
      </c>
      <c r="Q261" s="29">
        <v>178456.0</v>
      </c>
      <c r="R261" s="30">
        <v>404100.0</v>
      </c>
      <c r="S261" s="17" t="str">
        <f>VLOOKUP(R261,Tabla_Detalles[#ALL],2,FALSE)</f>
        <v>Ingresos Estado</v>
      </c>
      <c r="T261" s="21" t="str">
        <f>VLOOKUP(R261,Tabla_Detalles[#ALL],3,FALSE)</f>
        <v>Ingresos</v>
      </c>
    </row>
    <row r="262">
      <c r="A262" s="31" t="s">
        <v>818</v>
      </c>
      <c r="B262" s="32" t="s">
        <v>819</v>
      </c>
      <c r="C262" s="32" t="s">
        <v>773</v>
      </c>
      <c r="D262" s="32" t="s">
        <v>62</v>
      </c>
      <c r="E262" s="32" t="s">
        <v>24</v>
      </c>
      <c r="F262" s="32" t="s">
        <v>820</v>
      </c>
      <c r="G262" s="32" t="s">
        <v>821</v>
      </c>
      <c r="H262" s="33" t="str">
        <f t="shared" si="1"/>
        <v>Uruguay</v>
      </c>
      <c r="I262" s="33" t="s">
        <v>790</v>
      </c>
      <c r="J262" s="32" t="s">
        <v>777</v>
      </c>
      <c r="K262" s="32" t="s">
        <v>328</v>
      </c>
      <c r="L262" s="32" t="s">
        <v>822</v>
      </c>
      <c r="M262" s="35">
        <v>44582.0</v>
      </c>
      <c r="N262" s="39"/>
      <c r="O262" s="32" t="s">
        <v>51</v>
      </c>
      <c r="P262" s="32" t="s">
        <v>32</v>
      </c>
      <c r="Q262" s="36">
        <v>224200.0</v>
      </c>
      <c r="R262" s="37">
        <v>404100.0</v>
      </c>
      <c r="S262" s="11" t="str">
        <f>VLOOKUP(R262,Tabla_Detalles[#ALL],2,FALSE)</f>
        <v>Ingresos Estado</v>
      </c>
      <c r="T262" s="15" t="str">
        <f>VLOOKUP(R262,Tabla_Detalles[#ALL],3,FALSE)</f>
        <v>Ingresos</v>
      </c>
    </row>
    <row r="263">
      <c r="A263" s="24" t="s">
        <v>818</v>
      </c>
      <c r="B263" s="25" t="s">
        <v>819</v>
      </c>
      <c r="C263" s="25" t="s">
        <v>773</v>
      </c>
      <c r="D263" s="25" t="s">
        <v>62</v>
      </c>
      <c r="E263" s="25" t="s">
        <v>24</v>
      </c>
      <c r="F263" s="25" t="s">
        <v>820</v>
      </c>
      <c r="G263" s="25" t="s">
        <v>821</v>
      </c>
      <c r="H263" s="26" t="str">
        <f t="shared" si="1"/>
        <v>Uruguay</v>
      </c>
      <c r="I263" s="26" t="s">
        <v>790</v>
      </c>
      <c r="J263" s="25" t="s">
        <v>777</v>
      </c>
      <c r="K263" s="25" t="s">
        <v>328</v>
      </c>
      <c r="L263" s="25" t="s">
        <v>822</v>
      </c>
      <c r="M263" s="28">
        <v>44582.0</v>
      </c>
      <c r="N263" s="38"/>
      <c r="O263" s="25" t="s">
        <v>51</v>
      </c>
      <c r="P263" s="25" t="s">
        <v>32</v>
      </c>
      <c r="Q263" s="29">
        <v>609063.0</v>
      </c>
      <c r="R263" s="30">
        <v>404100.0</v>
      </c>
      <c r="S263" s="17" t="str">
        <f>VLOOKUP(R263,Tabla_Detalles[#ALL],2,FALSE)</f>
        <v>Ingresos Estado</v>
      </c>
      <c r="T263" s="21" t="str">
        <f>VLOOKUP(R263,Tabla_Detalles[#ALL],3,FALSE)</f>
        <v>Ingresos</v>
      </c>
    </row>
    <row r="264">
      <c r="A264" s="31" t="s">
        <v>818</v>
      </c>
      <c r="B264" s="32" t="s">
        <v>819</v>
      </c>
      <c r="C264" s="32" t="s">
        <v>773</v>
      </c>
      <c r="D264" s="32" t="s">
        <v>62</v>
      </c>
      <c r="E264" s="32" t="s">
        <v>24</v>
      </c>
      <c r="F264" s="32" t="s">
        <v>820</v>
      </c>
      <c r="G264" s="32" t="s">
        <v>821</v>
      </c>
      <c r="H264" s="33" t="str">
        <f t="shared" si="1"/>
        <v>Uruguay</v>
      </c>
      <c r="I264" s="33" t="s">
        <v>790</v>
      </c>
      <c r="J264" s="32" t="s">
        <v>777</v>
      </c>
      <c r="K264" s="32" t="s">
        <v>328</v>
      </c>
      <c r="L264" s="32" t="s">
        <v>822</v>
      </c>
      <c r="M264" s="35">
        <v>44582.0</v>
      </c>
      <c r="N264" s="39"/>
      <c r="O264" s="32" t="s">
        <v>51</v>
      </c>
      <c r="P264" s="32" t="s">
        <v>32</v>
      </c>
      <c r="Q264" s="36">
        <v>740873.0</v>
      </c>
      <c r="R264" s="37">
        <v>404100.0</v>
      </c>
      <c r="S264" s="11" t="str">
        <f>VLOOKUP(R264,Tabla_Detalles[#ALL],2,FALSE)</f>
        <v>Ingresos Estado</v>
      </c>
      <c r="T264" s="15" t="str">
        <f>VLOOKUP(R264,Tabla_Detalles[#ALL],3,FALSE)</f>
        <v>Ingresos</v>
      </c>
    </row>
    <row r="265">
      <c r="A265" s="24" t="s">
        <v>818</v>
      </c>
      <c r="B265" s="25" t="s">
        <v>819</v>
      </c>
      <c r="C265" s="25" t="s">
        <v>773</v>
      </c>
      <c r="D265" s="25" t="s">
        <v>62</v>
      </c>
      <c r="E265" s="25" t="s">
        <v>24</v>
      </c>
      <c r="F265" s="25" t="s">
        <v>820</v>
      </c>
      <c r="G265" s="25" t="s">
        <v>821</v>
      </c>
      <c r="H265" s="26" t="str">
        <f t="shared" si="1"/>
        <v>Uruguay</v>
      </c>
      <c r="I265" s="26" t="s">
        <v>790</v>
      </c>
      <c r="J265" s="25" t="s">
        <v>777</v>
      </c>
      <c r="K265" s="25" t="s">
        <v>328</v>
      </c>
      <c r="L265" s="25" t="s">
        <v>822</v>
      </c>
      <c r="M265" s="28">
        <v>44582.0</v>
      </c>
      <c r="N265" s="38"/>
      <c r="O265" s="25" t="s">
        <v>51</v>
      </c>
      <c r="P265" s="25" t="s">
        <v>32</v>
      </c>
      <c r="Q265" s="29">
        <v>508753.0</v>
      </c>
      <c r="R265" s="30">
        <v>404100.0</v>
      </c>
      <c r="S265" s="17" t="str">
        <f>VLOOKUP(R265,Tabla_Detalles[#ALL],2,FALSE)</f>
        <v>Ingresos Estado</v>
      </c>
      <c r="T265" s="21" t="str">
        <f>VLOOKUP(R265,Tabla_Detalles[#ALL],3,FALSE)</f>
        <v>Ingresos</v>
      </c>
    </row>
    <row r="266">
      <c r="A266" s="31" t="s">
        <v>823</v>
      </c>
      <c r="B266" s="32" t="s">
        <v>824</v>
      </c>
      <c r="C266" s="32" t="s">
        <v>773</v>
      </c>
      <c r="D266" s="32" t="s">
        <v>825</v>
      </c>
      <c r="E266" s="32" t="s">
        <v>24</v>
      </c>
      <c r="F266" s="32" t="s">
        <v>826</v>
      </c>
      <c r="G266" s="32" t="s">
        <v>821</v>
      </c>
      <c r="H266" s="33" t="str">
        <f t="shared" si="1"/>
        <v>Uruguay</v>
      </c>
      <c r="I266" s="32" t="s">
        <v>24</v>
      </c>
      <c r="J266" s="32" t="s">
        <v>777</v>
      </c>
      <c r="K266" s="32" t="s">
        <v>328</v>
      </c>
      <c r="L266" s="32" t="s">
        <v>827</v>
      </c>
      <c r="M266" s="35">
        <v>43851.0</v>
      </c>
      <c r="N266" s="35">
        <v>44218.0</v>
      </c>
      <c r="O266" s="32" t="s">
        <v>31</v>
      </c>
      <c r="P266" s="32" t="s">
        <v>32</v>
      </c>
      <c r="Q266" s="36">
        <v>193728.0</v>
      </c>
      <c r="R266" s="37">
        <v>405100.0</v>
      </c>
      <c r="S266" s="11" t="str">
        <f>VLOOKUP(R266,Tabla_Detalles[#ALL],2,FALSE)</f>
        <v>Ingresos Servicios</v>
      </c>
      <c r="T266" s="15" t="str">
        <f>VLOOKUP(R266,Tabla_Detalles[#ALL],3,FALSE)</f>
        <v>Ingresos</v>
      </c>
    </row>
    <row r="267">
      <c r="A267" s="24" t="s">
        <v>823</v>
      </c>
      <c r="B267" s="25" t="s">
        <v>824</v>
      </c>
      <c r="C267" s="25" t="s">
        <v>773</v>
      </c>
      <c r="D267" s="25" t="s">
        <v>825</v>
      </c>
      <c r="E267" s="25" t="s">
        <v>24</v>
      </c>
      <c r="F267" s="25" t="s">
        <v>826</v>
      </c>
      <c r="G267" s="25" t="s">
        <v>821</v>
      </c>
      <c r="H267" s="26" t="str">
        <f t="shared" si="1"/>
        <v>Uruguay</v>
      </c>
      <c r="I267" s="25" t="s">
        <v>24</v>
      </c>
      <c r="J267" s="25" t="s">
        <v>777</v>
      </c>
      <c r="K267" s="25" t="s">
        <v>328</v>
      </c>
      <c r="L267" s="25" t="s">
        <v>827</v>
      </c>
      <c r="M267" s="28">
        <v>43851.0</v>
      </c>
      <c r="N267" s="28">
        <v>44218.0</v>
      </c>
      <c r="O267" s="25" t="s">
        <v>31</v>
      </c>
      <c r="P267" s="25" t="s">
        <v>32</v>
      </c>
      <c r="Q267" s="29">
        <v>139844.0</v>
      </c>
      <c r="R267" s="30">
        <v>405100.0</v>
      </c>
      <c r="S267" s="17" t="str">
        <f>VLOOKUP(R267,Tabla_Detalles[#ALL],2,FALSE)</f>
        <v>Ingresos Servicios</v>
      </c>
      <c r="T267" s="21" t="str">
        <f>VLOOKUP(R267,Tabla_Detalles[#ALL],3,FALSE)</f>
        <v>Ingresos</v>
      </c>
    </row>
    <row r="268">
      <c r="A268" s="31" t="s">
        <v>823</v>
      </c>
      <c r="B268" s="32" t="s">
        <v>824</v>
      </c>
      <c r="C268" s="32" t="s">
        <v>773</v>
      </c>
      <c r="D268" s="32" t="s">
        <v>825</v>
      </c>
      <c r="E268" s="32" t="s">
        <v>24</v>
      </c>
      <c r="F268" s="32" t="s">
        <v>826</v>
      </c>
      <c r="G268" s="32" t="s">
        <v>821</v>
      </c>
      <c r="H268" s="33" t="str">
        <f t="shared" si="1"/>
        <v>Uruguay</v>
      </c>
      <c r="I268" s="32" t="s">
        <v>24</v>
      </c>
      <c r="J268" s="32" t="s">
        <v>777</v>
      </c>
      <c r="K268" s="32" t="s">
        <v>328</v>
      </c>
      <c r="L268" s="32" t="s">
        <v>827</v>
      </c>
      <c r="M268" s="35">
        <v>43851.0</v>
      </c>
      <c r="N268" s="35">
        <v>44218.0</v>
      </c>
      <c r="O268" s="32" t="s">
        <v>31</v>
      </c>
      <c r="P268" s="32" t="s">
        <v>32</v>
      </c>
      <c r="Q268" s="36">
        <v>45549.0</v>
      </c>
      <c r="R268" s="37">
        <v>405100.0</v>
      </c>
      <c r="S268" s="11" t="str">
        <f>VLOOKUP(R268,Tabla_Detalles[#ALL],2,FALSE)</f>
        <v>Ingresos Servicios</v>
      </c>
      <c r="T268" s="15" t="str">
        <f>VLOOKUP(R268,Tabla_Detalles[#ALL],3,FALSE)</f>
        <v>Ingresos</v>
      </c>
    </row>
    <row r="269">
      <c r="A269" s="24" t="s">
        <v>823</v>
      </c>
      <c r="B269" s="25" t="s">
        <v>824</v>
      </c>
      <c r="C269" s="25" t="s">
        <v>773</v>
      </c>
      <c r="D269" s="25" t="s">
        <v>825</v>
      </c>
      <c r="E269" s="25" t="s">
        <v>24</v>
      </c>
      <c r="F269" s="25" t="s">
        <v>826</v>
      </c>
      <c r="G269" s="25" t="s">
        <v>821</v>
      </c>
      <c r="H269" s="26" t="str">
        <f t="shared" si="1"/>
        <v>Uruguay</v>
      </c>
      <c r="I269" s="25" t="s">
        <v>24</v>
      </c>
      <c r="J269" s="25" t="s">
        <v>777</v>
      </c>
      <c r="K269" s="25" t="s">
        <v>328</v>
      </c>
      <c r="L269" s="25" t="s">
        <v>827</v>
      </c>
      <c r="M269" s="28">
        <v>43851.0</v>
      </c>
      <c r="N269" s="28">
        <v>44218.0</v>
      </c>
      <c r="O269" s="25" t="s">
        <v>31</v>
      </c>
      <c r="P269" s="25" t="s">
        <v>32</v>
      </c>
      <c r="Q269" s="29">
        <v>87788.0</v>
      </c>
      <c r="R269" s="30">
        <v>405100.0</v>
      </c>
      <c r="S269" s="17" t="str">
        <f>VLOOKUP(R269,Tabla_Detalles[#ALL],2,FALSE)</f>
        <v>Ingresos Servicios</v>
      </c>
      <c r="T269" s="21" t="str">
        <f>VLOOKUP(R269,Tabla_Detalles[#ALL],3,FALSE)</f>
        <v>Ingresos</v>
      </c>
    </row>
    <row r="270">
      <c r="A270" s="31" t="s">
        <v>823</v>
      </c>
      <c r="B270" s="32" t="s">
        <v>824</v>
      </c>
      <c r="C270" s="32" t="s">
        <v>773</v>
      </c>
      <c r="D270" s="32" t="s">
        <v>825</v>
      </c>
      <c r="E270" s="32" t="s">
        <v>24</v>
      </c>
      <c r="F270" s="32" t="s">
        <v>826</v>
      </c>
      <c r="G270" s="32" t="s">
        <v>821</v>
      </c>
      <c r="H270" s="33" t="str">
        <f t="shared" si="1"/>
        <v>Uruguay</v>
      </c>
      <c r="I270" s="32" t="s">
        <v>24</v>
      </c>
      <c r="J270" s="32" t="s">
        <v>777</v>
      </c>
      <c r="K270" s="32" t="s">
        <v>328</v>
      </c>
      <c r="L270" s="32" t="s">
        <v>827</v>
      </c>
      <c r="M270" s="35">
        <v>43851.0</v>
      </c>
      <c r="N270" s="35">
        <v>44218.0</v>
      </c>
      <c r="O270" s="32" t="s">
        <v>31</v>
      </c>
      <c r="P270" s="32" t="s">
        <v>32</v>
      </c>
      <c r="Q270" s="36">
        <v>57471.0</v>
      </c>
      <c r="R270" s="37">
        <v>405100.0</v>
      </c>
      <c r="S270" s="11" t="str">
        <f>VLOOKUP(R270,Tabla_Detalles[#ALL],2,FALSE)</f>
        <v>Ingresos Servicios</v>
      </c>
      <c r="T270" s="15" t="str">
        <f>VLOOKUP(R270,Tabla_Detalles[#ALL],3,FALSE)</f>
        <v>Ingresos</v>
      </c>
    </row>
    <row r="271">
      <c r="A271" s="24" t="s">
        <v>823</v>
      </c>
      <c r="B271" s="25" t="s">
        <v>824</v>
      </c>
      <c r="C271" s="25" t="s">
        <v>773</v>
      </c>
      <c r="D271" s="25" t="s">
        <v>825</v>
      </c>
      <c r="E271" s="25" t="s">
        <v>24</v>
      </c>
      <c r="F271" s="25" t="s">
        <v>826</v>
      </c>
      <c r="G271" s="25" t="s">
        <v>821</v>
      </c>
      <c r="H271" s="26" t="str">
        <f t="shared" si="1"/>
        <v>Uruguay</v>
      </c>
      <c r="I271" s="25" t="s">
        <v>24</v>
      </c>
      <c r="J271" s="25" t="s">
        <v>777</v>
      </c>
      <c r="K271" s="25" t="s">
        <v>328</v>
      </c>
      <c r="L271" s="25" t="s">
        <v>827</v>
      </c>
      <c r="M271" s="28">
        <v>43851.0</v>
      </c>
      <c r="N271" s="28">
        <v>44218.0</v>
      </c>
      <c r="O271" s="25" t="s">
        <v>31</v>
      </c>
      <c r="P271" s="25" t="s">
        <v>32</v>
      </c>
      <c r="Q271" s="29">
        <v>40464.0</v>
      </c>
      <c r="R271" s="30">
        <v>405100.0</v>
      </c>
      <c r="S271" s="17" t="str">
        <f>VLOOKUP(R271,Tabla_Detalles[#ALL],2,FALSE)</f>
        <v>Ingresos Servicios</v>
      </c>
      <c r="T271" s="21" t="str">
        <f>VLOOKUP(R271,Tabla_Detalles[#ALL],3,FALSE)</f>
        <v>Ingresos</v>
      </c>
    </row>
    <row r="272">
      <c r="A272" s="31" t="s">
        <v>823</v>
      </c>
      <c r="B272" s="32" t="s">
        <v>824</v>
      </c>
      <c r="C272" s="32" t="s">
        <v>773</v>
      </c>
      <c r="D272" s="32" t="s">
        <v>825</v>
      </c>
      <c r="E272" s="32" t="s">
        <v>24</v>
      </c>
      <c r="F272" s="32" t="s">
        <v>826</v>
      </c>
      <c r="G272" s="32" t="s">
        <v>821</v>
      </c>
      <c r="H272" s="33" t="str">
        <f t="shared" si="1"/>
        <v>Uruguay</v>
      </c>
      <c r="I272" s="32" t="s">
        <v>24</v>
      </c>
      <c r="J272" s="32" t="s">
        <v>777</v>
      </c>
      <c r="K272" s="32" t="s">
        <v>328</v>
      </c>
      <c r="L272" s="32" t="s">
        <v>827</v>
      </c>
      <c r="M272" s="35">
        <v>43851.0</v>
      </c>
      <c r="N272" s="35">
        <v>44218.0</v>
      </c>
      <c r="O272" s="32" t="s">
        <v>31</v>
      </c>
      <c r="P272" s="32" t="s">
        <v>32</v>
      </c>
      <c r="Q272" s="36">
        <v>190604.0</v>
      </c>
      <c r="R272" s="37">
        <v>405100.0</v>
      </c>
      <c r="S272" s="11" t="str">
        <f>VLOOKUP(R272,Tabla_Detalles[#ALL],2,FALSE)</f>
        <v>Ingresos Servicios</v>
      </c>
      <c r="T272" s="15" t="str">
        <f>VLOOKUP(R272,Tabla_Detalles[#ALL],3,FALSE)</f>
        <v>Ingresos</v>
      </c>
    </row>
    <row r="273">
      <c r="A273" s="24" t="s">
        <v>823</v>
      </c>
      <c r="B273" s="25" t="s">
        <v>824</v>
      </c>
      <c r="C273" s="25" t="s">
        <v>773</v>
      </c>
      <c r="D273" s="25" t="s">
        <v>825</v>
      </c>
      <c r="E273" s="25" t="s">
        <v>24</v>
      </c>
      <c r="F273" s="25" t="s">
        <v>826</v>
      </c>
      <c r="G273" s="25" t="s">
        <v>821</v>
      </c>
      <c r="H273" s="26" t="str">
        <f t="shared" si="1"/>
        <v>Uruguay</v>
      </c>
      <c r="I273" s="25" t="s">
        <v>24</v>
      </c>
      <c r="J273" s="25" t="s">
        <v>777</v>
      </c>
      <c r="K273" s="25" t="s">
        <v>328</v>
      </c>
      <c r="L273" s="25" t="s">
        <v>827</v>
      </c>
      <c r="M273" s="28">
        <v>43851.0</v>
      </c>
      <c r="N273" s="28">
        <v>44218.0</v>
      </c>
      <c r="O273" s="25" t="s">
        <v>31</v>
      </c>
      <c r="P273" s="25" t="s">
        <v>32</v>
      </c>
      <c r="Q273" s="29">
        <v>197183.0</v>
      </c>
      <c r="R273" s="30">
        <v>405100.0</v>
      </c>
      <c r="S273" s="17" t="str">
        <f>VLOOKUP(R273,Tabla_Detalles[#ALL],2,FALSE)</f>
        <v>Ingresos Servicios</v>
      </c>
      <c r="T273" s="21" t="str">
        <f>VLOOKUP(R273,Tabla_Detalles[#ALL],3,FALSE)</f>
        <v>Ingresos</v>
      </c>
    </row>
    <row r="274">
      <c r="A274" s="31" t="s">
        <v>823</v>
      </c>
      <c r="B274" s="32" t="s">
        <v>824</v>
      </c>
      <c r="C274" s="32" t="s">
        <v>773</v>
      </c>
      <c r="D274" s="32" t="s">
        <v>825</v>
      </c>
      <c r="E274" s="32" t="s">
        <v>24</v>
      </c>
      <c r="F274" s="32" t="s">
        <v>826</v>
      </c>
      <c r="G274" s="32" t="s">
        <v>821</v>
      </c>
      <c r="H274" s="33" t="str">
        <f t="shared" si="1"/>
        <v>Uruguay</v>
      </c>
      <c r="I274" s="32" t="s">
        <v>24</v>
      </c>
      <c r="J274" s="32" t="s">
        <v>777</v>
      </c>
      <c r="K274" s="32" t="s">
        <v>328</v>
      </c>
      <c r="L274" s="32" t="s">
        <v>827</v>
      </c>
      <c r="M274" s="35">
        <v>43851.0</v>
      </c>
      <c r="N274" s="35">
        <v>44218.0</v>
      </c>
      <c r="O274" s="32" t="s">
        <v>31</v>
      </c>
      <c r="P274" s="32" t="s">
        <v>32</v>
      </c>
      <c r="Q274" s="36">
        <v>46112.0</v>
      </c>
      <c r="R274" s="37">
        <v>405100.0</v>
      </c>
      <c r="S274" s="11" t="str">
        <f>VLOOKUP(R274,Tabla_Detalles[#ALL],2,FALSE)</f>
        <v>Ingresos Servicios</v>
      </c>
      <c r="T274" s="15" t="str">
        <f>VLOOKUP(R274,Tabla_Detalles[#ALL],3,FALSE)</f>
        <v>Ingresos</v>
      </c>
    </row>
    <row r="275">
      <c r="A275" s="24" t="s">
        <v>823</v>
      </c>
      <c r="B275" s="25" t="s">
        <v>824</v>
      </c>
      <c r="C275" s="25" t="s">
        <v>773</v>
      </c>
      <c r="D275" s="25" t="s">
        <v>825</v>
      </c>
      <c r="E275" s="25" t="s">
        <v>24</v>
      </c>
      <c r="F275" s="25" t="s">
        <v>826</v>
      </c>
      <c r="G275" s="25" t="s">
        <v>821</v>
      </c>
      <c r="H275" s="26" t="str">
        <f t="shared" si="1"/>
        <v>Uruguay</v>
      </c>
      <c r="I275" s="25" t="s">
        <v>24</v>
      </c>
      <c r="J275" s="25" t="s">
        <v>777</v>
      </c>
      <c r="K275" s="25" t="s">
        <v>328</v>
      </c>
      <c r="L275" s="25" t="s">
        <v>827</v>
      </c>
      <c r="M275" s="28">
        <v>43851.0</v>
      </c>
      <c r="N275" s="28">
        <v>44218.0</v>
      </c>
      <c r="O275" s="25" t="s">
        <v>31</v>
      </c>
      <c r="P275" s="25" t="s">
        <v>32</v>
      </c>
      <c r="Q275" s="29">
        <v>132359.0</v>
      </c>
      <c r="R275" s="30">
        <v>405100.0</v>
      </c>
      <c r="S275" s="17" t="str">
        <f>VLOOKUP(R275,Tabla_Detalles[#ALL],2,FALSE)</f>
        <v>Ingresos Servicios</v>
      </c>
      <c r="T275" s="21" t="str">
        <f>VLOOKUP(R275,Tabla_Detalles[#ALL],3,FALSE)</f>
        <v>Ingresos</v>
      </c>
    </row>
    <row r="276">
      <c r="A276" s="31" t="s">
        <v>823</v>
      </c>
      <c r="B276" s="32" t="s">
        <v>824</v>
      </c>
      <c r="C276" s="32" t="s">
        <v>773</v>
      </c>
      <c r="D276" s="32" t="s">
        <v>825</v>
      </c>
      <c r="E276" s="32" t="s">
        <v>24</v>
      </c>
      <c r="F276" s="32" t="s">
        <v>826</v>
      </c>
      <c r="G276" s="32" t="s">
        <v>821</v>
      </c>
      <c r="H276" s="33" t="str">
        <f t="shared" si="1"/>
        <v>Uruguay</v>
      </c>
      <c r="I276" s="32" t="s">
        <v>24</v>
      </c>
      <c r="J276" s="32" t="s">
        <v>777</v>
      </c>
      <c r="K276" s="32" t="s">
        <v>328</v>
      </c>
      <c r="L276" s="32" t="s">
        <v>827</v>
      </c>
      <c r="M276" s="35">
        <v>43851.0</v>
      </c>
      <c r="N276" s="35">
        <v>44218.0</v>
      </c>
      <c r="O276" s="32" t="s">
        <v>31</v>
      </c>
      <c r="P276" s="32" t="s">
        <v>32</v>
      </c>
      <c r="Q276" s="36">
        <v>180459.0</v>
      </c>
      <c r="R276" s="37">
        <v>405100.0</v>
      </c>
      <c r="S276" s="11" t="str">
        <f>VLOOKUP(R276,Tabla_Detalles[#ALL],2,FALSE)</f>
        <v>Ingresos Servicios</v>
      </c>
      <c r="T276" s="15" t="str">
        <f>VLOOKUP(R276,Tabla_Detalles[#ALL],3,FALSE)</f>
        <v>Ingresos</v>
      </c>
    </row>
    <row r="277">
      <c r="A277" s="24" t="s">
        <v>823</v>
      </c>
      <c r="B277" s="25" t="s">
        <v>824</v>
      </c>
      <c r="C277" s="25" t="s">
        <v>773</v>
      </c>
      <c r="D277" s="25" t="s">
        <v>825</v>
      </c>
      <c r="E277" s="25" t="s">
        <v>24</v>
      </c>
      <c r="F277" s="25" t="s">
        <v>826</v>
      </c>
      <c r="G277" s="25" t="s">
        <v>821</v>
      </c>
      <c r="H277" s="26" t="str">
        <f t="shared" si="1"/>
        <v>Uruguay</v>
      </c>
      <c r="I277" s="25" t="s">
        <v>24</v>
      </c>
      <c r="J277" s="25" t="s">
        <v>777</v>
      </c>
      <c r="K277" s="25" t="s">
        <v>328</v>
      </c>
      <c r="L277" s="25" t="s">
        <v>827</v>
      </c>
      <c r="M277" s="28">
        <v>43851.0</v>
      </c>
      <c r="N277" s="28">
        <v>44218.0</v>
      </c>
      <c r="O277" s="25" t="s">
        <v>31</v>
      </c>
      <c r="P277" s="25" t="s">
        <v>32</v>
      </c>
      <c r="Q277" s="29">
        <v>113088.0</v>
      </c>
      <c r="R277" s="30">
        <v>405100.0</v>
      </c>
      <c r="S277" s="17" t="str">
        <f>VLOOKUP(R277,Tabla_Detalles[#ALL],2,FALSE)</f>
        <v>Ingresos Servicios</v>
      </c>
      <c r="T277" s="21" t="str">
        <f>VLOOKUP(R277,Tabla_Detalles[#ALL],3,FALSE)</f>
        <v>Ingresos</v>
      </c>
    </row>
    <row r="278">
      <c r="A278" s="31" t="s">
        <v>828</v>
      </c>
      <c r="B278" s="32" t="s">
        <v>829</v>
      </c>
      <c r="C278" s="33" t="s">
        <v>781</v>
      </c>
      <c r="D278" s="32" t="s">
        <v>830</v>
      </c>
      <c r="E278" s="32" t="s">
        <v>24</v>
      </c>
      <c r="F278" s="32" t="s">
        <v>831</v>
      </c>
      <c r="G278" s="32" t="s">
        <v>832</v>
      </c>
      <c r="H278" s="33" t="str">
        <f t="shared" si="1"/>
        <v>Brasil</v>
      </c>
      <c r="I278" s="33" t="s">
        <v>833</v>
      </c>
      <c r="J278" s="34" t="s">
        <v>791</v>
      </c>
      <c r="K278" s="32" t="s">
        <v>40</v>
      </c>
      <c r="L278" s="32" t="s">
        <v>834</v>
      </c>
      <c r="M278" s="35">
        <v>44187.0</v>
      </c>
      <c r="N278" s="39"/>
      <c r="O278" s="32" t="s">
        <v>51</v>
      </c>
      <c r="P278" s="32" t="s">
        <v>42</v>
      </c>
      <c r="Q278" s="36">
        <v>180488.0</v>
      </c>
      <c r="R278" s="37">
        <v>405100.0</v>
      </c>
      <c r="S278" s="11" t="str">
        <f>VLOOKUP(R278,Tabla_Detalles[#ALL],2,FALSE)</f>
        <v>Ingresos Servicios</v>
      </c>
      <c r="T278" s="15" t="str">
        <f>VLOOKUP(R278,Tabla_Detalles[#ALL],3,FALSE)</f>
        <v>Ingresos</v>
      </c>
    </row>
    <row r="279">
      <c r="A279" s="24" t="s">
        <v>828</v>
      </c>
      <c r="B279" s="25" t="s">
        <v>829</v>
      </c>
      <c r="C279" s="26" t="s">
        <v>781</v>
      </c>
      <c r="D279" s="25" t="s">
        <v>830</v>
      </c>
      <c r="E279" s="25" t="s">
        <v>24</v>
      </c>
      <c r="F279" s="25" t="s">
        <v>831</v>
      </c>
      <c r="G279" s="25" t="s">
        <v>832</v>
      </c>
      <c r="H279" s="26" t="str">
        <f t="shared" si="1"/>
        <v>Brasil</v>
      </c>
      <c r="I279" s="26" t="s">
        <v>833</v>
      </c>
      <c r="J279" s="27" t="s">
        <v>791</v>
      </c>
      <c r="K279" s="25" t="s">
        <v>40</v>
      </c>
      <c r="L279" s="25" t="s">
        <v>834</v>
      </c>
      <c r="M279" s="28">
        <v>44187.0</v>
      </c>
      <c r="N279" s="38"/>
      <c r="O279" s="25" t="s">
        <v>51</v>
      </c>
      <c r="P279" s="25" t="s">
        <v>42</v>
      </c>
      <c r="Q279" s="29">
        <v>79065.0</v>
      </c>
      <c r="R279" s="30">
        <v>405100.0</v>
      </c>
      <c r="S279" s="17" t="str">
        <f>VLOOKUP(R279,Tabla_Detalles[#ALL],2,FALSE)</f>
        <v>Ingresos Servicios</v>
      </c>
      <c r="T279" s="21" t="str">
        <f>VLOOKUP(R279,Tabla_Detalles[#ALL],3,FALSE)</f>
        <v>Ingresos</v>
      </c>
    </row>
    <row r="280">
      <c r="A280" s="31" t="s">
        <v>828</v>
      </c>
      <c r="B280" s="32" t="s">
        <v>829</v>
      </c>
      <c r="C280" s="33" t="s">
        <v>781</v>
      </c>
      <c r="D280" s="32" t="s">
        <v>830</v>
      </c>
      <c r="E280" s="32" t="s">
        <v>24</v>
      </c>
      <c r="F280" s="32" t="s">
        <v>831</v>
      </c>
      <c r="G280" s="32" t="s">
        <v>832</v>
      </c>
      <c r="H280" s="33" t="str">
        <f t="shared" si="1"/>
        <v>Brasil</v>
      </c>
      <c r="I280" s="33" t="s">
        <v>833</v>
      </c>
      <c r="J280" s="34" t="s">
        <v>791</v>
      </c>
      <c r="K280" s="32" t="s">
        <v>40</v>
      </c>
      <c r="L280" s="32" t="s">
        <v>834</v>
      </c>
      <c r="M280" s="35">
        <v>44187.0</v>
      </c>
      <c r="N280" s="39"/>
      <c r="O280" s="32" t="s">
        <v>51</v>
      </c>
      <c r="P280" s="32" t="s">
        <v>42</v>
      </c>
      <c r="Q280" s="36">
        <v>184185.0</v>
      </c>
      <c r="R280" s="37">
        <v>405100.0</v>
      </c>
      <c r="S280" s="11" t="str">
        <f>VLOOKUP(R280,Tabla_Detalles[#ALL],2,FALSE)</f>
        <v>Ingresos Servicios</v>
      </c>
      <c r="T280" s="15" t="str">
        <f>VLOOKUP(R280,Tabla_Detalles[#ALL],3,FALSE)</f>
        <v>Ingresos</v>
      </c>
    </row>
    <row r="281">
      <c r="A281" s="24" t="s">
        <v>828</v>
      </c>
      <c r="B281" s="25" t="s">
        <v>829</v>
      </c>
      <c r="C281" s="26" t="s">
        <v>781</v>
      </c>
      <c r="D281" s="25" t="s">
        <v>830</v>
      </c>
      <c r="E281" s="25" t="s">
        <v>24</v>
      </c>
      <c r="F281" s="25" t="s">
        <v>831</v>
      </c>
      <c r="G281" s="25" t="s">
        <v>832</v>
      </c>
      <c r="H281" s="26" t="str">
        <f t="shared" si="1"/>
        <v>Brasil</v>
      </c>
      <c r="I281" s="26" t="s">
        <v>833</v>
      </c>
      <c r="J281" s="27" t="s">
        <v>791</v>
      </c>
      <c r="K281" s="25" t="s">
        <v>40</v>
      </c>
      <c r="L281" s="25" t="s">
        <v>834</v>
      </c>
      <c r="M281" s="28">
        <v>44187.0</v>
      </c>
      <c r="N281" s="38"/>
      <c r="O281" s="25" t="s">
        <v>51</v>
      </c>
      <c r="P281" s="25" t="s">
        <v>42</v>
      </c>
      <c r="Q281" s="29">
        <v>65000.0</v>
      </c>
      <c r="R281" s="30">
        <v>405100.0</v>
      </c>
      <c r="S281" s="17" t="str">
        <f>VLOOKUP(R281,Tabla_Detalles[#ALL],2,FALSE)</f>
        <v>Ingresos Servicios</v>
      </c>
      <c r="T281" s="21" t="str">
        <f>VLOOKUP(R281,Tabla_Detalles[#ALL],3,FALSE)</f>
        <v>Ingresos</v>
      </c>
    </row>
    <row r="282">
      <c r="A282" s="31" t="s">
        <v>828</v>
      </c>
      <c r="B282" s="32" t="s">
        <v>829</v>
      </c>
      <c r="C282" s="33" t="s">
        <v>781</v>
      </c>
      <c r="D282" s="32" t="s">
        <v>830</v>
      </c>
      <c r="E282" s="32" t="s">
        <v>24</v>
      </c>
      <c r="F282" s="32" t="s">
        <v>831</v>
      </c>
      <c r="G282" s="32" t="s">
        <v>832</v>
      </c>
      <c r="H282" s="33" t="str">
        <f t="shared" si="1"/>
        <v>Brasil</v>
      </c>
      <c r="I282" s="33" t="s">
        <v>833</v>
      </c>
      <c r="J282" s="34" t="s">
        <v>791</v>
      </c>
      <c r="K282" s="32" t="s">
        <v>40</v>
      </c>
      <c r="L282" s="32" t="s">
        <v>834</v>
      </c>
      <c r="M282" s="35">
        <v>44187.0</v>
      </c>
      <c r="N282" s="39"/>
      <c r="O282" s="32" t="s">
        <v>51</v>
      </c>
      <c r="P282" s="32" t="s">
        <v>42</v>
      </c>
      <c r="Q282" s="36">
        <v>181635.0</v>
      </c>
      <c r="R282" s="37">
        <v>405100.0</v>
      </c>
      <c r="S282" s="11" t="str">
        <f>VLOOKUP(R282,Tabla_Detalles[#ALL],2,FALSE)</f>
        <v>Ingresos Servicios</v>
      </c>
      <c r="T282" s="15" t="str">
        <f>VLOOKUP(R282,Tabla_Detalles[#ALL],3,FALSE)</f>
        <v>Ingresos</v>
      </c>
    </row>
    <row r="283">
      <c r="A283" s="24" t="s">
        <v>828</v>
      </c>
      <c r="B283" s="25" t="s">
        <v>829</v>
      </c>
      <c r="C283" s="26" t="s">
        <v>781</v>
      </c>
      <c r="D283" s="25" t="s">
        <v>830</v>
      </c>
      <c r="E283" s="25" t="s">
        <v>24</v>
      </c>
      <c r="F283" s="25" t="s">
        <v>831</v>
      </c>
      <c r="G283" s="25" t="s">
        <v>832</v>
      </c>
      <c r="H283" s="26" t="str">
        <f t="shared" si="1"/>
        <v>Brasil</v>
      </c>
      <c r="I283" s="26" t="s">
        <v>833</v>
      </c>
      <c r="J283" s="27" t="s">
        <v>791</v>
      </c>
      <c r="K283" s="25" t="s">
        <v>40</v>
      </c>
      <c r="L283" s="25" t="s">
        <v>834</v>
      </c>
      <c r="M283" s="28">
        <v>44187.0</v>
      </c>
      <c r="N283" s="38"/>
      <c r="O283" s="25" t="s">
        <v>51</v>
      </c>
      <c r="P283" s="25" t="s">
        <v>42</v>
      </c>
      <c r="Q283" s="29">
        <v>66423.0</v>
      </c>
      <c r="R283" s="30">
        <v>405100.0</v>
      </c>
      <c r="S283" s="17" t="str">
        <f>VLOOKUP(R283,Tabla_Detalles[#ALL],2,FALSE)</f>
        <v>Ingresos Servicios</v>
      </c>
      <c r="T283" s="21" t="str">
        <f>VLOOKUP(R283,Tabla_Detalles[#ALL],3,FALSE)</f>
        <v>Ingresos</v>
      </c>
    </row>
    <row r="284">
      <c r="A284" s="31" t="s">
        <v>828</v>
      </c>
      <c r="B284" s="32" t="s">
        <v>829</v>
      </c>
      <c r="C284" s="33" t="s">
        <v>781</v>
      </c>
      <c r="D284" s="32" t="s">
        <v>830</v>
      </c>
      <c r="E284" s="32" t="s">
        <v>24</v>
      </c>
      <c r="F284" s="32" t="s">
        <v>831</v>
      </c>
      <c r="G284" s="32" t="s">
        <v>832</v>
      </c>
      <c r="H284" s="33" t="str">
        <f t="shared" si="1"/>
        <v>Brasil</v>
      </c>
      <c r="I284" s="33" t="s">
        <v>833</v>
      </c>
      <c r="J284" s="34" t="s">
        <v>791</v>
      </c>
      <c r="K284" s="32" t="s">
        <v>40</v>
      </c>
      <c r="L284" s="32" t="s">
        <v>834</v>
      </c>
      <c r="M284" s="35">
        <v>44187.0</v>
      </c>
      <c r="N284" s="39"/>
      <c r="O284" s="32" t="s">
        <v>51</v>
      </c>
      <c r="P284" s="32" t="s">
        <v>42</v>
      </c>
      <c r="Q284" s="36">
        <v>123625.0</v>
      </c>
      <c r="R284" s="37">
        <v>405100.0</v>
      </c>
      <c r="S284" s="11" t="str">
        <f>VLOOKUP(R284,Tabla_Detalles[#ALL],2,FALSE)</f>
        <v>Ingresos Servicios</v>
      </c>
      <c r="T284" s="15" t="str">
        <f>VLOOKUP(R284,Tabla_Detalles[#ALL],3,FALSE)</f>
        <v>Ingresos</v>
      </c>
    </row>
    <row r="285">
      <c r="A285" s="24" t="s">
        <v>828</v>
      </c>
      <c r="B285" s="25" t="s">
        <v>829</v>
      </c>
      <c r="C285" s="26" t="s">
        <v>781</v>
      </c>
      <c r="D285" s="25" t="s">
        <v>830</v>
      </c>
      <c r="E285" s="25" t="s">
        <v>24</v>
      </c>
      <c r="F285" s="25" t="s">
        <v>831</v>
      </c>
      <c r="G285" s="25" t="s">
        <v>832</v>
      </c>
      <c r="H285" s="26" t="str">
        <f t="shared" si="1"/>
        <v>Brasil</v>
      </c>
      <c r="I285" s="26" t="s">
        <v>833</v>
      </c>
      <c r="J285" s="27" t="s">
        <v>791</v>
      </c>
      <c r="K285" s="25" t="s">
        <v>40</v>
      </c>
      <c r="L285" s="25" t="s">
        <v>834</v>
      </c>
      <c r="M285" s="28">
        <v>44187.0</v>
      </c>
      <c r="N285" s="38"/>
      <c r="O285" s="25" t="s">
        <v>51</v>
      </c>
      <c r="P285" s="25" t="s">
        <v>42</v>
      </c>
      <c r="Q285" s="29">
        <v>89993.0</v>
      </c>
      <c r="R285" s="30">
        <v>405100.0</v>
      </c>
      <c r="S285" s="17" t="str">
        <f>VLOOKUP(R285,Tabla_Detalles[#ALL],2,FALSE)</f>
        <v>Ingresos Servicios</v>
      </c>
      <c r="T285" s="21" t="str">
        <f>VLOOKUP(R285,Tabla_Detalles[#ALL],3,FALSE)</f>
        <v>Ingresos</v>
      </c>
    </row>
    <row r="286">
      <c r="A286" s="31" t="s">
        <v>828</v>
      </c>
      <c r="B286" s="32" t="s">
        <v>829</v>
      </c>
      <c r="C286" s="33" t="s">
        <v>781</v>
      </c>
      <c r="D286" s="32" t="s">
        <v>830</v>
      </c>
      <c r="E286" s="32" t="s">
        <v>24</v>
      </c>
      <c r="F286" s="32" t="s">
        <v>831</v>
      </c>
      <c r="G286" s="32" t="s">
        <v>832</v>
      </c>
      <c r="H286" s="33" t="str">
        <f t="shared" si="1"/>
        <v>Brasil</v>
      </c>
      <c r="I286" s="33" t="s">
        <v>833</v>
      </c>
      <c r="J286" s="34" t="s">
        <v>791</v>
      </c>
      <c r="K286" s="32" t="s">
        <v>40</v>
      </c>
      <c r="L286" s="32" t="s">
        <v>834</v>
      </c>
      <c r="M286" s="35">
        <v>44187.0</v>
      </c>
      <c r="N286" s="39"/>
      <c r="O286" s="32" t="s">
        <v>51</v>
      </c>
      <c r="P286" s="32" t="s">
        <v>42</v>
      </c>
      <c r="Q286" s="36">
        <v>11747.0</v>
      </c>
      <c r="R286" s="37">
        <v>405100.0</v>
      </c>
      <c r="S286" s="11" t="str">
        <f>VLOOKUP(R286,Tabla_Detalles[#ALL],2,FALSE)</f>
        <v>Ingresos Servicios</v>
      </c>
      <c r="T286" s="15" t="str">
        <f>VLOOKUP(R286,Tabla_Detalles[#ALL],3,FALSE)</f>
        <v>Ingresos</v>
      </c>
    </row>
    <row r="287">
      <c r="A287" s="24" t="s">
        <v>828</v>
      </c>
      <c r="B287" s="25" t="s">
        <v>829</v>
      </c>
      <c r="C287" s="26" t="s">
        <v>781</v>
      </c>
      <c r="D287" s="25" t="s">
        <v>830</v>
      </c>
      <c r="E287" s="25" t="s">
        <v>24</v>
      </c>
      <c r="F287" s="25" t="s">
        <v>831</v>
      </c>
      <c r="G287" s="25" t="s">
        <v>832</v>
      </c>
      <c r="H287" s="26" t="str">
        <f t="shared" si="1"/>
        <v>Brasil</v>
      </c>
      <c r="I287" s="26" t="s">
        <v>833</v>
      </c>
      <c r="J287" s="27" t="s">
        <v>791</v>
      </c>
      <c r="K287" s="25" t="s">
        <v>40</v>
      </c>
      <c r="L287" s="25" t="s">
        <v>834</v>
      </c>
      <c r="M287" s="28">
        <v>44187.0</v>
      </c>
      <c r="N287" s="38"/>
      <c r="O287" s="25" t="s">
        <v>51</v>
      </c>
      <c r="P287" s="25" t="s">
        <v>42</v>
      </c>
      <c r="Q287" s="29">
        <v>43728.0</v>
      </c>
      <c r="R287" s="30">
        <v>405100.0</v>
      </c>
      <c r="S287" s="17" t="str">
        <f>VLOOKUP(R287,Tabla_Detalles[#ALL],2,FALSE)</f>
        <v>Ingresos Servicios</v>
      </c>
      <c r="T287" s="21" t="str">
        <f>VLOOKUP(R287,Tabla_Detalles[#ALL],3,FALSE)</f>
        <v>Ingresos</v>
      </c>
    </row>
    <row r="288">
      <c r="A288" s="31" t="s">
        <v>828</v>
      </c>
      <c r="B288" s="32" t="s">
        <v>829</v>
      </c>
      <c r="C288" s="33" t="s">
        <v>781</v>
      </c>
      <c r="D288" s="32" t="s">
        <v>830</v>
      </c>
      <c r="E288" s="32" t="s">
        <v>24</v>
      </c>
      <c r="F288" s="32" t="s">
        <v>831</v>
      </c>
      <c r="G288" s="32" t="s">
        <v>832</v>
      </c>
      <c r="H288" s="33" t="str">
        <f t="shared" si="1"/>
        <v>Brasil</v>
      </c>
      <c r="I288" s="33" t="s">
        <v>833</v>
      </c>
      <c r="J288" s="34" t="s">
        <v>791</v>
      </c>
      <c r="K288" s="32" t="s">
        <v>40</v>
      </c>
      <c r="L288" s="32" t="s">
        <v>834</v>
      </c>
      <c r="M288" s="35">
        <v>44187.0</v>
      </c>
      <c r="N288" s="39"/>
      <c r="O288" s="32" t="s">
        <v>51</v>
      </c>
      <c r="P288" s="32" t="s">
        <v>42</v>
      </c>
      <c r="Q288" s="36">
        <v>108254.0</v>
      </c>
      <c r="R288" s="37">
        <v>405100.0</v>
      </c>
      <c r="S288" s="11" t="str">
        <f>VLOOKUP(R288,Tabla_Detalles[#ALL],2,FALSE)</f>
        <v>Ingresos Servicios</v>
      </c>
      <c r="T288" s="15" t="str">
        <f>VLOOKUP(R288,Tabla_Detalles[#ALL],3,FALSE)</f>
        <v>Ingresos</v>
      </c>
    </row>
    <row r="289">
      <c r="A289" s="24" t="s">
        <v>828</v>
      </c>
      <c r="B289" s="25" t="s">
        <v>829</v>
      </c>
      <c r="C289" s="26" t="s">
        <v>781</v>
      </c>
      <c r="D289" s="25" t="s">
        <v>830</v>
      </c>
      <c r="E289" s="25" t="s">
        <v>24</v>
      </c>
      <c r="F289" s="25" t="s">
        <v>831</v>
      </c>
      <c r="G289" s="25" t="s">
        <v>832</v>
      </c>
      <c r="H289" s="26" t="str">
        <f t="shared" si="1"/>
        <v>Brasil</v>
      </c>
      <c r="I289" s="26" t="s">
        <v>833</v>
      </c>
      <c r="J289" s="27" t="s">
        <v>791</v>
      </c>
      <c r="K289" s="25" t="s">
        <v>40</v>
      </c>
      <c r="L289" s="25" t="s">
        <v>834</v>
      </c>
      <c r="M289" s="28">
        <v>44187.0</v>
      </c>
      <c r="N289" s="38"/>
      <c r="O289" s="25" t="s">
        <v>51</v>
      </c>
      <c r="P289" s="25" t="s">
        <v>42</v>
      </c>
      <c r="Q289" s="29">
        <v>53331.0</v>
      </c>
      <c r="R289" s="30">
        <v>405100.0</v>
      </c>
      <c r="S289" s="17" t="str">
        <f>VLOOKUP(R289,Tabla_Detalles[#ALL],2,FALSE)</f>
        <v>Ingresos Servicios</v>
      </c>
      <c r="T289" s="21" t="str">
        <f>VLOOKUP(R289,Tabla_Detalles[#ALL],3,FALSE)</f>
        <v>Ingresos</v>
      </c>
    </row>
    <row r="290">
      <c r="A290" s="31" t="s">
        <v>828</v>
      </c>
      <c r="B290" s="32" t="s">
        <v>829</v>
      </c>
      <c r="C290" s="33" t="s">
        <v>781</v>
      </c>
      <c r="D290" s="32" t="s">
        <v>830</v>
      </c>
      <c r="E290" s="32" t="s">
        <v>24</v>
      </c>
      <c r="F290" s="32" t="s">
        <v>831</v>
      </c>
      <c r="G290" s="32" t="s">
        <v>832</v>
      </c>
      <c r="H290" s="33" t="str">
        <f t="shared" si="1"/>
        <v>Brasil</v>
      </c>
      <c r="I290" s="33" t="s">
        <v>833</v>
      </c>
      <c r="J290" s="34" t="s">
        <v>791</v>
      </c>
      <c r="K290" s="32" t="s">
        <v>40</v>
      </c>
      <c r="L290" s="32" t="s">
        <v>834</v>
      </c>
      <c r="M290" s="35">
        <v>44187.0</v>
      </c>
      <c r="N290" s="39"/>
      <c r="O290" s="32" t="s">
        <v>51</v>
      </c>
      <c r="P290" s="32" t="s">
        <v>42</v>
      </c>
      <c r="Q290" s="36">
        <v>156418.0</v>
      </c>
      <c r="R290" s="37">
        <v>405100.0</v>
      </c>
      <c r="S290" s="11" t="str">
        <f>VLOOKUP(R290,Tabla_Detalles[#ALL],2,FALSE)</f>
        <v>Ingresos Servicios</v>
      </c>
      <c r="T290" s="15" t="str">
        <f>VLOOKUP(R290,Tabla_Detalles[#ALL],3,FALSE)</f>
        <v>Ingresos</v>
      </c>
    </row>
    <row r="291">
      <c r="A291" s="24" t="s">
        <v>828</v>
      </c>
      <c r="B291" s="25" t="s">
        <v>829</v>
      </c>
      <c r="C291" s="26" t="s">
        <v>781</v>
      </c>
      <c r="D291" s="25" t="s">
        <v>830</v>
      </c>
      <c r="E291" s="25" t="s">
        <v>24</v>
      </c>
      <c r="F291" s="25" t="s">
        <v>831</v>
      </c>
      <c r="G291" s="25" t="s">
        <v>832</v>
      </c>
      <c r="H291" s="26" t="str">
        <f t="shared" si="1"/>
        <v>Brasil</v>
      </c>
      <c r="I291" s="26" t="s">
        <v>833</v>
      </c>
      <c r="J291" s="27" t="s">
        <v>791</v>
      </c>
      <c r="K291" s="25" t="s">
        <v>40</v>
      </c>
      <c r="L291" s="25" t="s">
        <v>834</v>
      </c>
      <c r="M291" s="28">
        <v>44187.0</v>
      </c>
      <c r="N291" s="38"/>
      <c r="O291" s="25" t="s">
        <v>51</v>
      </c>
      <c r="P291" s="25" t="s">
        <v>42</v>
      </c>
      <c r="Q291" s="29">
        <v>172159.0</v>
      </c>
      <c r="R291" s="30">
        <v>405100.0</v>
      </c>
      <c r="S291" s="17" t="str">
        <f>VLOOKUP(R291,Tabla_Detalles[#ALL],2,FALSE)</f>
        <v>Ingresos Servicios</v>
      </c>
      <c r="T291" s="21" t="str">
        <f>VLOOKUP(R291,Tabla_Detalles[#ALL],3,FALSE)</f>
        <v>Ingresos</v>
      </c>
    </row>
    <row r="292">
      <c r="A292" s="31" t="s">
        <v>828</v>
      </c>
      <c r="B292" s="32" t="s">
        <v>829</v>
      </c>
      <c r="C292" s="33" t="s">
        <v>781</v>
      </c>
      <c r="D292" s="32" t="s">
        <v>830</v>
      </c>
      <c r="E292" s="32" t="s">
        <v>24</v>
      </c>
      <c r="F292" s="32" t="s">
        <v>831</v>
      </c>
      <c r="G292" s="32" t="s">
        <v>832</v>
      </c>
      <c r="H292" s="33" t="str">
        <f t="shared" si="1"/>
        <v>Brasil</v>
      </c>
      <c r="I292" s="33" t="s">
        <v>833</v>
      </c>
      <c r="J292" s="34" t="s">
        <v>791</v>
      </c>
      <c r="K292" s="32" t="s">
        <v>40</v>
      </c>
      <c r="L292" s="32" t="s">
        <v>834</v>
      </c>
      <c r="M292" s="35">
        <v>44187.0</v>
      </c>
      <c r="N292" s="39"/>
      <c r="O292" s="32" t="s">
        <v>51</v>
      </c>
      <c r="P292" s="32" t="s">
        <v>42</v>
      </c>
      <c r="Q292" s="36">
        <v>196425.0</v>
      </c>
      <c r="R292" s="37">
        <v>405100.0</v>
      </c>
      <c r="S292" s="11" t="str">
        <f>VLOOKUP(R292,Tabla_Detalles[#ALL],2,FALSE)</f>
        <v>Ingresos Servicios</v>
      </c>
      <c r="T292" s="15" t="str">
        <f>VLOOKUP(R292,Tabla_Detalles[#ALL],3,FALSE)</f>
        <v>Ingresos</v>
      </c>
    </row>
    <row r="293">
      <c r="A293" s="24" t="s">
        <v>828</v>
      </c>
      <c r="B293" s="25" t="s">
        <v>829</v>
      </c>
      <c r="C293" s="26" t="s">
        <v>781</v>
      </c>
      <c r="D293" s="25" t="s">
        <v>830</v>
      </c>
      <c r="E293" s="25" t="s">
        <v>24</v>
      </c>
      <c r="F293" s="25" t="s">
        <v>831</v>
      </c>
      <c r="G293" s="25" t="s">
        <v>832</v>
      </c>
      <c r="H293" s="26" t="str">
        <f t="shared" si="1"/>
        <v>Brasil</v>
      </c>
      <c r="I293" s="26" t="s">
        <v>833</v>
      </c>
      <c r="J293" s="27" t="s">
        <v>791</v>
      </c>
      <c r="K293" s="25" t="s">
        <v>40</v>
      </c>
      <c r="L293" s="25" t="s">
        <v>834</v>
      </c>
      <c r="M293" s="28">
        <v>44187.0</v>
      </c>
      <c r="N293" s="38"/>
      <c r="O293" s="25" t="s">
        <v>51</v>
      </c>
      <c r="P293" s="25" t="s">
        <v>42</v>
      </c>
      <c r="Q293" s="29">
        <v>43469.0</v>
      </c>
      <c r="R293" s="30">
        <v>405100.0</v>
      </c>
      <c r="S293" s="17" t="str">
        <f>VLOOKUP(R293,Tabla_Detalles[#ALL],2,FALSE)</f>
        <v>Ingresos Servicios</v>
      </c>
      <c r="T293" s="21" t="str">
        <f>VLOOKUP(R293,Tabla_Detalles[#ALL],3,FALSE)</f>
        <v>Ingresos</v>
      </c>
    </row>
    <row r="294">
      <c r="A294" s="31" t="s">
        <v>828</v>
      </c>
      <c r="B294" s="32" t="s">
        <v>829</v>
      </c>
      <c r="C294" s="33" t="s">
        <v>781</v>
      </c>
      <c r="D294" s="32" t="s">
        <v>830</v>
      </c>
      <c r="E294" s="32" t="s">
        <v>24</v>
      </c>
      <c r="F294" s="32" t="s">
        <v>831</v>
      </c>
      <c r="G294" s="32" t="s">
        <v>832</v>
      </c>
      <c r="H294" s="33" t="str">
        <f t="shared" si="1"/>
        <v>Brasil</v>
      </c>
      <c r="I294" s="33" t="s">
        <v>833</v>
      </c>
      <c r="J294" s="34" t="s">
        <v>791</v>
      </c>
      <c r="K294" s="32" t="s">
        <v>40</v>
      </c>
      <c r="L294" s="32" t="s">
        <v>834</v>
      </c>
      <c r="M294" s="35">
        <v>44187.0</v>
      </c>
      <c r="N294" s="39"/>
      <c r="O294" s="32" t="s">
        <v>51</v>
      </c>
      <c r="P294" s="32" t="s">
        <v>42</v>
      </c>
      <c r="Q294" s="36">
        <v>31692.0</v>
      </c>
      <c r="R294" s="37">
        <v>405100.0</v>
      </c>
      <c r="S294" s="11" t="str">
        <f>VLOOKUP(R294,Tabla_Detalles[#ALL],2,FALSE)</f>
        <v>Ingresos Servicios</v>
      </c>
      <c r="T294" s="15" t="str">
        <f>VLOOKUP(R294,Tabla_Detalles[#ALL],3,FALSE)</f>
        <v>Ingresos</v>
      </c>
    </row>
    <row r="295">
      <c r="A295" s="24" t="s">
        <v>828</v>
      </c>
      <c r="B295" s="25" t="s">
        <v>829</v>
      </c>
      <c r="C295" s="26" t="s">
        <v>781</v>
      </c>
      <c r="D295" s="25" t="s">
        <v>830</v>
      </c>
      <c r="E295" s="25" t="s">
        <v>24</v>
      </c>
      <c r="F295" s="25" t="s">
        <v>831</v>
      </c>
      <c r="G295" s="25" t="s">
        <v>832</v>
      </c>
      <c r="H295" s="26" t="str">
        <f t="shared" si="1"/>
        <v>Brasil</v>
      </c>
      <c r="I295" s="26" t="s">
        <v>833</v>
      </c>
      <c r="J295" s="27" t="s">
        <v>791</v>
      </c>
      <c r="K295" s="25" t="s">
        <v>40</v>
      </c>
      <c r="L295" s="25" t="s">
        <v>834</v>
      </c>
      <c r="M295" s="28">
        <v>44187.0</v>
      </c>
      <c r="N295" s="38"/>
      <c r="O295" s="25" t="s">
        <v>51</v>
      </c>
      <c r="P295" s="25" t="s">
        <v>42</v>
      </c>
      <c r="Q295" s="29">
        <v>92066.0</v>
      </c>
      <c r="R295" s="30">
        <v>405100.0</v>
      </c>
      <c r="S295" s="17" t="str">
        <f>VLOOKUP(R295,Tabla_Detalles[#ALL],2,FALSE)</f>
        <v>Ingresos Servicios</v>
      </c>
      <c r="T295" s="21" t="str">
        <f>VLOOKUP(R295,Tabla_Detalles[#ALL],3,FALSE)</f>
        <v>Ingresos</v>
      </c>
    </row>
    <row r="296">
      <c r="A296" s="31" t="s">
        <v>828</v>
      </c>
      <c r="B296" s="32" t="s">
        <v>829</v>
      </c>
      <c r="C296" s="33" t="s">
        <v>781</v>
      </c>
      <c r="D296" s="32" t="s">
        <v>830</v>
      </c>
      <c r="E296" s="32" t="s">
        <v>24</v>
      </c>
      <c r="F296" s="32" t="s">
        <v>831</v>
      </c>
      <c r="G296" s="32" t="s">
        <v>832</v>
      </c>
      <c r="H296" s="33" t="str">
        <f t="shared" si="1"/>
        <v>Brasil</v>
      </c>
      <c r="I296" s="33" t="s">
        <v>833</v>
      </c>
      <c r="J296" s="34" t="s">
        <v>791</v>
      </c>
      <c r="K296" s="32" t="s">
        <v>40</v>
      </c>
      <c r="L296" s="32" t="s">
        <v>834</v>
      </c>
      <c r="M296" s="35">
        <v>44187.0</v>
      </c>
      <c r="N296" s="39"/>
      <c r="O296" s="32" t="s">
        <v>51</v>
      </c>
      <c r="P296" s="32" t="s">
        <v>42</v>
      </c>
      <c r="Q296" s="36">
        <v>121690.0</v>
      </c>
      <c r="R296" s="37">
        <v>405100.0</v>
      </c>
      <c r="S296" s="11" t="str">
        <f>VLOOKUP(R296,Tabla_Detalles[#ALL],2,FALSE)</f>
        <v>Ingresos Servicios</v>
      </c>
      <c r="T296" s="15" t="str">
        <f>VLOOKUP(R296,Tabla_Detalles[#ALL],3,FALSE)</f>
        <v>Ingresos</v>
      </c>
    </row>
    <row r="297">
      <c r="A297" s="24" t="s">
        <v>828</v>
      </c>
      <c r="B297" s="25" t="s">
        <v>829</v>
      </c>
      <c r="C297" s="26" t="s">
        <v>781</v>
      </c>
      <c r="D297" s="25" t="s">
        <v>830</v>
      </c>
      <c r="E297" s="25" t="s">
        <v>24</v>
      </c>
      <c r="F297" s="25" t="s">
        <v>831</v>
      </c>
      <c r="G297" s="25" t="s">
        <v>832</v>
      </c>
      <c r="H297" s="26" t="str">
        <f t="shared" si="1"/>
        <v>Brasil</v>
      </c>
      <c r="I297" s="26" t="s">
        <v>833</v>
      </c>
      <c r="J297" s="27" t="s">
        <v>791</v>
      </c>
      <c r="K297" s="25" t="s">
        <v>40</v>
      </c>
      <c r="L297" s="25" t="s">
        <v>834</v>
      </c>
      <c r="M297" s="28">
        <v>44187.0</v>
      </c>
      <c r="N297" s="38"/>
      <c r="O297" s="25" t="s">
        <v>51</v>
      </c>
      <c r="P297" s="25" t="s">
        <v>42</v>
      </c>
      <c r="Q297" s="29">
        <v>87280.0</v>
      </c>
      <c r="R297" s="30">
        <v>405100.0</v>
      </c>
      <c r="S297" s="17" t="str">
        <f>VLOOKUP(R297,Tabla_Detalles[#ALL],2,FALSE)</f>
        <v>Ingresos Servicios</v>
      </c>
      <c r="T297" s="21" t="str">
        <f>VLOOKUP(R297,Tabla_Detalles[#ALL],3,FALSE)</f>
        <v>Ingresos</v>
      </c>
    </row>
    <row r="298">
      <c r="A298" s="31" t="s">
        <v>828</v>
      </c>
      <c r="B298" s="32" t="s">
        <v>829</v>
      </c>
      <c r="C298" s="33" t="s">
        <v>781</v>
      </c>
      <c r="D298" s="32" t="s">
        <v>830</v>
      </c>
      <c r="E298" s="32" t="s">
        <v>24</v>
      </c>
      <c r="F298" s="32" t="s">
        <v>831</v>
      </c>
      <c r="G298" s="32" t="s">
        <v>832</v>
      </c>
      <c r="H298" s="33" t="str">
        <f t="shared" si="1"/>
        <v>Brasil</v>
      </c>
      <c r="I298" s="33" t="s">
        <v>833</v>
      </c>
      <c r="J298" s="34" t="s">
        <v>791</v>
      </c>
      <c r="K298" s="32" t="s">
        <v>40</v>
      </c>
      <c r="L298" s="32" t="s">
        <v>834</v>
      </c>
      <c r="M298" s="35">
        <v>44187.0</v>
      </c>
      <c r="N298" s="39"/>
      <c r="O298" s="32" t="s">
        <v>51</v>
      </c>
      <c r="P298" s="32" t="s">
        <v>42</v>
      </c>
      <c r="Q298" s="36">
        <v>85785.0</v>
      </c>
      <c r="R298" s="37">
        <v>405100.0</v>
      </c>
      <c r="S298" s="11" t="str">
        <f>VLOOKUP(R298,Tabla_Detalles[#ALL],2,FALSE)</f>
        <v>Ingresos Servicios</v>
      </c>
      <c r="T298" s="15" t="str">
        <f>VLOOKUP(R298,Tabla_Detalles[#ALL],3,FALSE)</f>
        <v>Ingresos</v>
      </c>
    </row>
    <row r="299">
      <c r="A299" s="24" t="s">
        <v>828</v>
      </c>
      <c r="B299" s="25" t="s">
        <v>829</v>
      </c>
      <c r="C299" s="26" t="s">
        <v>781</v>
      </c>
      <c r="D299" s="25" t="s">
        <v>830</v>
      </c>
      <c r="E299" s="25" t="s">
        <v>24</v>
      </c>
      <c r="F299" s="25" t="s">
        <v>831</v>
      </c>
      <c r="G299" s="25" t="s">
        <v>832</v>
      </c>
      <c r="H299" s="26" t="str">
        <f t="shared" si="1"/>
        <v>Brasil</v>
      </c>
      <c r="I299" s="26" t="s">
        <v>833</v>
      </c>
      <c r="J299" s="27" t="s">
        <v>791</v>
      </c>
      <c r="K299" s="25" t="s">
        <v>40</v>
      </c>
      <c r="L299" s="25" t="s">
        <v>834</v>
      </c>
      <c r="M299" s="28">
        <v>44187.0</v>
      </c>
      <c r="N299" s="38"/>
      <c r="O299" s="25" t="s">
        <v>51</v>
      </c>
      <c r="P299" s="25" t="s">
        <v>42</v>
      </c>
      <c r="Q299" s="29">
        <v>149833.0</v>
      </c>
      <c r="R299" s="30">
        <v>405100.0</v>
      </c>
      <c r="S299" s="17" t="str">
        <f>VLOOKUP(R299,Tabla_Detalles[#ALL],2,FALSE)</f>
        <v>Ingresos Servicios</v>
      </c>
      <c r="T299" s="21" t="str">
        <f>VLOOKUP(R299,Tabla_Detalles[#ALL],3,FALSE)</f>
        <v>Ingresos</v>
      </c>
    </row>
    <row r="300">
      <c r="A300" s="31" t="s">
        <v>828</v>
      </c>
      <c r="B300" s="32" t="s">
        <v>829</v>
      </c>
      <c r="C300" s="33" t="s">
        <v>781</v>
      </c>
      <c r="D300" s="32" t="s">
        <v>830</v>
      </c>
      <c r="E300" s="32" t="s">
        <v>24</v>
      </c>
      <c r="F300" s="32" t="s">
        <v>831</v>
      </c>
      <c r="G300" s="32" t="s">
        <v>832</v>
      </c>
      <c r="H300" s="33" t="str">
        <f t="shared" si="1"/>
        <v>Brasil</v>
      </c>
      <c r="I300" s="33" t="s">
        <v>833</v>
      </c>
      <c r="J300" s="34" t="s">
        <v>791</v>
      </c>
      <c r="K300" s="32" t="s">
        <v>40</v>
      </c>
      <c r="L300" s="32" t="s">
        <v>834</v>
      </c>
      <c r="M300" s="35">
        <v>44187.0</v>
      </c>
      <c r="N300" s="39"/>
      <c r="O300" s="32" t="s">
        <v>51</v>
      </c>
      <c r="P300" s="32" t="s">
        <v>42</v>
      </c>
      <c r="Q300" s="36">
        <v>86746.0</v>
      </c>
      <c r="R300" s="37">
        <v>405100.0</v>
      </c>
      <c r="S300" s="11" t="str">
        <f>VLOOKUP(R300,Tabla_Detalles[#ALL],2,FALSE)</f>
        <v>Ingresos Servicios</v>
      </c>
      <c r="T300" s="15" t="str">
        <f>VLOOKUP(R300,Tabla_Detalles[#ALL],3,FALSE)</f>
        <v>Ingresos</v>
      </c>
    </row>
    <row r="301">
      <c r="A301" s="24" t="s">
        <v>828</v>
      </c>
      <c r="B301" s="25" t="s">
        <v>829</v>
      </c>
      <c r="C301" s="26" t="s">
        <v>781</v>
      </c>
      <c r="D301" s="25" t="s">
        <v>830</v>
      </c>
      <c r="E301" s="25" t="s">
        <v>24</v>
      </c>
      <c r="F301" s="25" t="s">
        <v>831</v>
      </c>
      <c r="G301" s="25" t="s">
        <v>832</v>
      </c>
      <c r="H301" s="26" t="str">
        <f t="shared" si="1"/>
        <v>Brasil</v>
      </c>
      <c r="I301" s="26" t="s">
        <v>833</v>
      </c>
      <c r="J301" s="27" t="s">
        <v>791</v>
      </c>
      <c r="K301" s="25" t="s">
        <v>40</v>
      </c>
      <c r="L301" s="25" t="s">
        <v>834</v>
      </c>
      <c r="M301" s="28">
        <v>44187.0</v>
      </c>
      <c r="N301" s="38"/>
      <c r="O301" s="25" t="s">
        <v>51</v>
      </c>
      <c r="P301" s="25" t="s">
        <v>42</v>
      </c>
      <c r="Q301" s="29">
        <v>66711.0</v>
      </c>
      <c r="R301" s="30">
        <v>405100.0</v>
      </c>
      <c r="S301" s="17" t="str">
        <f>VLOOKUP(R301,Tabla_Detalles[#ALL],2,FALSE)</f>
        <v>Ingresos Servicios</v>
      </c>
      <c r="T301" s="21" t="str">
        <f>VLOOKUP(R301,Tabla_Detalles[#ALL],3,FALSE)</f>
        <v>Ingresos</v>
      </c>
    </row>
    <row r="302">
      <c r="A302" s="31" t="s">
        <v>828</v>
      </c>
      <c r="B302" s="32" t="s">
        <v>829</v>
      </c>
      <c r="C302" s="33" t="s">
        <v>781</v>
      </c>
      <c r="D302" s="32" t="s">
        <v>830</v>
      </c>
      <c r="E302" s="32" t="s">
        <v>24</v>
      </c>
      <c r="F302" s="32" t="s">
        <v>831</v>
      </c>
      <c r="G302" s="32" t="s">
        <v>832</v>
      </c>
      <c r="H302" s="33" t="str">
        <f t="shared" si="1"/>
        <v>Brasil</v>
      </c>
      <c r="I302" s="33" t="s">
        <v>833</v>
      </c>
      <c r="J302" s="34" t="s">
        <v>791</v>
      </c>
      <c r="K302" s="32" t="s">
        <v>40</v>
      </c>
      <c r="L302" s="32" t="s">
        <v>834</v>
      </c>
      <c r="M302" s="35">
        <v>44187.0</v>
      </c>
      <c r="N302" s="39"/>
      <c r="O302" s="32" t="s">
        <v>51</v>
      </c>
      <c r="P302" s="32" t="s">
        <v>42</v>
      </c>
      <c r="Q302" s="36">
        <v>40287.0</v>
      </c>
      <c r="R302" s="37">
        <v>405100.0</v>
      </c>
      <c r="S302" s="11" t="str">
        <f>VLOOKUP(R302,Tabla_Detalles[#ALL],2,FALSE)</f>
        <v>Ingresos Servicios</v>
      </c>
      <c r="T302" s="15" t="str">
        <f>VLOOKUP(R302,Tabla_Detalles[#ALL],3,FALSE)</f>
        <v>Ingresos</v>
      </c>
    </row>
    <row r="303">
      <c r="A303" s="24" t="s">
        <v>835</v>
      </c>
      <c r="B303" s="25" t="s">
        <v>836</v>
      </c>
      <c r="C303" s="25" t="s">
        <v>22</v>
      </c>
      <c r="D303" s="25" t="s">
        <v>181</v>
      </c>
      <c r="E303" s="25" t="s">
        <v>24</v>
      </c>
      <c r="F303" s="25" t="s">
        <v>837</v>
      </c>
      <c r="G303" s="25" t="s">
        <v>838</v>
      </c>
      <c r="H303" s="26" t="str">
        <f t="shared" si="1"/>
        <v>Peru</v>
      </c>
      <c r="I303" s="26" t="s">
        <v>839</v>
      </c>
      <c r="J303" s="17" t="s">
        <v>39</v>
      </c>
      <c r="K303" s="25" t="s">
        <v>29</v>
      </c>
      <c r="L303" s="25" t="s">
        <v>840</v>
      </c>
      <c r="M303" s="28">
        <v>43457.0</v>
      </c>
      <c r="N303" s="38"/>
      <c r="O303" s="25" t="s">
        <v>51</v>
      </c>
      <c r="P303" s="25" t="s">
        <v>52</v>
      </c>
      <c r="Q303" s="29">
        <v>72299.0</v>
      </c>
      <c r="R303" s="30">
        <v>403103.0</v>
      </c>
      <c r="S303" s="17" t="str">
        <f>VLOOKUP(R303,Tabla_Detalles[#ALL],2,FALSE)</f>
        <v>Ingresos Bonos Contribucion</v>
      </c>
      <c r="T303" s="21" t="str">
        <f>VLOOKUP(R303,Tabla_Detalles[#ALL],3,FALSE)</f>
        <v>Ingresos</v>
      </c>
    </row>
    <row r="304">
      <c r="A304" s="31" t="s">
        <v>835</v>
      </c>
      <c r="B304" s="32" t="s">
        <v>836</v>
      </c>
      <c r="C304" s="32" t="s">
        <v>22</v>
      </c>
      <c r="D304" s="32" t="s">
        <v>181</v>
      </c>
      <c r="E304" s="32" t="s">
        <v>24</v>
      </c>
      <c r="F304" s="32" t="s">
        <v>837</v>
      </c>
      <c r="G304" s="32" t="s">
        <v>838</v>
      </c>
      <c r="H304" s="33" t="str">
        <f t="shared" si="1"/>
        <v>Peru</v>
      </c>
      <c r="I304" s="33" t="s">
        <v>839</v>
      </c>
      <c r="J304" s="11" t="s">
        <v>39</v>
      </c>
      <c r="K304" s="32" t="s">
        <v>29</v>
      </c>
      <c r="L304" s="32" t="s">
        <v>840</v>
      </c>
      <c r="M304" s="35">
        <v>43457.0</v>
      </c>
      <c r="N304" s="39"/>
      <c r="O304" s="32" t="s">
        <v>51</v>
      </c>
      <c r="P304" s="32" t="s">
        <v>52</v>
      </c>
      <c r="Q304" s="36">
        <v>63458.0</v>
      </c>
      <c r="R304" s="37">
        <v>403103.0</v>
      </c>
      <c r="S304" s="11" t="str">
        <f>VLOOKUP(R304,Tabla_Detalles[#ALL],2,FALSE)</f>
        <v>Ingresos Bonos Contribucion</v>
      </c>
      <c r="T304" s="15" t="str">
        <f>VLOOKUP(R304,Tabla_Detalles[#ALL],3,FALSE)</f>
        <v>Ingresos</v>
      </c>
    </row>
    <row r="305">
      <c r="A305" s="24" t="s">
        <v>835</v>
      </c>
      <c r="B305" s="25" t="s">
        <v>836</v>
      </c>
      <c r="C305" s="25" t="s">
        <v>22</v>
      </c>
      <c r="D305" s="25" t="s">
        <v>181</v>
      </c>
      <c r="E305" s="25" t="s">
        <v>24</v>
      </c>
      <c r="F305" s="25" t="s">
        <v>837</v>
      </c>
      <c r="G305" s="25" t="s">
        <v>838</v>
      </c>
      <c r="H305" s="26" t="str">
        <f t="shared" si="1"/>
        <v>Peru</v>
      </c>
      <c r="I305" s="26" t="s">
        <v>839</v>
      </c>
      <c r="J305" s="17" t="s">
        <v>39</v>
      </c>
      <c r="K305" s="25" t="s">
        <v>29</v>
      </c>
      <c r="L305" s="25" t="s">
        <v>840</v>
      </c>
      <c r="M305" s="28">
        <v>43457.0</v>
      </c>
      <c r="N305" s="38"/>
      <c r="O305" s="25" t="s">
        <v>51</v>
      </c>
      <c r="P305" s="25" t="s">
        <v>52</v>
      </c>
      <c r="Q305" s="29">
        <v>173463.0</v>
      </c>
      <c r="R305" s="30">
        <v>403103.0</v>
      </c>
      <c r="S305" s="17" t="str">
        <f>VLOOKUP(R305,Tabla_Detalles[#ALL],2,FALSE)</f>
        <v>Ingresos Bonos Contribucion</v>
      </c>
      <c r="T305" s="21" t="str">
        <f>VLOOKUP(R305,Tabla_Detalles[#ALL],3,FALSE)</f>
        <v>Ingresos</v>
      </c>
    </row>
    <row r="306">
      <c r="A306" s="31" t="s">
        <v>835</v>
      </c>
      <c r="B306" s="32" t="s">
        <v>836</v>
      </c>
      <c r="C306" s="32" t="s">
        <v>22</v>
      </c>
      <c r="D306" s="32" t="s">
        <v>181</v>
      </c>
      <c r="E306" s="32" t="s">
        <v>24</v>
      </c>
      <c r="F306" s="32" t="s">
        <v>837</v>
      </c>
      <c r="G306" s="32" t="s">
        <v>838</v>
      </c>
      <c r="H306" s="33" t="str">
        <f t="shared" si="1"/>
        <v>Peru</v>
      </c>
      <c r="I306" s="33" t="s">
        <v>839</v>
      </c>
      <c r="J306" s="11" t="s">
        <v>39</v>
      </c>
      <c r="K306" s="32" t="s">
        <v>29</v>
      </c>
      <c r="L306" s="32" t="s">
        <v>840</v>
      </c>
      <c r="M306" s="35">
        <v>43457.0</v>
      </c>
      <c r="N306" s="39"/>
      <c r="O306" s="32" t="s">
        <v>51</v>
      </c>
      <c r="P306" s="32" t="s">
        <v>52</v>
      </c>
      <c r="Q306" s="36">
        <v>42590.0</v>
      </c>
      <c r="R306" s="37">
        <v>403103.0</v>
      </c>
      <c r="S306" s="11" t="str">
        <f>VLOOKUP(R306,Tabla_Detalles[#ALL],2,FALSE)</f>
        <v>Ingresos Bonos Contribucion</v>
      </c>
      <c r="T306" s="15" t="str">
        <f>VLOOKUP(R306,Tabla_Detalles[#ALL],3,FALSE)</f>
        <v>Ingresos</v>
      </c>
    </row>
    <row r="307">
      <c r="A307" s="24" t="s">
        <v>835</v>
      </c>
      <c r="B307" s="25" t="s">
        <v>836</v>
      </c>
      <c r="C307" s="25" t="s">
        <v>22</v>
      </c>
      <c r="D307" s="25" t="s">
        <v>181</v>
      </c>
      <c r="E307" s="25" t="s">
        <v>24</v>
      </c>
      <c r="F307" s="25" t="s">
        <v>837</v>
      </c>
      <c r="G307" s="25" t="s">
        <v>838</v>
      </c>
      <c r="H307" s="26" t="str">
        <f t="shared" si="1"/>
        <v>Peru</v>
      </c>
      <c r="I307" s="26" t="s">
        <v>839</v>
      </c>
      <c r="J307" s="17" t="s">
        <v>39</v>
      </c>
      <c r="K307" s="25" t="s">
        <v>29</v>
      </c>
      <c r="L307" s="25" t="s">
        <v>840</v>
      </c>
      <c r="M307" s="28">
        <v>43457.0</v>
      </c>
      <c r="N307" s="38"/>
      <c r="O307" s="25" t="s">
        <v>51</v>
      </c>
      <c r="P307" s="25" t="s">
        <v>52</v>
      </c>
      <c r="Q307" s="29">
        <v>58332.0</v>
      </c>
      <c r="R307" s="30">
        <v>403103.0</v>
      </c>
      <c r="S307" s="17" t="str">
        <f>VLOOKUP(R307,Tabla_Detalles[#ALL],2,FALSE)</f>
        <v>Ingresos Bonos Contribucion</v>
      </c>
      <c r="T307" s="21" t="str">
        <f>VLOOKUP(R307,Tabla_Detalles[#ALL],3,FALSE)</f>
        <v>Ingresos</v>
      </c>
    </row>
    <row r="308">
      <c r="A308" s="31" t="s">
        <v>835</v>
      </c>
      <c r="B308" s="32" t="s">
        <v>836</v>
      </c>
      <c r="C308" s="32" t="s">
        <v>22</v>
      </c>
      <c r="D308" s="32" t="s">
        <v>181</v>
      </c>
      <c r="E308" s="32" t="s">
        <v>24</v>
      </c>
      <c r="F308" s="32" t="s">
        <v>837</v>
      </c>
      <c r="G308" s="32" t="s">
        <v>838</v>
      </c>
      <c r="H308" s="33" t="str">
        <f t="shared" si="1"/>
        <v>Peru</v>
      </c>
      <c r="I308" s="33" t="s">
        <v>839</v>
      </c>
      <c r="J308" s="11" t="s">
        <v>39</v>
      </c>
      <c r="K308" s="32" t="s">
        <v>29</v>
      </c>
      <c r="L308" s="32" t="s">
        <v>840</v>
      </c>
      <c r="M308" s="35">
        <v>43457.0</v>
      </c>
      <c r="N308" s="39"/>
      <c r="O308" s="32" t="s">
        <v>51</v>
      </c>
      <c r="P308" s="32" t="s">
        <v>52</v>
      </c>
      <c r="Q308" s="36">
        <v>185679.0</v>
      </c>
      <c r="R308" s="37">
        <v>403103.0</v>
      </c>
      <c r="S308" s="11" t="str">
        <f>VLOOKUP(R308,Tabla_Detalles[#ALL],2,FALSE)</f>
        <v>Ingresos Bonos Contribucion</v>
      </c>
      <c r="T308" s="15" t="str">
        <f>VLOOKUP(R308,Tabla_Detalles[#ALL],3,FALSE)</f>
        <v>Ingresos</v>
      </c>
    </row>
    <row r="309">
      <c r="A309" s="24" t="s">
        <v>835</v>
      </c>
      <c r="B309" s="25" t="s">
        <v>836</v>
      </c>
      <c r="C309" s="25" t="s">
        <v>22</v>
      </c>
      <c r="D309" s="25" t="s">
        <v>181</v>
      </c>
      <c r="E309" s="25" t="s">
        <v>24</v>
      </c>
      <c r="F309" s="25" t="s">
        <v>837</v>
      </c>
      <c r="G309" s="25" t="s">
        <v>838</v>
      </c>
      <c r="H309" s="26" t="str">
        <f t="shared" si="1"/>
        <v>Peru</v>
      </c>
      <c r="I309" s="26" t="s">
        <v>839</v>
      </c>
      <c r="J309" s="17" t="s">
        <v>39</v>
      </c>
      <c r="K309" s="25" t="s">
        <v>29</v>
      </c>
      <c r="L309" s="25" t="s">
        <v>840</v>
      </c>
      <c r="M309" s="28">
        <v>43457.0</v>
      </c>
      <c r="N309" s="38"/>
      <c r="O309" s="25" t="s">
        <v>51</v>
      </c>
      <c r="P309" s="25" t="s">
        <v>52</v>
      </c>
      <c r="Q309" s="29">
        <v>43675.0</v>
      </c>
      <c r="R309" s="30">
        <v>403103.0</v>
      </c>
      <c r="S309" s="17" t="str">
        <f>VLOOKUP(R309,Tabla_Detalles[#ALL],2,FALSE)</f>
        <v>Ingresos Bonos Contribucion</v>
      </c>
      <c r="T309" s="21" t="str">
        <f>VLOOKUP(R309,Tabla_Detalles[#ALL],3,FALSE)</f>
        <v>Ingresos</v>
      </c>
    </row>
    <row r="310">
      <c r="A310" s="31" t="s">
        <v>841</v>
      </c>
      <c r="B310" s="32" t="s">
        <v>842</v>
      </c>
      <c r="C310" s="32" t="s">
        <v>22</v>
      </c>
      <c r="D310" s="32" t="s">
        <v>843</v>
      </c>
      <c r="E310" s="32" t="s">
        <v>24</v>
      </c>
      <c r="F310" s="32" t="s">
        <v>844</v>
      </c>
      <c r="G310" s="32" t="s">
        <v>845</v>
      </c>
      <c r="H310" s="33" t="str">
        <f t="shared" si="1"/>
        <v>Uruguay</v>
      </c>
      <c r="I310" s="33" t="s">
        <v>846</v>
      </c>
      <c r="J310" s="11" t="s">
        <v>39</v>
      </c>
      <c r="K310" s="32" t="s">
        <v>29</v>
      </c>
      <c r="L310" s="32" t="s">
        <v>847</v>
      </c>
      <c r="M310" s="35">
        <v>43854.0</v>
      </c>
      <c r="N310" s="35">
        <v>45324.0</v>
      </c>
      <c r="O310" s="32" t="s">
        <v>31</v>
      </c>
      <c r="P310" s="32" t="s">
        <v>32</v>
      </c>
      <c r="Q310" s="36">
        <v>387885.0</v>
      </c>
      <c r="R310" s="37">
        <v>403103.0</v>
      </c>
      <c r="S310" s="11" t="str">
        <f>VLOOKUP(R310,Tabla_Detalles[#ALL],2,FALSE)</f>
        <v>Ingresos Bonos Contribucion</v>
      </c>
      <c r="T310" s="15" t="str">
        <f>VLOOKUP(R310,Tabla_Detalles[#ALL],3,FALSE)</f>
        <v>Ingresos</v>
      </c>
    </row>
    <row r="311">
      <c r="A311" s="24" t="s">
        <v>841</v>
      </c>
      <c r="B311" s="25" t="s">
        <v>842</v>
      </c>
      <c r="C311" s="25" t="s">
        <v>22</v>
      </c>
      <c r="D311" s="25" t="s">
        <v>843</v>
      </c>
      <c r="E311" s="25" t="s">
        <v>24</v>
      </c>
      <c r="F311" s="25" t="s">
        <v>844</v>
      </c>
      <c r="G311" s="25" t="s">
        <v>845</v>
      </c>
      <c r="H311" s="26" t="str">
        <f t="shared" si="1"/>
        <v>Uruguay</v>
      </c>
      <c r="I311" s="26" t="s">
        <v>846</v>
      </c>
      <c r="J311" s="17" t="s">
        <v>39</v>
      </c>
      <c r="K311" s="25" t="s">
        <v>29</v>
      </c>
      <c r="L311" s="25" t="s">
        <v>847</v>
      </c>
      <c r="M311" s="28">
        <v>43854.0</v>
      </c>
      <c r="N311" s="28">
        <v>45324.0</v>
      </c>
      <c r="O311" s="25" t="s">
        <v>31</v>
      </c>
      <c r="P311" s="25" t="s">
        <v>32</v>
      </c>
      <c r="Q311" s="29">
        <v>540813.0</v>
      </c>
      <c r="R311" s="30">
        <v>403103.0</v>
      </c>
      <c r="S311" s="17" t="str">
        <f>VLOOKUP(R311,Tabla_Detalles[#ALL],2,FALSE)</f>
        <v>Ingresos Bonos Contribucion</v>
      </c>
      <c r="T311" s="21" t="str">
        <f>VLOOKUP(R311,Tabla_Detalles[#ALL],3,FALSE)</f>
        <v>Ingresos</v>
      </c>
    </row>
    <row r="312">
      <c r="A312" s="31" t="s">
        <v>841</v>
      </c>
      <c r="B312" s="32" t="s">
        <v>842</v>
      </c>
      <c r="C312" s="32" t="s">
        <v>22</v>
      </c>
      <c r="D312" s="32" t="s">
        <v>843</v>
      </c>
      <c r="E312" s="32" t="s">
        <v>24</v>
      </c>
      <c r="F312" s="32" t="s">
        <v>844</v>
      </c>
      <c r="G312" s="32" t="s">
        <v>845</v>
      </c>
      <c r="H312" s="33" t="str">
        <f t="shared" si="1"/>
        <v>Uruguay</v>
      </c>
      <c r="I312" s="33" t="s">
        <v>846</v>
      </c>
      <c r="J312" s="11" t="s">
        <v>39</v>
      </c>
      <c r="K312" s="32" t="s">
        <v>29</v>
      </c>
      <c r="L312" s="32" t="s">
        <v>847</v>
      </c>
      <c r="M312" s="35">
        <v>43854.0</v>
      </c>
      <c r="N312" s="35">
        <v>45324.0</v>
      </c>
      <c r="O312" s="32" t="s">
        <v>31</v>
      </c>
      <c r="P312" s="32" t="s">
        <v>32</v>
      </c>
      <c r="Q312" s="36">
        <v>274968.0</v>
      </c>
      <c r="R312" s="37">
        <v>403103.0</v>
      </c>
      <c r="S312" s="11" t="str">
        <f>VLOOKUP(R312,Tabla_Detalles[#ALL],2,FALSE)</f>
        <v>Ingresos Bonos Contribucion</v>
      </c>
      <c r="T312" s="15" t="str">
        <f>VLOOKUP(R312,Tabla_Detalles[#ALL],3,FALSE)</f>
        <v>Ingresos</v>
      </c>
    </row>
    <row r="313">
      <c r="A313" s="24" t="s">
        <v>841</v>
      </c>
      <c r="B313" s="25" t="s">
        <v>842</v>
      </c>
      <c r="C313" s="25" t="s">
        <v>22</v>
      </c>
      <c r="D313" s="25" t="s">
        <v>843</v>
      </c>
      <c r="E313" s="25" t="s">
        <v>24</v>
      </c>
      <c r="F313" s="25" t="s">
        <v>844</v>
      </c>
      <c r="G313" s="25" t="s">
        <v>845</v>
      </c>
      <c r="H313" s="26" t="str">
        <f t="shared" si="1"/>
        <v>Uruguay</v>
      </c>
      <c r="I313" s="26" t="s">
        <v>846</v>
      </c>
      <c r="J313" s="17" t="s">
        <v>39</v>
      </c>
      <c r="K313" s="25" t="s">
        <v>29</v>
      </c>
      <c r="L313" s="25" t="s">
        <v>847</v>
      </c>
      <c r="M313" s="28">
        <v>43854.0</v>
      </c>
      <c r="N313" s="28">
        <v>45324.0</v>
      </c>
      <c r="O313" s="25" t="s">
        <v>31</v>
      </c>
      <c r="P313" s="25" t="s">
        <v>32</v>
      </c>
      <c r="Q313" s="29">
        <v>276867.0</v>
      </c>
      <c r="R313" s="30">
        <v>403103.0</v>
      </c>
      <c r="S313" s="17" t="str">
        <f>VLOOKUP(R313,Tabla_Detalles[#ALL],2,FALSE)</f>
        <v>Ingresos Bonos Contribucion</v>
      </c>
      <c r="T313" s="21" t="str">
        <f>VLOOKUP(R313,Tabla_Detalles[#ALL],3,FALSE)</f>
        <v>Ingresos</v>
      </c>
    </row>
    <row r="314">
      <c r="A314" s="31" t="s">
        <v>841</v>
      </c>
      <c r="B314" s="32" t="s">
        <v>842</v>
      </c>
      <c r="C314" s="32" t="s">
        <v>22</v>
      </c>
      <c r="D314" s="32" t="s">
        <v>843</v>
      </c>
      <c r="E314" s="32" t="s">
        <v>24</v>
      </c>
      <c r="F314" s="32" t="s">
        <v>844</v>
      </c>
      <c r="G314" s="32" t="s">
        <v>845</v>
      </c>
      <c r="H314" s="33" t="str">
        <f t="shared" si="1"/>
        <v>Uruguay</v>
      </c>
      <c r="I314" s="33" t="s">
        <v>846</v>
      </c>
      <c r="J314" s="11" t="s">
        <v>39</v>
      </c>
      <c r="K314" s="32" t="s">
        <v>29</v>
      </c>
      <c r="L314" s="32" t="s">
        <v>847</v>
      </c>
      <c r="M314" s="35">
        <v>43854.0</v>
      </c>
      <c r="N314" s="35">
        <v>45324.0</v>
      </c>
      <c r="O314" s="32" t="s">
        <v>31</v>
      </c>
      <c r="P314" s="32" t="s">
        <v>32</v>
      </c>
      <c r="Q314" s="36">
        <v>460149.0</v>
      </c>
      <c r="R314" s="37">
        <v>403103.0</v>
      </c>
      <c r="S314" s="11" t="str">
        <f>VLOOKUP(R314,Tabla_Detalles[#ALL],2,FALSE)</f>
        <v>Ingresos Bonos Contribucion</v>
      </c>
      <c r="T314" s="15" t="str">
        <f>VLOOKUP(R314,Tabla_Detalles[#ALL],3,FALSE)</f>
        <v>Ingresos</v>
      </c>
    </row>
    <row r="315">
      <c r="A315" s="24" t="s">
        <v>841</v>
      </c>
      <c r="B315" s="25" t="s">
        <v>842</v>
      </c>
      <c r="C315" s="25" t="s">
        <v>22</v>
      </c>
      <c r="D315" s="25" t="s">
        <v>843</v>
      </c>
      <c r="E315" s="25" t="s">
        <v>24</v>
      </c>
      <c r="F315" s="25" t="s">
        <v>844</v>
      </c>
      <c r="G315" s="25" t="s">
        <v>845</v>
      </c>
      <c r="H315" s="26" t="str">
        <f t="shared" si="1"/>
        <v>Uruguay</v>
      </c>
      <c r="I315" s="26" t="s">
        <v>846</v>
      </c>
      <c r="J315" s="17" t="s">
        <v>39</v>
      </c>
      <c r="K315" s="25" t="s">
        <v>29</v>
      </c>
      <c r="L315" s="25" t="s">
        <v>847</v>
      </c>
      <c r="M315" s="28">
        <v>43854.0</v>
      </c>
      <c r="N315" s="28">
        <v>45324.0</v>
      </c>
      <c r="O315" s="25" t="s">
        <v>31</v>
      </c>
      <c r="P315" s="25" t="s">
        <v>32</v>
      </c>
      <c r="Q315" s="29">
        <v>247913.0</v>
      </c>
      <c r="R315" s="30">
        <v>403103.0</v>
      </c>
      <c r="S315" s="17" t="str">
        <f>VLOOKUP(R315,Tabla_Detalles[#ALL],2,FALSE)</f>
        <v>Ingresos Bonos Contribucion</v>
      </c>
      <c r="T315" s="21" t="str">
        <f>VLOOKUP(R315,Tabla_Detalles[#ALL],3,FALSE)</f>
        <v>Ingresos</v>
      </c>
    </row>
    <row r="316">
      <c r="A316" s="31" t="s">
        <v>841</v>
      </c>
      <c r="B316" s="32" t="s">
        <v>842</v>
      </c>
      <c r="C316" s="32" t="s">
        <v>22</v>
      </c>
      <c r="D316" s="32" t="s">
        <v>843</v>
      </c>
      <c r="E316" s="32" t="s">
        <v>24</v>
      </c>
      <c r="F316" s="32" t="s">
        <v>844</v>
      </c>
      <c r="G316" s="32" t="s">
        <v>845</v>
      </c>
      <c r="H316" s="33" t="str">
        <f t="shared" si="1"/>
        <v>Uruguay</v>
      </c>
      <c r="I316" s="33" t="s">
        <v>846</v>
      </c>
      <c r="J316" s="11" t="s">
        <v>39</v>
      </c>
      <c r="K316" s="32" t="s">
        <v>29</v>
      </c>
      <c r="L316" s="32" t="s">
        <v>847</v>
      </c>
      <c r="M316" s="35">
        <v>43854.0</v>
      </c>
      <c r="N316" s="35">
        <v>45324.0</v>
      </c>
      <c r="O316" s="32" t="s">
        <v>31</v>
      </c>
      <c r="P316" s="32" t="s">
        <v>32</v>
      </c>
      <c r="Q316" s="36">
        <v>565616.0</v>
      </c>
      <c r="R316" s="37">
        <v>403103.0</v>
      </c>
      <c r="S316" s="11" t="str">
        <f>VLOOKUP(R316,Tabla_Detalles[#ALL],2,FALSE)</f>
        <v>Ingresos Bonos Contribucion</v>
      </c>
      <c r="T316" s="15" t="str">
        <f>VLOOKUP(R316,Tabla_Detalles[#ALL],3,FALSE)</f>
        <v>Ingresos</v>
      </c>
    </row>
    <row r="317">
      <c r="A317" s="24" t="s">
        <v>841</v>
      </c>
      <c r="B317" s="25" t="s">
        <v>842</v>
      </c>
      <c r="C317" s="25" t="s">
        <v>22</v>
      </c>
      <c r="D317" s="25" t="s">
        <v>843</v>
      </c>
      <c r="E317" s="25" t="s">
        <v>24</v>
      </c>
      <c r="F317" s="25" t="s">
        <v>844</v>
      </c>
      <c r="G317" s="25" t="s">
        <v>845</v>
      </c>
      <c r="H317" s="26" t="str">
        <f t="shared" si="1"/>
        <v>Uruguay</v>
      </c>
      <c r="I317" s="26" t="s">
        <v>846</v>
      </c>
      <c r="J317" s="17" t="s">
        <v>39</v>
      </c>
      <c r="K317" s="25" t="s">
        <v>29</v>
      </c>
      <c r="L317" s="25" t="s">
        <v>847</v>
      </c>
      <c r="M317" s="28">
        <v>43854.0</v>
      </c>
      <c r="N317" s="28">
        <v>45324.0</v>
      </c>
      <c r="O317" s="25" t="s">
        <v>31</v>
      </c>
      <c r="P317" s="25" t="s">
        <v>32</v>
      </c>
      <c r="Q317" s="29">
        <v>219966.0</v>
      </c>
      <c r="R317" s="30">
        <v>403103.0</v>
      </c>
      <c r="S317" s="17" t="str">
        <f>VLOOKUP(R317,Tabla_Detalles[#ALL],2,FALSE)</f>
        <v>Ingresos Bonos Contribucion</v>
      </c>
      <c r="T317" s="21" t="str">
        <f>VLOOKUP(R317,Tabla_Detalles[#ALL],3,FALSE)</f>
        <v>Ingresos</v>
      </c>
    </row>
    <row r="318">
      <c r="A318" s="31" t="s">
        <v>841</v>
      </c>
      <c r="B318" s="32" t="s">
        <v>842</v>
      </c>
      <c r="C318" s="32" t="s">
        <v>22</v>
      </c>
      <c r="D318" s="32" t="s">
        <v>843</v>
      </c>
      <c r="E318" s="32" t="s">
        <v>24</v>
      </c>
      <c r="F318" s="32" t="s">
        <v>844</v>
      </c>
      <c r="G318" s="32" t="s">
        <v>845</v>
      </c>
      <c r="H318" s="33" t="str">
        <f t="shared" si="1"/>
        <v>Uruguay</v>
      </c>
      <c r="I318" s="33" t="s">
        <v>846</v>
      </c>
      <c r="J318" s="11" t="s">
        <v>39</v>
      </c>
      <c r="K318" s="32" t="s">
        <v>29</v>
      </c>
      <c r="L318" s="32" t="s">
        <v>847</v>
      </c>
      <c r="M318" s="35">
        <v>43854.0</v>
      </c>
      <c r="N318" s="35">
        <v>45324.0</v>
      </c>
      <c r="O318" s="32" t="s">
        <v>31</v>
      </c>
      <c r="P318" s="32" t="s">
        <v>32</v>
      </c>
      <c r="Q318" s="36">
        <v>264022.0</v>
      </c>
      <c r="R318" s="37">
        <v>403103.0</v>
      </c>
      <c r="S318" s="11" t="str">
        <f>VLOOKUP(R318,Tabla_Detalles[#ALL],2,FALSE)</f>
        <v>Ingresos Bonos Contribucion</v>
      </c>
      <c r="T318" s="15" t="str">
        <f>VLOOKUP(R318,Tabla_Detalles[#ALL],3,FALSE)</f>
        <v>Ingresos</v>
      </c>
    </row>
    <row r="319">
      <c r="A319" s="24" t="s">
        <v>841</v>
      </c>
      <c r="B319" s="25" t="s">
        <v>842</v>
      </c>
      <c r="C319" s="25" t="s">
        <v>22</v>
      </c>
      <c r="D319" s="25" t="s">
        <v>843</v>
      </c>
      <c r="E319" s="25" t="s">
        <v>24</v>
      </c>
      <c r="F319" s="25" t="s">
        <v>844</v>
      </c>
      <c r="G319" s="25" t="s">
        <v>845</v>
      </c>
      <c r="H319" s="26" t="str">
        <f t="shared" si="1"/>
        <v>Uruguay</v>
      </c>
      <c r="I319" s="26" t="s">
        <v>846</v>
      </c>
      <c r="J319" s="17" t="s">
        <v>39</v>
      </c>
      <c r="K319" s="25" t="s">
        <v>29</v>
      </c>
      <c r="L319" s="25" t="s">
        <v>847</v>
      </c>
      <c r="M319" s="28">
        <v>43854.0</v>
      </c>
      <c r="N319" s="28">
        <v>45324.0</v>
      </c>
      <c r="O319" s="25" t="s">
        <v>31</v>
      </c>
      <c r="P319" s="25" t="s">
        <v>32</v>
      </c>
      <c r="Q319" s="29">
        <v>354871.0</v>
      </c>
      <c r="R319" s="30">
        <v>403103.0</v>
      </c>
      <c r="S319" s="17" t="str">
        <f>VLOOKUP(R319,Tabla_Detalles[#ALL],2,FALSE)</f>
        <v>Ingresos Bonos Contribucion</v>
      </c>
      <c r="T319" s="21" t="str">
        <f>VLOOKUP(R319,Tabla_Detalles[#ALL],3,FALSE)</f>
        <v>Ingresos</v>
      </c>
    </row>
    <row r="320">
      <c r="A320" s="31" t="s">
        <v>841</v>
      </c>
      <c r="B320" s="32" t="s">
        <v>842</v>
      </c>
      <c r="C320" s="32" t="s">
        <v>22</v>
      </c>
      <c r="D320" s="32" t="s">
        <v>843</v>
      </c>
      <c r="E320" s="32" t="s">
        <v>24</v>
      </c>
      <c r="F320" s="32" t="s">
        <v>844</v>
      </c>
      <c r="G320" s="32" t="s">
        <v>845</v>
      </c>
      <c r="H320" s="33" t="str">
        <f t="shared" si="1"/>
        <v>Uruguay</v>
      </c>
      <c r="I320" s="33" t="s">
        <v>846</v>
      </c>
      <c r="J320" s="11" t="s">
        <v>39</v>
      </c>
      <c r="K320" s="32" t="s">
        <v>29</v>
      </c>
      <c r="L320" s="32" t="s">
        <v>847</v>
      </c>
      <c r="M320" s="35">
        <v>43854.0</v>
      </c>
      <c r="N320" s="35">
        <v>45324.0</v>
      </c>
      <c r="O320" s="32" t="s">
        <v>31</v>
      </c>
      <c r="P320" s="32" t="s">
        <v>32</v>
      </c>
      <c r="Q320" s="36">
        <v>244865.0</v>
      </c>
      <c r="R320" s="37">
        <v>403103.0</v>
      </c>
      <c r="S320" s="11" t="str">
        <f>VLOOKUP(R320,Tabla_Detalles[#ALL],2,FALSE)</f>
        <v>Ingresos Bonos Contribucion</v>
      </c>
      <c r="T320" s="15" t="str">
        <f>VLOOKUP(R320,Tabla_Detalles[#ALL],3,FALSE)</f>
        <v>Ingresos</v>
      </c>
    </row>
    <row r="321">
      <c r="A321" s="24" t="s">
        <v>841</v>
      </c>
      <c r="B321" s="25" t="s">
        <v>842</v>
      </c>
      <c r="C321" s="25" t="s">
        <v>22</v>
      </c>
      <c r="D321" s="25" t="s">
        <v>843</v>
      </c>
      <c r="E321" s="25" t="s">
        <v>24</v>
      </c>
      <c r="F321" s="25" t="s">
        <v>844</v>
      </c>
      <c r="G321" s="25" t="s">
        <v>845</v>
      </c>
      <c r="H321" s="26" t="str">
        <f t="shared" si="1"/>
        <v>Uruguay</v>
      </c>
      <c r="I321" s="26" t="s">
        <v>846</v>
      </c>
      <c r="J321" s="17" t="s">
        <v>39</v>
      </c>
      <c r="K321" s="25" t="s">
        <v>29</v>
      </c>
      <c r="L321" s="25" t="s">
        <v>847</v>
      </c>
      <c r="M321" s="28">
        <v>43854.0</v>
      </c>
      <c r="N321" s="28">
        <v>45324.0</v>
      </c>
      <c r="O321" s="25" t="s">
        <v>31</v>
      </c>
      <c r="P321" s="25" t="s">
        <v>32</v>
      </c>
      <c r="Q321" s="29">
        <v>325793.0</v>
      </c>
      <c r="R321" s="30">
        <v>403103.0</v>
      </c>
      <c r="S321" s="17" t="str">
        <f>VLOOKUP(R321,Tabla_Detalles[#ALL],2,FALSE)</f>
        <v>Ingresos Bonos Contribucion</v>
      </c>
      <c r="T321" s="21" t="str">
        <f>VLOOKUP(R321,Tabla_Detalles[#ALL],3,FALSE)</f>
        <v>Ingresos</v>
      </c>
    </row>
    <row r="322">
      <c r="A322" s="31" t="s">
        <v>841</v>
      </c>
      <c r="B322" s="32" t="s">
        <v>842</v>
      </c>
      <c r="C322" s="32" t="s">
        <v>22</v>
      </c>
      <c r="D322" s="32" t="s">
        <v>843</v>
      </c>
      <c r="E322" s="32" t="s">
        <v>24</v>
      </c>
      <c r="F322" s="32" t="s">
        <v>844</v>
      </c>
      <c r="G322" s="32" t="s">
        <v>845</v>
      </c>
      <c r="H322" s="33" t="str">
        <f t="shared" si="1"/>
        <v>Uruguay</v>
      </c>
      <c r="I322" s="33" t="s">
        <v>846</v>
      </c>
      <c r="J322" s="11" t="s">
        <v>39</v>
      </c>
      <c r="K322" s="32" t="s">
        <v>29</v>
      </c>
      <c r="L322" s="32" t="s">
        <v>847</v>
      </c>
      <c r="M322" s="35">
        <v>43854.0</v>
      </c>
      <c r="N322" s="35">
        <v>45324.0</v>
      </c>
      <c r="O322" s="32" t="s">
        <v>31</v>
      </c>
      <c r="P322" s="32" t="s">
        <v>32</v>
      </c>
      <c r="Q322" s="36">
        <v>399685.0</v>
      </c>
      <c r="R322" s="37">
        <v>403103.0</v>
      </c>
      <c r="S322" s="11" t="str">
        <f>VLOOKUP(R322,Tabla_Detalles[#ALL],2,FALSE)</f>
        <v>Ingresos Bonos Contribucion</v>
      </c>
      <c r="T322" s="15" t="str">
        <f>VLOOKUP(R322,Tabla_Detalles[#ALL],3,FALSE)</f>
        <v>Ingresos</v>
      </c>
    </row>
    <row r="323">
      <c r="A323" s="24" t="s">
        <v>841</v>
      </c>
      <c r="B323" s="25" t="s">
        <v>842</v>
      </c>
      <c r="C323" s="25" t="s">
        <v>22</v>
      </c>
      <c r="D323" s="25" t="s">
        <v>843</v>
      </c>
      <c r="E323" s="25" t="s">
        <v>24</v>
      </c>
      <c r="F323" s="25" t="s">
        <v>844</v>
      </c>
      <c r="G323" s="25" t="s">
        <v>845</v>
      </c>
      <c r="H323" s="26" t="str">
        <f t="shared" si="1"/>
        <v>Uruguay</v>
      </c>
      <c r="I323" s="26" t="s">
        <v>846</v>
      </c>
      <c r="J323" s="17" t="s">
        <v>39</v>
      </c>
      <c r="K323" s="25" t="s">
        <v>29</v>
      </c>
      <c r="L323" s="25" t="s">
        <v>847</v>
      </c>
      <c r="M323" s="28">
        <v>43854.0</v>
      </c>
      <c r="N323" s="28">
        <v>45324.0</v>
      </c>
      <c r="O323" s="25" t="s">
        <v>31</v>
      </c>
      <c r="P323" s="25" t="s">
        <v>32</v>
      </c>
      <c r="Q323" s="29">
        <v>486131.0</v>
      </c>
      <c r="R323" s="30">
        <v>403103.0</v>
      </c>
      <c r="S323" s="17" t="str">
        <f>VLOOKUP(R323,Tabla_Detalles[#ALL],2,FALSE)</f>
        <v>Ingresos Bonos Contribucion</v>
      </c>
      <c r="T323" s="21" t="str">
        <f>VLOOKUP(R323,Tabla_Detalles[#ALL],3,FALSE)</f>
        <v>Ingresos</v>
      </c>
    </row>
    <row r="324">
      <c r="A324" s="31" t="s">
        <v>841</v>
      </c>
      <c r="B324" s="32" t="s">
        <v>842</v>
      </c>
      <c r="C324" s="32" t="s">
        <v>22</v>
      </c>
      <c r="D324" s="32" t="s">
        <v>843</v>
      </c>
      <c r="E324" s="32" t="s">
        <v>24</v>
      </c>
      <c r="F324" s="32" t="s">
        <v>844</v>
      </c>
      <c r="G324" s="32" t="s">
        <v>845</v>
      </c>
      <c r="H324" s="33" t="str">
        <f t="shared" si="1"/>
        <v>Uruguay</v>
      </c>
      <c r="I324" s="33" t="s">
        <v>846</v>
      </c>
      <c r="J324" s="11" t="s">
        <v>39</v>
      </c>
      <c r="K324" s="32" t="s">
        <v>29</v>
      </c>
      <c r="L324" s="32" t="s">
        <v>847</v>
      </c>
      <c r="M324" s="35">
        <v>43854.0</v>
      </c>
      <c r="N324" s="35">
        <v>45324.0</v>
      </c>
      <c r="O324" s="32" t="s">
        <v>31</v>
      </c>
      <c r="P324" s="32" t="s">
        <v>32</v>
      </c>
      <c r="Q324" s="36">
        <v>455211.0</v>
      </c>
      <c r="R324" s="37">
        <v>403103.0</v>
      </c>
      <c r="S324" s="11" t="str">
        <f>VLOOKUP(R324,Tabla_Detalles[#ALL],2,FALSE)</f>
        <v>Ingresos Bonos Contribucion</v>
      </c>
      <c r="T324" s="15" t="str">
        <f>VLOOKUP(R324,Tabla_Detalles[#ALL],3,FALSE)</f>
        <v>Ingresos</v>
      </c>
    </row>
    <row r="325">
      <c r="A325" s="24" t="s">
        <v>841</v>
      </c>
      <c r="B325" s="25" t="s">
        <v>842</v>
      </c>
      <c r="C325" s="25" t="s">
        <v>22</v>
      </c>
      <c r="D325" s="25" t="s">
        <v>843</v>
      </c>
      <c r="E325" s="25" t="s">
        <v>24</v>
      </c>
      <c r="F325" s="25" t="s">
        <v>844</v>
      </c>
      <c r="G325" s="25" t="s">
        <v>845</v>
      </c>
      <c r="H325" s="26" t="str">
        <f t="shared" si="1"/>
        <v>Uruguay</v>
      </c>
      <c r="I325" s="26" t="s">
        <v>846</v>
      </c>
      <c r="J325" s="17" t="s">
        <v>39</v>
      </c>
      <c r="K325" s="25" t="s">
        <v>29</v>
      </c>
      <c r="L325" s="25" t="s">
        <v>847</v>
      </c>
      <c r="M325" s="28">
        <v>43854.0</v>
      </c>
      <c r="N325" s="28">
        <v>45324.0</v>
      </c>
      <c r="O325" s="25" t="s">
        <v>31</v>
      </c>
      <c r="P325" s="25" t="s">
        <v>32</v>
      </c>
      <c r="Q325" s="29">
        <v>334904.0</v>
      </c>
      <c r="R325" s="30">
        <v>403103.0</v>
      </c>
      <c r="S325" s="17" t="str">
        <f>VLOOKUP(R325,Tabla_Detalles[#ALL],2,FALSE)</f>
        <v>Ingresos Bonos Contribucion</v>
      </c>
      <c r="T325" s="21" t="str">
        <f>VLOOKUP(R325,Tabla_Detalles[#ALL],3,FALSE)</f>
        <v>Ingresos</v>
      </c>
    </row>
    <row r="326">
      <c r="A326" s="31" t="s">
        <v>841</v>
      </c>
      <c r="B326" s="32" t="s">
        <v>842</v>
      </c>
      <c r="C326" s="32" t="s">
        <v>22</v>
      </c>
      <c r="D326" s="32" t="s">
        <v>843</v>
      </c>
      <c r="E326" s="32" t="s">
        <v>24</v>
      </c>
      <c r="F326" s="32" t="s">
        <v>844</v>
      </c>
      <c r="G326" s="32" t="s">
        <v>845</v>
      </c>
      <c r="H326" s="33" t="str">
        <f t="shared" si="1"/>
        <v>Uruguay</v>
      </c>
      <c r="I326" s="33" t="s">
        <v>846</v>
      </c>
      <c r="J326" s="11" t="s">
        <v>39</v>
      </c>
      <c r="K326" s="32" t="s">
        <v>29</v>
      </c>
      <c r="L326" s="32" t="s">
        <v>847</v>
      </c>
      <c r="M326" s="35">
        <v>43854.0</v>
      </c>
      <c r="N326" s="35">
        <v>45324.0</v>
      </c>
      <c r="O326" s="32" t="s">
        <v>31</v>
      </c>
      <c r="P326" s="32" t="s">
        <v>32</v>
      </c>
      <c r="Q326" s="36">
        <v>268278.0</v>
      </c>
      <c r="R326" s="37">
        <v>403103.0</v>
      </c>
      <c r="S326" s="11" t="str">
        <f>VLOOKUP(R326,Tabla_Detalles[#ALL],2,FALSE)</f>
        <v>Ingresos Bonos Contribucion</v>
      </c>
      <c r="T326" s="15" t="str">
        <f>VLOOKUP(R326,Tabla_Detalles[#ALL],3,FALSE)</f>
        <v>Ingresos</v>
      </c>
    </row>
    <row r="327">
      <c r="A327" s="24" t="s">
        <v>841</v>
      </c>
      <c r="B327" s="25" t="s">
        <v>842</v>
      </c>
      <c r="C327" s="25" t="s">
        <v>22</v>
      </c>
      <c r="D327" s="25" t="s">
        <v>843</v>
      </c>
      <c r="E327" s="25" t="s">
        <v>24</v>
      </c>
      <c r="F327" s="25" t="s">
        <v>844</v>
      </c>
      <c r="G327" s="25" t="s">
        <v>845</v>
      </c>
      <c r="H327" s="26" t="str">
        <f t="shared" si="1"/>
        <v>Uruguay</v>
      </c>
      <c r="I327" s="26" t="s">
        <v>846</v>
      </c>
      <c r="J327" s="17" t="s">
        <v>39</v>
      </c>
      <c r="K327" s="25" t="s">
        <v>29</v>
      </c>
      <c r="L327" s="25" t="s">
        <v>847</v>
      </c>
      <c r="M327" s="28">
        <v>43854.0</v>
      </c>
      <c r="N327" s="28">
        <v>45324.0</v>
      </c>
      <c r="O327" s="25" t="s">
        <v>31</v>
      </c>
      <c r="P327" s="25" t="s">
        <v>32</v>
      </c>
      <c r="Q327" s="29">
        <v>486280.0</v>
      </c>
      <c r="R327" s="30">
        <v>403103.0</v>
      </c>
      <c r="S327" s="17" t="str">
        <f>VLOOKUP(R327,Tabla_Detalles[#ALL],2,FALSE)</f>
        <v>Ingresos Bonos Contribucion</v>
      </c>
      <c r="T327" s="21" t="str">
        <f>VLOOKUP(R327,Tabla_Detalles[#ALL],3,FALSE)</f>
        <v>Ingresos</v>
      </c>
    </row>
    <row r="328">
      <c r="A328" s="31" t="s">
        <v>841</v>
      </c>
      <c r="B328" s="32" t="s">
        <v>842</v>
      </c>
      <c r="C328" s="32" t="s">
        <v>22</v>
      </c>
      <c r="D328" s="32" t="s">
        <v>843</v>
      </c>
      <c r="E328" s="32" t="s">
        <v>24</v>
      </c>
      <c r="F328" s="32" t="s">
        <v>844</v>
      </c>
      <c r="G328" s="32" t="s">
        <v>845</v>
      </c>
      <c r="H328" s="33" t="str">
        <f t="shared" si="1"/>
        <v>Uruguay</v>
      </c>
      <c r="I328" s="33" t="s">
        <v>846</v>
      </c>
      <c r="J328" s="11" t="s">
        <v>39</v>
      </c>
      <c r="K328" s="32" t="s">
        <v>29</v>
      </c>
      <c r="L328" s="32" t="s">
        <v>847</v>
      </c>
      <c r="M328" s="35">
        <v>43854.0</v>
      </c>
      <c r="N328" s="35">
        <v>45324.0</v>
      </c>
      <c r="O328" s="32" t="s">
        <v>31</v>
      </c>
      <c r="P328" s="32" t="s">
        <v>32</v>
      </c>
      <c r="Q328" s="36">
        <v>335920.0</v>
      </c>
      <c r="R328" s="37">
        <v>403103.0</v>
      </c>
      <c r="S328" s="11" t="str">
        <f>VLOOKUP(R328,Tabla_Detalles[#ALL],2,FALSE)</f>
        <v>Ingresos Bonos Contribucion</v>
      </c>
      <c r="T328" s="15" t="str">
        <f>VLOOKUP(R328,Tabla_Detalles[#ALL],3,FALSE)</f>
        <v>Ingresos</v>
      </c>
    </row>
    <row r="329">
      <c r="A329" s="24" t="s">
        <v>841</v>
      </c>
      <c r="B329" s="25" t="s">
        <v>842</v>
      </c>
      <c r="C329" s="25" t="s">
        <v>22</v>
      </c>
      <c r="D329" s="25" t="s">
        <v>843</v>
      </c>
      <c r="E329" s="25" t="s">
        <v>24</v>
      </c>
      <c r="F329" s="25" t="s">
        <v>844</v>
      </c>
      <c r="G329" s="25" t="s">
        <v>845</v>
      </c>
      <c r="H329" s="26" t="str">
        <f t="shared" si="1"/>
        <v>Uruguay</v>
      </c>
      <c r="I329" s="26" t="s">
        <v>846</v>
      </c>
      <c r="J329" s="17" t="s">
        <v>39</v>
      </c>
      <c r="K329" s="25" t="s">
        <v>29</v>
      </c>
      <c r="L329" s="25" t="s">
        <v>847</v>
      </c>
      <c r="M329" s="28">
        <v>43854.0</v>
      </c>
      <c r="N329" s="28">
        <v>45324.0</v>
      </c>
      <c r="O329" s="25" t="s">
        <v>31</v>
      </c>
      <c r="P329" s="25" t="s">
        <v>32</v>
      </c>
      <c r="Q329" s="29">
        <v>581841.0</v>
      </c>
      <c r="R329" s="30">
        <v>403103.0</v>
      </c>
      <c r="S329" s="17" t="str">
        <f>VLOOKUP(R329,Tabla_Detalles[#ALL],2,FALSE)</f>
        <v>Ingresos Bonos Contribucion</v>
      </c>
      <c r="T329" s="21" t="str">
        <f>VLOOKUP(R329,Tabla_Detalles[#ALL],3,FALSE)</f>
        <v>Ingresos</v>
      </c>
    </row>
    <row r="330">
      <c r="A330" s="31" t="s">
        <v>841</v>
      </c>
      <c r="B330" s="32" t="s">
        <v>842</v>
      </c>
      <c r="C330" s="32" t="s">
        <v>22</v>
      </c>
      <c r="D330" s="32" t="s">
        <v>843</v>
      </c>
      <c r="E330" s="32" t="s">
        <v>24</v>
      </c>
      <c r="F330" s="32" t="s">
        <v>844</v>
      </c>
      <c r="G330" s="32" t="s">
        <v>845</v>
      </c>
      <c r="H330" s="33" t="str">
        <f t="shared" si="1"/>
        <v>Uruguay</v>
      </c>
      <c r="I330" s="33" t="s">
        <v>846</v>
      </c>
      <c r="J330" s="11" t="s">
        <v>39</v>
      </c>
      <c r="K330" s="32" t="s">
        <v>29</v>
      </c>
      <c r="L330" s="32" t="s">
        <v>847</v>
      </c>
      <c r="M330" s="35">
        <v>43854.0</v>
      </c>
      <c r="N330" s="35">
        <v>45324.0</v>
      </c>
      <c r="O330" s="32" t="s">
        <v>31</v>
      </c>
      <c r="P330" s="32" t="s">
        <v>32</v>
      </c>
      <c r="Q330" s="36">
        <v>294729.0</v>
      </c>
      <c r="R330" s="37">
        <v>403103.0</v>
      </c>
      <c r="S330" s="11" t="str">
        <f>VLOOKUP(R330,Tabla_Detalles[#ALL],2,FALSE)</f>
        <v>Ingresos Bonos Contribucion</v>
      </c>
      <c r="T330" s="15" t="str">
        <f>VLOOKUP(R330,Tabla_Detalles[#ALL],3,FALSE)</f>
        <v>Ingresos</v>
      </c>
    </row>
    <row r="331">
      <c r="A331" s="24" t="s">
        <v>841</v>
      </c>
      <c r="B331" s="25" t="s">
        <v>842</v>
      </c>
      <c r="C331" s="25" t="s">
        <v>22</v>
      </c>
      <c r="D331" s="25" t="s">
        <v>843</v>
      </c>
      <c r="E331" s="25" t="s">
        <v>24</v>
      </c>
      <c r="F331" s="25" t="s">
        <v>844</v>
      </c>
      <c r="G331" s="25" t="s">
        <v>845</v>
      </c>
      <c r="H331" s="26" t="str">
        <f t="shared" si="1"/>
        <v>Uruguay</v>
      </c>
      <c r="I331" s="26" t="s">
        <v>846</v>
      </c>
      <c r="J331" s="17" t="s">
        <v>39</v>
      </c>
      <c r="K331" s="25" t="s">
        <v>29</v>
      </c>
      <c r="L331" s="25" t="s">
        <v>847</v>
      </c>
      <c r="M331" s="28">
        <v>43854.0</v>
      </c>
      <c r="N331" s="28">
        <v>45324.0</v>
      </c>
      <c r="O331" s="25" t="s">
        <v>31</v>
      </c>
      <c r="P331" s="25" t="s">
        <v>32</v>
      </c>
      <c r="Q331" s="29">
        <v>545689.0</v>
      </c>
      <c r="R331" s="30">
        <v>403103.0</v>
      </c>
      <c r="S331" s="17" t="str">
        <f>VLOOKUP(R331,Tabla_Detalles[#ALL],2,FALSE)</f>
        <v>Ingresos Bonos Contribucion</v>
      </c>
      <c r="T331" s="21" t="str">
        <f>VLOOKUP(R331,Tabla_Detalles[#ALL],3,FALSE)</f>
        <v>Ingresos</v>
      </c>
    </row>
    <row r="332">
      <c r="A332" s="31" t="s">
        <v>841</v>
      </c>
      <c r="B332" s="32" t="s">
        <v>842</v>
      </c>
      <c r="C332" s="32" t="s">
        <v>22</v>
      </c>
      <c r="D332" s="32" t="s">
        <v>843</v>
      </c>
      <c r="E332" s="32" t="s">
        <v>24</v>
      </c>
      <c r="F332" s="32" t="s">
        <v>844</v>
      </c>
      <c r="G332" s="32" t="s">
        <v>845</v>
      </c>
      <c r="H332" s="33" t="str">
        <f t="shared" si="1"/>
        <v>Uruguay</v>
      </c>
      <c r="I332" s="33" t="s">
        <v>846</v>
      </c>
      <c r="J332" s="11" t="s">
        <v>39</v>
      </c>
      <c r="K332" s="32" t="s">
        <v>29</v>
      </c>
      <c r="L332" s="32" t="s">
        <v>847</v>
      </c>
      <c r="M332" s="35">
        <v>43854.0</v>
      </c>
      <c r="N332" s="35">
        <v>45324.0</v>
      </c>
      <c r="O332" s="32" t="s">
        <v>31</v>
      </c>
      <c r="P332" s="32" t="s">
        <v>32</v>
      </c>
      <c r="Q332" s="36">
        <v>347660.0</v>
      </c>
      <c r="R332" s="37">
        <v>403103.0</v>
      </c>
      <c r="S332" s="11" t="str">
        <f>VLOOKUP(R332,Tabla_Detalles[#ALL],2,FALSE)</f>
        <v>Ingresos Bonos Contribucion</v>
      </c>
      <c r="T332" s="15" t="str">
        <f>VLOOKUP(R332,Tabla_Detalles[#ALL],3,FALSE)</f>
        <v>Ingresos</v>
      </c>
    </row>
    <row r="333">
      <c r="A333" s="24" t="s">
        <v>841</v>
      </c>
      <c r="B333" s="25" t="s">
        <v>842</v>
      </c>
      <c r="C333" s="25" t="s">
        <v>22</v>
      </c>
      <c r="D333" s="25" t="s">
        <v>843</v>
      </c>
      <c r="E333" s="25" t="s">
        <v>24</v>
      </c>
      <c r="F333" s="25" t="s">
        <v>844</v>
      </c>
      <c r="G333" s="25" t="s">
        <v>845</v>
      </c>
      <c r="H333" s="26" t="str">
        <f t="shared" si="1"/>
        <v>Uruguay</v>
      </c>
      <c r="I333" s="26" t="s">
        <v>846</v>
      </c>
      <c r="J333" s="17" t="s">
        <v>39</v>
      </c>
      <c r="K333" s="25" t="s">
        <v>29</v>
      </c>
      <c r="L333" s="25" t="s">
        <v>847</v>
      </c>
      <c r="M333" s="28">
        <v>43854.0</v>
      </c>
      <c r="N333" s="28">
        <v>45324.0</v>
      </c>
      <c r="O333" s="25" t="s">
        <v>31</v>
      </c>
      <c r="P333" s="25" t="s">
        <v>32</v>
      </c>
      <c r="Q333" s="29">
        <v>416591.0</v>
      </c>
      <c r="R333" s="30">
        <v>403103.0</v>
      </c>
      <c r="S333" s="17" t="str">
        <f>VLOOKUP(R333,Tabla_Detalles[#ALL],2,FALSE)</f>
        <v>Ingresos Bonos Contribucion</v>
      </c>
      <c r="T333" s="21" t="str">
        <f>VLOOKUP(R333,Tabla_Detalles[#ALL],3,FALSE)</f>
        <v>Ingresos</v>
      </c>
    </row>
    <row r="334">
      <c r="A334" s="31" t="s">
        <v>841</v>
      </c>
      <c r="B334" s="32" t="s">
        <v>842</v>
      </c>
      <c r="C334" s="32" t="s">
        <v>22</v>
      </c>
      <c r="D334" s="32" t="s">
        <v>843</v>
      </c>
      <c r="E334" s="32" t="s">
        <v>24</v>
      </c>
      <c r="F334" s="32" t="s">
        <v>844</v>
      </c>
      <c r="G334" s="32" t="s">
        <v>845</v>
      </c>
      <c r="H334" s="33" t="str">
        <f t="shared" si="1"/>
        <v>Uruguay</v>
      </c>
      <c r="I334" s="33" t="s">
        <v>846</v>
      </c>
      <c r="J334" s="11" t="s">
        <v>39</v>
      </c>
      <c r="K334" s="32" t="s">
        <v>29</v>
      </c>
      <c r="L334" s="32" t="s">
        <v>847</v>
      </c>
      <c r="M334" s="35">
        <v>43854.0</v>
      </c>
      <c r="N334" s="35">
        <v>45324.0</v>
      </c>
      <c r="O334" s="32" t="s">
        <v>31</v>
      </c>
      <c r="P334" s="32" t="s">
        <v>32</v>
      </c>
      <c r="Q334" s="36">
        <v>572610.0</v>
      </c>
      <c r="R334" s="37">
        <v>403103.0</v>
      </c>
      <c r="S334" s="11" t="str">
        <f>VLOOKUP(R334,Tabla_Detalles[#ALL],2,FALSE)</f>
        <v>Ingresos Bonos Contribucion</v>
      </c>
      <c r="T334" s="15" t="str">
        <f>VLOOKUP(R334,Tabla_Detalles[#ALL],3,FALSE)</f>
        <v>Ingresos</v>
      </c>
    </row>
    <row r="335">
      <c r="A335" s="24" t="s">
        <v>841</v>
      </c>
      <c r="B335" s="25" t="s">
        <v>842</v>
      </c>
      <c r="C335" s="25" t="s">
        <v>22</v>
      </c>
      <c r="D335" s="25" t="s">
        <v>843</v>
      </c>
      <c r="E335" s="25" t="s">
        <v>24</v>
      </c>
      <c r="F335" s="25" t="s">
        <v>844</v>
      </c>
      <c r="G335" s="25" t="s">
        <v>845</v>
      </c>
      <c r="H335" s="26" t="str">
        <f t="shared" si="1"/>
        <v>Uruguay</v>
      </c>
      <c r="I335" s="26" t="s">
        <v>846</v>
      </c>
      <c r="J335" s="17" t="s">
        <v>39</v>
      </c>
      <c r="K335" s="25" t="s">
        <v>29</v>
      </c>
      <c r="L335" s="25" t="s">
        <v>847</v>
      </c>
      <c r="M335" s="28">
        <v>43854.0</v>
      </c>
      <c r="N335" s="28">
        <v>45324.0</v>
      </c>
      <c r="O335" s="25" t="s">
        <v>31</v>
      </c>
      <c r="P335" s="25" t="s">
        <v>32</v>
      </c>
      <c r="Q335" s="29">
        <v>317989.0</v>
      </c>
      <c r="R335" s="30">
        <v>403103.0</v>
      </c>
      <c r="S335" s="17" t="str">
        <f>VLOOKUP(R335,Tabla_Detalles[#ALL],2,FALSE)</f>
        <v>Ingresos Bonos Contribucion</v>
      </c>
      <c r="T335" s="21" t="str">
        <f>VLOOKUP(R335,Tabla_Detalles[#ALL],3,FALSE)</f>
        <v>Ingresos</v>
      </c>
    </row>
    <row r="336">
      <c r="A336" s="31" t="s">
        <v>841</v>
      </c>
      <c r="B336" s="32" t="s">
        <v>842</v>
      </c>
      <c r="C336" s="32" t="s">
        <v>22</v>
      </c>
      <c r="D336" s="32" t="s">
        <v>843</v>
      </c>
      <c r="E336" s="32" t="s">
        <v>24</v>
      </c>
      <c r="F336" s="32" t="s">
        <v>844</v>
      </c>
      <c r="G336" s="32" t="s">
        <v>845</v>
      </c>
      <c r="H336" s="33" t="str">
        <f t="shared" si="1"/>
        <v>Uruguay</v>
      </c>
      <c r="I336" s="33" t="s">
        <v>846</v>
      </c>
      <c r="J336" s="11" t="s">
        <v>39</v>
      </c>
      <c r="K336" s="32" t="s">
        <v>29</v>
      </c>
      <c r="L336" s="32" t="s">
        <v>847</v>
      </c>
      <c r="M336" s="35">
        <v>43854.0</v>
      </c>
      <c r="N336" s="35">
        <v>45324.0</v>
      </c>
      <c r="O336" s="32" t="s">
        <v>31</v>
      </c>
      <c r="P336" s="32" t="s">
        <v>32</v>
      </c>
      <c r="Q336" s="36">
        <v>477604.0</v>
      </c>
      <c r="R336" s="37">
        <v>403103.0</v>
      </c>
      <c r="S336" s="11" t="str">
        <f>VLOOKUP(R336,Tabla_Detalles[#ALL],2,FALSE)</f>
        <v>Ingresos Bonos Contribucion</v>
      </c>
      <c r="T336" s="15" t="str">
        <f>VLOOKUP(R336,Tabla_Detalles[#ALL],3,FALSE)</f>
        <v>Ingresos</v>
      </c>
    </row>
    <row r="337">
      <c r="A337" s="24" t="s">
        <v>841</v>
      </c>
      <c r="B337" s="25" t="s">
        <v>842</v>
      </c>
      <c r="C337" s="25" t="s">
        <v>22</v>
      </c>
      <c r="D337" s="25" t="s">
        <v>843</v>
      </c>
      <c r="E337" s="25" t="s">
        <v>24</v>
      </c>
      <c r="F337" s="25" t="s">
        <v>844</v>
      </c>
      <c r="G337" s="25" t="s">
        <v>845</v>
      </c>
      <c r="H337" s="26" t="str">
        <f t="shared" si="1"/>
        <v>Uruguay</v>
      </c>
      <c r="I337" s="26" t="s">
        <v>846</v>
      </c>
      <c r="J337" s="17" t="s">
        <v>39</v>
      </c>
      <c r="K337" s="25" t="s">
        <v>29</v>
      </c>
      <c r="L337" s="25" t="s">
        <v>847</v>
      </c>
      <c r="M337" s="28">
        <v>43854.0</v>
      </c>
      <c r="N337" s="28">
        <v>45324.0</v>
      </c>
      <c r="O337" s="25" t="s">
        <v>31</v>
      </c>
      <c r="P337" s="25" t="s">
        <v>32</v>
      </c>
      <c r="Q337" s="29">
        <v>484857.0</v>
      </c>
      <c r="R337" s="30">
        <v>403103.0</v>
      </c>
      <c r="S337" s="17" t="str">
        <f>VLOOKUP(R337,Tabla_Detalles[#ALL],2,FALSE)</f>
        <v>Ingresos Bonos Contribucion</v>
      </c>
      <c r="T337" s="21" t="str">
        <f>VLOOKUP(R337,Tabla_Detalles[#ALL],3,FALSE)</f>
        <v>Ingresos</v>
      </c>
    </row>
    <row r="338">
      <c r="A338" s="31" t="s">
        <v>841</v>
      </c>
      <c r="B338" s="32" t="s">
        <v>842</v>
      </c>
      <c r="C338" s="32" t="s">
        <v>22</v>
      </c>
      <c r="D338" s="32" t="s">
        <v>843</v>
      </c>
      <c r="E338" s="32" t="s">
        <v>24</v>
      </c>
      <c r="F338" s="32" t="s">
        <v>844</v>
      </c>
      <c r="G338" s="32" t="s">
        <v>845</v>
      </c>
      <c r="H338" s="33" t="str">
        <f t="shared" si="1"/>
        <v>Uruguay</v>
      </c>
      <c r="I338" s="33" t="s">
        <v>846</v>
      </c>
      <c r="J338" s="11" t="s">
        <v>39</v>
      </c>
      <c r="K338" s="32" t="s">
        <v>29</v>
      </c>
      <c r="L338" s="32" t="s">
        <v>847</v>
      </c>
      <c r="M338" s="35">
        <v>43854.0</v>
      </c>
      <c r="N338" s="35">
        <v>45324.0</v>
      </c>
      <c r="O338" s="32" t="s">
        <v>31</v>
      </c>
      <c r="P338" s="32" t="s">
        <v>32</v>
      </c>
      <c r="Q338" s="36">
        <v>299187.0</v>
      </c>
      <c r="R338" s="37">
        <v>403103.0</v>
      </c>
      <c r="S338" s="11" t="str">
        <f>VLOOKUP(R338,Tabla_Detalles[#ALL],2,FALSE)</f>
        <v>Ingresos Bonos Contribucion</v>
      </c>
      <c r="T338" s="15" t="str">
        <f>VLOOKUP(R338,Tabla_Detalles[#ALL],3,FALSE)</f>
        <v>Ingresos</v>
      </c>
    </row>
    <row r="339">
      <c r="A339" s="24" t="s">
        <v>841</v>
      </c>
      <c r="B339" s="25" t="s">
        <v>842</v>
      </c>
      <c r="C339" s="25" t="s">
        <v>22</v>
      </c>
      <c r="D339" s="25" t="s">
        <v>843</v>
      </c>
      <c r="E339" s="25" t="s">
        <v>24</v>
      </c>
      <c r="F339" s="25" t="s">
        <v>844</v>
      </c>
      <c r="G339" s="25" t="s">
        <v>845</v>
      </c>
      <c r="H339" s="26" t="str">
        <f t="shared" si="1"/>
        <v>Uruguay</v>
      </c>
      <c r="I339" s="26" t="s">
        <v>846</v>
      </c>
      <c r="J339" s="17" t="s">
        <v>39</v>
      </c>
      <c r="K339" s="25" t="s">
        <v>29</v>
      </c>
      <c r="L339" s="25" t="s">
        <v>847</v>
      </c>
      <c r="M339" s="28">
        <v>43854.0</v>
      </c>
      <c r="N339" s="28">
        <v>45324.0</v>
      </c>
      <c r="O339" s="25" t="s">
        <v>31</v>
      </c>
      <c r="P339" s="25" t="s">
        <v>32</v>
      </c>
      <c r="Q339" s="29">
        <v>361284.0</v>
      </c>
      <c r="R339" s="30">
        <v>403103.0</v>
      </c>
      <c r="S339" s="17" t="str">
        <f>VLOOKUP(R339,Tabla_Detalles[#ALL],2,FALSE)</f>
        <v>Ingresos Bonos Contribucion</v>
      </c>
      <c r="T339" s="21" t="str">
        <f>VLOOKUP(R339,Tabla_Detalles[#ALL],3,FALSE)</f>
        <v>Ingresos</v>
      </c>
    </row>
    <row r="340">
      <c r="A340" s="31" t="s">
        <v>841</v>
      </c>
      <c r="B340" s="32" t="s">
        <v>842</v>
      </c>
      <c r="C340" s="32" t="s">
        <v>22</v>
      </c>
      <c r="D340" s="32" t="s">
        <v>843</v>
      </c>
      <c r="E340" s="32" t="s">
        <v>24</v>
      </c>
      <c r="F340" s="32" t="s">
        <v>844</v>
      </c>
      <c r="G340" s="32" t="s">
        <v>845</v>
      </c>
      <c r="H340" s="33" t="str">
        <f t="shared" si="1"/>
        <v>Uruguay</v>
      </c>
      <c r="I340" s="33" t="s">
        <v>846</v>
      </c>
      <c r="J340" s="11" t="s">
        <v>39</v>
      </c>
      <c r="K340" s="32" t="s">
        <v>29</v>
      </c>
      <c r="L340" s="32" t="s">
        <v>847</v>
      </c>
      <c r="M340" s="35">
        <v>43854.0</v>
      </c>
      <c r="N340" s="35">
        <v>45324.0</v>
      </c>
      <c r="O340" s="32" t="s">
        <v>31</v>
      </c>
      <c r="P340" s="32" t="s">
        <v>32</v>
      </c>
      <c r="Q340" s="36">
        <v>375092.0</v>
      </c>
      <c r="R340" s="37">
        <v>403103.0</v>
      </c>
      <c r="S340" s="11" t="str">
        <f>VLOOKUP(R340,Tabla_Detalles[#ALL],2,FALSE)</f>
        <v>Ingresos Bonos Contribucion</v>
      </c>
      <c r="T340" s="15" t="str">
        <f>VLOOKUP(R340,Tabla_Detalles[#ALL],3,FALSE)</f>
        <v>Ingresos</v>
      </c>
    </row>
    <row r="341">
      <c r="A341" s="24" t="s">
        <v>841</v>
      </c>
      <c r="B341" s="25" t="s">
        <v>842</v>
      </c>
      <c r="C341" s="25" t="s">
        <v>22</v>
      </c>
      <c r="D341" s="25" t="s">
        <v>843</v>
      </c>
      <c r="E341" s="25" t="s">
        <v>24</v>
      </c>
      <c r="F341" s="25" t="s">
        <v>844</v>
      </c>
      <c r="G341" s="25" t="s">
        <v>845</v>
      </c>
      <c r="H341" s="26" t="str">
        <f t="shared" si="1"/>
        <v>Uruguay</v>
      </c>
      <c r="I341" s="26" t="s">
        <v>846</v>
      </c>
      <c r="J341" s="17" t="s">
        <v>39</v>
      </c>
      <c r="K341" s="25" t="s">
        <v>29</v>
      </c>
      <c r="L341" s="25" t="s">
        <v>847</v>
      </c>
      <c r="M341" s="28">
        <v>43854.0</v>
      </c>
      <c r="N341" s="28">
        <v>45324.0</v>
      </c>
      <c r="O341" s="25" t="s">
        <v>31</v>
      </c>
      <c r="P341" s="25" t="s">
        <v>32</v>
      </c>
      <c r="Q341" s="29">
        <v>378265.0</v>
      </c>
      <c r="R341" s="30">
        <v>403103.0</v>
      </c>
      <c r="S341" s="17" t="str">
        <f>VLOOKUP(R341,Tabla_Detalles[#ALL],2,FALSE)</f>
        <v>Ingresos Bonos Contribucion</v>
      </c>
      <c r="T341" s="21" t="str">
        <f>VLOOKUP(R341,Tabla_Detalles[#ALL],3,FALSE)</f>
        <v>Ingresos</v>
      </c>
    </row>
    <row r="342">
      <c r="A342" s="31" t="s">
        <v>841</v>
      </c>
      <c r="B342" s="32" t="s">
        <v>842</v>
      </c>
      <c r="C342" s="32" t="s">
        <v>22</v>
      </c>
      <c r="D342" s="32" t="s">
        <v>843</v>
      </c>
      <c r="E342" s="32" t="s">
        <v>24</v>
      </c>
      <c r="F342" s="32" t="s">
        <v>844</v>
      </c>
      <c r="G342" s="32" t="s">
        <v>845</v>
      </c>
      <c r="H342" s="33" t="str">
        <f t="shared" si="1"/>
        <v>Uruguay</v>
      </c>
      <c r="I342" s="33" t="s">
        <v>846</v>
      </c>
      <c r="J342" s="11" t="s">
        <v>39</v>
      </c>
      <c r="K342" s="32" t="s">
        <v>29</v>
      </c>
      <c r="L342" s="32" t="s">
        <v>847</v>
      </c>
      <c r="M342" s="35">
        <v>43854.0</v>
      </c>
      <c r="N342" s="35">
        <v>45324.0</v>
      </c>
      <c r="O342" s="32" t="s">
        <v>31</v>
      </c>
      <c r="P342" s="32" t="s">
        <v>32</v>
      </c>
      <c r="Q342" s="36">
        <v>398047.0</v>
      </c>
      <c r="R342" s="37">
        <v>403103.0</v>
      </c>
      <c r="S342" s="11" t="str">
        <f>VLOOKUP(R342,Tabla_Detalles[#ALL],2,FALSE)</f>
        <v>Ingresos Bonos Contribucion</v>
      </c>
      <c r="T342" s="15" t="str">
        <f>VLOOKUP(R342,Tabla_Detalles[#ALL],3,FALSE)</f>
        <v>Ingresos</v>
      </c>
    </row>
    <row r="343">
      <c r="A343" s="24" t="s">
        <v>841</v>
      </c>
      <c r="B343" s="25" t="s">
        <v>842</v>
      </c>
      <c r="C343" s="25" t="s">
        <v>22</v>
      </c>
      <c r="D343" s="25" t="s">
        <v>843</v>
      </c>
      <c r="E343" s="25" t="s">
        <v>24</v>
      </c>
      <c r="F343" s="25" t="s">
        <v>844</v>
      </c>
      <c r="G343" s="25" t="s">
        <v>845</v>
      </c>
      <c r="H343" s="26" t="str">
        <f t="shared" si="1"/>
        <v>Uruguay</v>
      </c>
      <c r="I343" s="26" t="s">
        <v>846</v>
      </c>
      <c r="J343" s="17" t="s">
        <v>39</v>
      </c>
      <c r="K343" s="25" t="s">
        <v>29</v>
      </c>
      <c r="L343" s="25" t="s">
        <v>847</v>
      </c>
      <c r="M343" s="28">
        <v>43854.0</v>
      </c>
      <c r="N343" s="28">
        <v>45324.0</v>
      </c>
      <c r="O343" s="25" t="s">
        <v>31</v>
      </c>
      <c r="P343" s="25" t="s">
        <v>32</v>
      </c>
      <c r="Q343" s="29">
        <v>529570.0</v>
      </c>
      <c r="R343" s="30">
        <v>403103.0</v>
      </c>
      <c r="S343" s="17" t="str">
        <f>VLOOKUP(R343,Tabla_Detalles[#ALL],2,FALSE)</f>
        <v>Ingresos Bonos Contribucion</v>
      </c>
      <c r="T343" s="21" t="str">
        <f>VLOOKUP(R343,Tabla_Detalles[#ALL],3,FALSE)</f>
        <v>Ingresos</v>
      </c>
    </row>
    <row r="344">
      <c r="A344" s="31" t="s">
        <v>841</v>
      </c>
      <c r="B344" s="32" t="s">
        <v>842</v>
      </c>
      <c r="C344" s="32" t="s">
        <v>22</v>
      </c>
      <c r="D344" s="32" t="s">
        <v>843</v>
      </c>
      <c r="E344" s="32" t="s">
        <v>24</v>
      </c>
      <c r="F344" s="32" t="s">
        <v>844</v>
      </c>
      <c r="G344" s="32" t="s">
        <v>845</v>
      </c>
      <c r="H344" s="33" t="str">
        <f t="shared" si="1"/>
        <v>Uruguay</v>
      </c>
      <c r="I344" s="33" t="s">
        <v>846</v>
      </c>
      <c r="J344" s="11" t="s">
        <v>39</v>
      </c>
      <c r="K344" s="32" t="s">
        <v>29</v>
      </c>
      <c r="L344" s="32" t="s">
        <v>847</v>
      </c>
      <c r="M344" s="35">
        <v>43854.0</v>
      </c>
      <c r="N344" s="35">
        <v>45324.0</v>
      </c>
      <c r="O344" s="32" t="s">
        <v>31</v>
      </c>
      <c r="P344" s="32" t="s">
        <v>32</v>
      </c>
      <c r="Q344" s="36">
        <v>572356.0</v>
      </c>
      <c r="R344" s="37">
        <v>403103.0</v>
      </c>
      <c r="S344" s="11" t="str">
        <f>VLOOKUP(R344,Tabla_Detalles[#ALL],2,FALSE)</f>
        <v>Ingresos Bonos Contribucion</v>
      </c>
      <c r="T344" s="15" t="str">
        <f>VLOOKUP(R344,Tabla_Detalles[#ALL],3,FALSE)</f>
        <v>Ingresos</v>
      </c>
    </row>
    <row r="345">
      <c r="A345" s="24" t="s">
        <v>841</v>
      </c>
      <c r="B345" s="25" t="s">
        <v>842</v>
      </c>
      <c r="C345" s="25" t="s">
        <v>22</v>
      </c>
      <c r="D345" s="25" t="s">
        <v>843</v>
      </c>
      <c r="E345" s="25" t="s">
        <v>24</v>
      </c>
      <c r="F345" s="25" t="s">
        <v>844</v>
      </c>
      <c r="G345" s="25" t="s">
        <v>845</v>
      </c>
      <c r="H345" s="26" t="str">
        <f t="shared" si="1"/>
        <v>Uruguay</v>
      </c>
      <c r="I345" s="26" t="s">
        <v>846</v>
      </c>
      <c r="J345" s="17" t="s">
        <v>39</v>
      </c>
      <c r="K345" s="25" t="s">
        <v>29</v>
      </c>
      <c r="L345" s="25" t="s">
        <v>847</v>
      </c>
      <c r="M345" s="28">
        <v>43854.0</v>
      </c>
      <c r="N345" s="28">
        <v>45324.0</v>
      </c>
      <c r="O345" s="25" t="s">
        <v>31</v>
      </c>
      <c r="P345" s="25" t="s">
        <v>32</v>
      </c>
      <c r="Q345" s="29">
        <v>280450.0</v>
      </c>
      <c r="R345" s="30">
        <v>403103.0</v>
      </c>
      <c r="S345" s="17" t="str">
        <f>VLOOKUP(R345,Tabla_Detalles[#ALL],2,FALSE)</f>
        <v>Ingresos Bonos Contribucion</v>
      </c>
      <c r="T345" s="21" t="str">
        <f>VLOOKUP(R345,Tabla_Detalles[#ALL],3,FALSE)</f>
        <v>Ingresos</v>
      </c>
    </row>
    <row r="346">
      <c r="A346" s="31" t="s">
        <v>841</v>
      </c>
      <c r="B346" s="32" t="s">
        <v>842</v>
      </c>
      <c r="C346" s="32" t="s">
        <v>22</v>
      </c>
      <c r="D346" s="32" t="s">
        <v>843</v>
      </c>
      <c r="E346" s="32" t="s">
        <v>24</v>
      </c>
      <c r="F346" s="32" t="s">
        <v>844</v>
      </c>
      <c r="G346" s="32" t="s">
        <v>845</v>
      </c>
      <c r="H346" s="33" t="str">
        <f t="shared" si="1"/>
        <v>Uruguay</v>
      </c>
      <c r="I346" s="33" t="s">
        <v>846</v>
      </c>
      <c r="J346" s="11" t="s">
        <v>39</v>
      </c>
      <c r="K346" s="32" t="s">
        <v>29</v>
      </c>
      <c r="L346" s="32" t="s">
        <v>847</v>
      </c>
      <c r="M346" s="35">
        <v>43854.0</v>
      </c>
      <c r="N346" s="35">
        <v>45324.0</v>
      </c>
      <c r="O346" s="32" t="s">
        <v>31</v>
      </c>
      <c r="P346" s="32" t="s">
        <v>32</v>
      </c>
      <c r="Q346" s="36">
        <v>233279.0</v>
      </c>
      <c r="R346" s="37">
        <v>403103.0</v>
      </c>
      <c r="S346" s="11" t="str">
        <f>VLOOKUP(R346,Tabla_Detalles[#ALL],2,FALSE)</f>
        <v>Ingresos Bonos Contribucion</v>
      </c>
      <c r="T346" s="15" t="str">
        <f>VLOOKUP(R346,Tabla_Detalles[#ALL],3,FALSE)</f>
        <v>Ingresos</v>
      </c>
    </row>
    <row r="347">
      <c r="A347" s="24" t="s">
        <v>848</v>
      </c>
      <c r="B347" s="25" t="s">
        <v>849</v>
      </c>
      <c r="C347" s="25" t="s">
        <v>22</v>
      </c>
      <c r="D347" s="25" t="s">
        <v>850</v>
      </c>
      <c r="E347" s="25" t="s">
        <v>24</v>
      </c>
      <c r="F347" s="25" t="s">
        <v>851</v>
      </c>
      <c r="G347" s="25" t="s">
        <v>852</v>
      </c>
      <c r="H347" s="25" t="str">
        <f t="shared" si="1"/>
        <v>Venezuela</v>
      </c>
      <c r="I347" s="25" t="s">
        <v>24</v>
      </c>
      <c r="J347" s="25" t="s">
        <v>24</v>
      </c>
      <c r="K347" s="25" t="s">
        <v>29</v>
      </c>
      <c r="L347" s="25" t="s">
        <v>853</v>
      </c>
      <c r="M347" s="28">
        <v>44951.0</v>
      </c>
      <c r="N347" s="38"/>
      <c r="O347" s="25" t="s">
        <v>51</v>
      </c>
      <c r="P347" s="25" t="s">
        <v>42</v>
      </c>
      <c r="Q347" s="29">
        <v>329609.0</v>
      </c>
      <c r="R347" s="30">
        <v>403103.0</v>
      </c>
      <c r="S347" s="17" t="str">
        <f>VLOOKUP(R347,Tabla_Detalles[#ALL],2,FALSE)</f>
        <v>Ingresos Bonos Contribucion</v>
      </c>
      <c r="T347" s="21" t="str">
        <f>VLOOKUP(R347,Tabla_Detalles[#ALL],3,FALSE)</f>
        <v>Ingresos</v>
      </c>
    </row>
    <row r="348">
      <c r="A348" s="31" t="s">
        <v>848</v>
      </c>
      <c r="B348" s="32" t="s">
        <v>849</v>
      </c>
      <c r="C348" s="32" t="s">
        <v>22</v>
      </c>
      <c r="D348" s="32" t="s">
        <v>850</v>
      </c>
      <c r="E348" s="32" t="s">
        <v>24</v>
      </c>
      <c r="F348" s="32" t="s">
        <v>851</v>
      </c>
      <c r="G348" s="32" t="s">
        <v>852</v>
      </c>
      <c r="H348" s="32" t="str">
        <f t="shared" si="1"/>
        <v>Venezuela</v>
      </c>
      <c r="I348" s="32" t="s">
        <v>24</v>
      </c>
      <c r="J348" s="32" t="s">
        <v>24</v>
      </c>
      <c r="K348" s="32" t="s">
        <v>29</v>
      </c>
      <c r="L348" s="32" t="s">
        <v>853</v>
      </c>
      <c r="M348" s="35">
        <v>44951.0</v>
      </c>
      <c r="N348" s="39"/>
      <c r="O348" s="32" t="s">
        <v>51</v>
      </c>
      <c r="P348" s="32" t="s">
        <v>42</v>
      </c>
      <c r="Q348" s="36">
        <v>280069.0</v>
      </c>
      <c r="R348" s="37">
        <v>403103.0</v>
      </c>
      <c r="S348" s="11" t="str">
        <f>VLOOKUP(R348,Tabla_Detalles[#ALL],2,FALSE)</f>
        <v>Ingresos Bonos Contribucion</v>
      </c>
      <c r="T348" s="15" t="str">
        <f>VLOOKUP(R348,Tabla_Detalles[#ALL],3,FALSE)</f>
        <v>Ingresos</v>
      </c>
    </row>
    <row r="349">
      <c r="A349" s="24" t="s">
        <v>848</v>
      </c>
      <c r="B349" s="25" t="s">
        <v>849</v>
      </c>
      <c r="C349" s="25" t="s">
        <v>22</v>
      </c>
      <c r="D349" s="25" t="s">
        <v>850</v>
      </c>
      <c r="E349" s="25" t="s">
        <v>24</v>
      </c>
      <c r="F349" s="25" t="s">
        <v>851</v>
      </c>
      <c r="G349" s="25" t="s">
        <v>852</v>
      </c>
      <c r="H349" s="25" t="str">
        <f t="shared" si="1"/>
        <v>Venezuela</v>
      </c>
      <c r="I349" s="25" t="s">
        <v>24</v>
      </c>
      <c r="J349" s="25" t="s">
        <v>24</v>
      </c>
      <c r="K349" s="25" t="s">
        <v>29</v>
      </c>
      <c r="L349" s="25" t="s">
        <v>853</v>
      </c>
      <c r="M349" s="28">
        <v>44951.0</v>
      </c>
      <c r="N349" s="38"/>
      <c r="O349" s="25" t="s">
        <v>51</v>
      </c>
      <c r="P349" s="25" t="s">
        <v>42</v>
      </c>
      <c r="Q349" s="29">
        <v>258235.0</v>
      </c>
      <c r="R349" s="30">
        <v>403103.0</v>
      </c>
      <c r="S349" s="17" t="str">
        <f>VLOOKUP(R349,Tabla_Detalles[#ALL],2,FALSE)</f>
        <v>Ingresos Bonos Contribucion</v>
      </c>
      <c r="T349" s="21" t="str">
        <f>VLOOKUP(R349,Tabla_Detalles[#ALL],3,FALSE)</f>
        <v>Ingresos</v>
      </c>
    </row>
    <row r="350">
      <c r="A350" s="31" t="s">
        <v>848</v>
      </c>
      <c r="B350" s="32" t="s">
        <v>849</v>
      </c>
      <c r="C350" s="32" t="s">
        <v>22</v>
      </c>
      <c r="D350" s="32" t="s">
        <v>850</v>
      </c>
      <c r="E350" s="32" t="s">
        <v>24</v>
      </c>
      <c r="F350" s="32" t="s">
        <v>851</v>
      </c>
      <c r="G350" s="32" t="s">
        <v>852</v>
      </c>
      <c r="H350" s="32" t="str">
        <f t="shared" si="1"/>
        <v>Venezuela</v>
      </c>
      <c r="I350" s="32" t="s">
        <v>24</v>
      </c>
      <c r="J350" s="32" t="s">
        <v>24</v>
      </c>
      <c r="K350" s="32" t="s">
        <v>29</v>
      </c>
      <c r="L350" s="32" t="s">
        <v>853</v>
      </c>
      <c r="M350" s="35">
        <v>44951.0</v>
      </c>
      <c r="N350" s="39"/>
      <c r="O350" s="32" t="s">
        <v>51</v>
      </c>
      <c r="P350" s="32" t="s">
        <v>42</v>
      </c>
      <c r="Q350" s="36">
        <v>371932.0</v>
      </c>
      <c r="R350" s="37">
        <v>403103.0</v>
      </c>
      <c r="S350" s="11" t="str">
        <f>VLOOKUP(R350,Tabla_Detalles[#ALL],2,FALSE)</f>
        <v>Ingresos Bonos Contribucion</v>
      </c>
      <c r="T350" s="15" t="str">
        <f>VLOOKUP(R350,Tabla_Detalles[#ALL],3,FALSE)</f>
        <v>Ingresos</v>
      </c>
    </row>
    <row r="351">
      <c r="A351" s="24" t="s">
        <v>848</v>
      </c>
      <c r="B351" s="25" t="s">
        <v>849</v>
      </c>
      <c r="C351" s="25" t="s">
        <v>22</v>
      </c>
      <c r="D351" s="25" t="s">
        <v>850</v>
      </c>
      <c r="E351" s="25" t="s">
        <v>24</v>
      </c>
      <c r="F351" s="25" t="s">
        <v>851</v>
      </c>
      <c r="G351" s="25" t="s">
        <v>852</v>
      </c>
      <c r="H351" s="25" t="str">
        <f t="shared" si="1"/>
        <v>Venezuela</v>
      </c>
      <c r="I351" s="25" t="s">
        <v>24</v>
      </c>
      <c r="J351" s="25" t="s">
        <v>24</v>
      </c>
      <c r="K351" s="25" t="s">
        <v>29</v>
      </c>
      <c r="L351" s="25" t="s">
        <v>853</v>
      </c>
      <c r="M351" s="28">
        <v>44951.0</v>
      </c>
      <c r="N351" s="38"/>
      <c r="O351" s="25" t="s">
        <v>51</v>
      </c>
      <c r="P351" s="25" t="s">
        <v>42</v>
      </c>
      <c r="Q351" s="29">
        <v>488646.0</v>
      </c>
      <c r="R351" s="30">
        <v>403103.0</v>
      </c>
      <c r="S351" s="17" t="str">
        <f>VLOOKUP(R351,Tabla_Detalles[#ALL],2,FALSE)</f>
        <v>Ingresos Bonos Contribucion</v>
      </c>
      <c r="T351" s="21" t="str">
        <f>VLOOKUP(R351,Tabla_Detalles[#ALL],3,FALSE)</f>
        <v>Ingresos</v>
      </c>
    </row>
    <row r="352">
      <c r="A352" s="31" t="s">
        <v>848</v>
      </c>
      <c r="B352" s="32" t="s">
        <v>849</v>
      </c>
      <c r="C352" s="32" t="s">
        <v>22</v>
      </c>
      <c r="D352" s="32" t="s">
        <v>850</v>
      </c>
      <c r="E352" s="32" t="s">
        <v>24</v>
      </c>
      <c r="F352" s="32" t="s">
        <v>851</v>
      </c>
      <c r="G352" s="32" t="s">
        <v>852</v>
      </c>
      <c r="H352" s="32" t="str">
        <f t="shared" si="1"/>
        <v>Venezuela</v>
      </c>
      <c r="I352" s="32" t="s">
        <v>24</v>
      </c>
      <c r="J352" s="32" t="s">
        <v>24</v>
      </c>
      <c r="K352" s="32" t="s">
        <v>29</v>
      </c>
      <c r="L352" s="32" t="s">
        <v>853</v>
      </c>
      <c r="M352" s="35">
        <v>44951.0</v>
      </c>
      <c r="N352" s="39"/>
      <c r="O352" s="32" t="s">
        <v>51</v>
      </c>
      <c r="P352" s="32" t="s">
        <v>42</v>
      </c>
      <c r="Q352" s="36">
        <v>243430.0</v>
      </c>
      <c r="R352" s="37">
        <v>403103.0</v>
      </c>
      <c r="S352" s="11" t="str">
        <f>VLOOKUP(R352,Tabla_Detalles[#ALL],2,FALSE)</f>
        <v>Ingresos Bonos Contribucion</v>
      </c>
      <c r="T352" s="15" t="str">
        <f>VLOOKUP(R352,Tabla_Detalles[#ALL],3,FALSE)</f>
        <v>Ingresos</v>
      </c>
    </row>
    <row r="353">
      <c r="A353" s="24" t="s">
        <v>848</v>
      </c>
      <c r="B353" s="25" t="s">
        <v>849</v>
      </c>
      <c r="C353" s="25" t="s">
        <v>22</v>
      </c>
      <c r="D353" s="25" t="s">
        <v>850</v>
      </c>
      <c r="E353" s="25" t="s">
        <v>24</v>
      </c>
      <c r="F353" s="25" t="s">
        <v>851</v>
      </c>
      <c r="G353" s="25" t="s">
        <v>852</v>
      </c>
      <c r="H353" s="25" t="str">
        <f t="shared" si="1"/>
        <v>Venezuela</v>
      </c>
      <c r="I353" s="25" t="s">
        <v>24</v>
      </c>
      <c r="J353" s="25" t="s">
        <v>24</v>
      </c>
      <c r="K353" s="25" t="s">
        <v>29</v>
      </c>
      <c r="L353" s="25" t="s">
        <v>853</v>
      </c>
      <c r="M353" s="28">
        <v>44951.0</v>
      </c>
      <c r="N353" s="38"/>
      <c r="O353" s="25" t="s">
        <v>51</v>
      </c>
      <c r="P353" s="25" t="s">
        <v>42</v>
      </c>
      <c r="Q353" s="29">
        <v>435348.0</v>
      </c>
      <c r="R353" s="30">
        <v>403103.0</v>
      </c>
      <c r="S353" s="17" t="str">
        <f>VLOOKUP(R353,Tabla_Detalles[#ALL],2,FALSE)</f>
        <v>Ingresos Bonos Contribucion</v>
      </c>
      <c r="T353" s="21" t="str">
        <f>VLOOKUP(R353,Tabla_Detalles[#ALL],3,FALSE)</f>
        <v>Ingresos</v>
      </c>
    </row>
    <row r="354">
      <c r="A354" s="31" t="s">
        <v>848</v>
      </c>
      <c r="B354" s="32" t="s">
        <v>849</v>
      </c>
      <c r="C354" s="32" t="s">
        <v>22</v>
      </c>
      <c r="D354" s="32" t="s">
        <v>850</v>
      </c>
      <c r="E354" s="32" t="s">
        <v>24</v>
      </c>
      <c r="F354" s="32" t="s">
        <v>851</v>
      </c>
      <c r="G354" s="32" t="s">
        <v>852</v>
      </c>
      <c r="H354" s="32" t="str">
        <f t="shared" si="1"/>
        <v>Venezuela</v>
      </c>
      <c r="I354" s="32" t="s">
        <v>24</v>
      </c>
      <c r="J354" s="32" t="s">
        <v>24</v>
      </c>
      <c r="K354" s="32" t="s">
        <v>29</v>
      </c>
      <c r="L354" s="32" t="s">
        <v>853</v>
      </c>
      <c r="M354" s="35">
        <v>44951.0</v>
      </c>
      <c r="N354" s="39"/>
      <c r="O354" s="32" t="s">
        <v>51</v>
      </c>
      <c r="P354" s="32" t="s">
        <v>42</v>
      </c>
      <c r="Q354" s="36">
        <v>540812.0</v>
      </c>
      <c r="R354" s="37">
        <v>403103.0</v>
      </c>
      <c r="S354" s="11" t="str">
        <f>VLOOKUP(R354,Tabla_Detalles[#ALL],2,FALSE)</f>
        <v>Ingresos Bonos Contribucion</v>
      </c>
      <c r="T354" s="15" t="str">
        <f>VLOOKUP(R354,Tabla_Detalles[#ALL],3,FALSE)</f>
        <v>Ingresos</v>
      </c>
    </row>
    <row r="355">
      <c r="A355" s="24" t="s">
        <v>848</v>
      </c>
      <c r="B355" s="25" t="s">
        <v>849</v>
      </c>
      <c r="C355" s="25" t="s">
        <v>22</v>
      </c>
      <c r="D355" s="25" t="s">
        <v>850</v>
      </c>
      <c r="E355" s="25" t="s">
        <v>24</v>
      </c>
      <c r="F355" s="25" t="s">
        <v>851</v>
      </c>
      <c r="G355" s="25" t="s">
        <v>852</v>
      </c>
      <c r="H355" s="25" t="str">
        <f t="shared" si="1"/>
        <v>Venezuela</v>
      </c>
      <c r="I355" s="25" t="s">
        <v>24</v>
      </c>
      <c r="J355" s="25" t="s">
        <v>24</v>
      </c>
      <c r="K355" s="25" t="s">
        <v>29</v>
      </c>
      <c r="L355" s="25" t="s">
        <v>853</v>
      </c>
      <c r="M355" s="28">
        <v>44951.0</v>
      </c>
      <c r="N355" s="38"/>
      <c r="O355" s="25" t="s">
        <v>51</v>
      </c>
      <c r="P355" s="25" t="s">
        <v>42</v>
      </c>
      <c r="Q355" s="29">
        <v>515890.0</v>
      </c>
      <c r="R355" s="30">
        <v>403103.0</v>
      </c>
      <c r="S355" s="17" t="str">
        <f>VLOOKUP(R355,Tabla_Detalles[#ALL],2,FALSE)</f>
        <v>Ingresos Bonos Contribucion</v>
      </c>
      <c r="T355" s="21" t="str">
        <f>VLOOKUP(R355,Tabla_Detalles[#ALL],3,FALSE)</f>
        <v>Ingresos</v>
      </c>
    </row>
    <row r="356">
      <c r="A356" s="31" t="s">
        <v>848</v>
      </c>
      <c r="B356" s="32" t="s">
        <v>849</v>
      </c>
      <c r="C356" s="32" t="s">
        <v>22</v>
      </c>
      <c r="D356" s="32" t="s">
        <v>850</v>
      </c>
      <c r="E356" s="32" t="s">
        <v>24</v>
      </c>
      <c r="F356" s="32" t="s">
        <v>851</v>
      </c>
      <c r="G356" s="32" t="s">
        <v>852</v>
      </c>
      <c r="H356" s="32" t="str">
        <f t="shared" si="1"/>
        <v>Venezuela</v>
      </c>
      <c r="I356" s="32" t="s">
        <v>24</v>
      </c>
      <c r="J356" s="32" t="s">
        <v>24</v>
      </c>
      <c r="K356" s="32" t="s">
        <v>29</v>
      </c>
      <c r="L356" s="32" t="s">
        <v>853</v>
      </c>
      <c r="M356" s="35">
        <v>44951.0</v>
      </c>
      <c r="N356" s="39"/>
      <c r="O356" s="32" t="s">
        <v>51</v>
      </c>
      <c r="P356" s="32" t="s">
        <v>42</v>
      </c>
      <c r="Q356" s="36">
        <v>593821.0</v>
      </c>
      <c r="R356" s="37">
        <v>403103.0</v>
      </c>
      <c r="S356" s="11" t="str">
        <f>VLOOKUP(R356,Tabla_Detalles[#ALL],2,FALSE)</f>
        <v>Ingresos Bonos Contribucion</v>
      </c>
      <c r="T356" s="15" t="str">
        <f>VLOOKUP(R356,Tabla_Detalles[#ALL],3,FALSE)</f>
        <v>Ingresos</v>
      </c>
    </row>
    <row r="357">
      <c r="A357" s="24" t="s">
        <v>854</v>
      </c>
      <c r="B357" s="26" t="s">
        <v>855</v>
      </c>
      <c r="C357" s="25" t="s">
        <v>773</v>
      </c>
      <c r="D357" s="25" t="s">
        <v>856</v>
      </c>
      <c r="E357" s="25" t="s">
        <v>24</v>
      </c>
      <c r="F357" s="26" t="s">
        <v>857</v>
      </c>
      <c r="G357" s="25" t="s">
        <v>858</v>
      </c>
      <c r="H357" s="26" t="str">
        <f t="shared" si="1"/>
        <v>Chile</v>
      </c>
      <c r="I357" s="26" t="s">
        <v>859</v>
      </c>
      <c r="J357" s="25" t="s">
        <v>777</v>
      </c>
      <c r="K357" s="25" t="s">
        <v>328</v>
      </c>
      <c r="L357" s="25" t="s">
        <v>860</v>
      </c>
      <c r="M357" s="28">
        <v>43126.0</v>
      </c>
      <c r="N357" s="38"/>
      <c r="O357" s="25" t="s">
        <v>51</v>
      </c>
      <c r="P357" s="25" t="s">
        <v>52</v>
      </c>
      <c r="Q357" s="29">
        <v>243823.0</v>
      </c>
      <c r="R357" s="30">
        <v>404100.0</v>
      </c>
      <c r="S357" s="17" t="str">
        <f>VLOOKUP(R357,Tabla_Detalles[#ALL],2,FALSE)</f>
        <v>Ingresos Estado</v>
      </c>
      <c r="T357" s="21" t="str">
        <f>VLOOKUP(R357,Tabla_Detalles[#ALL],3,FALSE)</f>
        <v>Ingresos</v>
      </c>
    </row>
    <row r="358">
      <c r="A358" s="31" t="s">
        <v>854</v>
      </c>
      <c r="B358" s="33" t="s">
        <v>855</v>
      </c>
      <c r="C358" s="32" t="s">
        <v>773</v>
      </c>
      <c r="D358" s="32" t="s">
        <v>856</v>
      </c>
      <c r="E358" s="32" t="s">
        <v>24</v>
      </c>
      <c r="F358" s="33" t="s">
        <v>857</v>
      </c>
      <c r="G358" s="32" t="s">
        <v>858</v>
      </c>
      <c r="H358" s="33" t="str">
        <f t="shared" si="1"/>
        <v>Chile</v>
      </c>
      <c r="I358" s="33" t="s">
        <v>859</v>
      </c>
      <c r="J358" s="32" t="s">
        <v>777</v>
      </c>
      <c r="K358" s="32" t="s">
        <v>328</v>
      </c>
      <c r="L358" s="32" t="s">
        <v>860</v>
      </c>
      <c r="M358" s="35">
        <v>43126.0</v>
      </c>
      <c r="N358" s="39"/>
      <c r="O358" s="32" t="s">
        <v>51</v>
      </c>
      <c r="P358" s="32" t="s">
        <v>52</v>
      </c>
      <c r="Q358" s="36">
        <v>272276.0</v>
      </c>
      <c r="R358" s="37">
        <v>404100.0</v>
      </c>
      <c r="S358" s="11" t="str">
        <f>VLOOKUP(R358,Tabla_Detalles[#ALL],2,FALSE)</f>
        <v>Ingresos Estado</v>
      </c>
      <c r="T358" s="15" t="str">
        <f>VLOOKUP(R358,Tabla_Detalles[#ALL],3,FALSE)</f>
        <v>Ingresos</v>
      </c>
    </row>
    <row r="359">
      <c r="A359" s="24" t="s">
        <v>854</v>
      </c>
      <c r="B359" s="26" t="s">
        <v>855</v>
      </c>
      <c r="C359" s="25" t="s">
        <v>773</v>
      </c>
      <c r="D359" s="25" t="s">
        <v>856</v>
      </c>
      <c r="E359" s="25" t="s">
        <v>24</v>
      </c>
      <c r="F359" s="26" t="s">
        <v>857</v>
      </c>
      <c r="G359" s="25" t="s">
        <v>858</v>
      </c>
      <c r="H359" s="26" t="str">
        <f t="shared" si="1"/>
        <v>Chile</v>
      </c>
      <c r="I359" s="26" t="s">
        <v>859</v>
      </c>
      <c r="J359" s="25" t="s">
        <v>777</v>
      </c>
      <c r="K359" s="25" t="s">
        <v>328</v>
      </c>
      <c r="L359" s="25" t="s">
        <v>860</v>
      </c>
      <c r="M359" s="28">
        <v>43126.0</v>
      </c>
      <c r="N359" s="38"/>
      <c r="O359" s="25" t="s">
        <v>51</v>
      </c>
      <c r="P359" s="25" t="s">
        <v>52</v>
      </c>
      <c r="Q359" s="29">
        <v>205153.0</v>
      </c>
      <c r="R359" s="30">
        <v>404100.0</v>
      </c>
      <c r="S359" s="17" t="str">
        <f>VLOOKUP(R359,Tabla_Detalles[#ALL],2,FALSE)</f>
        <v>Ingresos Estado</v>
      </c>
      <c r="T359" s="21" t="str">
        <f>VLOOKUP(R359,Tabla_Detalles[#ALL],3,FALSE)</f>
        <v>Ingresos</v>
      </c>
    </row>
    <row r="360">
      <c r="A360" s="31" t="s">
        <v>854</v>
      </c>
      <c r="B360" s="33" t="s">
        <v>855</v>
      </c>
      <c r="C360" s="32" t="s">
        <v>773</v>
      </c>
      <c r="D360" s="32" t="s">
        <v>856</v>
      </c>
      <c r="E360" s="32" t="s">
        <v>24</v>
      </c>
      <c r="F360" s="33" t="s">
        <v>857</v>
      </c>
      <c r="G360" s="32" t="s">
        <v>858</v>
      </c>
      <c r="H360" s="33" t="str">
        <f t="shared" si="1"/>
        <v>Chile</v>
      </c>
      <c r="I360" s="33" t="s">
        <v>859</v>
      </c>
      <c r="J360" s="32" t="s">
        <v>777</v>
      </c>
      <c r="K360" s="32" t="s">
        <v>328</v>
      </c>
      <c r="L360" s="32" t="s">
        <v>860</v>
      </c>
      <c r="M360" s="35">
        <v>43126.0</v>
      </c>
      <c r="N360" s="39"/>
      <c r="O360" s="32" t="s">
        <v>51</v>
      </c>
      <c r="P360" s="32" t="s">
        <v>52</v>
      </c>
      <c r="Q360" s="36">
        <v>218438.0</v>
      </c>
      <c r="R360" s="37">
        <v>404100.0</v>
      </c>
      <c r="S360" s="11" t="str">
        <f>VLOOKUP(R360,Tabla_Detalles[#ALL],2,FALSE)</f>
        <v>Ingresos Estado</v>
      </c>
      <c r="T360" s="15" t="str">
        <f>VLOOKUP(R360,Tabla_Detalles[#ALL],3,FALSE)</f>
        <v>Ingresos</v>
      </c>
    </row>
    <row r="361">
      <c r="A361" s="24" t="s">
        <v>854</v>
      </c>
      <c r="B361" s="26" t="s">
        <v>855</v>
      </c>
      <c r="C361" s="25" t="s">
        <v>773</v>
      </c>
      <c r="D361" s="25" t="s">
        <v>856</v>
      </c>
      <c r="E361" s="25" t="s">
        <v>24</v>
      </c>
      <c r="F361" s="26" t="s">
        <v>857</v>
      </c>
      <c r="G361" s="25" t="s">
        <v>858</v>
      </c>
      <c r="H361" s="26" t="str">
        <f t="shared" si="1"/>
        <v>Chile</v>
      </c>
      <c r="I361" s="26" t="s">
        <v>859</v>
      </c>
      <c r="J361" s="25" t="s">
        <v>777</v>
      </c>
      <c r="K361" s="25" t="s">
        <v>328</v>
      </c>
      <c r="L361" s="25" t="s">
        <v>860</v>
      </c>
      <c r="M361" s="28">
        <v>43126.0</v>
      </c>
      <c r="N361" s="38"/>
      <c r="O361" s="25" t="s">
        <v>51</v>
      </c>
      <c r="P361" s="25" t="s">
        <v>52</v>
      </c>
      <c r="Q361" s="29">
        <v>135999.0</v>
      </c>
      <c r="R361" s="30">
        <v>404100.0</v>
      </c>
      <c r="S361" s="17" t="str">
        <f>VLOOKUP(R361,Tabla_Detalles[#ALL],2,FALSE)</f>
        <v>Ingresos Estado</v>
      </c>
      <c r="T361" s="21" t="str">
        <f>VLOOKUP(R361,Tabla_Detalles[#ALL],3,FALSE)</f>
        <v>Ingresos</v>
      </c>
    </row>
    <row r="362">
      <c r="A362" s="31" t="s">
        <v>854</v>
      </c>
      <c r="B362" s="33" t="s">
        <v>855</v>
      </c>
      <c r="C362" s="32" t="s">
        <v>773</v>
      </c>
      <c r="D362" s="32" t="s">
        <v>856</v>
      </c>
      <c r="E362" s="32" t="s">
        <v>24</v>
      </c>
      <c r="F362" s="33" t="s">
        <v>857</v>
      </c>
      <c r="G362" s="32" t="s">
        <v>858</v>
      </c>
      <c r="H362" s="33" t="str">
        <f t="shared" si="1"/>
        <v>Chile</v>
      </c>
      <c r="I362" s="33" t="s">
        <v>859</v>
      </c>
      <c r="J362" s="32" t="s">
        <v>777</v>
      </c>
      <c r="K362" s="32" t="s">
        <v>328</v>
      </c>
      <c r="L362" s="32" t="s">
        <v>860</v>
      </c>
      <c r="M362" s="35">
        <v>43126.0</v>
      </c>
      <c r="N362" s="39"/>
      <c r="O362" s="32" t="s">
        <v>51</v>
      </c>
      <c r="P362" s="32" t="s">
        <v>52</v>
      </c>
      <c r="Q362" s="36">
        <v>190938.0</v>
      </c>
      <c r="R362" s="37">
        <v>404100.0</v>
      </c>
      <c r="S362" s="11" t="str">
        <f>VLOOKUP(R362,Tabla_Detalles[#ALL],2,FALSE)</f>
        <v>Ingresos Estado</v>
      </c>
      <c r="T362" s="15" t="str">
        <f>VLOOKUP(R362,Tabla_Detalles[#ALL],3,FALSE)</f>
        <v>Ingresos</v>
      </c>
    </row>
    <row r="363">
      <c r="A363" s="24" t="s">
        <v>861</v>
      </c>
      <c r="B363" s="25" t="s">
        <v>862</v>
      </c>
      <c r="C363" s="25" t="s">
        <v>22</v>
      </c>
      <c r="D363" s="25" t="s">
        <v>863</v>
      </c>
      <c r="E363" s="25" t="s">
        <v>24</v>
      </c>
      <c r="F363" s="25" t="s">
        <v>864</v>
      </c>
      <c r="G363" s="25" t="s">
        <v>865</v>
      </c>
      <c r="H363" s="26" t="str">
        <f t="shared" si="1"/>
        <v>Bolivia</v>
      </c>
      <c r="I363" s="26" t="s">
        <v>866</v>
      </c>
      <c r="J363" s="27" t="s">
        <v>28</v>
      </c>
      <c r="K363" s="25" t="s">
        <v>29</v>
      </c>
      <c r="L363" s="25" t="s">
        <v>867</v>
      </c>
      <c r="M363" s="28">
        <v>43101.0</v>
      </c>
      <c r="N363" s="38"/>
      <c r="O363" s="25" t="s">
        <v>51</v>
      </c>
      <c r="P363" s="25" t="s">
        <v>868</v>
      </c>
      <c r="Q363" s="29">
        <v>66227.0</v>
      </c>
      <c r="R363" s="30">
        <v>403103.0</v>
      </c>
      <c r="S363" s="17" t="str">
        <f>VLOOKUP(R363,Tabla_Detalles[#ALL],2,FALSE)</f>
        <v>Ingresos Bonos Contribucion</v>
      </c>
      <c r="T363" s="21" t="str">
        <f>VLOOKUP(R363,Tabla_Detalles[#ALL],3,FALSE)</f>
        <v>Ingresos</v>
      </c>
    </row>
    <row r="364">
      <c r="A364" s="31" t="s">
        <v>861</v>
      </c>
      <c r="B364" s="32" t="s">
        <v>862</v>
      </c>
      <c r="C364" s="32" t="s">
        <v>22</v>
      </c>
      <c r="D364" s="32" t="s">
        <v>863</v>
      </c>
      <c r="E364" s="32" t="s">
        <v>24</v>
      </c>
      <c r="F364" s="32" t="s">
        <v>864</v>
      </c>
      <c r="G364" s="32" t="s">
        <v>865</v>
      </c>
      <c r="H364" s="33" t="str">
        <f t="shared" si="1"/>
        <v>Bolivia</v>
      </c>
      <c r="I364" s="33" t="s">
        <v>866</v>
      </c>
      <c r="J364" s="34" t="s">
        <v>28</v>
      </c>
      <c r="K364" s="32" t="s">
        <v>29</v>
      </c>
      <c r="L364" s="32" t="s">
        <v>867</v>
      </c>
      <c r="M364" s="35">
        <v>43101.0</v>
      </c>
      <c r="N364" s="39"/>
      <c r="O364" s="32" t="s">
        <v>51</v>
      </c>
      <c r="P364" s="32" t="s">
        <v>868</v>
      </c>
      <c r="Q364" s="36">
        <v>55300.0</v>
      </c>
      <c r="R364" s="37">
        <v>403103.0</v>
      </c>
      <c r="S364" s="11" t="str">
        <f>VLOOKUP(R364,Tabla_Detalles[#ALL],2,FALSE)</f>
        <v>Ingresos Bonos Contribucion</v>
      </c>
      <c r="T364" s="15" t="str">
        <f>VLOOKUP(R364,Tabla_Detalles[#ALL],3,FALSE)</f>
        <v>Ingresos</v>
      </c>
    </row>
    <row r="365">
      <c r="A365" s="24" t="s">
        <v>861</v>
      </c>
      <c r="B365" s="25" t="s">
        <v>862</v>
      </c>
      <c r="C365" s="25" t="s">
        <v>22</v>
      </c>
      <c r="D365" s="25" t="s">
        <v>863</v>
      </c>
      <c r="E365" s="25" t="s">
        <v>24</v>
      </c>
      <c r="F365" s="25" t="s">
        <v>864</v>
      </c>
      <c r="G365" s="25" t="s">
        <v>865</v>
      </c>
      <c r="H365" s="26" t="str">
        <f t="shared" si="1"/>
        <v>Bolivia</v>
      </c>
      <c r="I365" s="26" t="s">
        <v>866</v>
      </c>
      <c r="J365" s="27" t="s">
        <v>28</v>
      </c>
      <c r="K365" s="25" t="s">
        <v>29</v>
      </c>
      <c r="L365" s="25" t="s">
        <v>867</v>
      </c>
      <c r="M365" s="28">
        <v>43101.0</v>
      </c>
      <c r="N365" s="38"/>
      <c r="O365" s="25" t="s">
        <v>51</v>
      </c>
      <c r="P365" s="25" t="s">
        <v>868</v>
      </c>
      <c r="Q365" s="29">
        <v>84760.0</v>
      </c>
      <c r="R365" s="30">
        <v>403103.0</v>
      </c>
      <c r="S365" s="17" t="str">
        <f>VLOOKUP(R365,Tabla_Detalles[#ALL],2,FALSE)</f>
        <v>Ingresos Bonos Contribucion</v>
      </c>
      <c r="T365" s="21" t="str">
        <f>VLOOKUP(R365,Tabla_Detalles[#ALL],3,FALSE)</f>
        <v>Ingresos</v>
      </c>
    </row>
    <row r="366">
      <c r="A366" s="31" t="s">
        <v>861</v>
      </c>
      <c r="B366" s="32" t="s">
        <v>862</v>
      </c>
      <c r="C366" s="32" t="s">
        <v>22</v>
      </c>
      <c r="D366" s="32" t="s">
        <v>863</v>
      </c>
      <c r="E366" s="32" t="s">
        <v>24</v>
      </c>
      <c r="F366" s="32" t="s">
        <v>864</v>
      </c>
      <c r="G366" s="32" t="s">
        <v>865</v>
      </c>
      <c r="H366" s="33" t="str">
        <f t="shared" si="1"/>
        <v>Bolivia</v>
      </c>
      <c r="I366" s="33" t="s">
        <v>866</v>
      </c>
      <c r="J366" s="34" t="s">
        <v>28</v>
      </c>
      <c r="K366" s="32" t="s">
        <v>29</v>
      </c>
      <c r="L366" s="32" t="s">
        <v>867</v>
      </c>
      <c r="M366" s="35">
        <v>43101.0</v>
      </c>
      <c r="N366" s="39"/>
      <c r="O366" s="32" t="s">
        <v>51</v>
      </c>
      <c r="P366" s="32" t="s">
        <v>868</v>
      </c>
      <c r="Q366" s="36">
        <v>16137.0</v>
      </c>
      <c r="R366" s="37">
        <v>403103.0</v>
      </c>
      <c r="S366" s="11" t="str">
        <f>VLOOKUP(R366,Tabla_Detalles[#ALL],2,FALSE)</f>
        <v>Ingresos Bonos Contribucion</v>
      </c>
      <c r="T366" s="15" t="str">
        <f>VLOOKUP(R366,Tabla_Detalles[#ALL],3,FALSE)</f>
        <v>Ingresos</v>
      </c>
    </row>
    <row r="367">
      <c r="A367" s="24" t="s">
        <v>861</v>
      </c>
      <c r="B367" s="25" t="s">
        <v>862</v>
      </c>
      <c r="C367" s="25" t="s">
        <v>22</v>
      </c>
      <c r="D367" s="25" t="s">
        <v>863</v>
      </c>
      <c r="E367" s="25" t="s">
        <v>24</v>
      </c>
      <c r="F367" s="25" t="s">
        <v>864</v>
      </c>
      <c r="G367" s="25" t="s">
        <v>865</v>
      </c>
      <c r="H367" s="26" t="str">
        <f t="shared" si="1"/>
        <v>Bolivia</v>
      </c>
      <c r="I367" s="26" t="s">
        <v>866</v>
      </c>
      <c r="J367" s="27" t="s">
        <v>28</v>
      </c>
      <c r="K367" s="25" t="s">
        <v>29</v>
      </c>
      <c r="L367" s="25" t="s">
        <v>867</v>
      </c>
      <c r="M367" s="28">
        <v>43101.0</v>
      </c>
      <c r="N367" s="38"/>
      <c r="O367" s="25" t="s">
        <v>51</v>
      </c>
      <c r="P367" s="25" t="s">
        <v>868</v>
      </c>
      <c r="Q367" s="29">
        <v>18448.0</v>
      </c>
      <c r="R367" s="30">
        <v>403103.0</v>
      </c>
      <c r="S367" s="17" t="str">
        <f>VLOOKUP(R367,Tabla_Detalles[#ALL],2,FALSE)</f>
        <v>Ingresos Bonos Contribucion</v>
      </c>
      <c r="T367" s="21" t="str">
        <f>VLOOKUP(R367,Tabla_Detalles[#ALL],3,FALSE)</f>
        <v>Ingresos</v>
      </c>
    </row>
    <row r="368">
      <c r="A368" s="31" t="s">
        <v>861</v>
      </c>
      <c r="B368" s="32" t="s">
        <v>862</v>
      </c>
      <c r="C368" s="32" t="s">
        <v>22</v>
      </c>
      <c r="D368" s="32" t="s">
        <v>863</v>
      </c>
      <c r="E368" s="32" t="s">
        <v>24</v>
      </c>
      <c r="F368" s="32" t="s">
        <v>864</v>
      </c>
      <c r="G368" s="32" t="s">
        <v>865</v>
      </c>
      <c r="H368" s="33" t="str">
        <f t="shared" si="1"/>
        <v>Bolivia</v>
      </c>
      <c r="I368" s="33" t="s">
        <v>866</v>
      </c>
      <c r="J368" s="34" t="s">
        <v>28</v>
      </c>
      <c r="K368" s="32" t="s">
        <v>29</v>
      </c>
      <c r="L368" s="32" t="s">
        <v>867</v>
      </c>
      <c r="M368" s="35">
        <v>43101.0</v>
      </c>
      <c r="N368" s="39"/>
      <c r="O368" s="32" t="s">
        <v>51</v>
      </c>
      <c r="P368" s="32" t="s">
        <v>868</v>
      </c>
      <c r="Q368" s="36">
        <v>75788.0</v>
      </c>
      <c r="R368" s="37">
        <v>403103.0</v>
      </c>
      <c r="S368" s="11" t="str">
        <f>VLOOKUP(R368,Tabla_Detalles[#ALL],2,FALSE)</f>
        <v>Ingresos Bonos Contribucion</v>
      </c>
      <c r="T368" s="15" t="str">
        <f>VLOOKUP(R368,Tabla_Detalles[#ALL],3,FALSE)</f>
        <v>Ingresos</v>
      </c>
    </row>
    <row r="369">
      <c r="A369" s="24" t="s">
        <v>861</v>
      </c>
      <c r="B369" s="25" t="s">
        <v>862</v>
      </c>
      <c r="C369" s="25" t="s">
        <v>22</v>
      </c>
      <c r="D369" s="25" t="s">
        <v>863</v>
      </c>
      <c r="E369" s="25" t="s">
        <v>24</v>
      </c>
      <c r="F369" s="25" t="s">
        <v>864</v>
      </c>
      <c r="G369" s="25" t="s">
        <v>865</v>
      </c>
      <c r="H369" s="26" t="str">
        <f t="shared" si="1"/>
        <v>Bolivia</v>
      </c>
      <c r="I369" s="26" t="s">
        <v>866</v>
      </c>
      <c r="J369" s="27" t="s">
        <v>28</v>
      </c>
      <c r="K369" s="25" t="s">
        <v>29</v>
      </c>
      <c r="L369" s="25" t="s">
        <v>867</v>
      </c>
      <c r="M369" s="28">
        <v>43101.0</v>
      </c>
      <c r="N369" s="38"/>
      <c r="O369" s="25" t="s">
        <v>51</v>
      </c>
      <c r="P369" s="25" t="s">
        <v>868</v>
      </c>
      <c r="Q369" s="29">
        <v>24378.0</v>
      </c>
      <c r="R369" s="30">
        <v>403103.0</v>
      </c>
      <c r="S369" s="17" t="str">
        <f>VLOOKUP(R369,Tabla_Detalles[#ALL],2,FALSE)</f>
        <v>Ingresos Bonos Contribucion</v>
      </c>
      <c r="T369" s="21" t="str">
        <f>VLOOKUP(R369,Tabla_Detalles[#ALL],3,FALSE)</f>
        <v>Ingresos</v>
      </c>
    </row>
    <row r="370">
      <c r="A370" s="31" t="s">
        <v>861</v>
      </c>
      <c r="B370" s="32" t="s">
        <v>862</v>
      </c>
      <c r="C370" s="32" t="s">
        <v>22</v>
      </c>
      <c r="D370" s="32" t="s">
        <v>863</v>
      </c>
      <c r="E370" s="32" t="s">
        <v>24</v>
      </c>
      <c r="F370" s="32" t="s">
        <v>864</v>
      </c>
      <c r="G370" s="32" t="s">
        <v>865</v>
      </c>
      <c r="H370" s="33" t="str">
        <f t="shared" si="1"/>
        <v>Bolivia</v>
      </c>
      <c r="I370" s="33" t="s">
        <v>866</v>
      </c>
      <c r="J370" s="34" t="s">
        <v>28</v>
      </c>
      <c r="K370" s="32" t="s">
        <v>29</v>
      </c>
      <c r="L370" s="32" t="s">
        <v>867</v>
      </c>
      <c r="M370" s="35">
        <v>43101.0</v>
      </c>
      <c r="N370" s="39"/>
      <c r="O370" s="32" t="s">
        <v>51</v>
      </c>
      <c r="P370" s="32" t="s">
        <v>868</v>
      </c>
      <c r="Q370" s="36">
        <v>61986.0</v>
      </c>
      <c r="R370" s="37">
        <v>403103.0</v>
      </c>
      <c r="S370" s="11" t="str">
        <f>VLOOKUP(R370,Tabla_Detalles[#ALL],2,FALSE)</f>
        <v>Ingresos Bonos Contribucion</v>
      </c>
      <c r="T370" s="15" t="str">
        <f>VLOOKUP(R370,Tabla_Detalles[#ALL],3,FALSE)</f>
        <v>Ingresos</v>
      </c>
    </row>
    <row r="371">
      <c r="A371" s="24" t="s">
        <v>861</v>
      </c>
      <c r="B371" s="25" t="s">
        <v>862</v>
      </c>
      <c r="C371" s="25" t="s">
        <v>22</v>
      </c>
      <c r="D371" s="25" t="s">
        <v>863</v>
      </c>
      <c r="E371" s="25" t="s">
        <v>24</v>
      </c>
      <c r="F371" s="25" t="s">
        <v>864</v>
      </c>
      <c r="G371" s="25" t="s">
        <v>865</v>
      </c>
      <c r="H371" s="26" t="str">
        <f t="shared" si="1"/>
        <v>Bolivia</v>
      </c>
      <c r="I371" s="26" t="s">
        <v>866</v>
      </c>
      <c r="J371" s="27" t="s">
        <v>28</v>
      </c>
      <c r="K371" s="25" t="s">
        <v>29</v>
      </c>
      <c r="L371" s="25" t="s">
        <v>867</v>
      </c>
      <c r="M371" s="28">
        <v>43101.0</v>
      </c>
      <c r="N371" s="38"/>
      <c r="O371" s="25" t="s">
        <v>51</v>
      </c>
      <c r="P371" s="25" t="s">
        <v>868</v>
      </c>
      <c r="Q371" s="29">
        <v>82997.0</v>
      </c>
      <c r="R371" s="30">
        <v>403103.0</v>
      </c>
      <c r="S371" s="17" t="str">
        <f>VLOOKUP(R371,Tabla_Detalles[#ALL],2,FALSE)</f>
        <v>Ingresos Bonos Contribucion</v>
      </c>
      <c r="T371" s="21" t="str">
        <f>VLOOKUP(R371,Tabla_Detalles[#ALL],3,FALSE)</f>
        <v>Ingresos</v>
      </c>
    </row>
    <row r="372">
      <c r="A372" s="31" t="s">
        <v>861</v>
      </c>
      <c r="B372" s="32" t="s">
        <v>862</v>
      </c>
      <c r="C372" s="32" t="s">
        <v>22</v>
      </c>
      <c r="D372" s="32" t="s">
        <v>863</v>
      </c>
      <c r="E372" s="32" t="s">
        <v>24</v>
      </c>
      <c r="F372" s="32" t="s">
        <v>864</v>
      </c>
      <c r="G372" s="32" t="s">
        <v>865</v>
      </c>
      <c r="H372" s="33" t="str">
        <f t="shared" si="1"/>
        <v>Bolivia</v>
      </c>
      <c r="I372" s="33" t="s">
        <v>866</v>
      </c>
      <c r="J372" s="34" t="s">
        <v>28</v>
      </c>
      <c r="K372" s="32" t="s">
        <v>29</v>
      </c>
      <c r="L372" s="32" t="s">
        <v>867</v>
      </c>
      <c r="M372" s="35">
        <v>43101.0</v>
      </c>
      <c r="N372" s="39"/>
      <c r="O372" s="32" t="s">
        <v>51</v>
      </c>
      <c r="P372" s="32" t="s">
        <v>868</v>
      </c>
      <c r="Q372" s="36">
        <v>30913.0</v>
      </c>
      <c r="R372" s="37">
        <v>403103.0</v>
      </c>
      <c r="S372" s="11" t="str">
        <f>VLOOKUP(R372,Tabla_Detalles[#ALL],2,FALSE)</f>
        <v>Ingresos Bonos Contribucion</v>
      </c>
      <c r="T372" s="15" t="str">
        <f>VLOOKUP(R372,Tabla_Detalles[#ALL],3,FALSE)</f>
        <v>Ingresos</v>
      </c>
    </row>
    <row r="373">
      <c r="A373" s="24" t="s">
        <v>861</v>
      </c>
      <c r="B373" s="25" t="s">
        <v>862</v>
      </c>
      <c r="C373" s="25" t="s">
        <v>22</v>
      </c>
      <c r="D373" s="25" t="s">
        <v>863</v>
      </c>
      <c r="E373" s="25" t="s">
        <v>24</v>
      </c>
      <c r="F373" s="25" t="s">
        <v>864</v>
      </c>
      <c r="G373" s="25" t="s">
        <v>865</v>
      </c>
      <c r="H373" s="26" t="str">
        <f t="shared" si="1"/>
        <v>Bolivia</v>
      </c>
      <c r="I373" s="26" t="s">
        <v>866</v>
      </c>
      <c r="J373" s="27" t="s">
        <v>28</v>
      </c>
      <c r="K373" s="25" t="s">
        <v>29</v>
      </c>
      <c r="L373" s="25" t="s">
        <v>867</v>
      </c>
      <c r="M373" s="28">
        <v>43101.0</v>
      </c>
      <c r="N373" s="38"/>
      <c r="O373" s="25" t="s">
        <v>51</v>
      </c>
      <c r="P373" s="25" t="s">
        <v>868</v>
      </c>
      <c r="Q373" s="29">
        <v>92208.0</v>
      </c>
      <c r="R373" s="30">
        <v>403103.0</v>
      </c>
      <c r="S373" s="17" t="str">
        <f>VLOOKUP(R373,Tabla_Detalles[#ALL],2,FALSE)</f>
        <v>Ingresos Bonos Contribucion</v>
      </c>
      <c r="T373" s="21" t="str">
        <f>VLOOKUP(R373,Tabla_Detalles[#ALL],3,FALSE)</f>
        <v>Ingresos</v>
      </c>
    </row>
    <row r="374">
      <c r="A374" s="31" t="s">
        <v>861</v>
      </c>
      <c r="B374" s="32" t="s">
        <v>862</v>
      </c>
      <c r="C374" s="32" t="s">
        <v>22</v>
      </c>
      <c r="D374" s="32" t="s">
        <v>863</v>
      </c>
      <c r="E374" s="32" t="s">
        <v>24</v>
      </c>
      <c r="F374" s="32" t="s">
        <v>864</v>
      </c>
      <c r="G374" s="32" t="s">
        <v>865</v>
      </c>
      <c r="H374" s="33" t="str">
        <f t="shared" si="1"/>
        <v>Bolivia</v>
      </c>
      <c r="I374" s="33" t="s">
        <v>866</v>
      </c>
      <c r="J374" s="34" t="s">
        <v>28</v>
      </c>
      <c r="K374" s="32" t="s">
        <v>29</v>
      </c>
      <c r="L374" s="32" t="s">
        <v>867</v>
      </c>
      <c r="M374" s="35">
        <v>43101.0</v>
      </c>
      <c r="N374" s="39"/>
      <c r="O374" s="32" t="s">
        <v>51</v>
      </c>
      <c r="P374" s="32" t="s">
        <v>868</v>
      </c>
      <c r="Q374" s="36">
        <v>93637.0</v>
      </c>
      <c r="R374" s="37">
        <v>403103.0</v>
      </c>
      <c r="S374" s="11" t="str">
        <f>VLOOKUP(R374,Tabla_Detalles[#ALL],2,FALSE)</f>
        <v>Ingresos Bonos Contribucion</v>
      </c>
      <c r="T374" s="15" t="str">
        <f>VLOOKUP(R374,Tabla_Detalles[#ALL],3,FALSE)</f>
        <v>Ingresos</v>
      </c>
    </row>
    <row r="375">
      <c r="A375" s="24" t="s">
        <v>861</v>
      </c>
      <c r="B375" s="25" t="s">
        <v>862</v>
      </c>
      <c r="C375" s="25" t="s">
        <v>22</v>
      </c>
      <c r="D375" s="25" t="s">
        <v>863</v>
      </c>
      <c r="E375" s="25" t="s">
        <v>24</v>
      </c>
      <c r="F375" s="25" t="s">
        <v>864</v>
      </c>
      <c r="G375" s="25" t="s">
        <v>865</v>
      </c>
      <c r="H375" s="26" t="str">
        <f t="shared" si="1"/>
        <v>Bolivia</v>
      </c>
      <c r="I375" s="26" t="s">
        <v>866</v>
      </c>
      <c r="J375" s="27" t="s">
        <v>28</v>
      </c>
      <c r="K375" s="25" t="s">
        <v>29</v>
      </c>
      <c r="L375" s="25" t="s">
        <v>867</v>
      </c>
      <c r="M375" s="28">
        <v>43101.0</v>
      </c>
      <c r="N375" s="38"/>
      <c r="O375" s="25" t="s">
        <v>51</v>
      </c>
      <c r="P375" s="25" t="s">
        <v>868</v>
      </c>
      <c r="Q375" s="29">
        <v>16927.0</v>
      </c>
      <c r="R375" s="30">
        <v>403103.0</v>
      </c>
      <c r="S375" s="17" t="str">
        <f>VLOOKUP(R375,Tabla_Detalles[#ALL],2,FALSE)</f>
        <v>Ingresos Bonos Contribucion</v>
      </c>
      <c r="T375" s="21" t="str">
        <f>VLOOKUP(R375,Tabla_Detalles[#ALL],3,FALSE)</f>
        <v>Ingresos</v>
      </c>
    </row>
    <row r="376">
      <c r="A376" s="31" t="s">
        <v>869</v>
      </c>
      <c r="B376" s="32" t="s">
        <v>870</v>
      </c>
      <c r="C376" s="32" t="s">
        <v>871</v>
      </c>
      <c r="D376" s="32" t="s">
        <v>24</v>
      </c>
      <c r="E376" s="32" t="s">
        <v>24</v>
      </c>
      <c r="F376" s="32" t="s">
        <v>872</v>
      </c>
      <c r="G376" s="32" t="s">
        <v>873</v>
      </c>
      <c r="H376" s="33" t="str">
        <f t="shared" si="1"/>
        <v>Bolivia</v>
      </c>
      <c r="I376" s="33" t="s">
        <v>790</v>
      </c>
      <c r="J376" s="32" t="s">
        <v>777</v>
      </c>
      <c r="K376" s="32" t="s">
        <v>40</v>
      </c>
      <c r="L376" s="32" t="s">
        <v>874</v>
      </c>
      <c r="M376" s="35">
        <v>44198.0</v>
      </c>
      <c r="N376" s="39"/>
      <c r="O376" s="32" t="s">
        <v>51</v>
      </c>
      <c r="P376" s="32" t="s">
        <v>32</v>
      </c>
      <c r="Q376" s="36">
        <v>1121873.0</v>
      </c>
      <c r="R376" s="37">
        <v>405100.0</v>
      </c>
      <c r="S376" s="11" t="str">
        <f>VLOOKUP(R376,Tabla_Detalles[#ALL],2,FALSE)</f>
        <v>Ingresos Servicios</v>
      </c>
      <c r="T376" s="15" t="str">
        <f>VLOOKUP(R376,Tabla_Detalles[#ALL],3,FALSE)</f>
        <v>Ingresos</v>
      </c>
    </row>
    <row r="377">
      <c r="A377" s="24" t="s">
        <v>869</v>
      </c>
      <c r="B377" s="25" t="s">
        <v>870</v>
      </c>
      <c r="C377" s="25" t="s">
        <v>871</v>
      </c>
      <c r="D377" s="25" t="s">
        <v>24</v>
      </c>
      <c r="E377" s="25" t="s">
        <v>24</v>
      </c>
      <c r="F377" s="25" t="s">
        <v>872</v>
      </c>
      <c r="G377" s="25" t="s">
        <v>873</v>
      </c>
      <c r="H377" s="26" t="str">
        <f t="shared" si="1"/>
        <v>Bolivia</v>
      </c>
      <c r="I377" s="26" t="s">
        <v>790</v>
      </c>
      <c r="J377" s="25" t="s">
        <v>777</v>
      </c>
      <c r="K377" s="25" t="s">
        <v>40</v>
      </c>
      <c r="L377" s="25" t="s">
        <v>874</v>
      </c>
      <c r="M377" s="28">
        <v>44198.0</v>
      </c>
      <c r="N377" s="38"/>
      <c r="O377" s="25" t="s">
        <v>51</v>
      </c>
      <c r="P377" s="25" t="s">
        <v>32</v>
      </c>
      <c r="Q377" s="29">
        <v>220940.0</v>
      </c>
      <c r="R377" s="30">
        <v>405100.0</v>
      </c>
      <c r="S377" s="17" t="str">
        <f>VLOOKUP(R377,Tabla_Detalles[#ALL],2,FALSE)</f>
        <v>Ingresos Servicios</v>
      </c>
      <c r="T377" s="21" t="str">
        <f>VLOOKUP(R377,Tabla_Detalles[#ALL],3,FALSE)</f>
        <v>Ingresos</v>
      </c>
    </row>
    <row r="378">
      <c r="A378" s="31" t="s">
        <v>869</v>
      </c>
      <c r="B378" s="32" t="s">
        <v>870</v>
      </c>
      <c r="C378" s="32" t="s">
        <v>871</v>
      </c>
      <c r="D378" s="32" t="s">
        <v>24</v>
      </c>
      <c r="E378" s="32" t="s">
        <v>24</v>
      </c>
      <c r="F378" s="32" t="s">
        <v>872</v>
      </c>
      <c r="G378" s="32" t="s">
        <v>873</v>
      </c>
      <c r="H378" s="33" t="str">
        <f t="shared" si="1"/>
        <v>Bolivia</v>
      </c>
      <c r="I378" s="33" t="s">
        <v>790</v>
      </c>
      <c r="J378" s="32" t="s">
        <v>777</v>
      </c>
      <c r="K378" s="32" t="s">
        <v>40</v>
      </c>
      <c r="L378" s="32" t="s">
        <v>874</v>
      </c>
      <c r="M378" s="35">
        <v>44198.0</v>
      </c>
      <c r="N378" s="39"/>
      <c r="O378" s="32" t="s">
        <v>51</v>
      </c>
      <c r="P378" s="32" t="s">
        <v>32</v>
      </c>
      <c r="Q378" s="36">
        <v>570809.0</v>
      </c>
      <c r="R378" s="37">
        <v>405100.0</v>
      </c>
      <c r="S378" s="11" t="str">
        <f>VLOOKUP(R378,Tabla_Detalles[#ALL],2,FALSE)</f>
        <v>Ingresos Servicios</v>
      </c>
      <c r="T378" s="15" t="str">
        <f>VLOOKUP(R378,Tabla_Detalles[#ALL],3,FALSE)</f>
        <v>Ingresos</v>
      </c>
    </row>
    <row r="379">
      <c r="A379" s="24" t="s">
        <v>869</v>
      </c>
      <c r="B379" s="25" t="s">
        <v>870</v>
      </c>
      <c r="C379" s="25" t="s">
        <v>871</v>
      </c>
      <c r="D379" s="25" t="s">
        <v>24</v>
      </c>
      <c r="E379" s="25" t="s">
        <v>24</v>
      </c>
      <c r="F379" s="25" t="s">
        <v>872</v>
      </c>
      <c r="G379" s="25" t="s">
        <v>873</v>
      </c>
      <c r="H379" s="26" t="str">
        <f t="shared" si="1"/>
        <v>Bolivia</v>
      </c>
      <c r="I379" s="26" t="s">
        <v>790</v>
      </c>
      <c r="J379" s="25" t="s">
        <v>777</v>
      </c>
      <c r="K379" s="25" t="s">
        <v>40</v>
      </c>
      <c r="L379" s="25" t="s">
        <v>874</v>
      </c>
      <c r="M379" s="28">
        <v>44198.0</v>
      </c>
      <c r="N379" s="38"/>
      <c r="O379" s="25" t="s">
        <v>51</v>
      </c>
      <c r="P379" s="25" t="s">
        <v>32</v>
      </c>
      <c r="Q379" s="29">
        <v>408684.0</v>
      </c>
      <c r="R379" s="30">
        <v>405100.0</v>
      </c>
      <c r="S379" s="17" t="str">
        <f>VLOOKUP(R379,Tabla_Detalles[#ALL],2,FALSE)</f>
        <v>Ingresos Servicios</v>
      </c>
      <c r="T379" s="21" t="str">
        <f>VLOOKUP(R379,Tabla_Detalles[#ALL],3,FALSE)</f>
        <v>Ingresos</v>
      </c>
    </row>
    <row r="380">
      <c r="A380" s="31" t="s">
        <v>869</v>
      </c>
      <c r="B380" s="32" t="s">
        <v>870</v>
      </c>
      <c r="C380" s="32" t="s">
        <v>871</v>
      </c>
      <c r="D380" s="32" t="s">
        <v>24</v>
      </c>
      <c r="E380" s="32" t="s">
        <v>24</v>
      </c>
      <c r="F380" s="32" t="s">
        <v>872</v>
      </c>
      <c r="G380" s="32" t="s">
        <v>873</v>
      </c>
      <c r="H380" s="33" t="str">
        <f t="shared" si="1"/>
        <v>Bolivia</v>
      </c>
      <c r="I380" s="33" t="s">
        <v>790</v>
      </c>
      <c r="J380" s="32" t="s">
        <v>777</v>
      </c>
      <c r="K380" s="32" t="s">
        <v>40</v>
      </c>
      <c r="L380" s="32" t="s">
        <v>874</v>
      </c>
      <c r="M380" s="35">
        <v>44198.0</v>
      </c>
      <c r="N380" s="39"/>
      <c r="O380" s="32" t="s">
        <v>51</v>
      </c>
      <c r="P380" s="32" t="s">
        <v>32</v>
      </c>
      <c r="Q380" s="36">
        <v>451106.0</v>
      </c>
      <c r="R380" s="37">
        <v>405100.0</v>
      </c>
      <c r="S380" s="11" t="str">
        <f>VLOOKUP(R380,Tabla_Detalles[#ALL],2,FALSE)</f>
        <v>Ingresos Servicios</v>
      </c>
      <c r="T380" s="15" t="str">
        <f>VLOOKUP(R380,Tabla_Detalles[#ALL],3,FALSE)</f>
        <v>Ingresos</v>
      </c>
    </row>
    <row r="381">
      <c r="A381" s="24" t="s">
        <v>869</v>
      </c>
      <c r="B381" s="25" t="s">
        <v>870</v>
      </c>
      <c r="C381" s="25" t="s">
        <v>871</v>
      </c>
      <c r="D381" s="25" t="s">
        <v>24</v>
      </c>
      <c r="E381" s="25" t="s">
        <v>24</v>
      </c>
      <c r="F381" s="25" t="s">
        <v>872</v>
      </c>
      <c r="G381" s="25" t="s">
        <v>873</v>
      </c>
      <c r="H381" s="26" t="str">
        <f t="shared" si="1"/>
        <v>Bolivia</v>
      </c>
      <c r="I381" s="26" t="s">
        <v>790</v>
      </c>
      <c r="J381" s="25" t="s">
        <v>777</v>
      </c>
      <c r="K381" s="25" t="s">
        <v>40</v>
      </c>
      <c r="L381" s="25" t="s">
        <v>874</v>
      </c>
      <c r="M381" s="28">
        <v>44198.0</v>
      </c>
      <c r="N381" s="38"/>
      <c r="O381" s="25" t="s">
        <v>51</v>
      </c>
      <c r="P381" s="25" t="s">
        <v>32</v>
      </c>
      <c r="Q381" s="29">
        <v>442684.0</v>
      </c>
      <c r="R381" s="30">
        <v>405100.0</v>
      </c>
      <c r="S381" s="17" t="str">
        <f>VLOOKUP(R381,Tabla_Detalles[#ALL],2,FALSE)</f>
        <v>Ingresos Servicios</v>
      </c>
      <c r="T381" s="21" t="str">
        <f>VLOOKUP(R381,Tabla_Detalles[#ALL],3,FALSE)</f>
        <v>Ingresos</v>
      </c>
    </row>
    <row r="382">
      <c r="A382" s="31" t="s">
        <v>869</v>
      </c>
      <c r="B382" s="32" t="s">
        <v>870</v>
      </c>
      <c r="C382" s="32" t="s">
        <v>871</v>
      </c>
      <c r="D382" s="32" t="s">
        <v>24</v>
      </c>
      <c r="E382" s="32" t="s">
        <v>24</v>
      </c>
      <c r="F382" s="32" t="s">
        <v>872</v>
      </c>
      <c r="G382" s="32" t="s">
        <v>873</v>
      </c>
      <c r="H382" s="33" t="str">
        <f t="shared" si="1"/>
        <v>Bolivia</v>
      </c>
      <c r="I382" s="33" t="s">
        <v>790</v>
      </c>
      <c r="J382" s="32" t="s">
        <v>777</v>
      </c>
      <c r="K382" s="32" t="s">
        <v>40</v>
      </c>
      <c r="L382" s="32" t="s">
        <v>874</v>
      </c>
      <c r="M382" s="35">
        <v>44198.0</v>
      </c>
      <c r="N382" s="39"/>
      <c r="O382" s="32" t="s">
        <v>51</v>
      </c>
      <c r="P382" s="32" t="s">
        <v>32</v>
      </c>
      <c r="Q382" s="36">
        <v>404537.0</v>
      </c>
      <c r="R382" s="37">
        <v>405100.0</v>
      </c>
      <c r="S382" s="11" t="str">
        <f>VLOOKUP(R382,Tabla_Detalles[#ALL],2,FALSE)</f>
        <v>Ingresos Servicios</v>
      </c>
      <c r="T382" s="15" t="str">
        <f>VLOOKUP(R382,Tabla_Detalles[#ALL],3,FALSE)</f>
        <v>Ingresos</v>
      </c>
    </row>
    <row r="383">
      <c r="A383" s="24" t="s">
        <v>869</v>
      </c>
      <c r="B383" s="25" t="s">
        <v>870</v>
      </c>
      <c r="C383" s="25" t="s">
        <v>871</v>
      </c>
      <c r="D383" s="25" t="s">
        <v>24</v>
      </c>
      <c r="E383" s="25" t="s">
        <v>24</v>
      </c>
      <c r="F383" s="25" t="s">
        <v>872</v>
      </c>
      <c r="G383" s="25" t="s">
        <v>873</v>
      </c>
      <c r="H383" s="26" t="str">
        <f t="shared" si="1"/>
        <v>Bolivia</v>
      </c>
      <c r="I383" s="26" t="s">
        <v>790</v>
      </c>
      <c r="J383" s="25" t="s">
        <v>777</v>
      </c>
      <c r="K383" s="25" t="s">
        <v>40</v>
      </c>
      <c r="L383" s="25" t="s">
        <v>874</v>
      </c>
      <c r="M383" s="28">
        <v>44198.0</v>
      </c>
      <c r="N383" s="38"/>
      <c r="O383" s="25" t="s">
        <v>51</v>
      </c>
      <c r="P383" s="25" t="s">
        <v>32</v>
      </c>
      <c r="Q383" s="29">
        <v>374870.0</v>
      </c>
      <c r="R383" s="30">
        <v>405100.0</v>
      </c>
      <c r="S383" s="17" t="str">
        <f>VLOOKUP(R383,Tabla_Detalles[#ALL],2,FALSE)</f>
        <v>Ingresos Servicios</v>
      </c>
      <c r="T383" s="21" t="str">
        <f>VLOOKUP(R383,Tabla_Detalles[#ALL],3,FALSE)</f>
        <v>Ingresos</v>
      </c>
    </row>
    <row r="384">
      <c r="A384" s="31" t="s">
        <v>869</v>
      </c>
      <c r="B384" s="32" t="s">
        <v>870</v>
      </c>
      <c r="C384" s="32" t="s">
        <v>871</v>
      </c>
      <c r="D384" s="32" t="s">
        <v>24</v>
      </c>
      <c r="E384" s="32" t="s">
        <v>24</v>
      </c>
      <c r="F384" s="32" t="s">
        <v>872</v>
      </c>
      <c r="G384" s="32" t="s">
        <v>873</v>
      </c>
      <c r="H384" s="33" t="str">
        <f t="shared" si="1"/>
        <v>Bolivia</v>
      </c>
      <c r="I384" s="33" t="s">
        <v>790</v>
      </c>
      <c r="J384" s="32" t="s">
        <v>777</v>
      </c>
      <c r="K384" s="32" t="s">
        <v>40</v>
      </c>
      <c r="L384" s="32" t="s">
        <v>874</v>
      </c>
      <c r="M384" s="35">
        <v>44198.0</v>
      </c>
      <c r="N384" s="39"/>
      <c r="O384" s="32" t="s">
        <v>51</v>
      </c>
      <c r="P384" s="32" t="s">
        <v>32</v>
      </c>
      <c r="Q384" s="36">
        <v>496721.0</v>
      </c>
      <c r="R384" s="37">
        <v>405100.0</v>
      </c>
      <c r="S384" s="11" t="str">
        <f>VLOOKUP(R384,Tabla_Detalles[#ALL],2,FALSE)</f>
        <v>Ingresos Servicios</v>
      </c>
      <c r="T384" s="15" t="str">
        <f>VLOOKUP(R384,Tabla_Detalles[#ALL],3,FALSE)</f>
        <v>Ingresos</v>
      </c>
    </row>
    <row r="385">
      <c r="A385" s="24" t="s">
        <v>869</v>
      </c>
      <c r="B385" s="25" t="s">
        <v>870</v>
      </c>
      <c r="C385" s="25" t="s">
        <v>871</v>
      </c>
      <c r="D385" s="25" t="s">
        <v>24</v>
      </c>
      <c r="E385" s="25" t="s">
        <v>24</v>
      </c>
      <c r="F385" s="25" t="s">
        <v>872</v>
      </c>
      <c r="G385" s="25" t="s">
        <v>873</v>
      </c>
      <c r="H385" s="26" t="str">
        <f t="shared" si="1"/>
        <v>Bolivia</v>
      </c>
      <c r="I385" s="26" t="s">
        <v>790</v>
      </c>
      <c r="J385" s="25" t="s">
        <v>777</v>
      </c>
      <c r="K385" s="25" t="s">
        <v>40</v>
      </c>
      <c r="L385" s="25" t="s">
        <v>874</v>
      </c>
      <c r="M385" s="28">
        <v>44198.0</v>
      </c>
      <c r="N385" s="38"/>
      <c r="O385" s="25" t="s">
        <v>51</v>
      </c>
      <c r="P385" s="25" t="s">
        <v>32</v>
      </c>
      <c r="Q385" s="29">
        <v>455378.0</v>
      </c>
      <c r="R385" s="30">
        <v>405100.0</v>
      </c>
      <c r="S385" s="17" t="str">
        <f>VLOOKUP(R385,Tabla_Detalles[#ALL],2,FALSE)</f>
        <v>Ingresos Servicios</v>
      </c>
      <c r="T385" s="21" t="str">
        <f>VLOOKUP(R385,Tabla_Detalles[#ALL],3,FALSE)</f>
        <v>Ingresos</v>
      </c>
    </row>
    <row r="386">
      <c r="A386" s="31" t="s">
        <v>869</v>
      </c>
      <c r="B386" s="32" t="s">
        <v>870</v>
      </c>
      <c r="C386" s="32" t="s">
        <v>871</v>
      </c>
      <c r="D386" s="32" t="s">
        <v>24</v>
      </c>
      <c r="E386" s="32" t="s">
        <v>24</v>
      </c>
      <c r="F386" s="32" t="s">
        <v>872</v>
      </c>
      <c r="G386" s="32" t="s">
        <v>873</v>
      </c>
      <c r="H386" s="33" t="str">
        <f t="shared" si="1"/>
        <v>Bolivia</v>
      </c>
      <c r="I386" s="33" t="s">
        <v>790</v>
      </c>
      <c r="J386" s="32" t="s">
        <v>777</v>
      </c>
      <c r="K386" s="32" t="s">
        <v>40</v>
      </c>
      <c r="L386" s="32" t="s">
        <v>874</v>
      </c>
      <c r="M386" s="35">
        <v>44198.0</v>
      </c>
      <c r="N386" s="39"/>
      <c r="O386" s="32" t="s">
        <v>51</v>
      </c>
      <c r="P386" s="32" t="s">
        <v>32</v>
      </c>
      <c r="Q386" s="36">
        <v>329454.0</v>
      </c>
      <c r="R386" s="37">
        <v>405100.0</v>
      </c>
      <c r="S386" s="11" t="str">
        <f>VLOOKUP(R386,Tabla_Detalles[#ALL],2,FALSE)</f>
        <v>Ingresos Servicios</v>
      </c>
      <c r="T386" s="15" t="str">
        <f>VLOOKUP(R386,Tabla_Detalles[#ALL],3,FALSE)</f>
        <v>Ingresos</v>
      </c>
    </row>
    <row r="387">
      <c r="A387" s="24" t="s">
        <v>869</v>
      </c>
      <c r="B387" s="25" t="s">
        <v>870</v>
      </c>
      <c r="C387" s="25" t="s">
        <v>871</v>
      </c>
      <c r="D387" s="25" t="s">
        <v>24</v>
      </c>
      <c r="E387" s="25" t="s">
        <v>24</v>
      </c>
      <c r="F387" s="25" t="s">
        <v>872</v>
      </c>
      <c r="G387" s="25" t="s">
        <v>873</v>
      </c>
      <c r="H387" s="26" t="str">
        <f t="shared" si="1"/>
        <v>Bolivia</v>
      </c>
      <c r="I387" s="26" t="s">
        <v>790</v>
      </c>
      <c r="J387" s="25" t="s">
        <v>777</v>
      </c>
      <c r="K387" s="25" t="s">
        <v>40</v>
      </c>
      <c r="L387" s="25" t="s">
        <v>874</v>
      </c>
      <c r="M387" s="28">
        <v>44198.0</v>
      </c>
      <c r="N387" s="38"/>
      <c r="O387" s="25" t="s">
        <v>51</v>
      </c>
      <c r="P387" s="25" t="s">
        <v>32</v>
      </c>
      <c r="Q387" s="29">
        <v>492165.0</v>
      </c>
      <c r="R387" s="30">
        <v>405100.0</v>
      </c>
      <c r="S387" s="17" t="str">
        <f>VLOOKUP(R387,Tabla_Detalles[#ALL],2,FALSE)</f>
        <v>Ingresos Servicios</v>
      </c>
      <c r="T387" s="21" t="str">
        <f>VLOOKUP(R387,Tabla_Detalles[#ALL],3,FALSE)</f>
        <v>Ingresos</v>
      </c>
    </row>
    <row r="388">
      <c r="A388" s="31" t="s">
        <v>875</v>
      </c>
      <c r="B388" s="32" t="s">
        <v>876</v>
      </c>
      <c r="C388" s="32" t="s">
        <v>871</v>
      </c>
      <c r="D388" s="32" t="s">
        <v>877</v>
      </c>
      <c r="E388" s="32" t="s">
        <v>24</v>
      </c>
      <c r="F388" s="32" t="s">
        <v>878</v>
      </c>
      <c r="G388" s="32" t="s">
        <v>879</v>
      </c>
      <c r="H388" s="33" t="str">
        <f t="shared" si="1"/>
        <v>Argentina</v>
      </c>
      <c r="I388" s="33" t="s">
        <v>880</v>
      </c>
      <c r="J388" s="32" t="s">
        <v>871</v>
      </c>
      <c r="K388" s="32" t="s">
        <v>40</v>
      </c>
      <c r="L388" s="32" t="s">
        <v>30</v>
      </c>
      <c r="M388" s="35">
        <v>45323.0</v>
      </c>
      <c r="N388" s="39"/>
      <c r="O388" s="32" t="s">
        <v>51</v>
      </c>
      <c r="P388" s="32" t="s">
        <v>32</v>
      </c>
      <c r="Q388" s="36">
        <v>221969.0</v>
      </c>
      <c r="R388" s="37">
        <v>405100.0</v>
      </c>
      <c r="S388" s="11" t="str">
        <f>VLOOKUP(R388,Tabla_Detalles[#ALL],2,FALSE)</f>
        <v>Ingresos Servicios</v>
      </c>
      <c r="T388" s="15" t="str">
        <f>VLOOKUP(R388,Tabla_Detalles[#ALL],3,FALSE)</f>
        <v>Ingresos</v>
      </c>
    </row>
    <row r="389">
      <c r="A389" s="24" t="s">
        <v>875</v>
      </c>
      <c r="B389" s="25" t="s">
        <v>876</v>
      </c>
      <c r="C389" s="25" t="s">
        <v>871</v>
      </c>
      <c r="D389" s="25" t="s">
        <v>877</v>
      </c>
      <c r="E389" s="25" t="s">
        <v>24</v>
      </c>
      <c r="F389" s="25" t="s">
        <v>878</v>
      </c>
      <c r="G389" s="25" t="s">
        <v>879</v>
      </c>
      <c r="H389" s="26" t="str">
        <f t="shared" si="1"/>
        <v>Argentina</v>
      </c>
      <c r="I389" s="26" t="s">
        <v>880</v>
      </c>
      <c r="J389" s="25" t="s">
        <v>871</v>
      </c>
      <c r="K389" s="25" t="s">
        <v>40</v>
      </c>
      <c r="L389" s="25" t="s">
        <v>30</v>
      </c>
      <c r="M389" s="28">
        <v>45323.0</v>
      </c>
      <c r="N389" s="38"/>
      <c r="O389" s="25" t="s">
        <v>51</v>
      </c>
      <c r="P389" s="25" t="s">
        <v>32</v>
      </c>
      <c r="Q389" s="29">
        <v>293230.0</v>
      </c>
      <c r="R389" s="30">
        <v>405100.0</v>
      </c>
      <c r="S389" s="17" t="str">
        <f>VLOOKUP(R389,Tabla_Detalles[#ALL],2,FALSE)</f>
        <v>Ingresos Servicios</v>
      </c>
      <c r="T389" s="21" t="str">
        <f>VLOOKUP(R389,Tabla_Detalles[#ALL],3,FALSE)</f>
        <v>Ingresos</v>
      </c>
    </row>
    <row r="390">
      <c r="A390" s="31" t="s">
        <v>875</v>
      </c>
      <c r="B390" s="32" t="s">
        <v>876</v>
      </c>
      <c r="C390" s="32" t="s">
        <v>871</v>
      </c>
      <c r="D390" s="32" t="s">
        <v>877</v>
      </c>
      <c r="E390" s="32" t="s">
        <v>24</v>
      </c>
      <c r="F390" s="32" t="s">
        <v>878</v>
      </c>
      <c r="G390" s="32" t="s">
        <v>879</v>
      </c>
      <c r="H390" s="33" t="str">
        <f t="shared" si="1"/>
        <v>Argentina</v>
      </c>
      <c r="I390" s="33" t="s">
        <v>880</v>
      </c>
      <c r="J390" s="32" t="s">
        <v>871</v>
      </c>
      <c r="K390" s="32" t="s">
        <v>40</v>
      </c>
      <c r="L390" s="32" t="s">
        <v>30</v>
      </c>
      <c r="M390" s="35">
        <v>45323.0</v>
      </c>
      <c r="N390" s="39"/>
      <c r="O390" s="32" t="s">
        <v>51</v>
      </c>
      <c r="P390" s="32" t="s">
        <v>32</v>
      </c>
      <c r="Q390" s="36">
        <v>568883.0</v>
      </c>
      <c r="R390" s="37">
        <v>405100.0</v>
      </c>
      <c r="S390" s="11" t="str">
        <f>VLOOKUP(R390,Tabla_Detalles[#ALL],2,FALSE)</f>
        <v>Ingresos Servicios</v>
      </c>
      <c r="T390" s="15" t="str">
        <f>VLOOKUP(R390,Tabla_Detalles[#ALL],3,FALSE)</f>
        <v>Ingresos</v>
      </c>
    </row>
    <row r="391">
      <c r="A391" s="24" t="s">
        <v>875</v>
      </c>
      <c r="B391" s="25" t="s">
        <v>876</v>
      </c>
      <c r="C391" s="25" t="s">
        <v>871</v>
      </c>
      <c r="D391" s="25" t="s">
        <v>877</v>
      </c>
      <c r="E391" s="25" t="s">
        <v>24</v>
      </c>
      <c r="F391" s="25" t="s">
        <v>878</v>
      </c>
      <c r="G391" s="25" t="s">
        <v>879</v>
      </c>
      <c r="H391" s="26" t="str">
        <f t="shared" si="1"/>
        <v>Argentina</v>
      </c>
      <c r="I391" s="26" t="s">
        <v>880</v>
      </c>
      <c r="J391" s="25" t="s">
        <v>871</v>
      </c>
      <c r="K391" s="25" t="s">
        <v>40</v>
      </c>
      <c r="L391" s="25" t="s">
        <v>30</v>
      </c>
      <c r="M391" s="28">
        <v>45323.0</v>
      </c>
      <c r="N391" s="38"/>
      <c r="O391" s="25" t="s">
        <v>51</v>
      </c>
      <c r="P391" s="25" t="s">
        <v>32</v>
      </c>
      <c r="Q391" s="29">
        <v>470187.0</v>
      </c>
      <c r="R391" s="30">
        <v>405100.0</v>
      </c>
      <c r="S391" s="17" t="str">
        <f>VLOOKUP(R391,Tabla_Detalles[#ALL],2,FALSE)</f>
        <v>Ingresos Servicios</v>
      </c>
      <c r="T391" s="21" t="str">
        <f>VLOOKUP(R391,Tabla_Detalles[#ALL],3,FALSE)</f>
        <v>Ingresos</v>
      </c>
    </row>
    <row r="392">
      <c r="A392" s="31" t="s">
        <v>875</v>
      </c>
      <c r="B392" s="32" t="s">
        <v>876</v>
      </c>
      <c r="C392" s="32" t="s">
        <v>871</v>
      </c>
      <c r="D392" s="32" t="s">
        <v>877</v>
      </c>
      <c r="E392" s="32" t="s">
        <v>24</v>
      </c>
      <c r="F392" s="32" t="s">
        <v>878</v>
      </c>
      <c r="G392" s="32" t="s">
        <v>879</v>
      </c>
      <c r="H392" s="33" t="str">
        <f t="shared" si="1"/>
        <v>Argentina</v>
      </c>
      <c r="I392" s="33" t="s">
        <v>880</v>
      </c>
      <c r="J392" s="32" t="s">
        <v>871</v>
      </c>
      <c r="K392" s="32" t="s">
        <v>40</v>
      </c>
      <c r="L392" s="32" t="s">
        <v>30</v>
      </c>
      <c r="M392" s="35">
        <v>45323.0</v>
      </c>
      <c r="N392" s="39"/>
      <c r="O392" s="32" t="s">
        <v>51</v>
      </c>
      <c r="P392" s="32" t="s">
        <v>32</v>
      </c>
      <c r="Q392" s="36">
        <v>347778.0</v>
      </c>
      <c r="R392" s="37">
        <v>405100.0</v>
      </c>
      <c r="S392" s="11" t="str">
        <f>VLOOKUP(R392,Tabla_Detalles[#ALL],2,FALSE)</f>
        <v>Ingresos Servicios</v>
      </c>
      <c r="T392" s="15" t="str">
        <f>VLOOKUP(R392,Tabla_Detalles[#ALL],3,FALSE)</f>
        <v>Ingresos</v>
      </c>
    </row>
    <row r="393">
      <c r="A393" s="24" t="s">
        <v>875</v>
      </c>
      <c r="B393" s="25" t="s">
        <v>876</v>
      </c>
      <c r="C393" s="25" t="s">
        <v>871</v>
      </c>
      <c r="D393" s="25" t="s">
        <v>877</v>
      </c>
      <c r="E393" s="25" t="s">
        <v>24</v>
      </c>
      <c r="F393" s="25" t="s">
        <v>878</v>
      </c>
      <c r="G393" s="25" t="s">
        <v>879</v>
      </c>
      <c r="H393" s="26" t="str">
        <f t="shared" si="1"/>
        <v>Argentina</v>
      </c>
      <c r="I393" s="26" t="s">
        <v>880</v>
      </c>
      <c r="J393" s="25" t="s">
        <v>871</v>
      </c>
      <c r="K393" s="25" t="s">
        <v>40</v>
      </c>
      <c r="L393" s="25" t="s">
        <v>30</v>
      </c>
      <c r="M393" s="28">
        <v>45323.0</v>
      </c>
      <c r="N393" s="38"/>
      <c r="O393" s="25" t="s">
        <v>51</v>
      </c>
      <c r="P393" s="25" t="s">
        <v>32</v>
      </c>
      <c r="Q393" s="29">
        <v>295364.0</v>
      </c>
      <c r="R393" s="30">
        <v>405100.0</v>
      </c>
      <c r="S393" s="17" t="str">
        <f>VLOOKUP(R393,Tabla_Detalles[#ALL],2,FALSE)</f>
        <v>Ingresos Servicios</v>
      </c>
      <c r="T393" s="21" t="str">
        <f>VLOOKUP(R393,Tabla_Detalles[#ALL],3,FALSE)</f>
        <v>Ingresos</v>
      </c>
    </row>
    <row r="394">
      <c r="A394" s="31" t="s">
        <v>875</v>
      </c>
      <c r="B394" s="32" t="s">
        <v>876</v>
      </c>
      <c r="C394" s="32" t="s">
        <v>871</v>
      </c>
      <c r="D394" s="32" t="s">
        <v>877</v>
      </c>
      <c r="E394" s="32" t="s">
        <v>24</v>
      </c>
      <c r="F394" s="32" t="s">
        <v>878</v>
      </c>
      <c r="G394" s="32" t="s">
        <v>879</v>
      </c>
      <c r="H394" s="33" t="str">
        <f t="shared" si="1"/>
        <v>Argentina</v>
      </c>
      <c r="I394" s="33" t="s">
        <v>880</v>
      </c>
      <c r="J394" s="32" t="s">
        <v>871</v>
      </c>
      <c r="K394" s="32" t="s">
        <v>40</v>
      </c>
      <c r="L394" s="32" t="s">
        <v>30</v>
      </c>
      <c r="M394" s="35">
        <v>45323.0</v>
      </c>
      <c r="N394" s="39"/>
      <c r="O394" s="32" t="s">
        <v>51</v>
      </c>
      <c r="P394" s="32" t="s">
        <v>32</v>
      </c>
      <c r="Q394" s="36">
        <v>250149.0</v>
      </c>
      <c r="R394" s="37">
        <v>405100.0</v>
      </c>
      <c r="S394" s="11" t="str">
        <f>VLOOKUP(R394,Tabla_Detalles[#ALL],2,FALSE)</f>
        <v>Ingresos Servicios</v>
      </c>
      <c r="T394" s="15" t="str">
        <f>VLOOKUP(R394,Tabla_Detalles[#ALL],3,FALSE)</f>
        <v>Ingresos</v>
      </c>
    </row>
    <row r="395">
      <c r="A395" s="24" t="s">
        <v>875</v>
      </c>
      <c r="B395" s="25" t="s">
        <v>876</v>
      </c>
      <c r="C395" s="25" t="s">
        <v>871</v>
      </c>
      <c r="D395" s="25" t="s">
        <v>877</v>
      </c>
      <c r="E395" s="25" t="s">
        <v>24</v>
      </c>
      <c r="F395" s="25" t="s">
        <v>878</v>
      </c>
      <c r="G395" s="25" t="s">
        <v>879</v>
      </c>
      <c r="H395" s="26" t="str">
        <f t="shared" si="1"/>
        <v>Argentina</v>
      </c>
      <c r="I395" s="26" t="s">
        <v>880</v>
      </c>
      <c r="J395" s="25" t="s">
        <v>871</v>
      </c>
      <c r="K395" s="25" t="s">
        <v>40</v>
      </c>
      <c r="L395" s="25" t="s">
        <v>30</v>
      </c>
      <c r="M395" s="28">
        <v>45323.0</v>
      </c>
      <c r="N395" s="38"/>
      <c r="O395" s="25" t="s">
        <v>51</v>
      </c>
      <c r="P395" s="25" t="s">
        <v>32</v>
      </c>
      <c r="Q395" s="29">
        <v>473575.0</v>
      </c>
      <c r="R395" s="30">
        <v>405100.0</v>
      </c>
      <c r="S395" s="17" t="str">
        <f>VLOOKUP(R395,Tabla_Detalles[#ALL],2,FALSE)</f>
        <v>Ingresos Servicios</v>
      </c>
      <c r="T395" s="21" t="str">
        <f>VLOOKUP(R395,Tabla_Detalles[#ALL],3,FALSE)</f>
        <v>Ingresos</v>
      </c>
    </row>
    <row r="396">
      <c r="A396" s="31" t="s">
        <v>881</v>
      </c>
      <c r="B396" s="33" t="s">
        <v>882</v>
      </c>
      <c r="C396" s="32" t="s">
        <v>22</v>
      </c>
      <c r="D396" s="32" t="s">
        <v>428</v>
      </c>
      <c r="E396" s="32" t="s">
        <v>24</v>
      </c>
      <c r="F396" s="32" t="s">
        <v>883</v>
      </c>
      <c r="G396" s="32" t="s">
        <v>884</v>
      </c>
      <c r="H396" s="33" t="str">
        <f t="shared" si="1"/>
        <v>Brasil</v>
      </c>
      <c r="I396" s="33" t="s">
        <v>885</v>
      </c>
      <c r="J396" s="11" t="s">
        <v>39</v>
      </c>
      <c r="K396" s="32" t="s">
        <v>29</v>
      </c>
      <c r="L396" s="32" t="s">
        <v>886</v>
      </c>
      <c r="M396" s="35">
        <v>45324.0</v>
      </c>
      <c r="N396" s="39"/>
      <c r="O396" s="32" t="s">
        <v>51</v>
      </c>
      <c r="P396" s="32" t="s">
        <v>32</v>
      </c>
      <c r="Q396" s="36">
        <v>35115.0</v>
      </c>
      <c r="R396" s="37">
        <v>403103.0</v>
      </c>
      <c r="S396" s="11" t="str">
        <f>VLOOKUP(R396,Tabla_Detalles[#ALL],2,FALSE)</f>
        <v>Ingresos Bonos Contribucion</v>
      </c>
      <c r="T396" s="15" t="str">
        <f>VLOOKUP(R396,Tabla_Detalles[#ALL],3,FALSE)</f>
        <v>Ingresos</v>
      </c>
    </row>
    <row r="397">
      <c r="A397" s="24" t="s">
        <v>881</v>
      </c>
      <c r="B397" s="26" t="s">
        <v>882</v>
      </c>
      <c r="C397" s="25" t="s">
        <v>22</v>
      </c>
      <c r="D397" s="25" t="s">
        <v>428</v>
      </c>
      <c r="E397" s="25" t="s">
        <v>24</v>
      </c>
      <c r="F397" s="25" t="s">
        <v>883</v>
      </c>
      <c r="G397" s="25" t="s">
        <v>884</v>
      </c>
      <c r="H397" s="26" t="str">
        <f t="shared" si="1"/>
        <v>Brasil</v>
      </c>
      <c r="I397" s="26" t="s">
        <v>885</v>
      </c>
      <c r="J397" s="17" t="s">
        <v>39</v>
      </c>
      <c r="K397" s="25" t="s">
        <v>29</v>
      </c>
      <c r="L397" s="25" t="s">
        <v>886</v>
      </c>
      <c r="M397" s="28">
        <v>45324.0</v>
      </c>
      <c r="N397" s="38"/>
      <c r="O397" s="25" t="s">
        <v>51</v>
      </c>
      <c r="P397" s="25" t="s">
        <v>32</v>
      </c>
      <c r="Q397" s="29">
        <v>43290.0</v>
      </c>
      <c r="R397" s="30">
        <v>403103.0</v>
      </c>
      <c r="S397" s="17" t="str">
        <f>VLOOKUP(R397,Tabla_Detalles[#ALL],2,FALSE)</f>
        <v>Ingresos Bonos Contribucion</v>
      </c>
      <c r="T397" s="21" t="str">
        <f>VLOOKUP(R397,Tabla_Detalles[#ALL],3,FALSE)</f>
        <v>Ingresos</v>
      </c>
    </row>
    <row r="398">
      <c r="A398" s="31" t="s">
        <v>881</v>
      </c>
      <c r="B398" s="33" t="s">
        <v>882</v>
      </c>
      <c r="C398" s="32" t="s">
        <v>22</v>
      </c>
      <c r="D398" s="32" t="s">
        <v>428</v>
      </c>
      <c r="E398" s="32" t="s">
        <v>24</v>
      </c>
      <c r="F398" s="32" t="s">
        <v>883</v>
      </c>
      <c r="G398" s="32" t="s">
        <v>884</v>
      </c>
      <c r="H398" s="33" t="str">
        <f t="shared" si="1"/>
        <v>Brasil</v>
      </c>
      <c r="I398" s="33" t="s">
        <v>885</v>
      </c>
      <c r="J398" s="11" t="s">
        <v>39</v>
      </c>
      <c r="K398" s="32" t="s">
        <v>29</v>
      </c>
      <c r="L398" s="32" t="s">
        <v>886</v>
      </c>
      <c r="M398" s="35">
        <v>45324.0</v>
      </c>
      <c r="N398" s="39"/>
      <c r="O398" s="32" t="s">
        <v>51</v>
      </c>
      <c r="P398" s="32" t="s">
        <v>32</v>
      </c>
      <c r="Q398" s="36">
        <v>60901.0</v>
      </c>
      <c r="R398" s="37">
        <v>403103.0</v>
      </c>
      <c r="S398" s="11" t="str">
        <f>VLOOKUP(R398,Tabla_Detalles[#ALL],2,FALSE)</f>
        <v>Ingresos Bonos Contribucion</v>
      </c>
      <c r="T398" s="15" t="str">
        <f>VLOOKUP(R398,Tabla_Detalles[#ALL],3,FALSE)</f>
        <v>Ingresos</v>
      </c>
    </row>
    <row r="399">
      <c r="A399" s="24" t="s">
        <v>881</v>
      </c>
      <c r="B399" s="26" t="s">
        <v>882</v>
      </c>
      <c r="C399" s="25" t="s">
        <v>22</v>
      </c>
      <c r="D399" s="25" t="s">
        <v>428</v>
      </c>
      <c r="E399" s="25" t="s">
        <v>24</v>
      </c>
      <c r="F399" s="25" t="s">
        <v>883</v>
      </c>
      <c r="G399" s="25" t="s">
        <v>884</v>
      </c>
      <c r="H399" s="26" t="str">
        <f t="shared" si="1"/>
        <v>Brasil</v>
      </c>
      <c r="I399" s="26" t="s">
        <v>885</v>
      </c>
      <c r="J399" s="17" t="s">
        <v>39</v>
      </c>
      <c r="K399" s="25" t="s">
        <v>29</v>
      </c>
      <c r="L399" s="25" t="s">
        <v>886</v>
      </c>
      <c r="M399" s="28">
        <v>45324.0</v>
      </c>
      <c r="N399" s="38"/>
      <c r="O399" s="25" t="s">
        <v>51</v>
      </c>
      <c r="P399" s="25" t="s">
        <v>32</v>
      </c>
      <c r="Q399" s="29">
        <v>92342.0</v>
      </c>
      <c r="R399" s="30">
        <v>403103.0</v>
      </c>
      <c r="S399" s="17" t="str">
        <f>VLOOKUP(R399,Tabla_Detalles[#ALL],2,FALSE)</f>
        <v>Ingresos Bonos Contribucion</v>
      </c>
      <c r="T399" s="21" t="str">
        <f>VLOOKUP(R399,Tabla_Detalles[#ALL],3,FALSE)</f>
        <v>Ingresos</v>
      </c>
    </row>
    <row r="400">
      <c r="A400" s="31" t="s">
        <v>881</v>
      </c>
      <c r="B400" s="33" t="s">
        <v>882</v>
      </c>
      <c r="C400" s="32" t="s">
        <v>22</v>
      </c>
      <c r="D400" s="32" t="s">
        <v>428</v>
      </c>
      <c r="E400" s="32" t="s">
        <v>24</v>
      </c>
      <c r="F400" s="32" t="s">
        <v>883</v>
      </c>
      <c r="G400" s="32" t="s">
        <v>884</v>
      </c>
      <c r="H400" s="33" t="str">
        <f t="shared" si="1"/>
        <v>Brasil</v>
      </c>
      <c r="I400" s="33" t="s">
        <v>885</v>
      </c>
      <c r="J400" s="11" t="s">
        <v>39</v>
      </c>
      <c r="K400" s="32" t="s">
        <v>29</v>
      </c>
      <c r="L400" s="32" t="s">
        <v>886</v>
      </c>
      <c r="M400" s="35">
        <v>45324.0</v>
      </c>
      <c r="N400" s="39"/>
      <c r="O400" s="32" t="s">
        <v>51</v>
      </c>
      <c r="P400" s="32" t="s">
        <v>32</v>
      </c>
      <c r="Q400" s="36">
        <v>17892.0</v>
      </c>
      <c r="R400" s="37">
        <v>403103.0</v>
      </c>
      <c r="S400" s="11" t="str">
        <f>VLOOKUP(R400,Tabla_Detalles[#ALL],2,FALSE)</f>
        <v>Ingresos Bonos Contribucion</v>
      </c>
      <c r="T400" s="15" t="str">
        <f>VLOOKUP(R400,Tabla_Detalles[#ALL],3,FALSE)</f>
        <v>Ingresos</v>
      </c>
    </row>
    <row r="401">
      <c r="A401" s="24" t="s">
        <v>881</v>
      </c>
      <c r="B401" s="26" t="s">
        <v>882</v>
      </c>
      <c r="C401" s="25" t="s">
        <v>22</v>
      </c>
      <c r="D401" s="25" t="s">
        <v>428</v>
      </c>
      <c r="E401" s="25" t="s">
        <v>24</v>
      </c>
      <c r="F401" s="25" t="s">
        <v>883</v>
      </c>
      <c r="G401" s="25" t="s">
        <v>884</v>
      </c>
      <c r="H401" s="26" t="str">
        <f t="shared" si="1"/>
        <v>Brasil</v>
      </c>
      <c r="I401" s="26" t="s">
        <v>885</v>
      </c>
      <c r="J401" s="17" t="s">
        <v>39</v>
      </c>
      <c r="K401" s="25" t="s">
        <v>29</v>
      </c>
      <c r="L401" s="25" t="s">
        <v>886</v>
      </c>
      <c r="M401" s="28">
        <v>45324.0</v>
      </c>
      <c r="N401" s="38"/>
      <c r="O401" s="25" t="s">
        <v>51</v>
      </c>
      <c r="P401" s="25" t="s">
        <v>32</v>
      </c>
      <c r="Q401" s="29">
        <v>63032.0</v>
      </c>
      <c r="R401" s="30">
        <v>403103.0</v>
      </c>
      <c r="S401" s="17" t="str">
        <f>VLOOKUP(R401,Tabla_Detalles[#ALL],2,FALSE)</f>
        <v>Ingresos Bonos Contribucion</v>
      </c>
      <c r="T401" s="21" t="str">
        <f>VLOOKUP(R401,Tabla_Detalles[#ALL],3,FALSE)</f>
        <v>Ingresos</v>
      </c>
    </row>
    <row r="402">
      <c r="A402" s="31" t="s">
        <v>881</v>
      </c>
      <c r="B402" s="33" t="s">
        <v>882</v>
      </c>
      <c r="C402" s="32" t="s">
        <v>22</v>
      </c>
      <c r="D402" s="32" t="s">
        <v>428</v>
      </c>
      <c r="E402" s="32" t="s">
        <v>24</v>
      </c>
      <c r="F402" s="32" t="s">
        <v>883</v>
      </c>
      <c r="G402" s="32" t="s">
        <v>884</v>
      </c>
      <c r="H402" s="33" t="str">
        <f t="shared" si="1"/>
        <v>Brasil</v>
      </c>
      <c r="I402" s="33" t="s">
        <v>885</v>
      </c>
      <c r="J402" s="11" t="s">
        <v>39</v>
      </c>
      <c r="K402" s="32" t="s">
        <v>29</v>
      </c>
      <c r="L402" s="32" t="s">
        <v>886</v>
      </c>
      <c r="M402" s="35">
        <v>45324.0</v>
      </c>
      <c r="N402" s="39"/>
      <c r="O402" s="32" t="s">
        <v>51</v>
      </c>
      <c r="P402" s="32" t="s">
        <v>32</v>
      </c>
      <c r="Q402" s="36">
        <v>29556.0</v>
      </c>
      <c r="R402" s="37">
        <v>403103.0</v>
      </c>
      <c r="S402" s="11" t="str">
        <f>VLOOKUP(R402,Tabla_Detalles[#ALL],2,FALSE)</f>
        <v>Ingresos Bonos Contribucion</v>
      </c>
      <c r="T402" s="15" t="str">
        <f>VLOOKUP(R402,Tabla_Detalles[#ALL],3,FALSE)</f>
        <v>Ingresos</v>
      </c>
    </row>
    <row r="403">
      <c r="A403" s="24" t="s">
        <v>881</v>
      </c>
      <c r="B403" s="26" t="s">
        <v>882</v>
      </c>
      <c r="C403" s="25" t="s">
        <v>22</v>
      </c>
      <c r="D403" s="25" t="s">
        <v>428</v>
      </c>
      <c r="E403" s="25" t="s">
        <v>24</v>
      </c>
      <c r="F403" s="25" t="s">
        <v>883</v>
      </c>
      <c r="G403" s="25" t="s">
        <v>884</v>
      </c>
      <c r="H403" s="26" t="str">
        <f t="shared" si="1"/>
        <v>Brasil</v>
      </c>
      <c r="I403" s="26" t="s">
        <v>885</v>
      </c>
      <c r="J403" s="17" t="s">
        <v>39</v>
      </c>
      <c r="K403" s="25" t="s">
        <v>29</v>
      </c>
      <c r="L403" s="25" t="s">
        <v>886</v>
      </c>
      <c r="M403" s="28">
        <v>45324.0</v>
      </c>
      <c r="N403" s="38"/>
      <c r="O403" s="25" t="s">
        <v>51</v>
      </c>
      <c r="P403" s="25" t="s">
        <v>32</v>
      </c>
      <c r="Q403" s="29">
        <v>42628.0</v>
      </c>
      <c r="R403" s="30">
        <v>403103.0</v>
      </c>
      <c r="S403" s="17" t="str">
        <f>VLOOKUP(R403,Tabla_Detalles[#ALL],2,FALSE)</f>
        <v>Ingresos Bonos Contribucion</v>
      </c>
      <c r="T403" s="21" t="str">
        <f>VLOOKUP(R403,Tabla_Detalles[#ALL],3,FALSE)</f>
        <v>Ingresos</v>
      </c>
    </row>
    <row r="404">
      <c r="A404" s="31" t="s">
        <v>887</v>
      </c>
      <c r="B404" s="32" t="s">
        <v>888</v>
      </c>
      <c r="C404" s="32" t="s">
        <v>22</v>
      </c>
      <c r="D404" s="32" t="s">
        <v>889</v>
      </c>
      <c r="E404" s="32" t="s">
        <v>24</v>
      </c>
      <c r="F404" s="32" t="s">
        <v>890</v>
      </c>
      <c r="G404" s="32" t="s">
        <v>891</v>
      </c>
      <c r="H404" s="33" t="str">
        <f t="shared" si="1"/>
        <v>Chile</v>
      </c>
      <c r="I404" s="33" t="s">
        <v>892</v>
      </c>
      <c r="J404" s="34" t="s">
        <v>791</v>
      </c>
      <c r="K404" s="32" t="s">
        <v>29</v>
      </c>
      <c r="L404" s="32" t="s">
        <v>893</v>
      </c>
      <c r="M404" s="35">
        <v>45325.0</v>
      </c>
      <c r="N404" s="39"/>
      <c r="O404" s="32" t="s">
        <v>51</v>
      </c>
      <c r="P404" s="32" t="s">
        <v>32</v>
      </c>
      <c r="Q404" s="36">
        <v>64959.0</v>
      </c>
      <c r="R404" s="37">
        <v>403103.0</v>
      </c>
      <c r="S404" s="11" t="str">
        <f>VLOOKUP(R404,Tabla_Detalles[#ALL],2,FALSE)</f>
        <v>Ingresos Bonos Contribucion</v>
      </c>
      <c r="T404" s="15" t="str">
        <f>VLOOKUP(R404,Tabla_Detalles[#ALL],3,FALSE)</f>
        <v>Ingresos</v>
      </c>
    </row>
    <row r="405">
      <c r="A405" s="24" t="s">
        <v>887</v>
      </c>
      <c r="B405" s="25" t="s">
        <v>888</v>
      </c>
      <c r="C405" s="25" t="s">
        <v>22</v>
      </c>
      <c r="D405" s="25" t="s">
        <v>889</v>
      </c>
      <c r="E405" s="25" t="s">
        <v>24</v>
      </c>
      <c r="F405" s="25" t="s">
        <v>890</v>
      </c>
      <c r="G405" s="25" t="s">
        <v>891</v>
      </c>
      <c r="H405" s="26" t="str">
        <f t="shared" si="1"/>
        <v>Chile</v>
      </c>
      <c r="I405" s="26" t="s">
        <v>892</v>
      </c>
      <c r="J405" s="27" t="s">
        <v>791</v>
      </c>
      <c r="K405" s="25" t="s">
        <v>29</v>
      </c>
      <c r="L405" s="25" t="s">
        <v>893</v>
      </c>
      <c r="M405" s="28">
        <v>45325.0</v>
      </c>
      <c r="N405" s="38"/>
      <c r="O405" s="25" t="s">
        <v>51</v>
      </c>
      <c r="P405" s="25" t="s">
        <v>32</v>
      </c>
      <c r="Q405" s="29">
        <v>45976.0</v>
      </c>
      <c r="R405" s="30">
        <v>403103.0</v>
      </c>
      <c r="S405" s="17" t="str">
        <f>VLOOKUP(R405,Tabla_Detalles[#ALL],2,FALSE)</f>
        <v>Ingresos Bonos Contribucion</v>
      </c>
      <c r="T405" s="21" t="str">
        <f>VLOOKUP(R405,Tabla_Detalles[#ALL],3,FALSE)</f>
        <v>Ingresos</v>
      </c>
    </row>
    <row r="406">
      <c r="A406" s="31" t="s">
        <v>887</v>
      </c>
      <c r="B406" s="32" t="s">
        <v>888</v>
      </c>
      <c r="C406" s="32" t="s">
        <v>22</v>
      </c>
      <c r="D406" s="32" t="s">
        <v>889</v>
      </c>
      <c r="E406" s="32" t="s">
        <v>24</v>
      </c>
      <c r="F406" s="32" t="s">
        <v>890</v>
      </c>
      <c r="G406" s="32" t="s">
        <v>891</v>
      </c>
      <c r="H406" s="33" t="str">
        <f t="shared" si="1"/>
        <v>Chile</v>
      </c>
      <c r="I406" s="33" t="s">
        <v>892</v>
      </c>
      <c r="J406" s="34" t="s">
        <v>791</v>
      </c>
      <c r="K406" s="32" t="s">
        <v>29</v>
      </c>
      <c r="L406" s="32" t="s">
        <v>893</v>
      </c>
      <c r="M406" s="35">
        <v>45325.0</v>
      </c>
      <c r="N406" s="39"/>
      <c r="O406" s="32" t="s">
        <v>51</v>
      </c>
      <c r="P406" s="32" t="s">
        <v>32</v>
      </c>
      <c r="Q406" s="36">
        <v>173308.0</v>
      </c>
      <c r="R406" s="37">
        <v>403103.0</v>
      </c>
      <c r="S406" s="11" t="str">
        <f>VLOOKUP(R406,Tabla_Detalles[#ALL],2,FALSE)</f>
        <v>Ingresos Bonos Contribucion</v>
      </c>
      <c r="T406" s="15" t="str">
        <f>VLOOKUP(R406,Tabla_Detalles[#ALL],3,FALSE)</f>
        <v>Ingresos</v>
      </c>
    </row>
    <row r="407">
      <c r="A407" s="24" t="s">
        <v>887</v>
      </c>
      <c r="B407" s="25" t="s">
        <v>888</v>
      </c>
      <c r="C407" s="25" t="s">
        <v>22</v>
      </c>
      <c r="D407" s="25" t="s">
        <v>889</v>
      </c>
      <c r="E407" s="25" t="s">
        <v>24</v>
      </c>
      <c r="F407" s="25" t="s">
        <v>890</v>
      </c>
      <c r="G407" s="25" t="s">
        <v>891</v>
      </c>
      <c r="H407" s="26" t="str">
        <f t="shared" si="1"/>
        <v>Chile</v>
      </c>
      <c r="I407" s="26" t="s">
        <v>892</v>
      </c>
      <c r="J407" s="27" t="s">
        <v>791</v>
      </c>
      <c r="K407" s="25" t="s">
        <v>29</v>
      </c>
      <c r="L407" s="25" t="s">
        <v>893</v>
      </c>
      <c r="M407" s="28">
        <v>45325.0</v>
      </c>
      <c r="N407" s="38"/>
      <c r="O407" s="25" t="s">
        <v>51</v>
      </c>
      <c r="P407" s="25" t="s">
        <v>32</v>
      </c>
      <c r="Q407" s="29">
        <v>225900.0</v>
      </c>
      <c r="R407" s="30">
        <v>403103.0</v>
      </c>
      <c r="S407" s="17" t="str">
        <f>VLOOKUP(R407,Tabla_Detalles[#ALL],2,FALSE)</f>
        <v>Ingresos Bonos Contribucion</v>
      </c>
      <c r="T407" s="21" t="str">
        <f>VLOOKUP(R407,Tabla_Detalles[#ALL],3,FALSE)</f>
        <v>Ingresos</v>
      </c>
    </row>
    <row r="408">
      <c r="A408" s="31" t="s">
        <v>887</v>
      </c>
      <c r="B408" s="32" t="s">
        <v>888</v>
      </c>
      <c r="C408" s="32" t="s">
        <v>22</v>
      </c>
      <c r="D408" s="32" t="s">
        <v>889</v>
      </c>
      <c r="E408" s="32" t="s">
        <v>24</v>
      </c>
      <c r="F408" s="32" t="s">
        <v>890</v>
      </c>
      <c r="G408" s="32" t="s">
        <v>891</v>
      </c>
      <c r="H408" s="33" t="str">
        <f t="shared" si="1"/>
        <v>Chile</v>
      </c>
      <c r="I408" s="33" t="s">
        <v>892</v>
      </c>
      <c r="J408" s="34" t="s">
        <v>791</v>
      </c>
      <c r="K408" s="32" t="s">
        <v>29</v>
      </c>
      <c r="L408" s="32" t="s">
        <v>893</v>
      </c>
      <c r="M408" s="35">
        <v>45325.0</v>
      </c>
      <c r="N408" s="39"/>
      <c r="O408" s="32" t="s">
        <v>51</v>
      </c>
      <c r="P408" s="32" t="s">
        <v>32</v>
      </c>
      <c r="Q408" s="36">
        <v>244932.0</v>
      </c>
      <c r="R408" s="37">
        <v>403103.0</v>
      </c>
      <c r="S408" s="11" t="str">
        <f>VLOOKUP(R408,Tabla_Detalles[#ALL],2,FALSE)</f>
        <v>Ingresos Bonos Contribucion</v>
      </c>
      <c r="T408" s="15" t="str">
        <f>VLOOKUP(R408,Tabla_Detalles[#ALL],3,FALSE)</f>
        <v>Ingresos</v>
      </c>
    </row>
    <row r="409">
      <c r="A409" s="24" t="s">
        <v>887</v>
      </c>
      <c r="B409" s="25" t="s">
        <v>888</v>
      </c>
      <c r="C409" s="25" t="s">
        <v>22</v>
      </c>
      <c r="D409" s="25" t="s">
        <v>889</v>
      </c>
      <c r="E409" s="25" t="s">
        <v>24</v>
      </c>
      <c r="F409" s="25" t="s">
        <v>890</v>
      </c>
      <c r="G409" s="25" t="s">
        <v>891</v>
      </c>
      <c r="H409" s="26" t="str">
        <f t="shared" si="1"/>
        <v>Chile</v>
      </c>
      <c r="I409" s="26" t="s">
        <v>892</v>
      </c>
      <c r="J409" s="27" t="s">
        <v>791</v>
      </c>
      <c r="K409" s="25" t="s">
        <v>29</v>
      </c>
      <c r="L409" s="25" t="s">
        <v>893</v>
      </c>
      <c r="M409" s="28">
        <v>45325.0</v>
      </c>
      <c r="N409" s="38"/>
      <c r="O409" s="25" t="s">
        <v>51</v>
      </c>
      <c r="P409" s="25" t="s">
        <v>32</v>
      </c>
      <c r="Q409" s="29">
        <v>506437.0</v>
      </c>
      <c r="R409" s="30">
        <v>403103.0</v>
      </c>
      <c r="S409" s="17" t="str">
        <f>VLOOKUP(R409,Tabla_Detalles[#ALL],2,FALSE)</f>
        <v>Ingresos Bonos Contribucion</v>
      </c>
      <c r="T409" s="21" t="str">
        <f>VLOOKUP(R409,Tabla_Detalles[#ALL],3,FALSE)</f>
        <v>Ingresos</v>
      </c>
    </row>
    <row r="410">
      <c r="A410" s="31" t="s">
        <v>887</v>
      </c>
      <c r="B410" s="32" t="s">
        <v>888</v>
      </c>
      <c r="C410" s="32" t="s">
        <v>22</v>
      </c>
      <c r="D410" s="32" t="s">
        <v>889</v>
      </c>
      <c r="E410" s="32" t="s">
        <v>24</v>
      </c>
      <c r="F410" s="32" t="s">
        <v>890</v>
      </c>
      <c r="G410" s="32" t="s">
        <v>891</v>
      </c>
      <c r="H410" s="33" t="str">
        <f t="shared" si="1"/>
        <v>Chile</v>
      </c>
      <c r="I410" s="33" t="s">
        <v>892</v>
      </c>
      <c r="J410" s="34" t="s">
        <v>791</v>
      </c>
      <c r="K410" s="32" t="s">
        <v>29</v>
      </c>
      <c r="L410" s="32" t="s">
        <v>893</v>
      </c>
      <c r="M410" s="35">
        <v>45325.0</v>
      </c>
      <c r="N410" s="39"/>
      <c r="O410" s="32" t="s">
        <v>51</v>
      </c>
      <c r="P410" s="32" t="s">
        <v>32</v>
      </c>
      <c r="Q410" s="36">
        <v>234530.0</v>
      </c>
      <c r="R410" s="37">
        <v>403103.0</v>
      </c>
      <c r="S410" s="11" t="str">
        <f>VLOOKUP(R410,Tabla_Detalles[#ALL],2,FALSE)</f>
        <v>Ingresos Bonos Contribucion</v>
      </c>
      <c r="T410" s="15" t="str">
        <f>VLOOKUP(R410,Tabla_Detalles[#ALL],3,FALSE)</f>
        <v>Ingresos</v>
      </c>
    </row>
    <row r="411">
      <c r="A411" s="24" t="s">
        <v>887</v>
      </c>
      <c r="B411" s="25" t="s">
        <v>888</v>
      </c>
      <c r="C411" s="25" t="s">
        <v>22</v>
      </c>
      <c r="D411" s="25" t="s">
        <v>889</v>
      </c>
      <c r="E411" s="25" t="s">
        <v>24</v>
      </c>
      <c r="F411" s="25" t="s">
        <v>890</v>
      </c>
      <c r="G411" s="25" t="s">
        <v>891</v>
      </c>
      <c r="H411" s="26" t="str">
        <f t="shared" si="1"/>
        <v>Chile</v>
      </c>
      <c r="I411" s="26" t="s">
        <v>892</v>
      </c>
      <c r="J411" s="27" t="s">
        <v>791</v>
      </c>
      <c r="K411" s="25" t="s">
        <v>29</v>
      </c>
      <c r="L411" s="25" t="s">
        <v>893</v>
      </c>
      <c r="M411" s="28">
        <v>45325.0</v>
      </c>
      <c r="N411" s="38"/>
      <c r="O411" s="25" t="s">
        <v>51</v>
      </c>
      <c r="P411" s="25" t="s">
        <v>32</v>
      </c>
      <c r="Q411" s="29">
        <v>531085.0</v>
      </c>
      <c r="R411" s="30">
        <v>403103.0</v>
      </c>
      <c r="S411" s="17" t="str">
        <f>VLOOKUP(R411,Tabla_Detalles[#ALL],2,FALSE)</f>
        <v>Ingresos Bonos Contribucion</v>
      </c>
      <c r="T411" s="21" t="str">
        <f>VLOOKUP(R411,Tabla_Detalles[#ALL],3,FALSE)</f>
        <v>Ingresos</v>
      </c>
    </row>
    <row r="412">
      <c r="A412" s="31" t="s">
        <v>894</v>
      </c>
      <c r="B412" s="33" t="s">
        <v>895</v>
      </c>
      <c r="C412" s="32" t="s">
        <v>871</v>
      </c>
      <c r="D412" s="32" t="s">
        <v>896</v>
      </c>
      <c r="E412" s="32" t="s">
        <v>24</v>
      </c>
      <c r="F412" s="32" t="s">
        <v>897</v>
      </c>
      <c r="G412" s="32" t="s">
        <v>898</v>
      </c>
      <c r="H412" s="33" t="str">
        <f t="shared" si="1"/>
        <v>Mexico</v>
      </c>
      <c r="I412" s="33" t="s">
        <v>899</v>
      </c>
      <c r="J412" s="32" t="s">
        <v>871</v>
      </c>
      <c r="K412" s="32" t="s">
        <v>40</v>
      </c>
      <c r="L412" s="32" t="s">
        <v>900</v>
      </c>
      <c r="M412" s="35">
        <v>45326.0</v>
      </c>
      <c r="N412" s="39"/>
      <c r="O412" s="32" t="s">
        <v>51</v>
      </c>
      <c r="P412" s="32" t="s">
        <v>32</v>
      </c>
      <c r="Q412" s="36">
        <v>487746.0</v>
      </c>
      <c r="R412" s="37">
        <v>405100.0</v>
      </c>
      <c r="S412" s="11" t="str">
        <f>VLOOKUP(R412,Tabla_Detalles[#ALL],2,FALSE)</f>
        <v>Ingresos Servicios</v>
      </c>
      <c r="T412" s="15" t="str">
        <f>VLOOKUP(R412,Tabla_Detalles[#ALL],3,FALSE)</f>
        <v>Ingresos</v>
      </c>
    </row>
    <row r="413">
      <c r="A413" s="24" t="s">
        <v>894</v>
      </c>
      <c r="B413" s="26" t="s">
        <v>895</v>
      </c>
      <c r="C413" s="25" t="s">
        <v>871</v>
      </c>
      <c r="D413" s="25" t="s">
        <v>896</v>
      </c>
      <c r="E413" s="25" t="s">
        <v>24</v>
      </c>
      <c r="F413" s="25" t="s">
        <v>897</v>
      </c>
      <c r="G413" s="25" t="s">
        <v>898</v>
      </c>
      <c r="H413" s="26" t="str">
        <f t="shared" si="1"/>
        <v>Mexico</v>
      </c>
      <c r="I413" s="26" t="s">
        <v>899</v>
      </c>
      <c r="J413" s="25" t="s">
        <v>871</v>
      </c>
      <c r="K413" s="25" t="s">
        <v>40</v>
      </c>
      <c r="L413" s="25" t="s">
        <v>900</v>
      </c>
      <c r="M413" s="28">
        <v>45326.0</v>
      </c>
      <c r="N413" s="38"/>
      <c r="O413" s="25" t="s">
        <v>51</v>
      </c>
      <c r="P413" s="25" t="s">
        <v>32</v>
      </c>
      <c r="Q413" s="29">
        <v>459222.0</v>
      </c>
      <c r="R413" s="30">
        <v>405100.0</v>
      </c>
      <c r="S413" s="17" t="str">
        <f>VLOOKUP(R413,Tabla_Detalles[#ALL],2,FALSE)</f>
        <v>Ingresos Servicios</v>
      </c>
      <c r="T413" s="21" t="str">
        <f>VLOOKUP(R413,Tabla_Detalles[#ALL],3,FALSE)</f>
        <v>Ingresos</v>
      </c>
    </row>
    <row r="414">
      <c r="A414" s="31" t="s">
        <v>894</v>
      </c>
      <c r="B414" s="33" t="s">
        <v>895</v>
      </c>
      <c r="C414" s="32" t="s">
        <v>871</v>
      </c>
      <c r="D414" s="32" t="s">
        <v>896</v>
      </c>
      <c r="E414" s="32" t="s">
        <v>24</v>
      </c>
      <c r="F414" s="32" t="s">
        <v>897</v>
      </c>
      <c r="G414" s="32" t="s">
        <v>898</v>
      </c>
      <c r="H414" s="33" t="str">
        <f t="shared" si="1"/>
        <v>Mexico</v>
      </c>
      <c r="I414" s="33" t="s">
        <v>899</v>
      </c>
      <c r="J414" s="32" t="s">
        <v>871</v>
      </c>
      <c r="K414" s="32" t="s">
        <v>40</v>
      </c>
      <c r="L414" s="32" t="s">
        <v>900</v>
      </c>
      <c r="M414" s="35">
        <v>45326.0</v>
      </c>
      <c r="N414" s="39"/>
      <c r="O414" s="32" t="s">
        <v>51</v>
      </c>
      <c r="P414" s="32" t="s">
        <v>32</v>
      </c>
      <c r="Q414" s="36">
        <v>232185.0</v>
      </c>
      <c r="R414" s="37">
        <v>405100.0</v>
      </c>
      <c r="S414" s="11" t="str">
        <f>VLOOKUP(R414,Tabla_Detalles[#ALL],2,FALSE)</f>
        <v>Ingresos Servicios</v>
      </c>
      <c r="T414" s="15" t="str">
        <f>VLOOKUP(R414,Tabla_Detalles[#ALL],3,FALSE)</f>
        <v>Ingresos</v>
      </c>
    </row>
    <row r="415">
      <c r="A415" s="24" t="s">
        <v>894</v>
      </c>
      <c r="B415" s="26" t="s">
        <v>895</v>
      </c>
      <c r="C415" s="25" t="s">
        <v>871</v>
      </c>
      <c r="D415" s="25" t="s">
        <v>896</v>
      </c>
      <c r="E415" s="25" t="s">
        <v>24</v>
      </c>
      <c r="F415" s="25" t="s">
        <v>897</v>
      </c>
      <c r="G415" s="25" t="s">
        <v>898</v>
      </c>
      <c r="H415" s="26" t="str">
        <f t="shared" si="1"/>
        <v>Mexico</v>
      </c>
      <c r="I415" s="26" t="s">
        <v>899</v>
      </c>
      <c r="J415" s="25" t="s">
        <v>871</v>
      </c>
      <c r="K415" s="25" t="s">
        <v>40</v>
      </c>
      <c r="L415" s="25" t="s">
        <v>900</v>
      </c>
      <c r="M415" s="28">
        <v>45326.0</v>
      </c>
      <c r="N415" s="38"/>
      <c r="O415" s="25" t="s">
        <v>51</v>
      </c>
      <c r="P415" s="25" t="s">
        <v>32</v>
      </c>
      <c r="Q415" s="29">
        <v>351798.0</v>
      </c>
      <c r="R415" s="30">
        <v>405100.0</v>
      </c>
      <c r="S415" s="17" t="str">
        <f>VLOOKUP(R415,Tabla_Detalles[#ALL],2,FALSE)</f>
        <v>Ingresos Servicios</v>
      </c>
      <c r="T415" s="21" t="str">
        <f>VLOOKUP(R415,Tabla_Detalles[#ALL],3,FALSE)</f>
        <v>Ingresos</v>
      </c>
    </row>
    <row r="416">
      <c r="A416" s="31" t="s">
        <v>894</v>
      </c>
      <c r="B416" s="33" t="s">
        <v>895</v>
      </c>
      <c r="C416" s="32" t="s">
        <v>871</v>
      </c>
      <c r="D416" s="32" t="s">
        <v>896</v>
      </c>
      <c r="E416" s="32" t="s">
        <v>24</v>
      </c>
      <c r="F416" s="32" t="s">
        <v>897</v>
      </c>
      <c r="G416" s="32" t="s">
        <v>898</v>
      </c>
      <c r="H416" s="33" t="str">
        <f t="shared" si="1"/>
        <v>Mexico</v>
      </c>
      <c r="I416" s="33" t="s">
        <v>899</v>
      </c>
      <c r="J416" s="32" t="s">
        <v>871</v>
      </c>
      <c r="K416" s="32" t="s">
        <v>40</v>
      </c>
      <c r="L416" s="32" t="s">
        <v>900</v>
      </c>
      <c r="M416" s="35">
        <v>45326.0</v>
      </c>
      <c r="N416" s="39"/>
      <c r="O416" s="32" t="s">
        <v>51</v>
      </c>
      <c r="P416" s="32" t="s">
        <v>32</v>
      </c>
      <c r="Q416" s="36">
        <v>546208.0</v>
      </c>
      <c r="R416" s="37">
        <v>405100.0</v>
      </c>
      <c r="S416" s="11" t="str">
        <f>VLOOKUP(R416,Tabla_Detalles[#ALL],2,FALSE)</f>
        <v>Ingresos Servicios</v>
      </c>
      <c r="T416" s="15" t="str">
        <f>VLOOKUP(R416,Tabla_Detalles[#ALL],3,FALSE)</f>
        <v>Ingresos</v>
      </c>
    </row>
    <row r="417">
      <c r="A417" s="24" t="s">
        <v>894</v>
      </c>
      <c r="B417" s="26" t="s">
        <v>895</v>
      </c>
      <c r="C417" s="25" t="s">
        <v>871</v>
      </c>
      <c r="D417" s="25" t="s">
        <v>896</v>
      </c>
      <c r="E417" s="25" t="s">
        <v>24</v>
      </c>
      <c r="F417" s="25" t="s">
        <v>897</v>
      </c>
      <c r="G417" s="25" t="s">
        <v>898</v>
      </c>
      <c r="H417" s="26" t="str">
        <f t="shared" si="1"/>
        <v>Mexico</v>
      </c>
      <c r="I417" s="26" t="s">
        <v>899</v>
      </c>
      <c r="J417" s="25" t="s">
        <v>871</v>
      </c>
      <c r="K417" s="25" t="s">
        <v>40</v>
      </c>
      <c r="L417" s="25" t="s">
        <v>900</v>
      </c>
      <c r="M417" s="28">
        <v>45326.0</v>
      </c>
      <c r="N417" s="38"/>
      <c r="O417" s="25" t="s">
        <v>51</v>
      </c>
      <c r="P417" s="25" t="s">
        <v>32</v>
      </c>
      <c r="Q417" s="29">
        <v>584457.0</v>
      </c>
      <c r="R417" s="30">
        <v>405100.0</v>
      </c>
      <c r="S417" s="17" t="str">
        <f>VLOOKUP(R417,Tabla_Detalles[#ALL],2,FALSE)</f>
        <v>Ingresos Servicios</v>
      </c>
      <c r="T417" s="21" t="str">
        <f>VLOOKUP(R417,Tabla_Detalles[#ALL],3,FALSE)</f>
        <v>Ingresos</v>
      </c>
    </row>
    <row r="418">
      <c r="A418" s="31" t="s">
        <v>894</v>
      </c>
      <c r="B418" s="33" t="s">
        <v>895</v>
      </c>
      <c r="C418" s="32" t="s">
        <v>871</v>
      </c>
      <c r="D418" s="32" t="s">
        <v>896</v>
      </c>
      <c r="E418" s="32" t="s">
        <v>24</v>
      </c>
      <c r="F418" s="32" t="s">
        <v>897</v>
      </c>
      <c r="G418" s="32" t="s">
        <v>898</v>
      </c>
      <c r="H418" s="33" t="str">
        <f t="shared" si="1"/>
        <v>Mexico</v>
      </c>
      <c r="I418" s="33" t="s">
        <v>899</v>
      </c>
      <c r="J418" s="32" t="s">
        <v>871</v>
      </c>
      <c r="K418" s="32" t="s">
        <v>40</v>
      </c>
      <c r="L418" s="32" t="s">
        <v>900</v>
      </c>
      <c r="M418" s="35">
        <v>45326.0</v>
      </c>
      <c r="N418" s="39"/>
      <c r="O418" s="32" t="s">
        <v>51</v>
      </c>
      <c r="P418" s="32" t="s">
        <v>32</v>
      </c>
      <c r="Q418" s="36">
        <v>420123.0</v>
      </c>
      <c r="R418" s="37">
        <v>405100.0</v>
      </c>
      <c r="S418" s="11" t="str">
        <f>VLOOKUP(R418,Tabla_Detalles[#ALL],2,FALSE)</f>
        <v>Ingresos Servicios</v>
      </c>
      <c r="T418" s="15" t="str">
        <f>VLOOKUP(R418,Tabla_Detalles[#ALL],3,FALSE)</f>
        <v>Ingresos</v>
      </c>
    </row>
    <row r="419">
      <c r="A419" s="24" t="s">
        <v>894</v>
      </c>
      <c r="B419" s="26" t="s">
        <v>895</v>
      </c>
      <c r="C419" s="25" t="s">
        <v>871</v>
      </c>
      <c r="D419" s="25" t="s">
        <v>896</v>
      </c>
      <c r="E419" s="25" t="s">
        <v>24</v>
      </c>
      <c r="F419" s="25" t="s">
        <v>897</v>
      </c>
      <c r="G419" s="25" t="s">
        <v>898</v>
      </c>
      <c r="H419" s="26" t="str">
        <f t="shared" si="1"/>
        <v>Mexico</v>
      </c>
      <c r="I419" s="26" t="s">
        <v>899</v>
      </c>
      <c r="J419" s="25" t="s">
        <v>871</v>
      </c>
      <c r="K419" s="25" t="s">
        <v>40</v>
      </c>
      <c r="L419" s="25" t="s">
        <v>900</v>
      </c>
      <c r="M419" s="28">
        <v>45326.0</v>
      </c>
      <c r="N419" s="38"/>
      <c r="O419" s="25" t="s">
        <v>51</v>
      </c>
      <c r="P419" s="25" t="s">
        <v>32</v>
      </c>
      <c r="Q419" s="29">
        <v>268596.0</v>
      </c>
      <c r="R419" s="30">
        <v>405100.0</v>
      </c>
      <c r="S419" s="17" t="str">
        <f>VLOOKUP(R419,Tabla_Detalles[#ALL],2,FALSE)</f>
        <v>Ingresos Servicios</v>
      </c>
      <c r="T419" s="21" t="str">
        <f>VLOOKUP(R419,Tabla_Detalles[#ALL],3,FALSE)</f>
        <v>Ingresos</v>
      </c>
    </row>
    <row r="420">
      <c r="A420" s="31" t="s">
        <v>901</v>
      </c>
      <c r="B420" s="33" t="s">
        <v>902</v>
      </c>
      <c r="C420" s="32" t="s">
        <v>871</v>
      </c>
      <c r="D420" s="32" t="s">
        <v>903</v>
      </c>
      <c r="E420" s="32" t="s">
        <v>24</v>
      </c>
      <c r="F420" s="32" t="s">
        <v>904</v>
      </c>
      <c r="G420" s="32" t="s">
        <v>905</v>
      </c>
      <c r="H420" s="33" t="str">
        <f t="shared" si="1"/>
        <v>Colombia</v>
      </c>
      <c r="I420" s="33" t="s">
        <v>906</v>
      </c>
      <c r="J420" s="32" t="s">
        <v>871</v>
      </c>
      <c r="K420" s="32" t="s">
        <v>40</v>
      </c>
      <c r="L420" s="32" t="s">
        <v>907</v>
      </c>
      <c r="M420" s="35">
        <v>45327.0</v>
      </c>
      <c r="N420" s="39"/>
      <c r="O420" s="32" t="s">
        <v>51</v>
      </c>
      <c r="P420" s="32" t="s">
        <v>32</v>
      </c>
      <c r="Q420" s="36">
        <v>90795.0</v>
      </c>
      <c r="R420" s="37">
        <v>405100.0</v>
      </c>
      <c r="S420" s="11" t="str">
        <f>VLOOKUP(R420,Tabla_Detalles[#ALL],2,FALSE)</f>
        <v>Ingresos Servicios</v>
      </c>
      <c r="T420" s="15" t="str">
        <f>VLOOKUP(R420,Tabla_Detalles[#ALL],3,FALSE)</f>
        <v>Ingresos</v>
      </c>
    </row>
    <row r="421">
      <c r="A421" s="24" t="s">
        <v>901</v>
      </c>
      <c r="B421" s="26" t="s">
        <v>902</v>
      </c>
      <c r="C421" s="25" t="s">
        <v>871</v>
      </c>
      <c r="D421" s="25" t="s">
        <v>903</v>
      </c>
      <c r="E421" s="25" t="s">
        <v>24</v>
      </c>
      <c r="F421" s="25" t="s">
        <v>904</v>
      </c>
      <c r="G421" s="25" t="s">
        <v>905</v>
      </c>
      <c r="H421" s="26" t="str">
        <f t="shared" si="1"/>
        <v>Colombia</v>
      </c>
      <c r="I421" s="26" t="s">
        <v>906</v>
      </c>
      <c r="J421" s="25" t="s">
        <v>871</v>
      </c>
      <c r="K421" s="25" t="s">
        <v>40</v>
      </c>
      <c r="L421" s="25" t="s">
        <v>907</v>
      </c>
      <c r="M421" s="28">
        <v>45327.0</v>
      </c>
      <c r="N421" s="38"/>
      <c r="O421" s="25" t="s">
        <v>51</v>
      </c>
      <c r="P421" s="25" t="s">
        <v>32</v>
      </c>
      <c r="Q421" s="29">
        <v>75887.0</v>
      </c>
      <c r="R421" s="30">
        <v>405100.0</v>
      </c>
      <c r="S421" s="17" t="str">
        <f>VLOOKUP(R421,Tabla_Detalles[#ALL],2,FALSE)</f>
        <v>Ingresos Servicios</v>
      </c>
      <c r="T421" s="21" t="str">
        <f>VLOOKUP(R421,Tabla_Detalles[#ALL],3,FALSE)</f>
        <v>Ingresos</v>
      </c>
    </row>
    <row r="422">
      <c r="A422" s="31" t="s">
        <v>901</v>
      </c>
      <c r="B422" s="33" t="s">
        <v>902</v>
      </c>
      <c r="C422" s="32" t="s">
        <v>871</v>
      </c>
      <c r="D422" s="32" t="s">
        <v>903</v>
      </c>
      <c r="E422" s="32" t="s">
        <v>24</v>
      </c>
      <c r="F422" s="32" t="s">
        <v>904</v>
      </c>
      <c r="G422" s="32" t="s">
        <v>905</v>
      </c>
      <c r="H422" s="33" t="str">
        <f t="shared" si="1"/>
        <v>Colombia</v>
      </c>
      <c r="I422" s="33" t="s">
        <v>906</v>
      </c>
      <c r="J422" s="32" t="s">
        <v>871</v>
      </c>
      <c r="K422" s="32" t="s">
        <v>40</v>
      </c>
      <c r="L422" s="32" t="s">
        <v>907</v>
      </c>
      <c r="M422" s="35">
        <v>45327.0</v>
      </c>
      <c r="N422" s="39"/>
      <c r="O422" s="32" t="s">
        <v>51</v>
      </c>
      <c r="P422" s="32" t="s">
        <v>32</v>
      </c>
      <c r="Q422" s="36">
        <v>97534.0</v>
      </c>
      <c r="R422" s="37">
        <v>405100.0</v>
      </c>
      <c r="S422" s="11" t="str">
        <f>VLOOKUP(R422,Tabla_Detalles[#ALL],2,FALSE)</f>
        <v>Ingresos Servicios</v>
      </c>
      <c r="T422" s="15" t="str">
        <f>VLOOKUP(R422,Tabla_Detalles[#ALL],3,FALSE)</f>
        <v>Ingresos</v>
      </c>
    </row>
    <row r="423">
      <c r="A423" s="24" t="s">
        <v>901</v>
      </c>
      <c r="B423" s="26" t="s">
        <v>902</v>
      </c>
      <c r="C423" s="25" t="s">
        <v>871</v>
      </c>
      <c r="D423" s="25" t="s">
        <v>903</v>
      </c>
      <c r="E423" s="25" t="s">
        <v>24</v>
      </c>
      <c r="F423" s="25" t="s">
        <v>904</v>
      </c>
      <c r="G423" s="25" t="s">
        <v>905</v>
      </c>
      <c r="H423" s="26" t="str">
        <f t="shared" si="1"/>
        <v>Colombia</v>
      </c>
      <c r="I423" s="26" t="s">
        <v>906</v>
      </c>
      <c r="J423" s="25" t="s">
        <v>871</v>
      </c>
      <c r="K423" s="25" t="s">
        <v>40</v>
      </c>
      <c r="L423" s="25" t="s">
        <v>907</v>
      </c>
      <c r="M423" s="28">
        <v>45327.0</v>
      </c>
      <c r="N423" s="38"/>
      <c r="O423" s="25" t="s">
        <v>51</v>
      </c>
      <c r="P423" s="25" t="s">
        <v>32</v>
      </c>
      <c r="Q423" s="29">
        <v>117968.0</v>
      </c>
      <c r="R423" s="30">
        <v>405100.0</v>
      </c>
      <c r="S423" s="17" t="str">
        <f>VLOOKUP(R423,Tabla_Detalles[#ALL],2,FALSE)</f>
        <v>Ingresos Servicios</v>
      </c>
      <c r="T423" s="21" t="str">
        <f>VLOOKUP(R423,Tabla_Detalles[#ALL],3,FALSE)</f>
        <v>Ingresos</v>
      </c>
    </row>
    <row r="424">
      <c r="A424" s="31" t="s">
        <v>901</v>
      </c>
      <c r="B424" s="33" t="s">
        <v>902</v>
      </c>
      <c r="C424" s="32" t="s">
        <v>871</v>
      </c>
      <c r="D424" s="32" t="s">
        <v>903</v>
      </c>
      <c r="E424" s="32" t="s">
        <v>24</v>
      </c>
      <c r="F424" s="32" t="s">
        <v>904</v>
      </c>
      <c r="G424" s="32" t="s">
        <v>905</v>
      </c>
      <c r="H424" s="33" t="str">
        <f t="shared" si="1"/>
        <v>Colombia</v>
      </c>
      <c r="I424" s="33" t="s">
        <v>906</v>
      </c>
      <c r="J424" s="32" t="s">
        <v>871</v>
      </c>
      <c r="K424" s="32" t="s">
        <v>40</v>
      </c>
      <c r="L424" s="32" t="s">
        <v>907</v>
      </c>
      <c r="M424" s="35">
        <v>45327.0</v>
      </c>
      <c r="N424" s="39"/>
      <c r="O424" s="32" t="s">
        <v>51</v>
      </c>
      <c r="P424" s="32" t="s">
        <v>32</v>
      </c>
      <c r="Q424" s="36">
        <v>359060.0</v>
      </c>
      <c r="R424" s="37">
        <v>405100.0</v>
      </c>
      <c r="S424" s="11" t="str">
        <f>VLOOKUP(R424,Tabla_Detalles[#ALL],2,FALSE)</f>
        <v>Ingresos Servicios</v>
      </c>
      <c r="T424" s="15" t="str">
        <f>VLOOKUP(R424,Tabla_Detalles[#ALL],3,FALSE)</f>
        <v>Ingresos</v>
      </c>
    </row>
    <row r="425">
      <c r="A425" s="24" t="s">
        <v>901</v>
      </c>
      <c r="B425" s="26" t="s">
        <v>902</v>
      </c>
      <c r="C425" s="25" t="s">
        <v>871</v>
      </c>
      <c r="D425" s="25" t="s">
        <v>903</v>
      </c>
      <c r="E425" s="25" t="s">
        <v>24</v>
      </c>
      <c r="F425" s="25" t="s">
        <v>904</v>
      </c>
      <c r="G425" s="25" t="s">
        <v>905</v>
      </c>
      <c r="H425" s="26" t="str">
        <f t="shared" si="1"/>
        <v>Colombia</v>
      </c>
      <c r="I425" s="26" t="s">
        <v>906</v>
      </c>
      <c r="J425" s="25" t="s">
        <v>871</v>
      </c>
      <c r="K425" s="25" t="s">
        <v>40</v>
      </c>
      <c r="L425" s="25" t="s">
        <v>907</v>
      </c>
      <c r="M425" s="28">
        <v>45327.0</v>
      </c>
      <c r="N425" s="38"/>
      <c r="O425" s="25" t="s">
        <v>51</v>
      </c>
      <c r="P425" s="25" t="s">
        <v>32</v>
      </c>
      <c r="Q425" s="29">
        <v>523200.0</v>
      </c>
      <c r="R425" s="30">
        <v>405100.0</v>
      </c>
      <c r="S425" s="17" t="str">
        <f>VLOOKUP(R425,Tabla_Detalles[#ALL],2,FALSE)</f>
        <v>Ingresos Servicios</v>
      </c>
      <c r="T425" s="21" t="str">
        <f>VLOOKUP(R425,Tabla_Detalles[#ALL],3,FALSE)</f>
        <v>Ingresos</v>
      </c>
    </row>
    <row r="426">
      <c r="A426" s="31" t="s">
        <v>901</v>
      </c>
      <c r="B426" s="33" t="s">
        <v>902</v>
      </c>
      <c r="C426" s="32" t="s">
        <v>871</v>
      </c>
      <c r="D426" s="32" t="s">
        <v>903</v>
      </c>
      <c r="E426" s="32" t="s">
        <v>24</v>
      </c>
      <c r="F426" s="32" t="s">
        <v>904</v>
      </c>
      <c r="G426" s="32" t="s">
        <v>905</v>
      </c>
      <c r="H426" s="33" t="str">
        <f t="shared" si="1"/>
        <v>Colombia</v>
      </c>
      <c r="I426" s="33" t="s">
        <v>906</v>
      </c>
      <c r="J426" s="32" t="s">
        <v>871</v>
      </c>
      <c r="K426" s="32" t="s">
        <v>40</v>
      </c>
      <c r="L426" s="32" t="s">
        <v>907</v>
      </c>
      <c r="M426" s="35">
        <v>45327.0</v>
      </c>
      <c r="N426" s="39"/>
      <c r="O426" s="32" t="s">
        <v>51</v>
      </c>
      <c r="P426" s="32" t="s">
        <v>32</v>
      </c>
      <c r="Q426" s="36">
        <v>329953.0</v>
      </c>
      <c r="R426" s="37">
        <v>405100.0</v>
      </c>
      <c r="S426" s="11" t="str">
        <f>VLOOKUP(R426,Tabla_Detalles[#ALL],2,FALSE)</f>
        <v>Ingresos Servicios</v>
      </c>
      <c r="T426" s="15" t="str">
        <f>VLOOKUP(R426,Tabla_Detalles[#ALL],3,FALSE)</f>
        <v>Ingresos</v>
      </c>
    </row>
    <row r="427">
      <c r="A427" s="24" t="s">
        <v>901</v>
      </c>
      <c r="B427" s="26" t="s">
        <v>902</v>
      </c>
      <c r="C427" s="25" t="s">
        <v>871</v>
      </c>
      <c r="D427" s="25" t="s">
        <v>903</v>
      </c>
      <c r="E427" s="25" t="s">
        <v>24</v>
      </c>
      <c r="F427" s="25" t="s">
        <v>904</v>
      </c>
      <c r="G427" s="25" t="s">
        <v>905</v>
      </c>
      <c r="H427" s="26" t="str">
        <f t="shared" si="1"/>
        <v>Colombia</v>
      </c>
      <c r="I427" s="26" t="s">
        <v>906</v>
      </c>
      <c r="J427" s="25" t="s">
        <v>871</v>
      </c>
      <c r="K427" s="25" t="s">
        <v>40</v>
      </c>
      <c r="L427" s="25" t="s">
        <v>907</v>
      </c>
      <c r="M427" s="28">
        <v>45327.0</v>
      </c>
      <c r="N427" s="38"/>
      <c r="O427" s="25" t="s">
        <v>51</v>
      </c>
      <c r="P427" s="25" t="s">
        <v>32</v>
      </c>
      <c r="Q427" s="29">
        <v>471594.0</v>
      </c>
      <c r="R427" s="30">
        <v>405100.0</v>
      </c>
      <c r="S427" s="17" t="str">
        <f>VLOOKUP(R427,Tabla_Detalles[#ALL],2,FALSE)</f>
        <v>Ingresos Servicios</v>
      </c>
      <c r="T427" s="21" t="str">
        <f>VLOOKUP(R427,Tabla_Detalles[#ALL],3,FALSE)</f>
        <v>Ingresos</v>
      </c>
    </row>
    <row r="428">
      <c r="A428" s="31" t="s">
        <v>908</v>
      </c>
      <c r="B428" s="33" t="s">
        <v>909</v>
      </c>
      <c r="C428" s="32" t="s">
        <v>22</v>
      </c>
      <c r="D428" s="32" t="s">
        <v>910</v>
      </c>
      <c r="E428" s="32" t="s">
        <v>24</v>
      </c>
      <c r="F428" s="32" t="s">
        <v>911</v>
      </c>
      <c r="G428" s="32" t="s">
        <v>905</v>
      </c>
      <c r="H428" s="33" t="str">
        <f t="shared" si="1"/>
        <v>Colombia</v>
      </c>
      <c r="I428" s="33" t="s">
        <v>912</v>
      </c>
      <c r="J428" s="11" t="s">
        <v>39</v>
      </c>
      <c r="K428" s="32" t="s">
        <v>29</v>
      </c>
      <c r="L428" s="32" t="s">
        <v>913</v>
      </c>
      <c r="M428" s="35">
        <v>44927.0</v>
      </c>
      <c r="N428" s="39"/>
      <c r="O428" s="32" t="s">
        <v>51</v>
      </c>
      <c r="P428" s="32" t="s">
        <v>32</v>
      </c>
      <c r="Q428" s="36">
        <v>298586.0</v>
      </c>
      <c r="R428" s="37">
        <v>403103.0</v>
      </c>
      <c r="S428" s="11" t="str">
        <f>VLOOKUP(R428,Tabla_Detalles[#ALL],2,FALSE)</f>
        <v>Ingresos Bonos Contribucion</v>
      </c>
      <c r="T428" s="15" t="str">
        <f>VLOOKUP(R428,Tabla_Detalles[#ALL],3,FALSE)</f>
        <v>Ingresos</v>
      </c>
    </row>
    <row r="429">
      <c r="A429" s="24" t="s">
        <v>908</v>
      </c>
      <c r="B429" s="26" t="s">
        <v>909</v>
      </c>
      <c r="C429" s="25" t="s">
        <v>22</v>
      </c>
      <c r="D429" s="25" t="s">
        <v>910</v>
      </c>
      <c r="E429" s="25" t="s">
        <v>24</v>
      </c>
      <c r="F429" s="25" t="s">
        <v>911</v>
      </c>
      <c r="G429" s="25" t="s">
        <v>905</v>
      </c>
      <c r="H429" s="26" t="str">
        <f t="shared" si="1"/>
        <v>Colombia</v>
      </c>
      <c r="I429" s="26" t="s">
        <v>912</v>
      </c>
      <c r="J429" s="17" t="s">
        <v>39</v>
      </c>
      <c r="K429" s="25" t="s">
        <v>29</v>
      </c>
      <c r="L429" s="25" t="s">
        <v>913</v>
      </c>
      <c r="M429" s="28">
        <v>44927.0</v>
      </c>
      <c r="N429" s="38"/>
      <c r="O429" s="25" t="s">
        <v>51</v>
      </c>
      <c r="P429" s="25" t="s">
        <v>32</v>
      </c>
      <c r="Q429" s="29">
        <v>484258.0</v>
      </c>
      <c r="R429" s="30">
        <v>403103.0</v>
      </c>
      <c r="S429" s="17" t="str">
        <f>VLOOKUP(R429,Tabla_Detalles[#ALL],2,FALSE)</f>
        <v>Ingresos Bonos Contribucion</v>
      </c>
      <c r="T429" s="21" t="str">
        <f>VLOOKUP(R429,Tabla_Detalles[#ALL],3,FALSE)</f>
        <v>Ingresos</v>
      </c>
    </row>
    <row r="430">
      <c r="A430" s="31" t="s">
        <v>908</v>
      </c>
      <c r="B430" s="33" t="s">
        <v>909</v>
      </c>
      <c r="C430" s="32" t="s">
        <v>22</v>
      </c>
      <c r="D430" s="32" t="s">
        <v>910</v>
      </c>
      <c r="E430" s="32" t="s">
        <v>24</v>
      </c>
      <c r="F430" s="32" t="s">
        <v>911</v>
      </c>
      <c r="G430" s="32" t="s">
        <v>905</v>
      </c>
      <c r="H430" s="33" t="str">
        <f t="shared" si="1"/>
        <v>Colombia</v>
      </c>
      <c r="I430" s="33" t="s">
        <v>912</v>
      </c>
      <c r="J430" s="11" t="s">
        <v>39</v>
      </c>
      <c r="K430" s="32" t="s">
        <v>29</v>
      </c>
      <c r="L430" s="32" t="s">
        <v>913</v>
      </c>
      <c r="M430" s="35">
        <v>44927.0</v>
      </c>
      <c r="N430" s="39"/>
      <c r="O430" s="32" t="s">
        <v>51</v>
      </c>
      <c r="P430" s="32" t="s">
        <v>32</v>
      </c>
      <c r="Q430" s="36">
        <v>445529.0</v>
      </c>
      <c r="R430" s="37">
        <v>403103.0</v>
      </c>
      <c r="S430" s="11" t="str">
        <f>VLOOKUP(R430,Tabla_Detalles[#ALL],2,FALSE)</f>
        <v>Ingresos Bonos Contribucion</v>
      </c>
      <c r="T430" s="15" t="str">
        <f>VLOOKUP(R430,Tabla_Detalles[#ALL],3,FALSE)</f>
        <v>Ingresos</v>
      </c>
    </row>
    <row r="431">
      <c r="A431" s="24" t="s">
        <v>908</v>
      </c>
      <c r="B431" s="26" t="s">
        <v>909</v>
      </c>
      <c r="C431" s="25" t="s">
        <v>22</v>
      </c>
      <c r="D431" s="25" t="s">
        <v>910</v>
      </c>
      <c r="E431" s="25" t="s">
        <v>24</v>
      </c>
      <c r="F431" s="25" t="s">
        <v>911</v>
      </c>
      <c r="G431" s="25" t="s">
        <v>905</v>
      </c>
      <c r="H431" s="26" t="str">
        <f t="shared" si="1"/>
        <v>Colombia</v>
      </c>
      <c r="I431" s="26" t="s">
        <v>912</v>
      </c>
      <c r="J431" s="17" t="s">
        <v>39</v>
      </c>
      <c r="K431" s="25" t="s">
        <v>29</v>
      </c>
      <c r="L431" s="25" t="s">
        <v>913</v>
      </c>
      <c r="M431" s="28">
        <v>44927.0</v>
      </c>
      <c r="N431" s="38"/>
      <c r="O431" s="25" t="s">
        <v>51</v>
      </c>
      <c r="P431" s="25" t="s">
        <v>32</v>
      </c>
      <c r="Q431" s="29">
        <v>541508.0</v>
      </c>
      <c r="R431" s="30">
        <v>403103.0</v>
      </c>
      <c r="S431" s="17" t="str">
        <f>VLOOKUP(R431,Tabla_Detalles[#ALL],2,FALSE)</f>
        <v>Ingresos Bonos Contribucion</v>
      </c>
      <c r="T431" s="21" t="str">
        <f>VLOOKUP(R431,Tabla_Detalles[#ALL],3,FALSE)</f>
        <v>Ingresos</v>
      </c>
    </row>
    <row r="432">
      <c r="A432" s="31" t="s">
        <v>908</v>
      </c>
      <c r="B432" s="33" t="s">
        <v>909</v>
      </c>
      <c r="C432" s="32" t="s">
        <v>22</v>
      </c>
      <c r="D432" s="32" t="s">
        <v>910</v>
      </c>
      <c r="E432" s="32" t="s">
        <v>24</v>
      </c>
      <c r="F432" s="32" t="s">
        <v>911</v>
      </c>
      <c r="G432" s="32" t="s">
        <v>905</v>
      </c>
      <c r="H432" s="33" t="str">
        <f t="shared" si="1"/>
        <v>Colombia</v>
      </c>
      <c r="I432" s="33" t="s">
        <v>912</v>
      </c>
      <c r="J432" s="11" t="s">
        <v>39</v>
      </c>
      <c r="K432" s="32" t="s">
        <v>29</v>
      </c>
      <c r="L432" s="32" t="s">
        <v>913</v>
      </c>
      <c r="M432" s="35">
        <v>44927.0</v>
      </c>
      <c r="N432" s="39"/>
      <c r="O432" s="32" t="s">
        <v>51</v>
      </c>
      <c r="P432" s="32" t="s">
        <v>32</v>
      </c>
      <c r="Q432" s="36">
        <v>440936.0</v>
      </c>
      <c r="R432" s="37">
        <v>403103.0</v>
      </c>
      <c r="S432" s="11" t="str">
        <f>VLOOKUP(R432,Tabla_Detalles[#ALL],2,FALSE)</f>
        <v>Ingresos Bonos Contribucion</v>
      </c>
      <c r="T432" s="15" t="str">
        <f>VLOOKUP(R432,Tabla_Detalles[#ALL],3,FALSE)</f>
        <v>Ingresos</v>
      </c>
    </row>
    <row r="433">
      <c r="A433" s="24" t="s">
        <v>908</v>
      </c>
      <c r="B433" s="26" t="s">
        <v>909</v>
      </c>
      <c r="C433" s="25" t="s">
        <v>22</v>
      </c>
      <c r="D433" s="25" t="s">
        <v>910</v>
      </c>
      <c r="E433" s="25" t="s">
        <v>24</v>
      </c>
      <c r="F433" s="25" t="s">
        <v>911</v>
      </c>
      <c r="G433" s="25" t="s">
        <v>905</v>
      </c>
      <c r="H433" s="26" t="str">
        <f t="shared" si="1"/>
        <v>Colombia</v>
      </c>
      <c r="I433" s="26" t="s">
        <v>912</v>
      </c>
      <c r="J433" s="17" t="s">
        <v>39</v>
      </c>
      <c r="K433" s="25" t="s">
        <v>29</v>
      </c>
      <c r="L433" s="25" t="s">
        <v>913</v>
      </c>
      <c r="M433" s="28">
        <v>44927.0</v>
      </c>
      <c r="N433" s="38"/>
      <c r="O433" s="25" t="s">
        <v>51</v>
      </c>
      <c r="P433" s="25" t="s">
        <v>32</v>
      </c>
      <c r="Q433" s="29">
        <v>312491.0</v>
      </c>
      <c r="R433" s="30">
        <v>403103.0</v>
      </c>
      <c r="S433" s="17" t="str">
        <f>VLOOKUP(R433,Tabla_Detalles[#ALL],2,FALSE)</f>
        <v>Ingresos Bonos Contribucion</v>
      </c>
      <c r="T433" s="21" t="str">
        <f>VLOOKUP(R433,Tabla_Detalles[#ALL],3,FALSE)</f>
        <v>Ingresos</v>
      </c>
    </row>
    <row r="434">
      <c r="A434" s="31" t="s">
        <v>908</v>
      </c>
      <c r="B434" s="33" t="s">
        <v>909</v>
      </c>
      <c r="C434" s="32" t="s">
        <v>22</v>
      </c>
      <c r="D434" s="32" t="s">
        <v>910</v>
      </c>
      <c r="E434" s="32" t="s">
        <v>24</v>
      </c>
      <c r="F434" s="32" t="s">
        <v>911</v>
      </c>
      <c r="G434" s="32" t="s">
        <v>905</v>
      </c>
      <c r="H434" s="33" t="str">
        <f t="shared" si="1"/>
        <v>Colombia</v>
      </c>
      <c r="I434" s="33" t="s">
        <v>912</v>
      </c>
      <c r="J434" s="11" t="s">
        <v>39</v>
      </c>
      <c r="K434" s="32" t="s">
        <v>29</v>
      </c>
      <c r="L434" s="32" t="s">
        <v>913</v>
      </c>
      <c r="M434" s="35">
        <v>44927.0</v>
      </c>
      <c r="N434" s="39"/>
      <c r="O434" s="32" t="s">
        <v>51</v>
      </c>
      <c r="P434" s="32" t="s">
        <v>32</v>
      </c>
      <c r="Q434" s="36">
        <v>269664.0</v>
      </c>
      <c r="R434" s="37">
        <v>403103.0</v>
      </c>
      <c r="S434" s="11" t="str">
        <f>VLOOKUP(R434,Tabla_Detalles[#ALL],2,FALSE)</f>
        <v>Ingresos Bonos Contribucion</v>
      </c>
      <c r="T434" s="15" t="str">
        <f>VLOOKUP(R434,Tabla_Detalles[#ALL],3,FALSE)</f>
        <v>Ingresos</v>
      </c>
    </row>
    <row r="435">
      <c r="A435" s="24" t="s">
        <v>908</v>
      </c>
      <c r="B435" s="26" t="s">
        <v>909</v>
      </c>
      <c r="C435" s="25" t="s">
        <v>22</v>
      </c>
      <c r="D435" s="25" t="s">
        <v>910</v>
      </c>
      <c r="E435" s="25" t="s">
        <v>24</v>
      </c>
      <c r="F435" s="25" t="s">
        <v>911</v>
      </c>
      <c r="G435" s="25" t="s">
        <v>905</v>
      </c>
      <c r="H435" s="26" t="str">
        <f t="shared" si="1"/>
        <v>Colombia</v>
      </c>
      <c r="I435" s="26" t="s">
        <v>912</v>
      </c>
      <c r="J435" s="17" t="s">
        <v>39</v>
      </c>
      <c r="K435" s="25" t="s">
        <v>29</v>
      </c>
      <c r="L435" s="25" t="s">
        <v>913</v>
      </c>
      <c r="M435" s="28">
        <v>44927.0</v>
      </c>
      <c r="N435" s="38"/>
      <c r="O435" s="25" t="s">
        <v>51</v>
      </c>
      <c r="P435" s="25" t="s">
        <v>32</v>
      </c>
      <c r="Q435" s="29">
        <v>447841.0</v>
      </c>
      <c r="R435" s="30">
        <v>403103.0</v>
      </c>
      <c r="S435" s="17" t="str">
        <f>VLOOKUP(R435,Tabla_Detalles[#ALL],2,FALSE)</f>
        <v>Ingresos Bonos Contribucion</v>
      </c>
      <c r="T435" s="21" t="str">
        <f>VLOOKUP(R435,Tabla_Detalles[#ALL],3,FALSE)</f>
        <v>Ingresos</v>
      </c>
    </row>
    <row r="436">
      <c r="A436" s="31" t="s">
        <v>908</v>
      </c>
      <c r="B436" s="33" t="s">
        <v>909</v>
      </c>
      <c r="C436" s="32" t="s">
        <v>22</v>
      </c>
      <c r="D436" s="32" t="s">
        <v>910</v>
      </c>
      <c r="E436" s="32" t="s">
        <v>24</v>
      </c>
      <c r="F436" s="32" t="s">
        <v>911</v>
      </c>
      <c r="G436" s="32" t="s">
        <v>905</v>
      </c>
      <c r="H436" s="33" t="str">
        <f t="shared" si="1"/>
        <v>Colombia</v>
      </c>
      <c r="I436" s="33" t="s">
        <v>912</v>
      </c>
      <c r="J436" s="11" t="s">
        <v>39</v>
      </c>
      <c r="K436" s="32" t="s">
        <v>29</v>
      </c>
      <c r="L436" s="32" t="s">
        <v>913</v>
      </c>
      <c r="M436" s="35">
        <v>44927.0</v>
      </c>
      <c r="N436" s="39"/>
      <c r="O436" s="32" t="s">
        <v>51</v>
      </c>
      <c r="P436" s="32" t="s">
        <v>32</v>
      </c>
      <c r="Q436" s="36">
        <v>500982.0</v>
      </c>
      <c r="R436" s="37">
        <v>403103.0</v>
      </c>
      <c r="S436" s="11" t="str">
        <f>VLOOKUP(R436,Tabla_Detalles[#ALL],2,FALSE)</f>
        <v>Ingresos Bonos Contribucion</v>
      </c>
      <c r="T436" s="15" t="str">
        <f>VLOOKUP(R436,Tabla_Detalles[#ALL],3,FALSE)</f>
        <v>Ingresos</v>
      </c>
    </row>
    <row r="437">
      <c r="A437" s="24" t="s">
        <v>914</v>
      </c>
      <c r="B437" s="25" t="s">
        <v>915</v>
      </c>
      <c r="C437" s="25" t="s">
        <v>22</v>
      </c>
      <c r="D437" s="25" t="s">
        <v>916</v>
      </c>
      <c r="E437" s="25" t="s">
        <v>24</v>
      </c>
      <c r="F437" s="25" t="s">
        <v>917</v>
      </c>
      <c r="G437" s="25" t="s">
        <v>918</v>
      </c>
      <c r="H437" s="26" t="str">
        <f t="shared" si="1"/>
        <v>Colombia</v>
      </c>
      <c r="I437" s="26" t="s">
        <v>919</v>
      </c>
      <c r="J437" s="27" t="s">
        <v>791</v>
      </c>
      <c r="K437" s="25" t="s">
        <v>29</v>
      </c>
      <c r="L437" s="25" t="s">
        <v>920</v>
      </c>
      <c r="M437" s="28">
        <v>44928.0</v>
      </c>
      <c r="N437" s="38"/>
      <c r="O437" s="25" t="s">
        <v>51</v>
      </c>
      <c r="P437" s="25" t="s">
        <v>32</v>
      </c>
      <c r="Q437" s="29">
        <v>86419.0</v>
      </c>
      <c r="R437" s="30">
        <v>405100.0</v>
      </c>
      <c r="S437" s="17" t="str">
        <f>VLOOKUP(R437,Tabla_Detalles[#ALL],2,FALSE)</f>
        <v>Ingresos Servicios</v>
      </c>
      <c r="T437" s="21" t="str">
        <f>VLOOKUP(R437,Tabla_Detalles[#ALL],3,FALSE)</f>
        <v>Ingresos</v>
      </c>
    </row>
    <row r="438">
      <c r="A438" s="31" t="s">
        <v>914</v>
      </c>
      <c r="B438" s="32" t="s">
        <v>915</v>
      </c>
      <c r="C438" s="32" t="s">
        <v>22</v>
      </c>
      <c r="D438" s="32" t="s">
        <v>916</v>
      </c>
      <c r="E438" s="32" t="s">
        <v>24</v>
      </c>
      <c r="F438" s="32" t="s">
        <v>917</v>
      </c>
      <c r="G438" s="32" t="s">
        <v>918</v>
      </c>
      <c r="H438" s="33" t="str">
        <f t="shared" si="1"/>
        <v>Colombia</v>
      </c>
      <c r="I438" s="33" t="s">
        <v>919</v>
      </c>
      <c r="J438" s="34" t="s">
        <v>791</v>
      </c>
      <c r="K438" s="32" t="s">
        <v>29</v>
      </c>
      <c r="L438" s="32" t="s">
        <v>920</v>
      </c>
      <c r="M438" s="35">
        <v>44928.0</v>
      </c>
      <c r="N438" s="39"/>
      <c r="O438" s="32" t="s">
        <v>51</v>
      </c>
      <c r="P438" s="32" t="s">
        <v>32</v>
      </c>
      <c r="Q438" s="36">
        <v>18374.0</v>
      </c>
      <c r="R438" s="37">
        <v>405100.0</v>
      </c>
      <c r="S438" s="11" t="str">
        <f>VLOOKUP(R438,Tabla_Detalles[#ALL],2,FALSE)</f>
        <v>Ingresos Servicios</v>
      </c>
      <c r="T438" s="15" t="str">
        <f>VLOOKUP(R438,Tabla_Detalles[#ALL],3,FALSE)</f>
        <v>Ingresos</v>
      </c>
    </row>
    <row r="439">
      <c r="A439" s="24" t="s">
        <v>914</v>
      </c>
      <c r="B439" s="25" t="s">
        <v>915</v>
      </c>
      <c r="C439" s="25" t="s">
        <v>22</v>
      </c>
      <c r="D439" s="25" t="s">
        <v>916</v>
      </c>
      <c r="E439" s="25" t="s">
        <v>24</v>
      </c>
      <c r="F439" s="25" t="s">
        <v>917</v>
      </c>
      <c r="G439" s="25" t="s">
        <v>918</v>
      </c>
      <c r="H439" s="26" t="str">
        <f t="shared" si="1"/>
        <v>Colombia</v>
      </c>
      <c r="I439" s="26" t="s">
        <v>919</v>
      </c>
      <c r="J439" s="27" t="s">
        <v>791</v>
      </c>
      <c r="K439" s="25" t="s">
        <v>29</v>
      </c>
      <c r="L439" s="25" t="s">
        <v>920</v>
      </c>
      <c r="M439" s="28">
        <v>44928.0</v>
      </c>
      <c r="N439" s="38"/>
      <c r="O439" s="25" t="s">
        <v>51</v>
      </c>
      <c r="P439" s="25" t="s">
        <v>32</v>
      </c>
      <c r="Q439" s="29">
        <v>51045.0</v>
      </c>
      <c r="R439" s="30">
        <v>405100.0</v>
      </c>
      <c r="S439" s="17" t="str">
        <f>VLOOKUP(R439,Tabla_Detalles[#ALL],2,FALSE)</f>
        <v>Ingresos Servicios</v>
      </c>
      <c r="T439" s="21" t="str">
        <f>VLOOKUP(R439,Tabla_Detalles[#ALL],3,FALSE)</f>
        <v>Ingresos</v>
      </c>
    </row>
    <row r="440">
      <c r="A440" s="31" t="s">
        <v>914</v>
      </c>
      <c r="B440" s="32" t="s">
        <v>915</v>
      </c>
      <c r="C440" s="32" t="s">
        <v>22</v>
      </c>
      <c r="D440" s="32" t="s">
        <v>916</v>
      </c>
      <c r="E440" s="32" t="s">
        <v>24</v>
      </c>
      <c r="F440" s="32" t="s">
        <v>917</v>
      </c>
      <c r="G440" s="32" t="s">
        <v>918</v>
      </c>
      <c r="H440" s="33" t="str">
        <f t="shared" si="1"/>
        <v>Colombia</v>
      </c>
      <c r="I440" s="33" t="s">
        <v>919</v>
      </c>
      <c r="J440" s="34" t="s">
        <v>791</v>
      </c>
      <c r="K440" s="32" t="s">
        <v>29</v>
      </c>
      <c r="L440" s="32" t="s">
        <v>920</v>
      </c>
      <c r="M440" s="35">
        <v>44928.0</v>
      </c>
      <c r="N440" s="39"/>
      <c r="O440" s="32" t="s">
        <v>51</v>
      </c>
      <c r="P440" s="32" t="s">
        <v>32</v>
      </c>
      <c r="Q440" s="36">
        <v>76343.0</v>
      </c>
      <c r="R440" s="37">
        <v>405100.0</v>
      </c>
      <c r="S440" s="11" t="str">
        <f>VLOOKUP(R440,Tabla_Detalles[#ALL],2,FALSE)</f>
        <v>Ingresos Servicios</v>
      </c>
      <c r="T440" s="15" t="str">
        <f>VLOOKUP(R440,Tabla_Detalles[#ALL],3,FALSE)</f>
        <v>Ingresos</v>
      </c>
    </row>
    <row r="441">
      <c r="A441" s="24" t="s">
        <v>914</v>
      </c>
      <c r="B441" s="25" t="s">
        <v>915</v>
      </c>
      <c r="C441" s="25" t="s">
        <v>22</v>
      </c>
      <c r="D441" s="25" t="s">
        <v>916</v>
      </c>
      <c r="E441" s="25" t="s">
        <v>24</v>
      </c>
      <c r="F441" s="25" t="s">
        <v>917</v>
      </c>
      <c r="G441" s="25" t="s">
        <v>918</v>
      </c>
      <c r="H441" s="26" t="str">
        <f t="shared" si="1"/>
        <v>Colombia</v>
      </c>
      <c r="I441" s="26" t="s">
        <v>919</v>
      </c>
      <c r="J441" s="27" t="s">
        <v>791</v>
      </c>
      <c r="K441" s="25" t="s">
        <v>29</v>
      </c>
      <c r="L441" s="25" t="s">
        <v>920</v>
      </c>
      <c r="M441" s="28">
        <v>44928.0</v>
      </c>
      <c r="N441" s="38"/>
      <c r="O441" s="25" t="s">
        <v>51</v>
      </c>
      <c r="P441" s="25" t="s">
        <v>32</v>
      </c>
      <c r="Q441" s="29">
        <v>249539.0</v>
      </c>
      <c r="R441" s="30">
        <v>405100.0</v>
      </c>
      <c r="S441" s="17" t="str">
        <f>VLOOKUP(R441,Tabla_Detalles[#ALL],2,FALSE)</f>
        <v>Ingresos Servicios</v>
      </c>
      <c r="T441" s="21" t="str">
        <f>VLOOKUP(R441,Tabla_Detalles[#ALL],3,FALSE)</f>
        <v>Ingresos</v>
      </c>
    </row>
    <row r="442">
      <c r="A442" s="31" t="s">
        <v>914</v>
      </c>
      <c r="B442" s="32" t="s">
        <v>915</v>
      </c>
      <c r="C442" s="32" t="s">
        <v>22</v>
      </c>
      <c r="D442" s="32" t="s">
        <v>916</v>
      </c>
      <c r="E442" s="32" t="s">
        <v>24</v>
      </c>
      <c r="F442" s="32" t="s">
        <v>917</v>
      </c>
      <c r="G442" s="32" t="s">
        <v>918</v>
      </c>
      <c r="H442" s="33" t="str">
        <f t="shared" si="1"/>
        <v>Colombia</v>
      </c>
      <c r="I442" s="33" t="s">
        <v>919</v>
      </c>
      <c r="J442" s="34" t="s">
        <v>791</v>
      </c>
      <c r="K442" s="32" t="s">
        <v>29</v>
      </c>
      <c r="L442" s="32" t="s">
        <v>920</v>
      </c>
      <c r="M442" s="35">
        <v>44928.0</v>
      </c>
      <c r="N442" s="39"/>
      <c r="O442" s="32" t="s">
        <v>51</v>
      </c>
      <c r="P442" s="32" t="s">
        <v>32</v>
      </c>
      <c r="Q442" s="36">
        <v>251130.0</v>
      </c>
      <c r="R442" s="37">
        <v>405100.0</v>
      </c>
      <c r="S442" s="11" t="str">
        <f>VLOOKUP(R442,Tabla_Detalles[#ALL],2,FALSE)</f>
        <v>Ingresos Servicios</v>
      </c>
      <c r="T442" s="15" t="str">
        <f>VLOOKUP(R442,Tabla_Detalles[#ALL],3,FALSE)</f>
        <v>Ingresos</v>
      </c>
    </row>
    <row r="443">
      <c r="A443" s="24" t="s">
        <v>914</v>
      </c>
      <c r="B443" s="25" t="s">
        <v>915</v>
      </c>
      <c r="C443" s="25" t="s">
        <v>22</v>
      </c>
      <c r="D443" s="25" t="s">
        <v>916</v>
      </c>
      <c r="E443" s="25" t="s">
        <v>24</v>
      </c>
      <c r="F443" s="25" t="s">
        <v>917</v>
      </c>
      <c r="G443" s="25" t="s">
        <v>918</v>
      </c>
      <c r="H443" s="26" t="str">
        <f t="shared" si="1"/>
        <v>Colombia</v>
      </c>
      <c r="I443" s="26" t="s">
        <v>919</v>
      </c>
      <c r="J443" s="27" t="s">
        <v>791</v>
      </c>
      <c r="K443" s="25" t="s">
        <v>29</v>
      </c>
      <c r="L443" s="25" t="s">
        <v>920</v>
      </c>
      <c r="M443" s="28">
        <v>44928.0</v>
      </c>
      <c r="N443" s="38"/>
      <c r="O443" s="25" t="s">
        <v>51</v>
      </c>
      <c r="P443" s="25" t="s">
        <v>32</v>
      </c>
      <c r="Q443" s="29">
        <v>472790.0</v>
      </c>
      <c r="R443" s="30">
        <v>405100.0</v>
      </c>
      <c r="S443" s="17" t="str">
        <f>VLOOKUP(R443,Tabla_Detalles[#ALL],2,FALSE)</f>
        <v>Ingresos Servicios</v>
      </c>
      <c r="T443" s="21" t="str">
        <f>VLOOKUP(R443,Tabla_Detalles[#ALL],3,FALSE)</f>
        <v>Ingresos</v>
      </c>
    </row>
    <row r="444">
      <c r="A444" s="31" t="s">
        <v>914</v>
      </c>
      <c r="B444" s="32" t="s">
        <v>915</v>
      </c>
      <c r="C444" s="32" t="s">
        <v>22</v>
      </c>
      <c r="D444" s="32" t="s">
        <v>916</v>
      </c>
      <c r="E444" s="32" t="s">
        <v>24</v>
      </c>
      <c r="F444" s="32" t="s">
        <v>917</v>
      </c>
      <c r="G444" s="32" t="s">
        <v>918</v>
      </c>
      <c r="H444" s="33" t="str">
        <f t="shared" si="1"/>
        <v>Colombia</v>
      </c>
      <c r="I444" s="33" t="s">
        <v>919</v>
      </c>
      <c r="J444" s="34" t="s">
        <v>791</v>
      </c>
      <c r="K444" s="32" t="s">
        <v>29</v>
      </c>
      <c r="L444" s="32" t="s">
        <v>920</v>
      </c>
      <c r="M444" s="35">
        <v>44928.0</v>
      </c>
      <c r="N444" s="39"/>
      <c r="O444" s="32" t="s">
        <v>51</v>
      </c>
      <c r="P444" s="32" t="s">
        <v>32</v>
      </c>
      <c r="Q444" s="36">
        <v>470152.0</v>
      </c>
      <c r="R444" s="37">
        <v>405100.0</v>
      </c>
      <c r="S444" s="11" t="str">
        <f>VLOOKUP(R444,Tabla_Detalles[#ALL],2,FALSE)</f>
        <v>Ingresos Servicios</v>
      </c>
      <c r="T444" s="15" t="str">
        <f>VLOOKUP(R444,Tabla_Detalles[#ALL],3,FALSE)</f>
        <v>Ingresos</v>
      </c>
    </row>
    <row r="445">
      <c r="A445" s="24" t="s">
        <v>914</v>
      </c>
      <c r="B445" s="25" t="s">
        <v>915</v>
      </c>
      <c r="C445" s="25" t="s">
        <v>22</v>
      </c>
      <c r="D445" s="25" t="s">
        <v>916</v>
      </c>
      <c r="E445" s="25" t="s">
        <v>24</v>
      </c>
      <c r="F445" s="25" t="s">
        <v>917</v>
      </c>
      <c r="G445" s="25" t="s">
        <v>918</v>
      </c>
      <c r="H445" s="26" t="str">
        <f t="shared" si="1"/>
        <v>Colombia</v>
      </c>
      <c r="I445" s="26" t="s">
        <v>921</v>
      </c>
      <c r="J445" s="27" t="s">
        <v>791</v>
      </c>
      <c r="K445" s="25" t="s">
        <v>29</v>
      </c>
      <c r="L445" s="25" t="s">
        <v>920</v>
      </c>
      <c r="M445" s="28">
        <v>44928.0</v>
      </c>
      <c r="N445" s="38"/>
      <c r="O445" s="25" t="s">
        <v>51</v>
      </c>
      <c r="P445" s="25" t="s">
        <v>32</v>
      </c>
      <c r="Q445" s="29">
        <v>570995.0</v>
      </c>
      <c r="R445" s="30">
        <v>405100.0</v>
      </c>
      <c r="S445" s="17" t="str">
        <f>VLOOKUP(R445,Tabla_Detalles[#ALL],2,FALSE)</f>
        <v>Ingresos Servicios</v>
      </c>
      <c r="T445" s="21" t="str">
        <f>VLOOKUP(R445,Tabla_Detalles[#ALL],3,FALSE)</f>
        <v>Ingresos</v>
      </c>
    </row>
    <row r="446">
      <c r="A446" s="31" t="s">
        <v>922</v>
      </c>
      <c r="B446" s="32" t="s">
        <v>923</v>
      </c>
      <c r="C446" s="33" t="s">
        <v>781</v>
      </c>
      <c r="D446" s="32" t="s">
        <v>924</v>
      </c>
      <c r="E446" s="32" t="s">
        <v>24</v>
      </c>
      <c r="F446" s="32" t="s">
        <v>925</v>
      </c>
      <c r="G446" s="32" t="s">
        <v>926</v>
      </c>
      <c r="H446" s="33" t="str">
        <f t="shared" si="1"/>
        <v>Brasil</v>
      </c>
      <c r="I446" s="33" t="s">
        <v>919</v>
      </c>
      <c r="J446" s="11" t="s">
        <v>39</v>
      </c>
      <c r="K446" s="32" t="s">
        <v>328</v>
      </c>
      <c r="L446" s="32" t="s">
        <v>927</v>
      </c>
      <c r="M446" s="35">
        <v>44927.0</v>
      </c>
      <c r="N446" s="39"/>
      <c r="O446" s="32" t="s">
        <v>51</v>
      </c>
      <c r="P446" s="32" t="s">
        <v>42</v>
      </c>
      <c r="Q446" s="36">
        <v>329958.0</v>
      </c>
      <c r="R446" s="37">
        <v>405100.0</v>
      </c>
      <c r="S446" s="11" t="str">
        <f>VLOOKUP(R446,Tabla_Detalles[#ALL],2,FALSE)</f>
        <v>Ingresos Servicios</v>
      </c>
      <c r="T446" s="15" t="str">
        <f>VLOOKUP(R446,Tabla_Detalles[#ALL],3,FALSE)</f>
        <v>Ingresos</v>
      </c>
    </row>
    <row r="447">
      <c r="A447" s="24" t="s">
        <v>922</v>
      </c>
      <c r="B447" s="25" t="s">
        <v>923</v>
      </c>
      <c r="C447" s="26" t="s">
        <v>781</v>
      </c>
      <c r="D447" s="25" t="s">
        <v>924</v>
      </c>
      <c r="E447" s="25" t="s">
        <v>24</v>
      </c>
      <c r="F447" s="25" t="s">
        <v>925</v>
      </c>
      <c r="G447" s="25" t="s">
        <v>926</v>
      </c>
      <c r="H447" s="26" t="str">
        <f t="shared" si="1"/>
        <v>Brasil</v>
      </c>
      <c r="I447" s="26" t="s">
        <v>919</v>
      </c>
      <c r="J447" s="17" t="s">
        <v>39</v>
      </c>
      <c r="K447" s="25" t="s">
        <v>328</v>
      </c>
      <c r="L447" s="25" t="s">
        <v>927</v>
      </c>
      <c r="M447" s="28">
        <v>44927.0</v>
      </c>
      <c r="N447" s="38"/>
      <c r="O447" s="25" t="s">
        <v>51</v>
      </c>
      <c r="P447" s="25" t="s">
        <v>42</v>
      </c>
      <c r="Q447" s="29">
        <v>242085.0</v>
      </c>
      <c r="R447" s="30">
        <v>405100.0</v>
      </c>
      <c r="S447" s="17" t="str">
        <f>VLOOKUP(R447,Tabla_Detalles[#ALL],2,FALSE)</f>
        <v>Ingresos Servicios</v>
      </c>
      <c r="T447" s="21" t="str">
        <f>VLOOKUP(R447,Tabla_Detalles[#ALL],3,FALSE)</f>
        <v>Ingresos</v>
      </c>
    </row>
    <row r="448">
      <c r="A448" s="31" t="s">
        <v>922</v>
      </c>
      <c r="B448" s="32" t="s">
        <v>923</v>
      </c>
      <c r="C448" s="33" t="s">
        <v>781</v>
      </c>
      <c r="D448" s="32" t="s">
        <v>924</v>
      </c>
      <c r="E448" s="32" t="s">
        <v>24</v>
      </c>
      <c r="F448" s="32" t="s">
        <v>925</v>
      </c>
      <c r="G448" s="32" t="s">
        <v>926</v>
      </c>
      <c r="H448" s="33" t="str">
        <f t="shared" si="1"/>
        <v>Brasil</v>
      </c>
      <c r="I448" s="33" t="s">
        <v>919</v>
      </c>
      <c r="J448" s="11" t="s">
        <v>39</v>
      </c>
      <c r="K448" s="32" t="s">
        <v>328</v>
      </c>
      <c r="L448" s="32" t="s">
        <v>927</v>
      </c>
      <c r="M448" s="35">
        <v>44927.0</v>
      </c>
      <c r="N448" s="39"/>
      <c r="O448" s="32" t="s">
        <v>51</v>
      </c>
      <c r="P448" s="32" t="s">
        <v>42</v>
      </c>
      <c r="Q448" s="36">
        <v>460201.0</v>
      </c>
      <c r="R448" s="37">
        <v>405100.0</v>
      </c>
      <c r="S448" s="11" t="str">
        <f>VLOOKUP(R448,Tabla_Detalles[#ALL],2,FALSE)</f>
        <v>Ingresos Servicios</v>
      </c>
      <c r="T448" s="15" t="str">
        <f>VLOOKUP(R448,Tabla_Detalles[#ALL],3,FALSE)</f>
        <v>Ingresos</v>
      </c>
    </row>
    <row r="449">
      <c r="A449" s="24" t="s">
        <v>922</v>
      </c>
      <c r="B449" s="25" t="s">
        <v>923</v>
      </c>
      <c r="C449" s="26" t="s">
        <v>781</v>
      </c>
      <c r="D449" s="25" t="s">
        <v>924</v>
      </c>
      <c r="E449" s="25" t="s">
        <v>24</v>
      </c>
      <c r="F449" s="25" t="s">
        <v>925</v>
      </c>
      <c r="G449" s="25" t="s">
        <v>926</v>
      </c>
      <c r="H449" s="26" t="str">
        <f t="shared" si="1"/>
        <v>Brasil</v>
      </c>
      <c r="I449" s="26" t="s">
        <v>919</v>
      </c>
      <c r="J449" s="17" t="s">
        <v>39</v>
      </c>
      <c r="K449" s="25" t="s">
        <v>328</v>
      </c>
      <c r="L449" s="25" t="s">
        <v>927</v>
      </c>
      <c r="M449" s="28">
        <v>44927.0</v>
      </c>
      <c r="N449" s="38"/>
      <c r="O449" s="25" t="s">
        <v>51</v>
      </c>
      <c r="P449" s="25" t="s">
        <v>42</v>
      </c>
      <c r="Q449" s="29">
        <v>572372.0</v>
      </c>
      <c r="R449" s="30">
        <v>405100.0</v>
      </c>
      <c r="S449" s="17" t="str">
        <f>VLOOKUP(R449,Tabla_Detalles[#ALL],2,FALSE)</f>
        <v>Ingresos Servicios</v>
      </c>
      <c r="T449" s="21" t="str">
        <f>VLOOKUP(R449,Tabla_Detalles[#ALL],3,FALSE)</f>
        <v>Ingresos</v>
      </c>
    </row>
    <row r="450">
      <c r="A450" s="31" t="s">
        <v>922</v>
      </c>
      <c r="B450" s="32" t="s">
        <v>923</v>
      </c>
      <c r="C450" s="33" t="s">
        <v>781</v>
      </c>
      <c r="D450" s="32" t="s">
        <v>924</v>
      </c>
      <c r="E450" s="32" t="s">
        <v>24</v>
      </c>
      <c r="F450" s="32" t="s">
        <v>925</v>
      </c>
      <c r="G450" s="32" t="s">
        <v>926</v>
      </c>
      <c r="H450" s="33" t="str">
        <f t="shared" si="1"/>
        <v>Brasil</v>
      </c>
      <c r="I450" s="33" t="s">
        <v>919</v>
      </c>
      <c r="J450" s="11" t="s">
        <v>39</v>
      </c>
      <c r="K450" s="32" t="s">
        <v>328</v>
      </c>
      <c r="L450" s="32" t="s">
        <v>927</v>
      </c>
      <c r="M450" s="35">
        <v>44927.0</v>
      </c>
      <c r="N450" s="39"/>
      <c r="O450" s="32" t="s">
        <v>51</v>
      </c>
      <c r="P450" s="32" t="s">
        <v>42</v>
      </c>
      <c r="Q450" s="36">
        <v>408599.0</v>
      </c>
      <c r="R450" s="37">
        <v>405100.0</v>
      </c>
      <c r="S450" s="11" t="str">
        <f>VLOOKUP(R450,Tabla_Detalles[#ALL],2,FALSE)</f>
        <v>Ingresos Servicios</v>
      </c>
      <c r="T450" s="15" t="str">
        <f>VLOOKUP(R450,Tabla_Detalles[#ALL],3,FALSE)</f>
        <v>Ingresos</v>
      </c>
    </row>
    <row r="451">
      <c r="A451" s="24" t="s">
        <v>928</v>
      </c>
      <c r="B451" s="26" t="s">
        <v>929</v>
      </c>
      <c r="C451" s="26" t="s">
        <v>781</v>
      </c>
      <c r="D451" s="25" t="s">
        <v>930</v>
      </c>
      <c r="E451" s="25" t="s">
        <v>24</v>
      </c>
      <c r="F451" s="25" t="s">
        <v>931</v>
      </c>
      <c r="G451" s="25" t="s">
        <v>891</v>
      </c>
      <c r="H451" s="25" t="str">
        <f t="shared" si="1"/>
        <v>Chile</v>
      </c>
      <c r="I451" s="25" t="s">
        <v>24</v>
      </c>
      <c r="J451" s="27" t="s">
        <v>28</v>
      </c>
      <c r="K451" s="25" t="s">
        <v>29</v>
      </c>
      <c r="L451" s="25" t="s">
        <v>932</v>
      </c>
      <c r="M451" s="28">
        <v>44198.0</v>
      </c>
      <c r="N451" s="28">
        <v>44929.0</v>
      </c>
      <c r="O451" s="25" t="s">
        <v>31</v>
      </c>
      <c r="P451" s="25" t="s">
        <v>32</v>
      </c>
      <c r="Q451" s="29">
        <v>29120.0</v>
      </c>
      <c r="R451" s="30">
        <v>405100.0</v>
      </c>
      <c r="S451" s="17" t="str">
        <f>VLOOKUP(R451,Tabla_Detalles[#ALL],2,FALSE)</f>
        <v>Ingresos Servicios</v>
      </c>
      <c r="T451" s="21" t="str">
        <f>VLOOKUP(R451,Tabla_Detalles[#ALL],3,FALSE)</f>
        <v>Ingresos</v>
      </c>
    </row>
    <row r="452">
      <c r="A452" s="31" t="s">
        <v>928</v>
      </c>
      <c r="B452" s="33" t="s">
        <v>929</v>
      </c>
      <c r="C452" s="33" t="s">
        <v>781</v>
      </c>
      <c r="D452" s="32" t="s">
        <v>930</v>
      </c>
      <c r="E452" s="32" t="s">
        <v>24</v>
      </c>
      <c r="F452" s="32" t="s">
        <v>931</v>
      </c>
      <c r="G452" s="32" t="s">
        <v>891</v>
      </c>
      <c r="H452" s="32" t="str">
        <f t="shared" si="1"/>
        <v>Chile</v>
      </c>
      <c r="I452" s="32" t="s">
        <v>24</v>
      </c>
      <c r="J452" s="34" t="s">
        <v>28</v>
      </c>
      <c r="K452" s="32" t="s">
        <v>29</v>
      </c>
      <c r="L452" s="32" t="s">
        <v>932</v>
      </c>
      <c r="M452" s="35">
        <v>44198.0</v>
      </c>
      <c r="N452" s="35">
        <v>44929.0</v>
      </c>
      <c r="O452" s="32" t="s">
        <v>31</v>
      </c>
      <c r="P452" s="32" t="s">
        <v>32</v>
      </c>
      <c r="Q452" s="36">
        <v>88565.0</v>
      </c>
      <c r="R452" s="37">
        <v>405100.0</v>
      </c>
      <c r="S452" s="11" t="str">
        <f>VLOOKUP(R452,Tabla_Detalles[#ALL],2,FALSE)</f>
        <v>Ingresos Servicios</v>
      </c>
      <c r="T452" s="15" t="str">
        <f>VLOOKUP(R452,Tabla_Detalles[#ALL],3,FALSE)</f>
        <v>Ingresos</v>
      </c>
    </row>
    <row r="453">
      <c r="A453" s="24" t="s">
        <v>928</v>
      </c>
      <c r="B453" s="26" t="s">
        <v>929</v>
      </c>
      <c r="C453" s="26" t="s">
        <v>781</v>
      </c>
      <c r="D453" s="25" t="s">
        <v>930</v>
      </c>
      <c r="E453" s="25" t="s">
        <v>24</v>
      </c>
      <c r="F453" s="25" t="s">
        <v>931</v>
      </c>
      <c r="G453" s="25" t="s">
        <v>891</v>
      </c>
      <c r="H453" s="25" t="str">
        <f t="shared" si="1"/>
        <v>Chile</v>
      </c>
      <c r="I453" s="25" t="s">
        <v>24</v>
      </c>
      <c r="J453" s="27" t="s">
        <v>28</v>
      </c>
      <c r="K453" s="25" t="s">
        <v>29</v>
      </c>
      <c r="L453" s="25" t="s">
        <v>932</v>
      </c>
      <c r="M453" s="28">
        <v>44198.0</v>
      </c>
      <c r="N453" s="28">
        <v>44929.0</v>
      </c>
      <c r="O453" s="25" t="s">
        <v>31</v>
      </c>
      <c r="P453" s="25" t="s">
        <v>32</v>
      </c>
      <c r="Q453" s="29">
        <v>88682.0</v>
      </c>
      <c r="R453" s="30">
        <v>405100.0</v>
      </c>
      <c r="S453" s="17" t="str">
        <f>VLOOKUP(R453,Tabla_Detalles[#ALL],2,FALSE)</f>
        <v>Ingresos Servicios</v>
      </c>
      <c r="T453" s="21" t="str">
        <f>VLOOKUP(R453,Tabla_Detalles[#ALL],3,FALSE)</f>
        <v>Ingresos</v>
      </c>
    </row>
    <row r="454">
      <c r="A454" s="31" t="s">
        <v>928</v>
      </c>
      <c r="B454" s="33" t="s">
        <v>929</v>
      </c>
      <c r="C454" s="33" t="s">
        <v>781</v>
      </c>
      <c r="D454" s="32" t="s">
        <v>930</v>
      </c>
      <c r="E454" s="32" t="s">
        <v>24</v>
      </c>
      <c r="F454" s="32" t="s">
        <v>931</v>
      </c>
      <c r="G454" s="32" t="s">
        <v>891</v>
      </c>
      <c r="H454" s="32" t="str">
        <f t="shared" si="1"/>
        <v>Chile</v>
      </c>
      <c r="I454" s="32" t="s">
        <v>24</v>
      </c>
      <c r="J454" s="34" t="s">
        <v>28</v>
      </c>
      <c r="K454" s="32" t="s">
        <v>29</v>
      </c>
      <c r="L454" s="32" t="s">
        <v>932</v>
      </c>
      <c r="M454" s="35">
        <v>44198.0</v>
      </c>
      <c r="N454" s="35">
        <v>44929.0</v>
      </c>
      <c r="O454" s="32" t="s">
        <v>31</v>
      </c>
      <c r="P454" s="32" t="s">
        <v>32</v>
      </c>
      <c r="Q454" s="36">
        <v>28523.0</v>
      </c>
      <c r="R454" s="37">
        <v>405100.0</v>
      </c>
      <c r="S454" s="11" t="str">
        <f>VLOOKUP(R454,Tabla_Detalles[#ALL],2,FALSE)</f>
        <v>Ingresos Servicios</v>
      </c>
      <c r="T454" s="15" t="str">
        <f>VLOOKUP(R454,Tabla_Detalles[#ALL],3,FALSE)</f>
        <v>Ingresos</v>
      </c>
    </row>
    <row r="455">
      <c r="A455" s="24" t="s">
        <v>928</v>
      </c>
      <c r="B455" s="26" t="s">
        <v>929</v>
      </c>
      <c r="C455" s="26" t="s">
        <v>781</v>
      </c>
      <c r="D455" s="25" t="s">
        <v>930</v>
      </c>
      <c r="E455" s="25" t="s">
        <v>24</v>
      </c>
      <c r="F455" s="25" t="s">
        <v>931</v>
      </c>
      <c r="G455" s="25" t="s">
        <v>891</v>
      </c>
      <c r="H455" s="25" t="str">
        <f t="shared" si="1"/>
        <v>Chile</v>
      </c>
      <c r="I455" s="25" t="s">
        <v>24</v>
      </c>
      <c r="J455" s="27" t="s">
        <v>28</v>
      </c>
      <c r="K455" s="25" t="s">
        <v>29</v>
      </c>
      <c r="L455" s="25" t="s">
        <v>932</v>
      </c>
      <c r="M455" s="28">
        <v>44198.0</v>
      </c>
      <c r="N455" s="28">
        <v>44929.0</v>
      </c>
      <c r="O455" s="25" t="s">
        <v>31</v>
      </c>
      <c r="P455" s="25" t="s">
        <v>32</v>
      </c>
      <c r="Q455" s="29">
        <v>13240.0</v>
      </c>
      <c r="R455" s="30">
        <v>405100.0</v>
      </c>
      <c r="S455" s="17" t="str">
        <f>VLOOKUP(R455,Tabla_Detalles[#ALL],2,FALSE)</f>
        <v>Ingresos Servicios</v>
      </c>
      <c r="T455" s="21" t="str">
        <f>VLOOKUP(R455,Tabla_Detalles[#ALL],3,FALSE)</f>
        <v>Ingresos</v>
      </c>
    </row>
    <row r="456">
      <c r="A456" s="31" t="s">
        <v>928</v>
      </c>
      <c r="B456" s="33" t="s">
        <v>929</v>
      </c>
      <c r="C456" s="33" t="s">
        <v>781</v>
      </c>
      <c r="D456" s="32" t="s">
        <v>930</v>
      </c>
      <c r="E456" s="32" t="s">
        <v>24</v>
      </c>
      <c r="F456" s="32" t="s">
        <v>931</v>
      </c>
      <c r="G456" s="32" t="s">
        <v>891</v>
      </c>
      <c r="H456" s="32" t="str">
        <f t="shared" si="1"/>
        <v>Chile</v>
      </c>
      <c r="I456" s="32" t="s">
        <v>24</v>
      </c>
      <c r="J456" s="34" t="s">
        <v>28</v>
      </c>
      <c r="K456" s="32" t="s">
        <v>29</v>
      </c>
      <c r="L456" s="32" t="s">
        <v>932</v>
      </c>
      <c r="M456" s="35">
        <v>44198.0</v>
      </c>
      <c r="N456" s="35">
        <v>44929.0</v>
      </c>
      <c r="O456" s="32" t="s">
        <v>31</v>
      </c>
      <c r="P456" s="32" t="s">
        <v>32</v>
      </c>
      <c r="Q456" s="36">
        <v>27493.0</v>
      </c>
      <c r="R456" s="37">
        <v>405100.0</v>
      </c>
      <c r="S456" s="11" t="str">
        <f>VLOOKUP(R456,Tabla_Detalles[#ALL],2,FALSE)</f>
        <v>Ingresos Servicios</v>
      </c>
      <c r="T456" s="15" t="str">
        <f>VLOOKUP(R456,Tabla_Detalles[#ALL],3,FALSE)</f>
        <v>Ingresos</v>
      </c>
    </row>
    <row r="457">
      <c r="A457" s="24" t="s">
        <v>928</v>
      </c>
      <c r="B457" s="26" t="s">
        <v>929</v>
      </c>
      <c r="C457" s="26" t="s">
        <v>781</v>
      </c>
      <c r="D457" s="25" t="s">
        <v>930</v>
      </c>
      <c r="E457" s="25" t="s">
        <v>24</v>
      </c>
      <c r="F457" s="25" t="s">
        <v>931</v>
      </c>
      <c r="G457" s="25" t="s">
        <v>891</v>
      </c>
      <c r="H457" s="25" t="str">
        <f t="shared" si="1"/>
        <v>Chile</v>
      </c>
      <c r="I457" s="25" t="s">
        <v>24</v>
      </c>
      <c r="J457" s="27" t="s">
        <v>28</v>
      </c>
      <c r="K457" s="25" t="s">
        <v>29</v>
      </c>
      <c r="L457" s="25" t="s">
        <v>932</v>
      </c>
      <c r="M457" s="28">
        <v>44198.0</v>
      </c>
      <c r="N457" s="28">
        <v>44929.0</v>
      </c>
      <c r="O457" s="25" t="s">
        <v>31</v>
      </c>
      <c r="P457" s="25" t="s">
        <v>32</v>
      </c>
      <c r="Q457" s="29">
        <v>222261.0</v>
      </c>
      <c r="R457" s="30">
        <v>405100.0</v>
      </c>
      <c r="S457" s="17" t="str">
        <f>VLOOKUP(R457,Tabla_Detalles[#ALL],2,FALSE)</f>
        <v>Ingresos Servicios</v>
      </c>
      <c r="T457" s="21" t="str">
        <f>VLOOKUP(R457,Tabla_Detalles[#ALL],3,FALSE)</f>
        <v>Ingresos</v>
      </c>
    </row>
    <row r="458">
      <c r="A458" s="31" t="s">
        <v>928</v>
      </c>
      <c r="B458" s="33" t="s">
        <v>929</v>
      </c>
      <c r="C458" s="33" t="s">
        <v>781</v>
      </c>
      <c r="D458" s="32" t="s">
        <v>930</v>
      </c>
      <c r="E458" s="32" t="s">
        <v>24</v>
      </c>
      <c r="F458" s="32" t="s">
        <v>931</v>
      </c>
      <c r="G458" s="32" t="s">
        <v>891</v>
      </c>
      <c r="H458" s="32" t="str">
        <f t="shared" si="1"/>
        <v>Chile</v>
      </c>
      <c r="I458" s="32" t="s">
        <v>24</v>
      </c>
      <c r="J458" s="34" t="s">
        <v>28</v>
      </c>
      <c r="K458" s="32" t="s">
        <v>29</v>
      </c>
      <c r="L458" s="32" t="s">
        <v>932</v>
      </c>
      <c r="M458" s="35">
        <v>44198.0</v>
      </c>
      <c r="N458" s="35">
        <v>44929.0</v>
      </c>
      <c r="O458" s="32" t="s">
        <v>31</v>
      </c>
      <c r="P458" s="32" t="s">
        <v>32</v>
      </c>
      <c r="Q458" s="36">
        <v>102864.0</v>
      </c>
      <c r="R458" s="37">
        <v>405100.0</v>
      </c>
      <c r="S458" s="11" t="str">
        <f>VLOOKUP(R458,Tabla_Detalles[#ALL],2,FALSE)</f>
        <v>Ingresos Servicios</v>
      </c>
      <c r="T458" s="15" t="str">
        <f>VLOOKUP(R458,Tabla_Detalles[#ALL],3,FALSE)</f>
        <v>Ingresos</v>
      </c>
    </row>
    <row r="459">
      <c r="A459" s="24" t="s">
        <v>928</v>
      </c>
      <c r="B459" s="26" t="s">
        <v>929</v>
      </c>
      <c r="C459" s="26" t="s">
        <v>781</v>
      </c>
      <c r="D459" s="25" t="s">
        <v>930</v>
      </c>
      <c r="E459" s="25" t="s">
        <v>24</v>
      </c>
      <c r="F459" s="25" t="s">
        <v>931</v>
      </c>
      <c r="G459" s="25" t="s">
        <v>891</v>
      </c>
      <c r="H459" s="25" t="str">
        <f t="shared" si="1"/>
        <v>Chile</v>
      </c>
      <c r="I459" s="25" t="s">
        <v>24</v>
      </c>
      <c r="J459" s="27" t="s">
        <v>28</v>
      </c>
      <c r="K459" s="25" t="s">
        <v>29</v>
      </c>
      <c r="L459" s="25" t="s">
        <v>932</v>
      </c>
      <c r="M459" s="28">
        <v>44198.0</v>
      </c>
      <c r="N459" s="28">
        <v>44929.0</v>
      </c>
      <c r="O459" s="25" t="s">
        <v>31</v>
      </c>
      <c r="P459" s="25" t="s">
        <v>32</v>
      </c>
      <c r="Q459" s="29">
        <v>228710.0</v>
      </c>
      <c r="R459" s="30">
        <v>405100.0</v>
      </c>
      <c r="S459" s="17" t="str">
        <f>VLOOKUP(R459,Tabla_Detalles[#ALL],2,FALSE)</f>
        <v>Ingresos Servicios</v>
      </c>
      <c r="T459" s="21" t="str">
        <f>VLOOKUP(R459,Tabla_Detalles[#ALL],3,FALSE)</f>
        <v>Ingresos</v>
      </c>
    </row>
    <row r="460">
      <c r="A460" s="31" t="s">
        <v>928</v>
      </c>
      <c r="B460" s="33" t="s">
        <v>929</v>
      </c>
      <c r="C460" s="33" t="s">
        <v>781</v>
      </c>
      <c r="D460" s="32" t="s">
        <v>930</v>
      </c>
      <c r="E460" s="32" t="s">
        <v>24</v>
      </c>
      <c r="F460" s="32" t="s">
        <v>931</v>
      </c>
      <c r="G460" s="32" t="s">
        <v>891</v>
      </c>
      <c r="H460" s="32" t="str">
        <f t="shared" si="1"/>
        <v>Chile</v>
      </c>
      <c r="I460" s="32" t="s">
        <v>24</v>
      </c>
      <c r="J460" s="34" t="s">
        <v>28</v>
      </c>
      <c r="K460" s="32" t="s">
        <v>29</v>
      </c>
      <c r="L460" s="32" t="s">
        <v>932</v>
      </c>
      <c r="M460" s="35">
        <v>44198.0</v>
      </c>
      <c r="N460" s="35">
        <v>44929.0</v>
      </c>
      <c r="O460" s="32" t="s">
        <v>31</v>
      </c>
      <c r="P460" s="32" t="s">
        <v>32</v>
      </c>
      <c r="Q460" s="36">
        <v>291540.0</v>
      </c>
      <c r="R460" s="37">
        <v>405100.0</v>
      </c>
      <c r="S460" s="11" t="str">
        <f>VLOOKUP(R460,Tabla_Detalles[#ALL],2,FALSE)</f>
        <v>Ingresos Servicios</v>
      </c>
      <c r="T460" s="15" t="str">
        <f>VLOOKUP(R460,Tabla_Detalles[#ALL],3,FALSE)</f>
        <v>Ingresos</v>
      </c>
    </row>
    <row r="461">
      <c r="A461" s="24" t="s">
        <v>928</v>
      </c>
      <c r="B461" s="26" t="s">
        <v>929</v>
      </c>
      <c r="C461" s="26" t="s">
        <v>781</v>
      </c>
      <c r="D461" s="25" t="s">
        <v>930</v>
      </c>
      <c r="E461" s="25" t="s">
        <v>24</v>
      </c>
      <c r="F461" s="25" t="s">
        <v>931</v>
      </c>
      <c r="G461" s="25" t="s">
        <v>891</v>
      </c>
      <c r="H461" s="25" t="str">
        <f t="shared" si="1"/>
        <v>Chile</v>
      </c>
      <c r="I461" s="25" t="s">
        <v>24</v>
      </c>
      <c r="J461" s="27" t="s">
        <v>28</v>
      </c>
      <c r="K461" s="25" t="s">
        <v>29</v>
      </c>
      <c r="L461" s="25" t="s">
        <v>932</v>
      </c>
      <c r="M461" s="28">
        <v>44198.0</v>
      </c>
      <c r="N461" s="28">
        <v>44929.0</v>
      </c>
      <c r="O461" s="25" t="s">
        <v>31</v>
      </c>
      <c r="P461" s="25" t="s">
        <v>32</v>
      </c>
      <c r="Q461" s="29">
        <v>366630.0</v>
      </c>
      <c r="R461" s="30">
        <v>405100.0</v>
      </c>
      <c r="S461" s="17" t="str">
        <f>VLOOKUP(R461,Tabla_Detalles[#ALL],2,FALSE)</f>
        <v>Ingresos Servicios</v>
      </c>
      <c r="T461" s="21" t="str">
        <f>VLOOKUP(R461,Tabla_Detalles[#ALL],3,FALSE)</f>
        <v>Ingresos</v>
      </c>
    </row>
    <row r="462">
      <c r="A462" s="31" t="s">
        <v>928</v>
      </c>
      <c r="B462" s="33" t="s">
        <v>929</v>
      </c>
      <c r="C462" s="33" t="s">
        <v>781</v>
      </c>
      <c r="D462" s="32" t="s">
        <v>930</v>
      </c>
      <c r="E462" s="32" t="s">
        <v>24</v>
      </c>
      <c r="F462" s="32" t="s">
        <v>931</v>
      </c>
      <c r="G462" s="32" t="s">
        <v>891</v>
      </c>
      <c r="H462" s="32" t="str">
        <f t="shared" si="1"/>
        <v>Chile</v>
      </c>
      <c r="I462" s="32" t="s">
        <v>24</v>
      </c>
      <c r="J462" s="34" t="s">
        <v>28</v>
      </c>
      <c r="K462" s="32" t="s">
        <v>29</v>
      </c>
      <c r="L462" s="32" t="s">
        <v>932</v>
      </c>
      <c r="M462" s="35">
        <v>44198.0</v>
      </c>
      <c r="N462" s="35">
        <v>44929.0</v>
      </c>
      <c r="O462" s="32" t="s">
        <v>31</v>
      </c>
      <c r="P462" s="32" t="s">
        <v>32</v>
      </c>
      <c r="Q462" s="36">
        <v>446985.0</v>
      </c>
      <c r="R462" s="37">
        <v>405100.0</v>
      </c>
      <c r="S462" s="11" t="str">
        <f>VLOOKUP(R462,Tabla_Detalles[#ALL],2,FALSE)</f>
        <v>Ingresos Servicios</v>
      </c>
      <c r="T462" s="15" t="str">
        <f>VLOOKUP(R462,Tabla_Detalles[#ALL],3,FALSE)</f>
        <v>Ingresos</v>
      </c>
    </row>
    <row r="463">
      <c r="A463" s="24" t="s">
        <v>928</v>
      </c>
      <c r="B463" s="26" t="s">
        <v>929</v>
      </c>
      <c r="C463" s="26" t="s">
        <v>781</v>
      </c>
      <c r="D463" s="25" t="s">
        <v>930</v>
      </c>
      <c r="E463" s="25" t="s">
        <v>24</v>
      </c>
      <c r="F463" s="25" t="s">
        <v>931</v>
      </c>
      <c r="G463" s="25" t="s">
        <v>891</v>
      </c>
      <c r="H463" s="25" t="str">
        <f t="shared" si="1"/>
        <v>Chile</v>
      </c>
      <c r="I463" s="25" t="s">
        <v>24</v>
      </c>
      <c r="J463" s="27" t="s">
        <v>28</v>
      </c>
      <c r="K463" s="25" t="s">
        <v>29</v>
      </c>
      <c r="L463" s="25" t="s">
        <v>932</v>
      </c>
      <c r="M463" s="28">
        <v>44198.0</v>
      </c>
      <c r="N463" s="28">
        <v>44929.0</v>
      </c>
      <c r="O463" s="25" t="s">
        <v>31</v>
      </c>
      <c r="P463" s="25" t="s">
        <v>32</v>
      </c>
      <c r="Q463" s="29">
        <v>326348.0</v>
      </c>
      <c r="R463" s="30">
        <v>405100.0</v>
      </c>
      <c r="S463" s="17" t="str">
        <f>VLOOKUP(R463,Tabla_Detalles[#ALL],2,FALSE)</f>
        <v>Ingresos Servicios</v>
      </c>
      <c r="T463" s="21" t="str">
        <f>VLOOKUP(R463,Tabla_Detalles[#ALL],3,FALSE)</f>
        <v>Ingresos</v>
      </c>
    </row>
    <row r="464">
      <c r="A464" s="31" t="s">
        <v>928</v>
      </c>
      <c r="B464" s="33" t="s">
        <v>929</v>
      </c>
      <c r="C464" s="33" t="s">
        <v>781</v>
      </c>
      <c r="D464" s="32" t="s">
        <v>930</v>
      </c>
      <c r="E464" s="32" t="s">
        <v>24</v>
      </c>
      <c r="F464" s="32" t="s">
        <v>931</v>
      </c>
      <c r="G464" s="32" t="s">
        <v>891</v>
      </c>
      <c r="H464" s="32" t="str">
        <f t="shared" si="1"/>
        <v>Chile</v>
      </c>
      <c r="I464" s="32" t="s">
        <v>24</v>
      </c>
      <c r="J464" s="34" t="s">
        <v>28</v>
      </c>
      <c r="K464" s="32" t="s">
        <v>29</v>
      </c>
      <c r="L464" s="32" t="s">
        <v>932</v>
      </c>
      <c r="M464" s="35">
        <v>44198.0</v>
      </c>
      <c r="N464" s="35">
        <v>44929.0</v>
      </c>
      <c r="O464" s="32" t="s">
        <v>31</v>
      </c>
      <c r="P464" s="32" t="s">
        <v>32</v>
      </c>
      <c r="Q464" s="36">
        <v>429540.0</v>
      </c>
      <c r="R464" s="37">
        <v>405100.0</v>
      </c>
      <c r="S464" s="11" t="str">
        <f>VLOOKUP(R464,Tabla_Detalles[#ALL],2,FALSE)</f>
        <v>Ingresos Servicios</v>
      </c>
      <c r="T464" s="15" t="str">
        <f>VLOOKUP(R464,Tabla_Detalles[#ALL],3,FALSE)</f>
        <v>Ingresos</v>
      </c>
    </row>
    <row r="465">
      <c r="A465" s="24" t="s">
        <v>928</v>
      </c>
      <c r="B465" s="26" t="s">
        <v>929</v>
      </c>
      <c r="C465" s="26" t="s">
        <v>781</v>
      </c>
      <c r="D465" s="25" t="s">
        <v>930</v>
      </c>
      <c r="E465" s="25" t="s">
        <v>24</v>
      </c>
      <c r="F465" s="25" t="s">
        <v>931</v>
      </c>
      <c r="G465" s="25" t="s">
        <v>891</v>
      </c>
      <c r="H465" s="25" t="str">
        <f t="shared" si="1"/>
        <v>Chile</v>
      </c>
      <c r="I465" s="25" t="s">
        <v>24</v>
      </c>
      <c r="J465" s="27" t="s">
        <v>28</v>
      </c>
      <c r="K465" s="25" t="s">
        <v>29</v>
      </c>
      <c r="L465" s="25" t="s">
        <v>932</v>
      </c>
      <c r="M465" s="28">
        <v>44198.0</v>
      </c>
      <c r="N465" s="28">
        <v>44929.0</v>
      </c>
      <c r="O465" s="25" t="s">
        <v>31</v>
      </c>
      <c r="P465" s="25" t="s">
        <v>32</v>
      </c>
      <c r="Q465" s="29">
        <v>303796.0</v>
      </c>
      <c r="R465" s="30">
        <v>405100.0</v>
      </c>
      <c r="S465" s="17" t="str">
        <f>VLOOKUP(R465,Tabla_Detalles[#ALL],2,FALSE)</f>
        <v>Ingresos Servicios</v>
      </c>
      <c r="T465" s="21" t="str">
        <f>VLOOKUP(R465,Tabla_Detalles[#ALL],3,FALSE)</f>
        <v>Ingresos</v>
      </c>
    </row>
    <row r="466">
      <c r="A466" s="31" t="s">
        <v>928</v>
      </c>
      <c r="B466" s="33" t="s">
        <v>929</v>
      </c>
      <c r="C466" s="33" t="s">
        <v>781</v>
      </c>
      <c r="D466" s="32" t="s">
        <v>930</v>
      </c>
      <c r="E466" s="32" t="s">
        <v>24</v>
      </c>
      <c r="F466" s="32" t="s">
        <v>931</v>
      </c>
      <c r="G466" s="32" t="s">
        <v>891</v>
      </c>
      <c r="H466" s="32" t="str">
        <f t="shared" si="1"/>
        <v>Chile</v>
      </c>
      <c r="I466" s="32" t="s">
        <v>24</v>
      </c>
      <c r="J466" s="34" t="s">
        <v>28</v>
      </c>
      <c r="K466" s="32" t="s">
        <v>29</v>
      </c>
      <c r="L466" s="32" t="s">
        <v>932</v>
      </c>
      <c r="M466" s="35">
        <v>44198.0</v>
      </c>
      <c r="N466" s="35">
        <v>44929.0</v>
      </c>
      <c r="O466" s="32" t="s">
        <v>31</v>
      </c>
      <c r="P466" s="32" t="s">
        <v>32</v>
      </c>
      <c r="Q466" s="36">
        <v>262362.0</v>
      </c>
      <c r="R466" s="37">
        <v>405100.0</v>
      </c>
      <c r="S466" s="11" t="str">
        <f>VLOOKUP(R466,Tabla_Detalles[#ALL],2,FALSE)</f>
        <v>Ingresos Servicios</v>
      </c>
      <c r="T466" s="15" t="str">
        <f>VLOOKUP(R466,Tabla_Detalles[#ALL],3,FALSE)</f>
        <v>Ingresos</v>
      </c>
    </row>
    <row r="467">
      <c r="A467" s="24" t="s">
        <v>928</v>
      </c>
      <c r="B467" s="26" t="s">
        <v>929</v>
      </c>
      <c r="C467" s="26" t="s">
        <v>781</v>
      </c>
      <c r="D467" s="25" t="s">
        <v>930</v>
      </c>
      <c r="E467" s="25" t="s">
        <v>24</v>
      </c>
      <c r="F467" s="25" t="s">
        <v>931</v>
      </c>
      <c r="G467" s="25" t="s">
        <v>891</v>
      </c>
      <c r="H467" s="25" t="str">
        <f t="shared" si="1"/>
        <v>Chile</v>
      </c>
      <c r="I467" s="25" t="s">
        <v>24</v>
      </c>
      <c r="J467" s="27" t="s">
        <v>28</v>
      </c>
      <c r="K467" s="25" t="s">
        <v>29</v>
      </c>
      <c r="L467" s="25" t="s">
        <v>932</v>
      </c>
      <c r="M467" s="28">
        <v>44198.0</v>
      </c>
      <c r="N467" s="28">
        <v>44929.0</v>
      </c>
      <c r="O467" s="25" t="s">
        <v>31</v>
      </c>
      <c r="P467" s="25" t="s">
        <v>32</v>
      </c>
      <c r="Q467" s="29">
        <v>523067.0</v>
      </c>
      <c r="R467" s="30">
        <v>405100.0</v>
      </c>
      <c r="S467" s="17" t="str">
        <f>VLOOKUP(R467,Tabla_Detalles[#ALL],2,FALSE)</f>
        <v>Ingresos Servicios</v>
      </c>
      <c r="T467" s="21" t="str">
        <f>VLOOKUP(R467,Tabla_Detalles[#ALL],3,FALSE)</f>
        <v>Ingresos</v>
      </c>
    </row>
    <row r="468">
      <c r="A468" s="31" t="s">
        <v>928</v>
      </c>
      <c r="B468" s="33" t="s">
        <v>929</v>
      </c>
      <c r="C468" s="33" t="s">
        <v>781</v>
      </c>
      <c r="D468" s="32" t="s">
        <v>930</v>
      </c>
      <c r="E468" s="32" t="s">
        <v>24</v>
      </c>
      <c r="F468" s="32" t="s">
        <v>931</v>
      </c>
      <c r="G468" s="32" t="s">
        <v>891</v>
      </c>
      <c r="H468" s="32" t="str">
        <f t="shared" si="1"/>
        <v>Chile</v>
      </c>
      <c r="I468" s="32" t="s">
        <v>24</v>
      </c>
      <c r="J468" s="34" t="s">
        <v>28</v>
      </c>
      <c r="K468" s="32" t="s">
        <v>29</v>
      </c>
      <c r="L468" s="32" t="s">
        <v>932</v>
      </c>
      <c r="M468" s="35">
        <v>44198.0</v>
      </c>
      <c r="N468" s="35">
        <v>44929.0</v>
      </c>
      <c r="O468" s="32" t="s">
        <v>31</v>
      </c>
      <c r="P468" s="32" t="s">
        <v>32</v>
      </c>
      <c r="Q468" s="36">
        <v>534547.0</v>
      </c>
      <c r="R468" s="37">
        <v>405100.0</v>
      </c>
      <c r="S468" s="11" t="str">
        <f>VLOOKUP(R468,Tabla_Detalles[#ALL],2,FALSE)</f>
        <v>Ingresos Servicios</v>
      </c>
      <c r="T468" s="15" t="str">
        <f>VLOOKUP(R468,Tabla_Detalles[#ALL],3,FALSE)</f>
        <v>Ingresos</v>
      </c>
    </row>
    <row r="469">
      <c r="A469" s="24" t="s">
        <v>928</v>
      </c>
      <c r="B469" s="26" t="s">
        <v>929</v>
      </c>
      <c r="C469" s="26" t="s">
        <v>781</v>
      </c>
      <c r="D469" s="25" t="s">
        <v>930</v>
      </c>
      <c r="E469" s="25" t="s">
        <v>24</v>
      </c>
      <c r="F469" s="25" t="s">
        <v>931</v>
      </c>
      <c r="G469" s="25" t="s">
        <v>891</v>
      </c>
      <c r="H469" s="25" t="str">
        <f t="shared" si="1"/>
        <v>Chile</v>
      </c>
      <c r="I469" s="25" t="s">
        <v>24</v>
      </c>
      <c r="J469" s="27" t="s">
        <v>28</v>
      </c>
      <c r="K469" s="25" t="s">
        <v>29</v>
      </c>
      <c r="L469" s="25" t="s">
        <v>932</v>
      </c>
      <c r="M469" s="28">
        <v>44198.0</v>
      </c>
      <c r="N469" s="28">
        <v>44929.0</v>
      </c>
      <c r="O469" s="25" t="s">
        <v>31</v>
      </c>
      <c r="P469" s="25" t="s">
        <v>32</v>
      </c>
      <c r="Q469" s="29">
        <v>307194.0</v>
      </c>
      <c r="R469" s="30">
        <v>405100.0</v>
      </c>
      <c r="S469" s="17" t="str">
        <f>VLOOKUP(R469,Tabla_Detalles[#ALL],2,FALSE)</f>
        <v>Ingresos Servicios</v>
      </c>
      <c r="T469" s="21" t="str">
        <f>VLOOKUP(R469,Tabla_Detalles[#ALL],3,FALSE)</f>
        <v>Ingresos</v>
      </c>
    </row>
    <row r="470">
      <c r="A470" s="31" t="s">
        <v>928</v>
      </c>
      <c r="B470" s="33" t="s">
        <v>929</v>
      </c>
      <c r="C470" s="33" t="s">
        <v>781</v>
      </c>
      <c r="D470" s="32" t="s">
        <v>930</v>
      </c>
      <c r="E470" s="32" t="s">
        <v>24</v>
      </c>
      <c r="F470" s="32" t="s">
        <v>931</v>
      </c>
      <c r="G470" s="32" t="s">
        <v>891</v>
      </c>
      <c r="H470" s="32" t="str">
        <f t="shared" si="1"/>
        <v>Chile</v>
      </c>
      <c r="I470" s="32" t="s">
        <v>24</v>
      </c>
      <c r="J470" s="34" t="s">
        <v>28</v>
      </c>
      <c r="K470" s="32" t="s">
        <v>29</v>
      </c>
      <c r="L470" s="32" t="s">
        <v>932</v>
      </c>
      <c r="M470" s="35">
        <v>44198.0</v>
      </c>
      <c r="N470" s="35">
        <v>44929.0</v>
      </c>
      <c r="O470" s="32" t="s">
        <v>31</v>
      </c>
      <c r="P470" s="32" t="s">
        <v>32</v>
      </c>
      <c r="Q470" s="36">
        <v>462809.0</v>
      </c>
      <c r="R470" s="37">
        <v>405100.0</v>
      </c>
      <c r="S470" s="11" t="str">
        <f>VLOOKUP(R470,Tabla_Detalles[#ALL],2,FALSE)</f>
        <v>Ingresos Servicios</v>
      </c>
      <c r="T470" s="15" t="str">
        <f>VLOOKUP(R470,Tabla_Detalles[#ALL],3,FALSE)</f>
        <v>Ingresos</v>
      </c>
    </row>
    <row r="471">
      <c r="A471" s="24" t="s">
        <v>928</v>
      </c>
      <c r="B471" s="26" t="s">
        <v>929</v>
      </c>
      <c r="C471" s="26" t="s">
        <v>781</v>
      </c>
      <c r="D471" s="25" t="s">
        <v>930</v>
      </c>
      <c r="E471" s="25" t="s">
        <v>24</v>
      </c>
      <c r="F471" s="25" t="s">
        <v>931</v>
      </c>
      <c r="G471" s="25" t="s">
        <v>891</v>
      </c>
      <c r="H471" s="25" t="str">
        <f t="shared" si="1"/>
        <v>Chile</v>
      </c>
      <c r="I471" s="25" t="s">
        <v>24</v>
      </c>
      <c r="J471" s="27" t="s">
        <v>28</v>
      </c>
      <c r="K471" s="25" t="s">
        <v>29</v>
      </c>
      <c r="L471" s="25" t="s">
        <v>932</v>
      </c>
      <c r="M471" s="28">
        <v>44198.0</v>
      </c>
      <c r="N471" s="28">
        <v>44929.0</v>
      </c>
      <c r="O471" s="25" t="s">
        <v>31</v>
      </c>
      <c r="P471" s="25" t="s">
        <v>32</v>
      </c>
      <c r="Q471" s="29">
        <v>434394.0</v>
      </c>
      <c r="R471" s="30">
        <v>405100.0</v>
      </c>
      <c r="S471" s="17" t="str">
        <f>VLOOKUP(R471,Tabla_Detalles[#ALL],2,FALSE)</f>
        <v>Ingresos Servicios</v>
      </c>
      <c r="T471" s="21" t="str">
        <f>VLOOKUP(R471,Tabla_Detalles[#ALL],3,FALSE)</f>
        <v>Ingresos</v>
      </c>
    </row>
    <row r="472">
      <c r="A472" s="31" t="s">
        <v>928</v>
      </c>
      <c r="B472" s="33" t="s">
        <v>929</v>
      </c>
      <c r="C472" s="33" t="s">
        <v>781</v>
      </c>
      <c r="D472" s="32" t="s">
        <v>930</v>
      </c>
      <c r="E472" s="32" t="s">
        <v>24</v>
      </c>
      <c r="F472" s="32" t="s">
        <v>931</v>
      </c>
      <c r="G472" s="32" t="s">
        <v>891</v>
      </c>
      <c r="H472" s="32" t="str">
        <f t="shared" si="1"/>
        <v>Chile</v>
      </c>
      <c r="I472" s="32" t="s">
        <v>24</v>
      </c>
      <c r="J472" s="34" t="s">
        <v>28</v>
      </c>
      <c r="K472" s="32" t="s">
        <v>29</v>
      </c>
      <c r="L472" s="32" t="s">
        <v>932</v>
      </c>
      <c r="M472" s="35">
        <v>44198.0</v>
      </c>
      <c r="N472" s="35">
        <v>44929.0</v>
      </c>
      <c r="O472" s="32" t="s">
        <v>31</v>
      </c>
      <c r="P472" s="32" t="s">
        <v>32</v>
      </c>
      <c r="Q472" s="36">
        <v>291606.0</v>
      </c>
      <c r="R472" s="37">
        <v>405100.0</v>
      </c>
      <c r="S472" s="11" t="str">
        <f>VLOOKUP(R472,Tabla_Detalles[#ALL],2,FALSE)</f>
        <v>Ingresos Servicios</v>
      </c>
      <c r="T472" s="15" t="str">
        <f>VLOOKUP(R472,Tabla_Detalles[#ALL],3,FALSE)</f>
        <v>Ingresos</v>
      </c>
    </row>
    <row r="473">
      <c r="A473" s="24" t="s">
        <v>928</v>
      </c>
      <c r="B473" s="26" t="s">
        <v>929</v>
      </c>
      <c r="C473" s="26" t="s">
        <v>781</v>
      </c>
      <c r="D473" s="25" t="s">
        <v>930</v>
      </c>
      <c r="E473" s="25" t="s">
        <v>24</v>
      </c>
      <c r="F473" s="25" t="s">
        <v>931</v>
      </c>
      <c r="G473" s="25" t="s">
        <v>891</v>
      </c>
      <c r="H473" s="25" t="str">
        <f t="shared" si="1"/>
        <v>Chile</v>
      </c>
      <c r="I473" s="25" t="s">
        <v>24</v>
      </c>
      <c r="J473" s="27" t="s">
        <v>28</v>
      </c>
      <c r="K473" s="25" t="s">
        <v>29</v>
      </c>
      <c r="L473" s="25" t="s">
        <v>932</v>
      </c>
      <c r="M473" s="28">
        <v>44198.0</v>
      </c>
      <c r="N473" s="28">
        <v>44929.0</v>
      </c>
      <c r="O473" s="25" t="s">
        <v>31</v>
      </c>
      <c r="P473" s="25" t="s">
        <v>32</v>
      </c>
      <c r="Q473" s="29">
        <v>217008.0</v>
      </c>
      <c r="R473" s="30">
        <v>405100.0</v>
      </c>
      <c r="S473" s="17" t="str">
        <f>VLOOKUP(R473,Tabla_Detalles[#ALL],2,FALSE)</f>
        <v>Ingresos Servicios</v>
      </c>
      <c r="T473" s="21" t="str">
        <f>VLOOKUP(R473,Tabla_Detalles[#ALL],3,FALSE)</f>
        <v>Ingresos</v>
      </c>
    </row>
    <row r="474">
      <c r="A474" s="31" t="s">
        <v>928</v>
      </c>
      <c r="B474" s="33" t="s">
        <v>929</v>
      </c>
      <c r="C474" s="33" t="s">
        <v>781</v>
      </c>
      <c r="D474" s="32" t="s">
        <v>930</v>
      </c>
      <c r="E474" s="32" t="s">
        <v>24</v>
      </c>
      <c r="F474" s="32" t="s">
        <v>931</v>
      </c>
      <c r="G474" s="32" t="s">
        <v>891</v>
      </c>
      <c r="H474" s="32" t="str">
        <f t="shared" si="1"/>
        <v>Chile</v>
      </c>
      <c r="I474" s="32" t="s">
        <v>24</v>
      </c>
      <c r="J474" s="34" t="s">
        <v>28</v>
      </c>
      <c r="K474" s="32" t="s">
        <v>29</v>
      </c>
      <c r="L474" s="32" t="s">
        <v>932</v>
      </c>
      <c r="M474" s="35">
        <v>44198.0</v>
      </c>
      <c r="N474" s="35">
        <v>44929.0</v>
      </c>
      <c r="O474" s="32" t="s">
        <v>31</v>
      </c>
      <c r="P474" s="32" t="s">
        <v>32</v>
      </c>
      <c r="Q474" s="36">
        <v>592642.0</v>
      </c>
      <c r="R474" s="37">
        <v>405100.0</v>
      </c>
      <c r="S474" s="11" t="str">
        <f>VLOOKUP(R474,Tabla_Detalles[#ALL],2,FALSE)</f>
        <v>Ingresos Servicios</v>
      </c>
      <c r="T474" s="15" t="str">
        <f>VLOOKUP(R474,Tabla_Detalles[#ALL],3,FALSE)</f>
        <v>Ingresos</v>
      </c>
    </row>
    <row r="475">
      <c r="A475" s="24" t="s">
        <v>933</v>
      </c>
      <c r="B475" s="26" t="s">
        <v>934</v>
      </c>
      <c r="C475" s="25" t="s">
        <v>22</v>
      </c>
      <c r="D475" s="25" t="s">
        <v>935</v>
      </c>
      <c r="E475" s="25" t="s">
        <v>24</v>
      </c>
      <c r="F475" s="25" t="s">
        <v>936</v>
      </c>
      <c r="G475" s="25" t="s">
        <v>884</v>
      </c>
      <c r="H475" s="26" t="str">
        <f t="shared" si="1"/>
        <v>Brasil</v>
      </c>
      <c r="I475" s="26" t="s">
        <v>937</v>
      </c>
      <c r="J475" s="17" t="s">
        <v>39</v>
      </c>
      <c r="K475" s="25" t="s">
        <v>938</v>
      </c>
      <c r="L475" s="25" t="s">
        <v>939</v>
      </c>
      <c r="M475" s="28">
        <v>44562.0</v>
      </c>
      <c r="N475" s="28">
        <v>45291.0</v>
      </c>
      <c r="O475" s="25" t="s">
        <v>31</v>
      </c>
      <c r="P475" s="25" t="s">
        <v>32</v>
      </c>
      <c r="Q475" s="29">
        <v>74488.0</v>
      </c>
      <c r="R475" s="30">
        <v>405100.0</v>
      </c>
      <c r="S475" s="17" t="str">
        <f>VLOOKUP(R475,Tabla_Detalles[#ALL],2,FALSE)</f>
        <v>Ingresos Servicios</v>
      </c>
      <c r="T475" s="21" t="str">
        <f>VLOOKUP(R475,Tabla_Detalles[#ALL],3,FALSE)</f>
        <v>Ingresos</v>
      </c>
    </row>
    <row r="476">
      <c r="A476" s="31" t="s">
        <v>933</v>
      </c>
      <c r="B476" s="33" t="s">
        <v>934</v>
      </c>
      <c r="C476" s="32" t="s">
        <v>22</v>
      </c>
      <c r="D476" s="32" t="s">
        <v>935</v>
      </c>
      <c r="E476" s="32" t="s">
        <v>24</v>
      </c>
      <c r="F476" s="32" t="s">
        <v>936</v>
      </c>
      <c r="G476" s="32" t="s">
        <v>884</v>
      </c>
      <c r="H476" s="33" t="str">
        <f t="shared" si="1"/>
        <v>Brasil</v>
      </c>
      <c r="I476" s="33" t="s">
        <v>937</v>
      </c>
      <c r="J476" s="11" t="s">
        <v>39</v>
      </c>
      <c r="K476" s="32" t="s">
        <v>938</v>
      </c>
      <c r="L476" s="32" t="s">
        <v>939</v>
      </c>
      <c r="M476" s="35">
        <v>44562.0</v>
      </c>
      <c r="N476" s="35">
        <v>45291.0</v>
      </c>
      <c r="O476" s="32" t="s">
        <v>31</v>
      </c>
      <c r="P476" s="32" t="s">
        <v>32</v>
      </c>
      <c r="Q476" s="36">
        <v>14428.0</v>
      </c>
      <c r="R476" s="37">
        <v>405100.0</v>
      </c>
      <c r="S476" s="11" t="str">
        <f>VLOOKUP(R476,Tabla_Detalles[#ALL],2,FALSE)</f>
        <v>Ingresos Servicios</v>
      </c>
      <c r="T476" s="15" t="str">
        <f>VLOOKUP(R476,Tabla_Detalles[#ALL],3,FALSE)</f>
        <v>Ingresos</v>
      </c>
    </row>
    <row r="477">
      <c r="A477" s="24" t="s">
        <v>933</v>
      </c>
      <c r="B477" s="26" t="s">
        <v>934</v>
      </c>
      <c r="C477" s="25" t="s">
        <v>22</v>
      </c>
      <c r="D477" s="25" t="s">
        <v>935</v>
      </c>
      <c r="E477" s="25" t="s">
        <v>24</v>
      </c>
      <c r="F477" s="25" t="s">
        <v>936</v>
      </c>
      <c r="G477" s="25" t="s">
        <v>884</v>
      </c>
      <c r="H477" s="26" t="str">
        <f t="shared" si="1"/>
        <v>Brasil</v>
      </c>
      <c r="I477" s="26" t="s">
        <v>937</v>
      </c>
      <c r="J477" s="17" t="s">
        <v>39</v>
      </c>
      <c r="K477" s="25" t="s">
        <v>938</v>
      </c>
      <c r="L477" s="25" t="s">
        <v>939</v>
      </c>
      <c r="M477" s="28">
        <v>44562.0</v>
      </c>
      <c r="N477" s="28">
        <v>45291.0</v>
      </c>
      <c r="O477" s="25" t="s">
        <v>31</v>
      </c>
      <c r="P477" s="25" t="s">
        <v>32</v>
      </c>
      <c r="Q477" s="29">
        <v>47448.0</v>
      </c>
      <c r="R477" s="30">
        <v>405100.0</v>
      </c>
      <c r="S477" s="17" t="str">
        <f>VLOOKUP(R477,Tabla_Detalles[#ALL],2,FALSE)</f>
        <v>Ingresos Servicios</v>
      </c>
      <c r="T477" s="21" t="str">
        <f>VLOOKUP(R477,Tabla_Detalles[#ALL],3,FALSE)</f>
        <v>Ingresos</v>
      </c>
    </row>
    <row r="478">
      <c r="A478" s="31" t="s">
        <v>933</v>
      </c>
      <c r="B478" s="33" t="s">
        <v>934</v>
      </c>
      <c r="C478" s="32" t="s">
        <v>22</v>
      </c>
      <c r="D478" s="32" t="s">
        <v>935</v>
      </c>
      <c r="E478" s="32" t="s">
        <v>24</v>
      </c>
      <c r="F478" s="32" t="s">
        <v>936</v>
      </c>
      <c r="G478" s="32" t="s">
        <v>884</v>
      </c>
      <c r="H478" s="33" t="str">
        <f t="shared" si="1"/>
        <v>Brasil</v>
      </c>
      <c r="I478" s="33" t="s">
        <v>937</v>
      </c>
      <c r="J478" s="11" t="s">
        <v>39</v>
      </c>
      <c r="K478" s="32" t="s">
        <v>938</v>
      </c>
      <c r="L478" s="32" t="s">
        <v>939</v>
      </c>
      <c r="M478" s="35">
        <v>44562.0</v>
      </c>
      <c r="N478" s="35">
        <v>45291.0</v>
      </c>
      <c r="O478" s="32" t="s">
        <v>31</v>
      </c>
      <c r="P478" s="32" t="s">
        <v>32</v>
      </c>
      <c r="Q478" s="36">
        <v>67094.0</v>
      </c>
      <c r="R478" s="37">
        <v>405100.0</v>
      </c>
      <c r="S478" s="11" t="str">
        <f>VLOOKUP(R478,Tabla_Detalles[#ALL],2,FALSE)</f>
        <v>Ingresos Servicios</v>
      </c>
      <c r="T478" s="15" t="str">
        <f>VLOOKUP(R478,Tabla_Detalles[#ALL],3,FALSE)</f>
        <v>Ingresos</v>
      </c>
    </row>
    <row r="479">
      <c r="A479" s="24" t="s">
        <v>933</v>
      </c>
      <c r="B479" s="26" t="s">
        <v>934</v>
      </c>
      <c r="C479" s="25" t="s">
        <v>22</v>
      </c>
      <c r="D479" s="25" t="s">
        <v>935</v>
      </c>
      <c r="E479" s="25" t="s">
        <v>24</v>
      </c>
      <c r="F479" s="25" t="s">
        <v>936</v>
      </c>
      <c r="G479" s="25" t="s">
        <v>884</v>
      </c>
      <c r="H479" s="26" t="str">
        <f t="shared" si="1"/>
        <v>Brasil</v>
      </c>
      <c r="I479" s="26" t="s">
        <v>937</v>
      </c>
      <c r="J479" s="17" t="s">
        <v>39</v>
      </c>
      <c r="K479" s="25" t="s">
        <v>938</v>
      </c>
      <c r="L479" s="25" t="s">
        <v>939</v>
      </c>
      <c r="M479" s="28">
        <v>44562.0</v>
      </c>
      <c r="N479" s="28">
        <v>45291.0</v>
      </c>
      <c r="O479" s="25" t="s">
        <v>31</v>
      </c>
      <c r="P479" s="25" t="s">
        <v>32</v>
      </c>
      <c r="Q479" s="29">
        <v>59924.0</v>
      </c>
      <c r="R479" s="30">
        <v>405100.0</v>
      </c>
      <c r="S479" s="17" t="str">
        <f>VLOOKUP(R479,Tabla_Detalles[#ALL],2,FALSE)</f>
        <v>Ingresos Servicios</v>
      </c>
      <c r="T479" s="21" t="str">
        <f>VLOOKUP(R479,Tabla_Detalles[#ALL],3,FALSE)</f>
        <v>Ingresos</v>
      </c>
    </row>
    <row r="480">
      <c r="A480" s="31" t="s">
        <v>933</v>
      </c>
      <c r="B480" s="33" t="s">
        <v>934</v>
      </c>
      <c r="C480" s="32" t="s">
        <v>22</v>
      </c>
      <c r="D480" s="32" t="s">
        <v>935</v>
      </c>
      <c r="E480" s="32" t="s">
        <v>24</v>
      </c>
      <c r="F480" s="32" t="s">
        <v>936</v>
      </c>
      <c r="G480" s="32" t="s">
        <v>884</v>
      </c>
      <c r="H480" s="33" t="str">
        <f t="shared" si="1"/>
        <v>Brasil</v>
      </c>
      <c r="I480" s="33" t="s">
        <v>937</v>
      </c>
      <c r="J480" s="11" t="s">
        <v>39</v>
      </c>
      <c r="K480" s="32" t="s">
        <v>938</v>
      </c>
      <c r="L480" s="32" t="s">
        <v>939</v>
      </c>
      <c r="M480" s="35">
        <v>44562.0</v>
      </c>
      <c r="N480" s="35">
        <v>45291.0</v>
      </c>
      <c r="O480" s="32" t="s">
        <v>31</v>
      </c>
      <c r="P480" s="32" t="s">
        <v>32</v>
      </c>
      <c r="Q480" s="36">
        <v>46713.0</v>
      </c>
      <c r="R480" s="37">
        <v>405100.0</v>
      </c>
      <c r="S480" s="11" t="str">
        <f>VLOOKUP(R480,Tabla_Detalles[#ALL],2,FALSE)</f>
        <v>Ingresos Servicios</v>
      </c>
      <c r="T480" s="15" t="str">
        <f>VLOOKUP(R480,Tabla_Detalles[#ALL],3,FALSE)</f>
        <v>Ingresos</v>
      </c>
    </row>
    <row r="481">
      <c r="A481" s="24" t="s">
        <v>933</v>
      </c>
      <c r="B481" s="26" t="s">
        <v>934</v>
      </c>
      <c r="C481" s="25" t="s">
        <v>22</v>
      </c>
      <c r="D481" s="25" t="s">
        <v>935</v>
      </c>
      <c r="E481" s="25" t="s">
        <v>24</v>
      </c>
      <c r="F481" s="25" t="s">
        <v>936</v>
      </c>
      <c r="G481" s="25" t="s">
        <v>884</v>
      </c>
      <c r="H481" s="26" t="str">
        <f t="shared" si="1"/>
        <v>Brasil</v>
      </c>
      <c r="I481" s="26" t="s">
        <v>937</v>
      </c>
      <c r="J481" s="17" t="s">
        <v>39</v>
      </c>
      <c r="K481" s="25" t="s">
        <v>938</v>
      </c>
      <c r="L481" s="25" t="s">
        <v>939</v>
      </c>
      <c r="M481" s="28">
        <v>44562.0</v>
      </c>
      <c r="N481" s="28">
        <v>45291.0</v>
      </c>
      <c r="O481" s="25" t="s">
        <v>31</v>
      </c>
      <c r="P481" s="25" t="s">
        <v>32</v>
      </c>
      <c r="Q481" s="29">
        <v>59286.0</v>
      </c>
      <c r="R481" s="30">
        <v>405100.0</v>
      </c>
      <c r="S481" s="17" t="str">
        <f>VLOOKUP(R481,Tabla_Detalles[#ALL],2,FALSE)</f>
        <v>Ingresos Servicios</v>
      </c>
      <c r="T481" s="21" t="str">
        <f>VLOOKUP(R481,Tabla_Detalles[#ALL],3,FALSE)</f>
        <v>Ingresos</v>
      </c>
    </row>
    <row r="482">
      <c r="A482" s="31" t="s">
        <v>933</v>
      </c>
      <c r="B482" s="33" t="s">
        <v>934</v>
      </c>
      <c r="C482" s="32" t="s">
        <v>22</v>
      </c>
      <c r="D482" s="32" t="s">
        <v>935</v>
      </c>
      <c r="E482" s="32" t="s">
        <v>24</v>
      </c>
      <c r="F482" s="32" t="s">
        <v>936</v>
      </c>
      <c r="G482" s="32" t="s">
        <v>884</v>
      </c>
      <c r="H482" s="33" t="str">
        <f t="shared" si="1"/>
        <v>Brasil</v>
      </c>
      <c r="I482" s="33" t="s">
        <v>937</v>
      </c>
      <c r="J482" s="11" t="s">
        <v>39</v>
      </c>
      <c r="K482" s="32" t="s">
        <v>938</v>
      </c>
      <c r="L482" s="32" t="s">
        <v>939</v>
      </c>
      <c r="M482" s="35">
        <v>44562.0</v>
      </c>
      <c r="N482" s="35">
        <v>45291.0</v>
      </c>
      <c r="O482" s="32" t="s">
        <v>31</v>
      </c>
      <c r="P482" s="32" t="s">
        <v>32</v>
      </c>
      <c r="Q482" s="36">
        <v>89666.0</v>
      </c>
      <c r="R482" s="37">
        <v>405100.0</v>
      </c>
      <c r="S482" s="11" t="str">
        <f>VLOOKUP(R482,Tabla_Detalles[#ALL],2,FALSE)</f>
        <v>Ingresos Servicios</v>
      </c>
      <c r="T482" s="15" t="str">
        <f>VLOOKUP(R482,Tabla_Detalles[#ALL],3,FALSE)</f>
        <v>Ingresos</v>
      </c>
    </row>
    <row r="483">
      <c r="A483" s="24" t="s">
        <v>933</v>
      </c>
      <c r="B483" s="26" t="s">
        <v>934</v>
      </c>
      <c r="C483" s="25" t="s">
        <v>22</v>
      </c>
      <c r="D483" s="25" t="s">
        <v>935</v>
      </c>
      <c r="E483" s="25" t="s">
        <v>24</v>
      </c>
      <c r="F483" s="25" t="s">
        <v>936</v>
      </c>
      <c r="G483" s="25" t="s">
        <v>884</v>
      </c>
      <c r="H483" s="26" t="str">
        <f t="shared" si="1"/>
        <v>Brasil</v>
      </c>
      <c r="I483" s="26" t="s">
        <v>937</v>
      </c>
      <c r="J483" s="17" t="s">
        <v>39</v>
      </c>
      <c r="K483" s="25" t="s">
        <v>938</v>
      </c>
      <c r="L483" s="25" t="s">
        <v>939</v>
      </c>
      <c r="M483" s="28">
        <v>44562.0</v>
      </c>
      <c r="N483" s="28">
        <v>45291.0</v>
      </c>
      <c r="O483" s="25" t="s">
        <v>31</v>
      </c>
      <c r="P483" s="25" t="s">
        <v>32</v>
      </c>
      <c r="Q483" s="29">
        <v>81847.0</v>
      </c>
      <c r="R483" s="30">
        <v>405100.0</v>
      </c>
      <c r="S483" s="17" t="str">
        <f>VLOOKUP(R483,Tabla_Detalles[#ALL],2,FALSE)</f>
        <v>Ingresos Servicios</v>
      </c>
      <c r="T483" s="21" t="str">
        <f>VLOOKUP(R483,Tabla_Detalles[#ALL],3,FALSE)</f>
        <v>Ingresos</v>
      </c>
    </row>
    <row r="484">
      <c r="A484" s="31" t="s">
        <v>933</v>
      </c>
      <c r="B484" s="33" t="s">
        <v>934</v>
      </c>
      <c r="C484" s="32" t="s">
        <v>22</v>
      </c>
      <c r="D484" s="32" t="s">
        <v>935</v>
      </c>
      <c r="E484" s="32" t="s">
        <v>24</v>
      </c>
      <c r="F484" s="32" t="s">
        <v>936</v>
      </c>
      <c r="G484" s="32" t="s">
        <v>884</v>
      </c>
      <c r="H484" s="33" t="str">
        <f t="shared" si="1"/>
        <v>Brasil</v>
      </c>
      <c r="I484" s="33" t="s">
        <v>937</v>
      </c>
      <c r="J484" s="11" t="s">
        <v>39</v>
      </c>
      <c r="K484" s="32" t="s">
        <v>938</v>
      </c>
      <c r="L484" s="32" t="s">
        <v>939</v>
      </c>
      <c r="M484" s="35">
        <v>44562.0</v>
      </c>
      <c r="N484" s="35">
        <v>45291.0</v>
      </c>
      <c r="O484" s="32" t="s">
        <v>31</v>
      </c>
      <c r="P484" s="32" t="s">
        <v>32</v>
      </c>
      <c r="Q484" s="36">
        <v>83619.0</v>
      </c>
      <c r="R484" s="37">
        <v>405100.0</v>
      </c>
      <c r="S484" s="11" t="str">
        <f>VLOOKUP(R484,Tabla_Detalles[#ALL],2,FALSE)</f>
        <v>Ingresos Servicios</v>
      </c>
      <c r="T484" s="15" t="str">
        <f>VLOOKUP(R484,Tabla_Detalles[#ALL],3,FALSE)</f>
        <v>Ingresos</v>
      </c>
    </row>
    <row r="485">
      <c r="A485" s="24" t="s">
        <v>933</v>
      </c>
      <c r="B485" s="26" t="s">
        <v>934</v>
      </c>
      <c r="C485" s="25" t="s">
        <v>22</v>
      </c>
      <c r="D485" s="25" t="s">
        <v>935</v>
      </c>
      <c r="E485" s="25" t="s">
        <v>24</v>
      </c>
      <c r="F485" s="25" t="s">
        <v>936</v>
      </c>
      <c r="G485" s="25" t="s">
        <v>884</v>
      </c>
      <c r="H485" s="26" t="str">
        <f t="shared" si="1"/>
        <v>Brasil</v>
      </c>
      <c r="I485" s="26" t="s">
        <v>937</v>
      </c>
      <c r="J485" s="17" t="s">
        <v>39</v>
      </c>
      <c r="K485" s="25" t="s">
        <v>938</v>
      </c>
      <c r="L485" s="25" t="s">
        <v>939</v>
      </c>
      <c r="M485" s="28">
        <v>44562.0</v>
      </c>
      <c r="N485" s="28">
        <v>45291.0</v>
      </c>
      <c r="O485" s="25" t="s">
        <v>31</v>
      </c>
      <c r="P485" s="25" t="s">
        <v>32</v>
      </c>
      <c r="Q485" s="29">
        <v>166344.0</v>
      </c>
      <c r="R485" s="30">
        <v>405100.0</v>
      </c>
      <c r="S485" s="17" t="str">
        <f>VLOOKUP(R485,Tabla_Detalles[#ALL],2,FALSE)</f>
        <v>Ingresos Servicios</v>
      </c>
      <c r="T485" s="21" t="str">
        <f>VLOOKUP(R485,Tabla_Detalles[#ALL],3,FALSE)</f>
        <v>Ingresos</v>
      </c>
    </row>
    <row r="486">
      <c r="A486" s="31" t="s">
        <v>933</v>
      </c>
      <c r="B486" s="33" t="s">
        <v>934</v>
      </c>
      <c r="C486" s="32" t="s">
        <v>22</v>
      </c>
      <c r="D486" s="32" t="s">
        <v>935</v>
      </c>
      <c r="E486" s="32" t="s">
        <v>24</v>
      </c>
      <c r="F486" s="32" t="s">
        <v>936</v>
      </c>
      <c r="G486" s="32" t="s">
        <v>884</v>
      </c>
      <c r="H486" s="33" t="str">
        <f t="shared" si="1"/>
        <v>Brasil</v>
      </c>
      <c r="I486" s="33" t="s">
        <v>937</v>
      </c>
      <c r="J486" s="11" t="s">
        <v>39</v>
      </c>
      <c r="K486" s="32" t="s">
        <v>938</v>
      </c>
      <c r="L486" s="32" t="s">
        <v>939</v>
      </c>
      <c r="M486" s="35">
        <v>44562.0</v>
      </c>
      <c r="N486" s="35">
        <v>45291.0</v>
      </c>
      <c r="O486" s="32" t="s">
        <v>31</v>
      </c>
      <c r="P486" s="32" t="s">
        <v>32</v>
      </c>
      <c r="Q486" s="36">
        <v>174132.0</v>
      </c>
      <c r="R486" s="37">
        <v>405100.0</v>
      </c>
      <c r="S486" s="11" t="str">
        <f>VLOOKUP(R486,Tabla_Detalles[#ALL],2,FALSE)</f>
        <v>Ingresos Servicios</v>
      </c>
      <c r="T486" s="15" t="str">
        <f>VLOOKUP(R486,Tabla_Detalles[#ALL],3,FALSE)</f>
        <v>Ingresos</v>
      </c>
    </row>
    <row r="487">
      <c r="A487" s="24" t="s">
        <v>933</v>
      </c>
      <c r="B487" s="26" t="s">
        <v>934</v>
      </c>
      <c r="C487" s="25" t="s">
        <v>22</v>
      </c>
      <c r="D487" s="25" t="s">
        <v>935</v>
      </c>
      <c r="E487" s="25" t="s">
        <v>24</v>
      </c>
      <c r="F487" s="25" t="s">
        <v>936</v>
      </c>
      <c r="G487" s="25" t="s">
        <v>884</v>
      </c>
      <c r="H487" s="26" t="str">
        <f t="shared" si="1"/>
        <v>Brasil</v>
      </c>
      <c r="I487" s="26" t="s">
        <v>937</v>
      </c>
      <c r="J487" s="17" t="s">
        <v>39</v>
      </c>
      <c r="K487" s="25" t="s">
        <v>938</v>
      </c>
      <c r="L487" s="25" t="s">
        <v>939</v>
      </c>
      <c r="M487" s="28">
        <v>44562.0</v>
      </c>
      <c r="N487" s="28">
        <v>45291.0</v>
      </c>
      <c r="O487" s="25" t="s">
        <v>31</v>
      </c>
      <c r="P487" s="25" t="s">
        <v>32</v>
      </c>
      <c r="Q487" s="29">
        <v>570388.0</v>
      </c>
      <c r="R487" s="30">
        <v>405100.0</v>
      </c>
      <c r="S487" s="17" t="str">
        <f>VLOOKUP(R487,Tabla_Detalles[#ALL],2,FALSE)</f>
        <v>Ingresos Servicios</v>
      </c>
      <c r="T487" s="21" t="str">
        <f>VLOOKUP(R487,Tabla_Detalles[#ALL],3,FALSE)</f>
        <v>Ingresos</v>
      </c>
    </row>
    <row r="488">
      <c r="A488" s="31" t="s">
        <v>933</v>
      </c>
      <c r="B488" s="33" t="s">
        <v>934</v>
      </c>
      <c r="C488" s="32" t="s">
        <v>22</v>
      </c>
      <c r="D488" s="32" t="s">
        <v>935</v>
      </c>
      <c r="E488" s="32" t="s">
        <v>24</v>
      </c>
      <c r="F488" s="32" t="s">
        <v>936</v>
      </c>
      <c r="G488" s="32" t="s">
        <v>884</v>
      </c>
      <c r="H488" s="33" t="str">
        <f t="shared" si="1"/>
        <v>Brasil</v>
      </c>
      <c r="I488" s="33" t="s">
        <v>937</v>
      </c>
      <c r="J488" s="11" t="s">
        <v>39</v>
      </c>
      <c r="K488" s="32" t="s">
        <v>938</v>
      </c>
      <c r="L488" s="32" t="s">
        <v>939</v>
      </c>
      <c r="M488" s="35">
        <v>44562.0</v>
      </c>
      <c r="N488" s="35">
        <v>45291.0</v>
      </c>
      <c r="O488" s="32" t="s">
        <v>31</v>
      </c>
      <c r="P488" s="32" t="s">
        <v>32</v>
      </c>
      <c r="Q488" s="36">
        <v>349275.0</v>
      </c>
      <c r="R488" s="37">
        <v>405100.0</v>
      </c>
      <c r="S488" s="11" t="str">
        <f>VLOOKUP(R488,Tabla_Detalles[#ALL],2,FALSE)</f>
        <v>Ingresos Servicios</v>
      </c>
      <c r="T488" s="15" t="str">
        <f>VLOOKUP(R488,Tabla_Detalles[#ALL],3,FALSE)</f>
        <v>Ingresos</v>
      </c>
    </row>
    <row r="489">
      <c r="A489" s="24" t="s">
        <v>933</v>
      </c>
      <c r="B489" s="26" t="s">
        <v>934</v>
      </c>
      <c r="C489" s="25" t="s">
        <v>22</v>
      </c>
      <c r="D489" s="25" t="s">
        <v>935</v>
      </c>
      <c r="E489" s="25" t="s">
        <v>24</v>
      </c>
      <c r="F489" s="25" t="s">
        <v>936</v>
      </c>
      <c r="G489" s="25" t="s">
        <v>884</v>
      </c>
      <c r="H489" s="26" t="str">
        <f t="shared" si="1"/>
        <v>Brasil</v>
      </c>
      <c r="I489" s="26" t="s">
        <v>937</v>
      </c>
      <c r="J489" s="17" t="s">
        <v>39</v>
      </c>
      <c r="K489" s="25" t="s">
        <v>938</v>
      </c>
      <c r="L489" s="25" t="s">
        <v>939</v>
      </c>
      <c r="M489" s="28">
        <v>44562.0</v>
      </c>
      <c r="N489" s="28">
        <v>45291.0</v>
      </c>
      <c r="O489" s="25" t="s">
        <v>31</v>
      </c>
      <c r="P489" s="25" t="s">
        <v>32</v>
      </c>
      <c r="Q489" s="29">
        <v>561428.0</v>
      </c>
      <c r="R489" s="30">
        <v>405100.0</v>
      </c>
      <c r="S489" s="17" t="str">
        <f>VLOOKUP(R489,Tabla_Detalles[#ALL],2,FALSE)</f>
        <v>Ingresos Servicios</v>
      </c>
      <c r="T489" s="21" t="str">
        <f>VLOOKUP(R489,Tabla_Detalles[#ALL],3,FALSE)</f>
        <v>Ingresos</v>
      </c>
    </row>
    <row r="490">
      <c r="A490" s="31" t="s">
        <v>933</v>
      </c>
      <c r="B490" s="33" t="s">
        <v>934</v>
      </c>
      <c r="C490" s="32" t="s">
        <v>22</v>
      </c>
      <c r="D490" s="32" t="s">
        <v>935</v>
      </c>
      <c r="E490" s="32" t="s">
        <v>24</v>
      </c>
      <c r="F490" s="32" t="s">
        <v>936</v>
      </c>
      <c r="G490" s="32" t="s">
        <v>884</v>
      </c>
      <c r="H490" s="33" t="str">
        <f t="shared" si="1"/>
        <v>Brasil</v>
      </c>
      <c r="I490" s="33" t="s">
        <v>937</v>
      </c>
      <c r="J490" s="11" t="s">
        <v>39</v>
      </c>
      <c r="K490" s="32" t="s">
        <v>938</v>
      </c>
      <c r="L490" s="32" t="s">
        <v>939</v>
      </c>
      <c r="M490" s="35">
        <v>44562.0</v>
      </c>
      <c r="N490" s="35">
        <v>45291.0</v>
      </c>
      <c r="O490" s="32" t="s">
        <v>31</v>
      </c>
      <c r="P490" s="32" t="s">
        <v>32</v>
      </c>
      <c r="Q490" s="36">
        <v>579438.0</v>
      </c>
      <c r="R490" s="37">
        <v>405100.0</v>
      </c>
      <c r="S490" s="11" t="str">
        <f>VLOOKUP(R490,Tabla_Detalles[#ALL],2,FALSE)</f>
        <v>Ingresos Servicios</v>
      </c>
      <c r="T490" s="15" t="str">
        <f>VLOOKUP(R490,Tabla_Detalles[#ALL],3,FALSE)</f>
        <v>Ingresos</v>
      </c>
    </row>
    <row r="491">
      <c r="A491" s="24" t="s">
        <v>933</v>
      </c>
      <c r="B491" s="26" t="s">
        <v>934</v>
      </c>
      <c r="C491" s="25" t="s">
        <v>22</v>
      </c>
      <c r="D491" s="25" t="s">
        <v>935</v>
      </c>
      <c r="E491" s="25" t="s">
        <v>24</v>
      </c>
      <c r="F491" s="25" t="s">
        <v>936</v>
      </c>
      <c r="G491" s="25" t="s">
        <v>884</v>
      </c>
      <c r="H491" s="26" t="str">
        <f t="shared" si="1"/>
        <v>Brasil</v>
      </c>
      <c r="I491" s="26" t="s">
        <v>937</v>
      </c>
      <c r="J491" s="17" t="s">
        <v>39</v>
      </c>
      <c r="K491" s="25" t="s">
        <v>938</v>
      </c>
      <c r="L491" s="25" t="s">
        <v>939</v>
      </c>
      <c r="M491" s="28">
        <v>44562.0</v>
      </c>
      <c r="N491" s="28">
        <v>45291.0</v>
      </c>
      <c r="O491" s="25" t="s">
        <v>31</v>
      </c>
      <c r="P491" s="25" t="s">
        <v>32</v>
      </c>
      <c r="Q491" s="29">
        <v>359406.0</v>
      </c>
      <c r="R491" s="30">
        <v>405100.0</v>
      </c>
      <c r="S491" s="17" t="str">
        <f>VLOOKUP(R491,Tabla_Detalles[#ALL],2,FALSE)</f>
        <v>Ingresos Servicios</v>
      </c>
      <c r="T491" s="21" t="str">
        <f>VLOOKUP(R491,Tabla_Detalles[#ALL],3,FALSE)</f>
        <v>Ingresos</v>
      </c>
    </row>
    <row r="492">
      <c r="A492" s="31" t="s">
        <v>933</v>
      </c>
      <c r="B492" s="33" t="s">
        <v>934</v>
      </c>
      <c r="C492" s="32" t="s">
        <v>22</v>
      </c>
      <c r="D492" s="32" t="s">
        <v>935</v>
      </c>
      <c r="E492" s="32" t="s">
        <v>24</v>
      </c>
      <c r="F492" s="32" t="s">
        <v>936</v>
      </c>
      <c r="G492" s="32" t="s">
        <v>884</v>
      </c>
      <c r="H492" s="33" t="str">
        <f t="shared" si="1"/>
        <v>Brasil</v>
      </c>
      <c r="I492" s="33" t="s">
        <v>937</v>
      </c>
      <c r="J492" s="11" t="s">
        <v>39</v>
      </c>
      <c r="K492" s="32" t="s">
        <v>938</v>
      </c>
      <c r="L492" s="32" t="s">
        <v>939</v>
      </c>
      <c r="M492" s="35">
        <v>44562.0</v>
      </c>
      <c r="N492" s="35">
        <v>45291.0</v>
      </c>
      <c r="O492" s="32" t="s">
        <v>31</v>
      </c>
      <c r="P492" s="32" t="s">
        <v>32</v>
      </c>
      <c r="Q492" s="36">
        <v>590415.0</v>
      </c>
      <c r="R492" s="37">
        <v>405100.0</v>
      </c>
      <c r="S492" s="11" t="str">
        <f>VLOOKUP(R492,Tabla_Detalles[#ALL],2,FALSE)</f>
        <v>Ingresos Servicios</v>
      </c>
      <c r="T492" s="15" t="str">
        <f>VLOOKUP(R492,Tabla_Detalles[#ALL],3,FALSE)</f>
        <v>Ingresos</v>
      </c>
    </row>
    <row r="493">
      <c r="A493" s="24" t="s">
        <v>933</v>
      </c>
      <c r="B493" s="26" t="s">
        <v>934</v>
      </c>
      <c r="C493" s="25" t="s">
        <v>22</v>
      </c>
      <c r="D493" s="25" t="s">
        <v>935</v>
      </c>
      <c r="E493" s="25" t="s">
        <v>24</v>
      </c>
      <c r="F493" s="25" t="s">
        <v>936</v>
      </c>
      <c r="G493" s="25" t="s">
        <v>884</v>
      </c>
      <c r="H493" s="26" t="str">
        <f t="shared" si="1"/>
        <v>Brasil</v>
      </c>
      <c r="I493" s="26" t="s">
        <v>937</v>
      </c>
      <c r="J493" s="17" t="s">
        <v>39</v>
      </c>
      <c r="K493" s="25" t="s">
        <v>938</v>
      </c>
      <c r="L493" s="25" t="s">
        <v>939</v>
      </c>
      <c r="M493" s="28">
        <v>44562.0</v>
      </c>
      <c r="N493" s="28">
        <v>45291.0</v>
      </c>
      <c r="O493" s="25" t="s">
        <v>31</v>
      </c>
      <c r="P493" s="25" t="s">
        <v>32</v>
      </c>
      <c r="Q493" s="29">
        <v>410481.0</v>
      </c>
      <c r="R493" s="30">
        <v>405100.0</v>
      </c>
      <c r="S493" s="17" t="str">
        <f>VLOOKUP(R493,Tabla_Detalles[#ALL],2,FALSE)</f>
        <v>Ingresos Servicios</v>
      </c>
      <c r="T493" s="21" t="str">
        <f>VLOOKUP(R493,Tabla_Detalles[#ALL],3,FALSE)</f>
        <v>Ingresos</v>
      </c>
    </row>
    <row r="494">
      <c r="A494" s="31" t="s">
        <v>933</v>
      </c>
      <c r="B494" s="33" t="s">
        <v>934</v>
      </c>
      <c r="C494" s="32" t="s">
        <v>22</v>
      </c>
      <c r="D494" s="32" t="s">
        <v>935</v>
      </c>
      <c r="E494" s="32" t="s">
        <v>24</v>
      </c>
      <c r="F494" s="32" t="s">
        <v>936</v>
      </c>
      <c r="G494" s="32" t="s">
        <v>884</v>
      </c>
      <c r="H494" s="33" t="str">
        <f t="shared" si="1"/>
        <v>Brasil</v>
      </c>
      <c r="I494" s="33" t="s">
        <v>937</v>
      </c>
      <c r="J494" s="11" t="s">
        <v>39</v>
      </c>
      <c r="K494" s="32" t="s">
        <v>938</v>
      </c>
      <c r="L494" s="32" t="s">
        <v>939</v>
      </c>
      <c r="M494" s="35">
        <v>44562.0</v>
      </c>
      <c r="N494" s="35">
        <v>45291.0</v>
      </c>
      <c r="O494" s="32" t="s">
        <v>31</v>
      </c>
      <c r="P494" s="32" t="s">
        <v>32</v>
      </c>
      <c r="Q494" s="36">
        <v>234722.0</v>
      </c>
      <c r="R494" s="37">
        <v>405100.0</v>
      </c>
      <c r="S494" s="11" t="str">
        <f>VLOOKUP(R494,Tabla_Detalles[#ALL],2,FALSE)</f>
        <v>Ingresos Servicios</v>
      </c>
      <c r="T494" s="15" t="str">
        <f>VLOOKUP(R494,Tabla_Detalles[#ALL],3,FALSE)</f>
        <v>Ingresos</v>
      </c>
    </row>
    <row r="495">
      <c r="A495" s="24" t="s">
        <v>933</v>
      </c>
      <c r="B495" s="26" t="s">
        <v>934</v>
      </c>
      <c r="C495" s="25" t="s">
        <v>22</v>
      </c>
      <c r="D495" s="25" t="s">
        <v>935</v>
      </c>
      <c r="E495" s="25" t="s">
        <v>24</v>
      </c>
      <c r="F495" s="25" t="s">
        <v>936</v>
      </c>
      <c r="G495" s="25" t="s">
        <v>884</v>
      </c>
      <c r="H495" s="26" t="str">
        <f t="shared" si="1"/>
        <v>Brasil</v>
      </c>
      <c r="I495" s="26" t="s">
        <v>937</v>
      </c>
      <c r="J495" s="17" t="s">
        <v>39</v>
      </c>
      <c r="K495" s="25" t="s">
        <v>938</v>
      </c>
      <c r="L495" s="25" t="s">
        <v>939</v>
      </c>
      <c r="M495" s="28">
        <v>44562.0</v>
      </c>
      <c r="N495" s="28">
        <v>45291.0</v>
      </c>
      <c r="O495" s="25" t="s">
        <v>31</v>
      </c>
      <c r="P495" s="25" t="s">
        <v>32</v>
      </c>
      <c r="Q495" s="29">
        <v>334523.0</v>
      </c>
      <c r="R495" s="30">
        <v>405100.0</v>
      </c>
      <c r="S495" s="17" t="str">
        <f>VLOOKUP(R495,Tabla_Detalles[#ALL],2,FALSE)</f>
        <v>Ingresos Servicios</v>
      </c>
      <c r="T495" s="21" t="str">
        <f>VLOOKUP(R495,Tabla_Detalles[#ALL],3,FALSE)</f>
        <v>Ingresos</v>
      </c>
    </row>
    <row r="496">
      <c r="A496" s="31" t="s">
        <v>933</v>
      </c>
      <c r="B496" s="33" t="s">
        <v>934</v>
      </c>
      <c r="C496" s="32" t="s">
        <v>22</v>
      </c>
      <c r="D496" s="32" t="s">
        <v>935</v>
      </c>
      <c r="E496" s="32" t="s">
        <v>24</v>
      </c>
      <c r="F496" s="32" t="s">
        <v>936</v>
      </c>
      <c r="G496" s="32" t="s">
        <v>884</v>
      </c>
      <c r="H496" s="33" t="str">
        <f t="shared" si="1"/>
        <v>Brasil</v>
      </c>
      <c r="I496" s="33" t="s">
        <v>937</v>
      </c>
      <c r="J496" s="11" t="s">
        <v>39</v>
      </c>
      <c r="K496" s="32" t="s">
        <v>938</v>
      </c>
      <c r="L496" s="32" t="s">
        <v>939</v>
      </c>
      <c r="M496" s="35">
        <v>44562.0</v>
      </c>
      <c r="N496" s="35">
        <v>45291.0</v>
      </c>
      <c r="O496" s="32" t="s">
        <v>31</v>
      </c>
      <c r="P496" s="32" t="s">
        <v>32</v>
      </c>
      <c r="Q496" s="36">
        <v>366542.0</v>
      </c>
      <c r="R496" s="37">
        <v>405100.0</v>
      </c>
      <c r="S496" s="11" t="str">
        <f>VLOOKUP(R496,Tabla_Detalles[#ALL],2,FALSE)</f>
        <v>Ingresos Servicios</v>
      </c>
      <c r="T496" s="15" t="str">
        <f>VLOOKUP(R496,Tabla_Detalles[#ALL],3,FALSE)</f>
        <v>Ingresos</v>
      </c>
    </row>
    <row r="497">
      <c r="A497" s="24" t="s">
        <v>933</v>
      </c>
      <c r="B497" s="26" t="s">
        <v>934</v>
      </c>
      <c r="C497" s="25" t="s">
        <v>22</v>
      </c>
      <c r="D497" s="25" t="s">
        <v>935</v>
      </c>
      <c r="E497" s="25" t="s">
        <v>24</v>
      </c>
      <c r="F497" s="25" t="s">
        <v>936</v>
      </c>
      <c r="G497" s="25" t="s">
        <v>884</v>
      </c>
      <c r="H497" s="26" t="str">
        <f t="shared" si="1"/>
        <v>Brasil</v>
      </c>
      <c r="I497" s="26" t="s">
        <v>937</v>
      </c>
      <c r="J497" s="17" t="s">
        <v>39</v>
      </c>
      <c r="K497" s="25" t="s">
        <v>938</v>
      </c>
      <c r="L497" s="25" t="s">
        <v>939</v>
      </c>
      <c r="M497" s="28">
        <v>44562.0</v>
      </c>
      <c r="N497" s="28">
        <v>45291.0</v>
      </c>
      <c r="O497" s="25" t="s">
        <v>31</v>
      </c>
      <c r="P497" s="25" t="s">
        <v>32</v>
      </c>
      <c r="Q497" s="29">
        <v>537160.0</v>
      </c>
      <c r="R497" s="30">
        <v>405100.0</v>
      </c>
      <c r="S497" s="17" t="str">
        <f>VLOOKUP(R497,Tabla_Detalles[#ALL],2,FALSE)</f>
        <v>Ingresos Servicios</v>
      </c>
      <c r="T497" s="21" t="str">
        <f>VLOOKUP(R497,Tabla_Detalles[#ALL],3,FALSE)</f>
        <v>Ingresos</v>
      </c>
    </row>
    <row r="498">
      <c r="A498" s="31" t="s">
        <v>933</v>
      </c>
      <c r="B498" s="33" t="s">
        <v>934</v>
      </c>
      <c r="C498" s="32" t="s">
        <v>22</v>
      </c>
      <c r="D498" s="32" t="s">
        <v>935</v>
      </c>
      <c r="E498" s="32" t="s">
        <v>24</v>
      </c>
      <c r="F498" s="32" t="s">
        <v>936</v>
      </c>
      <c r="G498" s="32" t="s">
        <v>884</v>
      </c>
      <c r="H498" s="33" t="str">
        <f t="shared" si="1"/>
        <v>Brasil</v>
      </c>
      <c r="I498" s="33" t="s">
        <v>937</v>
      </c>
      <c r="J498" s="11" t="s">
        <v>39</v>
      </c>
      <c r="K498" s="32" t="s">
        <v>938</v>
      </c>
      <c r="L498" s="32" t="s">
        <v>939</v>
      </c>
      <c r="M498" s="35">
        <v>44562.0</v>
      </c>
      <c r="N498" s="35">
        <v>45291.0</v>
      </c>
      <c r="O498" s="32" t="s">
        <v>31</v>
      </c>
      <c r="P498" s="32" t="s">
        <v>32</v>
      </c>
      <c r="Q498" s="36">
        <v>553331.0</v>
      </c>
      <c r="R498" s="37">
        <v>405100.0</v>
      </c>
      <c r="S498" s="11" t="str">
        <f>VLOOKUP(R498,Tabla_Detalles[#ALL],2,FALSE)</f>
        <v>Ingresos Servicios</v>
      </c>
      <c r="T498" s="15" t="str">
        <f>VLOOKUP(R498,Tabla_Detalles[#ALL],3,FALSE)</f>
        <v>Ingresos</v>
      </c>
    </row>
    <row r="499">
      <c r="A499" s="24" t="s">
        <v>940</v>
      </c>
      <c r="B499" s="26" t="s">
        <v>941</v>
      </c>
      <c r="C499" s="26" t="s">
        <v>781</v>
      </c>
      <c r="D499" s="25" t="s">
        <v>942</v>
      </c>
      <c r="E499" s="25" t="s">
        <v>24</v>
      </c>
      <c r="F499" s="25" t="s">
        <v>943</v>
      </c>
      <c r="G499" s="25" t="s">
        <v>884</v>
      </c>
      <c r="H499" s="26" t="str">
        <f t="shared" si="1"/>
        <v>Brasil</v>
      </c>
      <c r="I499" s="26" t="s">
        <v>937</v>
      </c>
      <c r="J499" s="17" t="s">
        <v>39</v>
      </c>
      <c r="K499" s="25" t="s">
        <v>29</v>
      </c>
      <c r="L499" s="25" t="s">
        <v>944</v>
      </c>
      <c r="M499" s="28">
        <v>44927.0</v>
      </c>
      <c r="N499" s="28">
        <v>45291.0</v>
      </c>
      <c r="O499" s="25" t="s">
        <v>31</v>
      </c>
      <c r="P499" s="25" t="s">
        <v>32</v>
      </c>
      <c r="Q499" s="29">
        <v>356962.0</v>
      </c>
      <c r="R499" s="30">
        <v>405100.0</v>
      </c>
      <c r="S499" s="17" t="str">
        <f>VLOOKUP(R499,Tabla_Detalles[#ALL],2,FALSE)</f>
        <v>Ingresos Servicios</v>
      </c>
      <c r="T499" s="21" t="str">
        <f>VLOOKUP(R499,Tabla_Detalles[#ALL],3,FALSE)</f>
        <v>Ingresos</v>
      </c>
    </row>
    <row r="500">
      <c r="A500" s="31" t="s">
        <v>940</v>
      </c>
      <c r="B500" s="33" t="s">
        <v>941</v>
      </c>
      <c r="C500" s="33" t="s">
        <v>781</v>
      </c>
      <c r="D500" s="32" t="s">
        <v>942</v>
      </c>
      <c r="E500" s="32" t="s">
        <v>24</v>
      </c>
      <c r="F500" s="32" t="s">
        <v>943</v>
      </c>
      <c r="G500" s="32" t="s">
        <v>884</v>
      </c>
      <c r="H500" s="33" t="str">
        <f t="shared" si="1"/>
        <v>Brasil</v>
      </c>
      <c r="I500" s="33" t="s">
        <v>937</v>
      </c>
      <c r="J500" s="11" t="s">
        <v>39</v>
      </c>
      <c r="K500" s="32" t="s">
        <v>29</v>
      </c>
      <c r="L500" s="32" t="s">
        <v>944</v>
      </c>
      <c r="M500" s="35">
        <v>44927.0</v>
      </c>
      <c r="N500" s="35">
        <v>45291.0</v>
      </c>
      <c r="O500" s="32" t="s">
        <v>31</v>
      </c>
      <c r="P500" s="32" t="s">
        <v>32</v>
      </c>
      <c r="Q500" s="36">
        <v>263071.0</v>
      </c>
      <c r="R500" s="37">
        <v>405100.0</v>
      </c>
      <c r="S500" s="11" t="str">
        <f>VLOOKUP(R500,Tabla_Detalles[#ALL],2,FALSE)</f>
        <v>Ingresos Servicios</v>
      </c>
      <c r="T500" s="15" t="str">
        <f>VLOOKUP(R500,Tabla_Detalles[#ALL],3,FALSE)</f>
        <v>Ingresos</v>
      </c>
    </row>
    <row r="501">
      <c r="A501" s="24" t="s">
        <v>940</v>
      </c>
      <c r="B501" s="26" t="s">
        <v>941</v>
      </c>
      <c r="C501" s="26" t="s">
        <v>781</v>
      </c>
      <c r="D501" s="25" t="s">
        <v>942</v>
      </c>
      <c r="E501" s="25" t="s">
        <v>24</v>
      </c>
      <c r="F501" s="25" t="s">
        <v>943</v>
      </c>
      <c r="G501" s="25" t="s">
        <v>884</v>
      </c>
      <c r="H501" s="26" t="str">
        <f t="shared" si="1"/>
        <v>Brasil</v>
      </c>
      <c r="I501" s="26" t="s">
        <v>937</v>
      </c>
      <c r="J501" s="17" t="s">
        <v>39</v>
      </c>
      <c r="K501" s="25" t="s">
        <v>29</v>
      </c>
      <c r="L501" s="25" t="s">
        <v>944</v>
      </c>
      <c r="M501" s="28">
        <v>44927.0</v>
      </c>
      <c r="N501" s="28">
        <v>45291.0</v>
      </c>
      <c r="O501" s="25" t="s">
        <v>31</v>
      </c>
      <c r="P501" s="25" t="s">
        <v>32</v>
      </c>
      <c r="Q501" s="29">
        <v>525330.0</v>
      </c>
      <c r="R501" s="30">
        <v>405100.0</v>
      </c>
      <c r="S501" s="17" t="str">
        <f>VLOOKUP(R501,Tabla_Detalles[#ALL],2,FALSE)</f>
        <v>Ingresos Servicios</v>
      </c>
      <c r="T501" s="21" t="str">
        <f>VLOOKUP(R501,Tabla_Detalles[#ALL],3,FALSE)</f>
        <v>Ingresos</v>
      </c>
    </row>
    <row r="502">
      <c r="A502" s="31" t="s">
        <v>940</v>
      </c>
      <c r="B502" s="33" t="s">
        <v>941</v>
      </c>
      <c r="C502" s="33" t="s">
        <v>781</v>
      </c>
      <c r="D502" s="32" t="s">
        <v>942</v>
      </c>
      <c r="E502" s="32" t="s">
        <v>24</v>
      </c>
      <c r="F502" s="32" t="s">
        <v>943</v>
      </c>
      <c r="G502" s="32" t="s">
        <v>884</v>
      </c>
      <c r="H502" s="33" t="str">
        <f t="shared" si="1"/>
        <v>Brasil</v>
      </c>
      <c r="I502" s="33" t="s">
        <v>937</v>
      </c>
      <c r="J502" s="11" t="s">
        <v>39</v>
      </c>
      <c r="K502" s="32" t="s">
        <v>29</v>
      </c>
      <c r="L502" s="32" t="s">
        <v>944</v>
      </c>
      <c r="M502" s="35">
        <v>44927.0</v>
      </c>
      <c r="N502" s="35">
        <v>45291.0</v>
      </c>
      <c r="O502" s="32" t="s">
        <v>31</v>
      </c>
      <c r="P502" s="32" t="s">
        <v>32</v>
      </c>
      <c r="Q502" s="36">
        <v>508349.0</v>
      </c>
      <c r="R502" s="37">
        <v>405100.0</v>
      </c>
      <c r="S502" s="11" t="str">
        <f>VLOOKUP(R502,Tabla_Detalles[#ALL],2,FALSE)</f>
        <v>Ingresos Servicios</v>
      </c>
      <c r="T502" s="15" t="str">
        <f>VLOOKUP(R502,Tabla_Detalles[#ALL],3,FALSE)</f>
        <v>Ingresos</v>
      </c>
    </row>
    <row r="503">
      <c r="A503" s="24" t="s">
        <v>940</v>
      </c>
      <c r="B503" s="26" t="s">
        <v>941</v>
      </c>
      <c r="C503" s="26" t="s">
        <v>781</v>
      </c>
      <c r="D503" s="25" t="s">
        <v>942</v>
      </c>
      <c r="E503" s="25" t="s">
        <v>24</v>
      </c>
      <c r="F503" s="25" t="s">
        <v>943</v>
      </c>
      <c r="G503" s="25" t="s">
        <v>884</v>
      </c>
      <c r="H503" s="26" t="str">
        <f t="shared" si="1"/>
        <v>Brasil</v>
      </c>
      <c r="I503" s="26" t="s">
        <v>937</v>
      </c>
      <c r="J503" s="17" t="s">
        <v>39</v>
      </c>
      <c r="K503" s="25" t="s">
        <v>29</v>
      </c>
      <c r="L503" s="25" t="s">
        <v>944</v>
      </c>
      <c r="M503" s="28">
        <v>44927.0</v>
      </c>
      <c r="N503" s="28">
        <v>45291.0</v>
      </c>
      <c r="O503" s="25" t="s">
        <v>31</v>
      </c>
      <c r="P503" s="25" t="s">
        <v>32</v>
      </c>
      <c r="Q503" s="29">
        <v>501922.0</v>
      </c>
      <c r="R503" s="30">
        <v>405100.0</v>
      </c>
      <c r="S503" s="17" t="str">
        <f>VLOOKUP(R503,Tabla_Detalles[#ALL],2,FALSE)</f>
        <v>Ingresos Servicios</v>
      </c>
      <c r="T503" s="21" t="str">
        <f>VLOOKUP(R503,Tabla_Detalles[#ALL],3,FALSE)</f>
        <v>Ingresos</v>
      </c>
    </row>
    <row r="504">
      <c r="A504" s="31" t="s">
        <v>940</v>
      </c>
      <c r="B504" s="33" t="s">
        <v>941</v>
      </c>
      <c r="C504" s="33" t="s">
        <v>781</v>
      </c>
      <c r="D504" s="32" t="s">
        <v>942</v>
      </c>
      <c r="E504" s="32" t="s">
        <v>24</v>
      </c>
      <c r="F504" s="32" t="s">
        <v>943</v>
      </c>
      <c r="G504" s="32" t="s">
        <v>884</v>
      </c>
      <c r="H504" s="33" t="str">
        <f t="shared" si="1"/>
        <v>Brasil</v>
      </c>
      <c r="I504" s="33" t="s">
        <v>937</v>
      </c>
      <c r="J504" s="11" t="s">
        <v>39</v>
      </c>
      <c r="K504" s="32" t="s">
        <v>29</v>
      </c>
      <c r="L504" s="32" t="s">
        <v>944</v>
      </c>
      <c r="M504" s="35">
        <v>44927.0</v>
      </c>
      <c r="N504" s="35">
        <v>45291.0</v>
      </c>
      <c r="O504" s="32" t="s">
        <v>31</v>
      </c>
      <c r="P504" s="32" t="s">
        <v>32</v>
      </c>
      <c r="Q504" s="36">
        <v>462336.0</v>
      </c>
      <c r="R504" s="37">
        <v>405100.0</v>
      </c>
      <c r="S504" s="11" t="str">
        <f>VLOOKUP(R504,Tabla_Detalles[#ALL],2,FALSE)</f>
        <v>Ingresos Servicios</v>
      </c>
      <c r="T504" s="15" t="str">
        <f>VLOOKUP(R504,Tabla_Detalles[#ALL],3,FALSE)</f>
        <v>Ingresos</v>
      </c>
    </row>
    <row r="505">
      <c r="A505" s="24" t="s">
        <v>940</v>
      </c>
      <c r="B505" s="26" t="s">
        <v>941</v>
      </c>
      <c r="C505" s="26" t="s">
        <v>781</v>
      </c>
      <c r="D505" s="25" t="s">
        <v>942</v>
      </c>
      <c r="E505" s="25" t="s">
        <v>24</v>
      </c>
      <c r="F505" s="25" t="s">
        <v>943</v>
      </c>
      <c r="G505" s="25" t="s">
        <v>884</v>
      </c>
      <c r="H505" s="26" t="str">
        <f t="shared" si="1"/>
        <v>Brasil</v>
      </c>
      <c r="I505" s="26" t="s">
        <v>937</v>
      </c>
      <c r="J505" s="17" t="s">
        <v>39</v>
      </c>
      <c r="K505" s="25" t="s">
        <v>29</v>
      </c>
      <c r="L505" s="25" t="s">
        <v>944</v>
      </c>
      <c r="M505" s="28">
        <v>44927.0</v>
      </c>
      <c r="N505" s="28">
        <v>45291.0</v>
      </c>
      <c r="O505" s="25" t="s">
        <v>31</v>
      </c>
      <c r="P505" s="25" t="s">
        <v>32</v>
      </c>
      <c r="Q505" s="29">
        <v>445924.0</v>
      </c>
      <c r="R505" s="30">
        <v>405100.0</v>
      </c>
      <c r="S505" s="17" t="str">
        <f>VLOOKUP(R505,Tabla_Detalles[#ALL],2,FALSE)</f>
        <v>Ingresos Servicios</v>
      </c>
      <c r="T505" s="21" t="str">
        <f>VLOOKUP(R505,Tabla_Detalles[#ALL],3,FALSE)</f>
        <v>Ingresos</v>
      </c>
    </row>
    <row r="506">
      <c r="A506" s="31" t="s">
        <v>940</v>
      </c>
      <c r="B506" s="33" t="s">
        <v>941</v>
      </c>
      <c r="C506" s="33" t="s">
        <v>781</v>
      </c>
      <c r="D506" s="32" t="s">
        <v>942</v>
      </c>
      <c r="E506" s="32" t="s">
        <v>24</v>
      </c>
      <c r="F506" s="32" t="s">
        <v>943</v>
      </c>
      <c r="G506" s="32" t="s">
        <v>884</v>
      </c>
      <c r="H506" s="33" t="str">
        <f t="shared" si="1"/>
        <v>Brasil</v>
      </c>
      <c r="I506" s="33" t="s">
        <v>937</v>
      </c>
      <c r="J506" s="11" t="s">
        <v>39</v>
      </c>
      <c r="K506" s="32" t="s">
        <v>29</v>
      </c>
      <c r="L506" s="32" t="s">
        <v>944</v>
      </c>
      <c r="M506" s="35">
        <v>44927.0</v>
      </c>
      <c r="N506" s="35">
        <v>45291.0</v>
      </c>
      <c r="O506" s="32" t="s">
        <v>31</v>
      </c>
      <c r="P506" s="32" t="s">
        <v>32</v>
      </c>
      <c r="Q506" s="36">
        <v>341986.0</v>
      </c>
      <c r="R506" s="37">
        <v>405100.0</v>
      </c>
      <c r="S506" s="11" t="str">
        <f>VLOOKUP(R506,Tabla_Detalles[#ALL],2,FALSE)</f>
        <v>Ingresos Servicios</v>
      </c>
      <c r="T506" s="15" t="str">
        <f>VLOOKUP(R506,Tabla_Detalles[#ALL],3,FALSE)</f>
        <v>Ingresos</v>
      </c>
    </row>
    <row r="507">
      <c r="A507" s="24" t="s">
        <v>940</v>
      </c>
      <c r="B507" s="26" t="s">
        <v>941</v>
      </c>
      <c r="C507" s="26" t="s">
        <v>781</v>
      </c>
      <c r="D507" s="25" t="s">
        <v>942</v>
      </c>
      <c r="E507" s="25" t="s">
        <v>24</v>
      </c>
      <c r="F507" s="25" t="s">
        <v>943</v>
      </c>
      <c r="G507" s="25" t="s">
        <v>884</v>
      </c>
      <c r="H507" s="26" t="str">
        <f t="shared" si="1"/>
        <v>Brasil</v>
      </c>
      <c r="I507" s="26" t="s">
        <v>937</v>
      </c>
      <c r="J507" s="17" t="s">
        <v>39</v>
      </c>
      <c r="K507" s="25" t="s">
        <v>29</v>
      </c>
      <c r="L507" s="25" t="s">
        <v>944</v>
      </c>
      <c r="M507" s="28">
        <v>44927.0</v>
      </c>
      <c r="N507" s="28">
        <v>45291.0</v>
      </c>
      <c r="O507" s="25" t="s">
        <v>31</v>
      </c>
      <c r="P507" s="25" t="s">
        <v>32</v>
      </c>
      <c r="Q507" s="29">
        <v>307348.0</v>
      </c>
      <c r="R507" s="30">
        <v>405100.0</v>
      </c>
      <c r="S507" s="17" t="str">
        <f>VLOOKUP(R507,Tabla_Detalles[#ALL],2,FALSE)</f>
        <v>Ingresos Servicios</v>
      </c>
      <c r="T507" s="21" t="str">
        <f>VLOOKUP(R507,Tabla_Detalles[#ALL],3,FALSE)</f>
        <v>Ingresos</v>
      </c>
    </row>
    <row r="508">
      <c r="A508" s="31" t="s">
        <v>940</v>
      </c>
      <c r="B508" s="33" t="s">
        <v>941</v>
      </c>
      <c r="C508" s="33" t="s">
        <v>781</v>
      </c>
      <c r="D508" s="32" t="s">
        <v>942</v>
      </c>
      <c r="E508" s="32" t="s">
        <v>24</v>
      </c>
      <c r="F508" s="32" t="s">
        <v>943</v>
      </c>
      <c r="G508" s="32" t="s">
        <v>884</v>
      </c>
      <c r="H508" s="33" t="str">
        <f t="shared" si="1"/>
        <v>Brasil</v>
      </c>
      <c r="I508" s="33" t="s">
        <v>937</v>
      </c>
      <c r="J508" s="11" t="s">
        <v>39</v>
      </c>
      <c r="K508" s="32" t="s">
        <v>29</v>
      </c>
      <c r="L508" s="32" t="s">
        <v>944</v>
      </c>
      <c r="M508" s="35">
        <v>44927.0</v>
      </c>
      <c r="N508" s="35">
        <v>45291.0</v>
      </c>
      <c r="O508" s="32" t="s">
        <v>31</v>
      </c>
      <c r="P508" s="32" t="s">
        <v>32</v>
      </c>
      <c r="Q508" s="36">
        <v>449104.0</v>
      </c>
      <c r="R508" s="37">
        <v>405100.0</v>
      </c>
      <c r="S508" s="11" t="str">
        <f>VLOOKUP(R508,Tabla_Detalles[#ALL],2,FALSE)</f>
        <v>Ingresos Servicios</v>
      </c>
      <c r="T508" s="15" t="str">
        <f>VLOOKUP(R508,Tabla_Detalles[#ALL],3,FALSE)</f>
        <v>Ingresos</v>
      </c>
    </row>
    <row r="509">
      <c r="A509" s="24" t="s">
        <v>940</v>
      </c>
      <c r="B509" s="26" t="s">
        <v>941</v>
      </c>
      <c r="C509" s="26" t="s">
        <v>781</v>
      </c>
      <c r="D509" s="25" t="s">
        <v>942</v>
      </c>
      <c r="E509" s="25" t="s">
        <v>24</v>
      </c>
      <c r="F509" s="25" t="s">
        <v>943</v>
      </c>
      <c r="G509" s="25" t="s">
        <v>884</v>
      </c>
      <c r="H509" s="26" t="str">
        <f t="shared" si="1"/>
        <v>Brasil</v>
      </c>
      <c r="I509" s="26" t="s">
        <v>937</v>
      </c>
      <c r="J509" s="17" t="s">
        <v>39</v>
      </c>
      <c r="K509" s="25" t="s">
        <v>29</v>
      </c>
      <c r="L509" s="25" t="s">
        <v>944</v>
      </c>
      <c r="M509" s="28">
        <v>44927.0</v>
      </c>
      <c r="N509" s="28">
        <v>45291.0</v>
      </c>
      <c r="O509" s="25" t="s">
        <v>31</v>
      </c>
      <c r="P509" s="25" t="s">
        <v>32</v>
      </c>
      <c r="Q509" s="29">
        <v>265027.0</v>
      </c>
      <c r="R509" s="30">
        <v>405100.0</v>
      </c>
      <c r="S509" s="17" t="str">
        <f>VLOOKUP(R509,Tabla_Detalles[#ALL],2,FALSE)</f>
        <v>Ingresos Servicios</v>
      </c>
      <c r="T509" s="21" t="str">
        <f>VLOOKUP(R509,Tabla_Detalles[#ALL],3,FALSE)</f>
        <v>Ingresos</v>
      </c>
    </row>
    <row r="510">
      <c r="A510" s="31" t="s">
        <v>940</v>
      </c>
      <c r="B510" s="33" t="s">
        <v>941</v>
      </c>
      <c r="C510" s="33" t="s">
        <v>781</v>
      </c>
      <c r="D510" s="32" t="s">
        <v>942</v>
      </c>
      <c r="E510" s="32" t="s">
        <v>24</v>
      </c>
      <c r="F510" s="32" t="s">
        <v>943</v>
      </c>
      <c r="G510" s="32" t="s">
        <v>884</v>
      </c>
      <c r="H510" s="33" t="str">
        <f t="shared" si="1"/>
        <v>Brasil</v>
      </c>
      <c r="I510" s="33" t="s">
        <v>937</v>
      </c>
      <c r="J510" s="11" t="s">
        <v>39</v>
      </c>
      <c r="K510" s="32" t="s">
        <v>29</v>
      </c>
      <c r="L510" s="32" t="s">
        <v>944</v>
      </c>
      <c r="M510" s="35">
        <v>44927.0</v>
      </c>
      <c r="N510" s="35">
        <v>45291.0</v>
      </c>
      <c r="O510" s="32" t="s">
        <v>31</v>
      </c>
      <c r="P510" s="32" t="s">
        <v>32</v>
      </c>
      <c r="Q510" s="36">
        <v>547298.0</v>
      </c>
      <c r="R510" s="37">
        <v>405100.0</v>
      </c>
      <c r="S510" s="11" t="str">
        <f>VLOOKUP(R510,Tabla_Detalles[#ALL],2,FALSE)</f>
        <v>Ingresos Servicios</v>
      </c>
      <c r="T510" s="15" t="str">
        <f>VLOOKUP(R510,Tabla_Detalles[#ALL],3,FALSE)</f>
        <v>Ingresos</v>
      </c>
    </row>
    <row r="511">
      <c r="A511" s="24" t="s">
        <v>945</v>
      </c>
      <c r="B511" s="26" t="s">
        <v>946</v>
      </c>
      <c r="C511" s="26" t="s">
        <v>781</v>
      </c>
      <c r="D511" s="25" t="s">
        <v>947</v>
      </c>
      <c r="E511" s="25" t="s">
        <v>24</v>
      </c>
      <c r="F511" s="25" t="s">
        <v>948</v>
      </c>
      <c r="G511" s="25" t="s">
        <v>949</v>
      </c>
      <c r="H511" s="26" t="str">
        <f t="shared" si="1"/>
        <v>Chile</v>
      </c>
      <c r="I511" s="26" t="s">
        <v>950</v>
      </c>
      <c r="J511" s="27" t="s">
        <v>28</v>
      </c>
      <c r="K511" s="25" t="s">
        <v>40</v>
      </c>
      <c r="L511" s="25" t="s">
        <v>951</v>
      </c>
      <c r="M511" s="28">
        <v>43831.0</v>
      </c>
      <c r="N511" s="38"/>
      <c r="O511" s="25" t="s">
        <v>51</v>
      </c>
      <c r="P511" s="25" t="s">
        <v>42</v>
      </c>
      <c r="Q511" s="29">
        <v>60805.0</v>
      </c>
      <c r="R511" s="30">
        <v>405100.0</v>
      </c>
      <c r="S511" s="17" t="str">
        <f>VLOOKUP(R511,Tabla_Detalles[#ALL],2,FALSE)</f>
        <v>Ingresos Servicios</v>
      </c>
      <c r="T511" s="21" t="str">
        <f>VLOOKUP(R511,Tabla_Detalles[#ALL],3,FALSE)</f>
        <v>Ingresos</v>
      </c>
    </row>
    <row r="512">
      <c r="A512" s="31" t="s">
        <v>945</v>
      </c>
      <c r="B512" s="33" t="s">
        <v>946</v>
      </c>
      <c r="C512" s="33" t="s">
        <v>781</v>
      </c>
      <c r="D512" s="32" t="s">
        <v>947</v>
      </c>
      <c r="E512" s="32" t="s">
        <v>24</v>
      </c>
      <c r="F512" s="32" t="s">
        <v>948</v>
      </c>
      <c r="G512" s="32" t="s">
        <v>949</v>
      </c>
      <c r="H512" s="33" t="str">
        <f t="shared" si="1"/>
        <v>Chile</v>
      </c>
      <c r="I512" s="33" t="s">
        <v>950</v>
      </c>
      <c r="J512" s="34" t="s">
        <v>28</v>
      </c>
      <c r="K512" s="32" t="s">
        <v>40</v>
      </c>
      <c r="L512" s="32" t="s">
        <v>951</v>
      </c>
      <c r="M512" s="35">
        <v>43831.0</v>
      </c>
      <c r="N512" s="39"/>
      <c r="O512" s="32" t="s">
        <v>51</v>
      </c>
      <c r="P512" s="32" t="s">
        <v>42</v>
      </c>
      <c r="Q512" s="36">
        <v>32127.0</v>
      </c>
      <c r="R512" s="37">
        <v>405100.0</v>
      </c>
      <c r="S512" s="11" t="str">
        <f>VLOOKUP(R512,Tabla_Detalles[#ALL],2,FALSE)</f>
        <v>Ingresos Servicios</v>
      </c>
      <c r="T512" s="15" t="str">
        <f>VLOOKUP(R512,Tabla_Detalles[#ALL],3,FALSE)</f>
        <v>Ingresos</v>
      </c>
    </row>
    <row r="513">
      <c r="A513" s="24" t="s">
        <v>945</v>
      </c>
      <c r="B513" s="26" t="s">
        <v>946</v>
      </c>
      <c r="C513" s="26" t="s">
        <v>781</v>
      </c>
      <c r="D513" s="25" t="s">
        <v>947</v>
      </c>
      <c r="E513" s="25" t="s">
        <v>24</v>
      </c>
      <c r="F513" s="25" t="s">
        <v>948</v>
      </c>
      <c r="G513" s="25" t="s">
        <v>949</v>
      </c>
      <c r="H513" s="26" t="str">
        <f t="shared" si="1"/>
        <v>Chile</v>
      </c>
      <c r="I513" s="26" t="s">
        <v>950</v>
      </c>
      <c r="J513" s="27" t="s">
        <v>28</v>
      </c>
      <c r="K513" s="25" t="s">
        <v>40</v>
      </c>
      <c r="L513" s="25" t="s">
        <v>951</v>
      </c>
      <c r="M513" s="28">
        <v>43831.0</v>
      </c>
      <c r="N513" s="38"/>
      <c r="O513" s="25" t="s">
        <v>51</v>
      </c>
      <c r="P513" s="25" t="s">
        <v>42</v>
      </c>
      <c r="Q513" s="29">
        <v>63835.0</v>
      </c>
      <c r="R513" s="30">
        <v>405100.0</v>
      </c>
      <c r="S513" s="17" t="str">
        <f>VLOOKUP(R513,Tabla_Detalles[#ALL],2,FALSE)</f>
        <v>Ingresos Servicios</v>
      </c>
      <c r="T513" s="21" t="str">
        <f>VLOOKUP(R513,Tabla_Detalles[#ALL],3,FALSE)</f>
        <v>Ingresos</v>
      </c>
    </row>
    <row r="514">
      <c r="A514" s="31" t="s">
        <v>945</v>
      </c>
      <c r="B514" s="33" t="s">
        <v>946</v>
      </c>
      <c r="C514" s="33" t="s">
        <v>781</v>
      </c>
      <c r="D514" s="32" t="s">
        <v>947</v>
      </c>
      <c r="E514" s="32" t="s">
        <v>24</v>
      </c>
      <c r="F514" s="32" t="s">
        <v>948</v>
      </c>
      <c r="G514" s="32" t="s">
        <v>949</v>
      </c>
      <c r="H514" s="33" t="str">
        <f t="shared" si="1"/>
        <v>Chile</v>
      </c>
      <c r="I514" s="33" t="s">
        <v>950</v>
      </c>
      <c r="J514" s="34" t="s">
        <v>28</v>
      </c>
      <c r="K514" s="32" t="s">
        <v>40</v>
      </c>
      <c r="L514" s="32" t="s">
        <v>951</v>
      </c>
      <c r="M514" s="35">
        <v>43831.0</v>
      </c>
      <c r="N514" s="39"/>
      <c r="O514" s="32" t="s">
        <v>51</v>
      </c>
      <c r="P514" s="32" t="s">
        <v>42</v>
      </c>
      <c r="Q514" s="36">
        <v>84204.0</v>
      </c>
      <c r="R514" s="37">
        <v>405100.0</v>
      </c>
      <c r="S514" s="11" t="str">
        <f>VLOOKUP(R514,Tabla_Detalles[#ALL],2,FALSE)</f>
        <v>Ingresos Servicios</v>
      </c>
      <c r="T514" s="15" t="str">
        <f>VLOOKUP(R514,Tabla_Detalles[#ALL],3,FALSE)</f>
        <v>Ingresos</v>
      </c>
    </row>
    <row r="515">
      <c r="A515" s="24" t="s">
        <v>945</v>
      </c>
      <c r="B515" s="26" t="s">
        <v>946</v>
      </c>
      <c r="C515" s="26" t="s">
        <v>781</v>
      </c>
      <c r="D515" s="25" t="s">
        <v>947</v>
      </c>
      <c r="E515" s="25" t="s">
        <v>24</v>
      </c>
      <c r="F515" s="25" t="s">
        <v>948</v>
      </c>
      <c r="G515" s="25" t="s">
        <v>949</v>
      </c>
      <c r="H515" s="26" t="str">
        <f t="shared" si="1"/>
        <v>Chile</v>
      </c>
      <c r="I515" s="26" t="s">
        <v>950</v>
      </c>
      <c r="J515" s="27" t="s">
        <v>28</v>
      </c>
      <c r="K515" s="25" t="s">
        <v>40</v>
      </c>
      <c r="L515" s="25" t="s">
        <v>951</v>
      </c>
      <c r="M515" s="28">
        <v>43831.0</v>
      </c>
      <c r="N515" s="38"/>
      <c r="O515" s="25" t="s">
        <v>51</v>
      </c>
      <c r="P515" s="25" t="s">
        <v>42</v>
      </c>
      <c r="Q515" s="29">
        <v>121573.0</v>
      </c>
      <c r="R515" s="30">
        <v>405100.0</v>
      </c>
      <c r="S515" s="17" t="str">
        <f>VLOOKUP(R515,Tabla_Detalles[#ALL],2,FALSE)</f>
        <v>Ingresos Servicios</v>
      </c>
      <c r="T515" s="21" t="str">
        <f>VLOOKUP(R515,Tabla_Detalles[#ALL],3,FALSE)</f>
        <v>Ingresos</v>
      </c>
    </row>
    <row r="516">
      <c r="A516" s="31" t="s">
        <v>945</v>
      </c>
      <c r="B516" s="33" t="s">
        <v>946</v>
      </c>
      <c r="C516" s="33" t="s">
        <v>781</v>
      </c>
      <c r="D516" s="32" t="s">
        <v>947</v>
      </c>
      <c r="E516" s="32" t="s">
        <v>24</v>
      </c>
      <c r="F516" s="32" t="s">
        <v>948</v>
      </c>
      <c r="G516" s="32" t="s">
        <v>949</v>
      </c>
      <c r="H516" s="33" t="str">
        <f t="shared" si="1"/>
        <v>Chile</v>
      </c>
      <c r="I516" s="33" t="s">
        <v>950</v>
      </c>
      <c r="J516" s="34" t="s">
        <v>28</v>
      </c>
      <c r="K516" s="32" t="s">
        <v>40</v>
      </c>
      <c r="L516" s="32" t="s">
        <v>951</v>
      </c>
      <c r="M516" s="35">
        <v>43831.0</v>
      </c>
      <c r="N516" s="39"/>
      <c r="O516" s="32" t="s">
        <v>51</v>
      </c>
      <c r="P516" s="32" t="s">
        <v>42</v>
      </c>
      <c r="Q516" s="36">
        <v>179927.0</v>
      </c>
      <c r="R516" s="37">
        <v>405100.0</v>
      </c>
      <c r="S516" s="11" t="str">
        <f>VLOOKUP(R516,Tabla_Detalles[#ALL],2,FALSE)</f>
        <v>Ingresos Servicios</v>
      </c>
      <c r="T516" s="15" t="str">
        <f>VLOOKUP(R516,Tabla_Detalles[#ALL],3,FALSE)</f>
        <v>Ingresos</v>
      </c>
    </row>
    <row r="517">
      <c r="A517" s="24" t="s">
        <v>945</v>
      </c>
      <c r="B517" s="26" t="s">
        <v>946</v>
      </c>
      <c r="C517" s="26" t="s">
        <v>781</v>
      </c>
      <c r="D517" s="25" t="s">
        <v>947</v>
      </c>
      <c r="E517" s="25" t="s">
        <v>24</v>
      </c>
      <c r="F517" s="25" t="s">
        <v>948</v>
      </c>
      <c r="G517" s="25" t="s">
        <v>949</v>
      </c>
      <c r="H517" s="26" t="str">
        <f t="shared" si="1"/>
        <v>Chile</v>
      </c>
      <c r="I517" s="26" t="s">
        <v>950</v>
      </c>
      <c r="J517" s="27" t="s">
        <v>28</v>
      </c>
      <c r="K517" s="25" t="s">
        <v>40</v>
      </c>
      <c r="L517" s="25" t="s">
        <v>951</v>
      </c>
      <c r="M517" s="28">
        <v>43831.0</v>
      </c>
      <c r="N517" s="38"/>
      <c r="O517" s="25" t="s">
        <v>51</v>
      </c>
      <c r="P517" s="25" t="s">
        <v>42</v>
      </c>
      <c r="Q517" s="29">
        <v>433438.0</v>
      </c>
      <c r="R517" s="30">
        <v>405100.0</v>
      </c>
      <c r="S517" s="17" t="str">
        <f>VLOOKUP(R517,Tabla_Detalles[#ALL],2,FALSE)</f>
        <v>Ingresos Servicios</v>
      </c>
      <c r="T517" s="21" t="str">
        <f>VLOOKUP(R517,Tabla_Detalles[#ALL],3,FALSE)</f>
        <v>Ingresos</v>
      </c>
    </row>
    <row r="518">
      <c r="A518" s="31" t="s">
        <v>945</v>
      </c>
      <c r="B518" s="33" t="s">
        <v>946</v>
      </c>
      <c r="C518" s="33" t="s">
        <v>781</v>
      </c>
      <c r="D518" s="32" t="s">
        <v>947</v>
      </c>
      <c r="E518" s="32" t="s">
        <v>24</v>
      </c>
      <c r="F518" s="32" t="s">
        <v>948</v>
      </c>
      <c r="G518" s="32" t="s">
        <v>949</v>
      </c>
      <c r="H518" s="33" t="str">
        <f t="shared" si="1"/>
        <v>Chile</v>
      </c>
      <c r="I518" s="33" t="s">
        <v>950</v>
      </c>
      <c r="J518" s="34" t="s">
        <v>28</v>
      </c>
      <c r="K518" s="32" t="s">
        <v>40</v>
      </c>
      <c r="L518" s="32" t="s">
        <v>951</v>
      </c>
      <c r="M518" s="35">
        <v>43831.0</v>
      </c>
      <c r="N518" s="39"/>
      <c r="O518" s="32" t="s">
        <v>51</v>
      </c>
      <c r="P518" s="32" t="s">
        <v>42</v>
      </c>
      <c r="Q518" s="36">
        <v>526926.0</v>
      </c>
      <c r="R518" s="37">
        <v>405100.0</v>
      </c>
      <c r="S518" s="11" t="str">
        <f>VLOOKUP(R518,Tabla_Detalles[#ALL],2,FALSE)</f>
        <v>Ingresos Servicios</v>
      </c>
      <c r="T518" s="15" t="str">
        <f>VLOOKUP(R518,Tabla_Detalles[#ALL],3,FALSE)</f>
        <v>Ingresos</v>
      </c>
    </row>
    <row r="519">
      <c r="A519" s="24" t="s">
        <v>945</v>
      </c>
      <c r="B519" s="26" t="s">
        <v>946</v>
      </c>
      <c r="C519" s="26" t="s">
        <v>781</v>
      </c>
      <c r="D519" s="25" t="s">
        <v>947</v>
      </c>
      <c r="E519" s="25" t="s">
        <v>24</v>
      </c>
      <c r="F519" s="25" t="s">
        <v>948</v>
      </c>
      <c r="G519" s="25" t="s">
        <v>949</v>
      </c>
      <c r="H519" s="26" t="str">
        <f t="shared" si="1"/>
        <v>Chile</v>
      </c>
      <c r="I519" s="26" t="s">
        <v>950</v>
      </c>
      <c r="J519" s="27" t="s">
        <v>28</v>
      </c>
      <c r="K519" s="25" t="s">
        <v>40</v>
      </c>
      <c r="L519" s="25" t="s">
        <v>951</v>
      </c>
      <c r="M519" s="28">
        <v>43831.0</v>
      </c>
      <c r="N519" s="38"/>
      <c r="O519" s="25" t="s">
        <v>51</v>
      </c>
      <c r="P519" s="25" t="s">
        <v>42</v>
      </c>
      <c r="Q519" s="29">
        <v>271642.0</v>
      </c>
      <c r="R519" s="30">
        <v>405100.0</v>
      </c>
      <c r="S519" s="17" t="str">
        <f>VLOOKUP(R519,Tabla_Detalles[#ALL],2,FALSE)</f>
        <v>Ingresos Servicios</v>
      </c>
      <c r="T519" s="21" t="str">
        <f>VLOOKUP(R519,Tabla_Detalles[#ALL],3,FALSE)</f>
        <v>Ingresos</v>
      </c>
    </row>
    <row r="520">
      <c r="A520" s="31" t="s">
        <v>945</v>
      </c>
      <c r="B520" s="33" t="s">
        <v>946</v>
      </c>
      <c r="C520" s="33" t="s">
        <v>781</v>
      </c>
      <c r="D520" s="32" t="s">
        <v>947</v>
      </c>
      <c r="E520" s="32" t="s">
        <v>24</v>
      </c>
      <c r="F520" s="32" t="s">
        <v>948</v>
      </c>
      <c r="G520" s="32" t="s">
        <v>949</v>
      </c>
      <c r="H520" s="33" t="str">
        <f t="shared" si="1"/>
        <v>Chile</v>
      </c>
      <c r="I520" s="33" t="s">
        <v>950</v>
      </c>
      <c r="J520" s="34" t="s">
        <v>28</v>
      </c>
      <c r="K520" s="32" t="s">
        <v>40</v>
      </c>
      <c r="L520" s="32" t="s">
        <v>951</v>
      </c>
      <c r="M520" s="35">
        <v>43831.0</v>
      </c>
      <c r="N520" s="39"/>
      <c r="O520" s="32" t="s">
        <v>51</v>
      </c>
      <c r="P520" s="32" t="s">
        <v>42</v>
      </c>
      <c r="Q520" s="36">
        <v>400338.0</v>
      </c>
      <c r="R520" s="37">
        <v>405100.0</v>
      </c>
      <c r="S520" s="11" t="str">
        <f>VLOOKUP(R520,Tabla_Detalles[#ALL],2,FALSE)</f>
        <v>Ingresos Servicios</v>
      </c>
      <c r="T520" s="15" t="str">
        <f>VLOOKUP(R520,Tabla_Detalles[#ALL],3,FALSE)</f>
        <v>Ingresos</v>
      </c>
    </row>
    <row r="521">
      <c r="A521" s="24" t="s">
        <v>945</v>
      </c>
      <c r="B521" s="26" t="s">
        <v>946</v>
      </c>
      <c r="C521" s="26" t="s">
        <v>781</v>
      </c>
      <c r="D521" s="25" t="s">
        <v>947</v>
      </c>
      <c r="E521" s="25" t="s">
        <v>24</v>
      </c>
      <c r="F521" s="25" t="s">
        <v>948</v>
      </c>
      <c r="G521" s="25" t="s">
        <v>949</v>
      </c>
      <c r="H521" s="26" t="str">
        <f t="shared" si="1"/>
        <v>Chile</v>
      </c>
      <c r="I521" s="26" t="s">
        <v>950</v>
      </c>
      <c r="J521" s="27" t="s">
        <v>28</v>
      </c>
      <c r="K521" s="25" t="s">
        <v>40</v>
      </c>
      <c r="L521" s="25" t="s">
        <v>951</v>
      </c>
      <c r="M521" s="28">
        <v>43831.0</v>
      </c>
      <c r="N521" s="38"/>
      <c r="O521" s="25" t="s">
        <v>51</v>
      </c>
      <c r="P521" s="25" t="s">
        <v>42</v>
      </c>
      <c r="Q521" s="29">
        <v>545228.0</v>
      </c>
      <c r="R521" s="30">
        <v>405100.0</v>
      </c>
      <c r="S521" s="17" t="str">
        <f>VLOOKUP(R521,Tabla_Detalles[#ALL],2,FALSE)</f>
        <v>Ingresos Servicios</v>
      </c>
      <c r="T521" s="21" t="str">
        <f>VLOOKUP(R521,Tabla_Detalles[#ALL],3,FALSE)</f>
        <v>Ingresos</v>
      </c>
    </row>
    <row r="522">
      <c r="A522" s="31" t="s">
        <v>945</v>
      </c>
      <c r="B522" s="33" t="s">
        <v>946</v>
      </c>
      <c r="C522" s="33" t="s">
        <v>781</v>
      </c>
      <c r="D522" s="32" t="s">
        <v>947</v>
      </c>
      <c r="E522" s="32" t="s">
        <v>24</v>
      </c>
      <c r="F522" s="32" t="s">
        <v>948</v>
      </c>
      <c r="G522" s="32" t="s">
        <v>949</v>
      </c>
      <c r="H522" s="33" t="str">
        <f t="shared" si="1"/>
        <v>Chile</v>
      </c>
      <c r="I522" s="33" t="s">
        <v>950</v>
      </c>
      <c r="J522" s="34" t="s">
        <v>28</v>
      </c>
      <c r="K522" s="32" t="s">
        <v>40</v>
      </c>
      <c r="L522" s="32" t="s">
        <v>951</v>
      </c>
      <c r="M522" s="35">
        <v>43831.0</v>
      </c>
      <c r="N522" s="39"/>
      <c r="O522" s="32" t="s">
        <v>51</v>
      </c>
      <c r="P522" s="32" t="s">
        <v>42</v>
      </c>
      <c r="Q522" s="36">
        <v>244089.0</v>
      </c>
      <c r="R522" s="37">
        <v>405100.0</v>
      </c>
      <c r="S522" s="11" t="str">
        <f>VLOOKUP(R522,Tabla_Detalles[#ALL],2,FALSE)</f>
        <v>Ingresos Servicios</v>
      </c>
      <c r="T522" s="15" t="str">
        <f>VLOOKUP(R522,Tabla_Detalles[#ALL],3,FALSE)</f>
        <v>Ingresos</v>
      </c>
    </row>
    <row r="523">
      <c r="A523" s="24" t="s">
        <v>945</v>
      </c>
      <c r="B523" s="26" t="s">
        <v>946</v>
      </c>
      <c r="C523" s="26" t="s">
        <v>781</v>
      </c>
      <c r="D523" s="25" t="s">
        <v>947</v>
      </c>
      <c r="E523" s="25" t="s">
        <v>24</v>
      </c>
      <c r="F523" s="25" t="s">
        <v>948</v>
      </c>
      <c r="G523" s="25" t="s">
        <v>949</v>
      </c>
      <c r="H523" s="26" t="str">
        <f t="shared" si="1"/>
        <v>Chile</v>
      </c>
      <c r="I523" s="26" t="s">
        <v>950</v>
      </c>
      <c r="J523" s="27" t="s">
        <v>28</v>
      </c>
      <c r="K523" s="25" t="s">
        <v>40</v>
      </c>
      <c r="L523" s="25" t="s">
        <v>951</v>
      </c>
      <c r="M523" s="28">
        <v>43831.0</v>
      </c>
      <c r="N523" s="38"/>
      <c r="O523" s="25" t="s">
        <v>51</v>
      </c>
      <c r="P523" s="25" t="s">
        <v>42</v>
      </c>
      <c r="Q523" s="29">
        <v>569863.0</v>
      </c>
      <c r="R523" s="30">
        <v>405100.0</v>
      </c>
      <c r="S523" s="17" t="str">
        <f>VLOOKUP(R523,Tabla_Detalles[#ALL],2,FALSE)</f>
        <v>Ingresos Servicios</v>
      </c>
      <c r="T523" s="21" t="str">
        <f>VLOOKUP(R523,Tabla_Detalles[#ALL],3,FALSE)</f>
        <v>Ingresos</v>
      </c>
    </row>
    <row r="524">
      <c r="A524" s="31" t="s">
        <v>945</v>
      </c>
      <c r="B524" s="33" t="s">
        <v>946</v>
      </c>
      <c r="C524" s="33" t="s">
        <v>781</v>
      </c>
      <c r="D524" s="32" t="s">
        <v>947</v>
      </c>
      <c r="E524" s="32" t="s">
        <v>24</v>
      </c>
      <c r="F524" s="32" t="s">
        <v>948</v>
      </c>
      <c r="G524" s="32" t="s">
        <v>949</v>
      </c>
      <c r="H524" s="33" t="str">
        <f t="shared" si="1"/>
        <v>Chile</v>
      </c>
      <c r="I524" s="33" t="s">
        <v>950</v>
      </c>
      <c r="J524" s="34" t="s">
        <v>28</v>
      </c>
      <c r="K524" s="32" t="s">
        <v>40</v>
      </c>
      <c r="L524" s="32" t="s">
        <v>951</v>
      </c>
      <c r="M524" s="35">
        <v>43831.0</v>
      </c>
      <c r="N524" s="39"/>
      <c r="O524" s="32" t="s">
        <v>51</v>
      </c>
      <c r="P524" s="32" t="s">
        <v>42</v>
      </c>
      <c r="Q524" s="36">
        <v>465762.0</v>
      </c>
      <c r="R524" s="37">
        <v>405100.0</v>
      </c>
      <c r="S524" s="11" t="str">
        <f>VLOOKUP(R524,Tabla_Detalles[#ALL],2,FALSE)</f>
        <v>Ingresos Servicios</v>
      </c>
      <c r="T524" s="15" t="str">
        <f>VLOOKUP(R524,Tabla_Detalles[#ALL],3,FALSE)</f>
        <v>Ingresos</v>
      </c>
    </row>
    <row r="525">
      <c r="A525" s="24" t="s">
        <v>945</v>
      </c>
      <c r="B525" s="26" t="s">
        <v>946</v>
      </c>
      <c r="C525" s="26" t="s">
        <v>781</v>
      </c>
      <c r="D525" s="25" t="s">
        <v>947</v>
      </c>
      <c r="E525" s="25" t="s">
        <v>24</v>
      </c>
      <c r="F525" s="25" t="s">
        <v>948</v>
      </c>
      <c r="G525" s="25" t="s">
        <v>949</v>
      </c>
      <c r="H525" s="26" t="str">
        <f t="shared" si="1"/>
        <v>Chile</v>
      </c>
      <c r="I525" s="26" t="s">
        <v>950</v>
      </c>
      <c r="J525" s="27" t="s">
        <v>28</v>
      </c>
      <c r="K525" s="25" t="s">
        <v>40</v>
      </c>
      <c r="L525" s="25" t="s">
        <v>951</v>
      </c>
      <c r="M525" s="28">
        <v>43831.0</v>
      </c>
      <c r="N525" s="38"/>
      <c r="O525" s="25" t="s">
        <v>51</v>
      </c>
      <c r="P525" s="25" t="s">
        <v>42</v>
      </c>
      <c r="Q525" s="29">
        <v>268395.0</v>
      </c>
      <c r="R525" s="30">
        <v>405100.0</v>
      </c>
      <c r="S525" s="17" t="str">
        <f>VLOOKUP(R525,Tabla_Detalles[#ALL],2,FALSE)</f>
        <v>Ingresos Servicios</v>
      </c>
      <c r="T525" s="21" t="str">
        <f>VLOOKUP(R525,Tabla_Detalles[#ALL],3,FALSE)</f>
        <v>Ingresos</v>
      </c>
    </row>
    <row r="526">
      <c r="A526" s="31" t="s">
        <v>945</v>
      </c>
      <c r="B526" s="33" t="s">
        <v>946</v>
      </c>
      <c r="C526" s="33" t="s">
        <v>781</v>
      </c>
      <c r="D526" s="32" t="s">
        <v>947</v>
      </c>
      <c r="E526" s="32" t="s">
        <v>24</v>
      </c>
      <c r="F526" s="32" t="s">
        <v>948</v>
      </c>
      <c r="G526" s="32" t="s">
        <v>949</v>
      </c>
      <c r="H526" s="33" t="str">
        <f t="shared" si="1"/>
        <v>Chile</v>
      </c>
      <c r="I526" s="33" t="s">
        <v>950</v>
      </c>
      <c r="J526" s="34" t="s">
        <v>28</v>
      </c>
      <c r="K526" s="32" t="s">
        <v>40</v>
      </c>
      <c r="L526" s="32" t="s">
        <v>951</v>
      </c>
      <c r="M526" s="35">
        <v>43831.0</v>
      </c>
      <c r="N526" s="39"/>
      <c r="O526" s="32" t="s">
        <v>51</v>
      </c>
      <c r="P526" s="32" t="s">
        <v>42</v>
      </c>
      <c r="Q526" s="36">
        <v>694300.0</v>
      </c>
      <c r="R526" s="37">
        <v>405100.0</v>
      </c>
      <c r="S526" s="11" t="str">
        <f>VLOOKUP(R526,Tabla_Detalles[#ALL],2,FALSE)</f>
        <v>Ingresos Servicios</v>
      </c>
      <c r="T526" s="15" t="str">
        <f>VLOOKUP(R526,Tabla_Detalles[#ALL],3,FALSE)</f>
        <v>Ingresos</v>
      </c>
    </row>
    <row r="527">
      <c r="A527" s="24" t="s">
        <v>945</v>
      </c>
      <c r="B527" s="26" t="s">
        <v>946</v>
      </c>
      <c r="C527" s="26" t="s">
        <v>781</v>
      </c>
      <c r="D527" s="25" t="s">
        <v>947</v>
      </c>
      <c r="E527" s="25" t="s">
        <v>24</v>
      </c>
      <c r="F527" s="25" t="s">
        <v>948</v>
      </c>
      <c r="G527" s="25" t="s">
        <v>949</v>
      </c>
      <c r="H527" s="26" t="str">
        <f t="shared" si="1"/>
        <v>Chile</v>
      </c>
      <c r="I527" s="26" t="s">
        <v>950</v>
      </c>
      <c r="J527" s="27" t="s">
        <v>28</v>
      </c>
      <c r="K527" s="25" t="s">
        <v>40</v>
      </c>
      <c r="L527" s="25" t="s">
        <v>951</v>
      </c>
      <c r="M527" s="28">
        <v>43831.0</v>
      </c>
      <c r="N527" s="38"/>
      <c r="O527" s="25" t="s">
        <v>51</v>
      </c>
      <c r="P527" s="25" t="s">
        <v>42</v>
      </c>
      <c r="Q527" s="29">
        <v>676067.0</v>
      </c>
      <c r="R527" s="30">
        <v>405100.0</v>
      </c>
      <c r="S527" s="17" t="str">
        <f>VLOOKUP(R527,Tabla_Detalles[#ALL],2,FALSE)</f>
        <v>Ingresos Servicios</v>
      </c>
      <c r="T527" s="21" t="str">
        <f>VLOOKUP(R527,Tabla_Detalles[#ALL],3,FALSE)</f>
        <v>Ingresos</v>
      </c>
    </row>
    <row r="528">
      <c r="A528" s="31" t="s">
        <v>945</v>
      </c>
      <c r="B528" s="33" t="s">
        <v>946</v>
      </c>
      <c r="C528" s="33" t="s">
        <v>781</v>
      </c>
      <c r="D528" s="32" t="s">
        <v>947</v>
      </c>
      <c r="E528" s="32" t="s">
        <v>24</v>
      </c>
      <c r="F528" s="32" t="s">
        <v>948</v>
      </c>
      <c r="G528" s="32" t="s">
        <v>949</v>
      </c>
      <c r="H528" s="33" t="str">
        <f t="shared" si="1"/>
        <v>Chile</v>
      </c>
      <c r="I528" s="33" t="s">
        <v>950</v>
      </c>
      <c r="J528" s="34" t="s">
        <v>28</v>
      </c>
      <c r="K528" s="32" t="s">
        <v>40</v>
      </c>
      <c r="L528" s="32" t="s">
        <v>951</v>
      </c>
      <c r="M528" s="35">
        <v>43831.0</v>
      </c>
      <c r="N528" s="39"/>
      <c r="O528" s="32" t="s">
        <v>51</v>
      </c>
      <c r="P528" s="32" t="s">
        <v>42</v>
      </c>
      <c r="Q528" s="36">
        <v>727911.0</v>
      </c>
      <c r="R528" s="37">
        <v>405100.0</v>
      </c>
      <c r="S528" s="11" t="str">
        <f>VLOOKUP(R528,Tabla_Detalles[#ALL],2,FALSE)</f>
        <v>Ingresos Servicios</v>
      </c>
      <c r="T528" s="15" t="str">
        <f>VLOOKUP(R528,Tabla_Detalles[#ALL],3,FALSE)</f>
        <v>Ingresos</v>
      </c>
    </row>
    <row r="529">
      <c r="A529" s="24" t="s">
        <v>945</v>
      </c>
      <c r="B529" s="26" t="s">
        <v>946</v>
      </c>
      <c r="C529" s="26" t="s">
        <v>781</v>
      </c>
      <c r="D529" s="25" t="s">
        <v>947</v>
      </c>
      <c r="E529" s="25" t="s">
        <v>24</v>
      </c>
      <c r="F529" s="25" t="s">
        <v>948</v>
      </c>
      <c r="G529" s="25" t="s">
        <v>949</v>
      </c>
      <c r="H529" s="26" t="str">
        <f t="shared" si="1"/>
        <v>Chile</v>
      </c>
      <c r="I529" s="26" t="s">
        <v>950</v>
      </c>
      <c r="J529" s="27" t="s">
        <v>28</v>
      </c>
      <c r="K529" s="25" t="s">
        <v>40</v>
      </c>
      <c r="L529" s="25" t="s">
        <v>951</v>
      </c>
      <c r="M529" s="28">
        <v>43831.0</v>
      </c>
      <c r="N529" s="38"/>
      <c r="O529" s="25" t="s">
        <v>51</v>
      </c>
      <c r="P529" s="25" t="s">
        <v>42</v>
      </c>
      <c r="Q529" s="29">
        <v>538554.0</v>
      </c>
      <c r="R529" s="30">
        <v>405100.0</v>
      </c>
      <c r="S529" s="17" t="str">
        <f>VLOOKUP(R529,Tabla_Detalles[#ALL],2,FALSE)</f>
        <v>Ingresos Servicios</v>
      </c>
      <c r="T529" s="21" t="str">
        <f>VLOOKUP(R529,Tabla_Detalles[#ALL],3,FALSE)</f>
        <v>Ingresos</v>
      </c>
    </row>
    <row r="530">
      <c r="A530" s="31" t="s">
        <v>945</v>
      </c>
      <c r="B530" s="33" t="s">
        <v>946</v>
      </c>
      <c r="C530" s="33" t="s">
        <v>781</v>
      </c>
      <c r="D530" s="32" t="s">
        <v>947</v>
      </c>
      <c r="E530" s="32" t="s">
        <v>24</v>
      </c>
      <c r="F530" s="32" t="s">
        <v>948</v>
      </c>
      <c r="G530" s="32" t="s">
        <v>949</v>
      </c>
      <c r="H530" s="33" t="str">
        <f t="shared" si="1"/>
        <v>Chile</v>
      </c>
      <c r="I530" s="33" t="s">
        <v>950</v>
      </c>
      <c r="J530" s="34" t="s">
        <v>28</v>
      </c>
      <c r="K530" s="32" t="s">
        <v>40</v>
      </c>
      <c r="L530" s="32" t="s">
        <v>951</v>
      </c>
      <c r="M530" s="35">
        <v>43831.0</v>
      </c>
      <c r="N530" s="39"/>
      <c r="O530" s="32" t="s">
        <v>51</v>
      </c>
      <c r="P530" s="32" t="s">
        <v>42</v>
      </c>
      <c r="Q530" s="36">
        <v>572337.0</v>
      </c>
      <c r="R530" s="37">
        <v>405100.0</v>
      </c>
      <c r="S530" s="11" t="str">
        <f>VLOOKUP(R530,Tabla_Detalles[#ALL],2,FALSE)</f>
        <v>Ingresos Servicios</v>
      </c>
      <c r="T530" s="15" t="str">
        <f>VLOOKUP(R530,Tabla_Detalles[#ALL],3,FALSE)</f>
        <v>Ingresos</v>
      </c>
    </row>
    <row r="531">
      <c r="A531" s="24" t="s">
        <v>945</v>
      </c>
      <c r="B531" s="26" t="s">
        <v>946</v>
      </c>
      <c r="C531" s="26" t="s">
        <v>781</v>
      </c>
      <c r="D531" s="25" t="s">
        <v>947</v>
      </c>
      <c r="E531" s="25" t="s">
        <v>24</v>
      </c>
      <c r="F531" s="25" t="s">
        <v>948</v>
      </c>
      <c r="G531" s="25" t="s">
        <v>949</v>
      </c>
      <c r="H531" s="26" t="str">
        <f t="shared" si="1"/>
        <v>Chile</v>
      </c>
      <c r="I531" s="26" t="s">
        <v>950</v>
      </c>
      <c r="J531" s="27" t="s">
        <v>28</v>
      </c>
      <c r="K531" s="25" t="s">
        <v>40</v>
      </c>
      <c r="L531" s="25" t="s">
        <v>951</v>
      </c>
      <c r="M531" s="28">
        <v>43831.0</v>
      </c>
      <c r="N531" s="38"/>
      <c r="O531" s="25" t="s">
        <v>51</v>
      </c>
      <c r="P531" s="25" t="s">
        <v>42</v>
      </c>
      <c r="Q531" s="29">
        <v>604351.0</v>
      </c>
      <c r="R531" s="30">
        <v>405100.0</v>
      </c>
      <c r="S531" s="17" t="str">
        <f>VLOOKUP(R531,Tabla_Detalles[#ALL],2,FALSE)</f>
        <v>Ingresos Servicios</v>
      </c>
      <c r="T531" s="21" t="str">
        <f>VLOOKUP(R531,Tabla_Detalles[#ALL],3,FALSE)</f>
        <v>Ingresos</v>
      </c>
    </row>
    <row r="532">
      <c r="A532" s="31" t="s">
        <v>945</v>
      </c>
      <c r="B532" s="33" t="s">
        <v>946</v>
      </c>
      <c r="C532" s="33" t="s">
        <v>781</v>
      </c>
      <c r="D532" s="32" t="s">
        <v>947</v>
      </c>
      <c r="E532" s="32" t="s">
        <v>24</v>
      </c>
      <c r="F532" s="32" t="s">
        <v>948</v>
      </c>
      <c r="G532" s="32" t="s">
        <v>949</v>
      </c>
      <c r="H532" s="33" t="str">
        <f t="shared" si="1"/>
        <v>Chile</v>
      </c>
      <c r="I532" s="33" t="s">
        <v>950</v>
      </c>
      <c r="J532" s="34" t="s">
        <v>28</v>
      </c>
      <c r="K532" s="32" t="s">
        <v>40</v>
      </c>
      <c r="L532" s="32" t="s">
        <v>951</v>
      </c>
      <c r="M532" s="35">
        <v>43831.0</v>
      </c>
      <c r="N532" s="39"/>
      <c r="O532" s="32" t="s">
        <v>51</v>
      </c>
      <c r="P532" s="32" t="s">
        <v>42</v>
      </c>
      <c r="Q532" s="36">
        <v>563349.0</v>
      </c>
      <c r="R532" s="37">
        <v>405100.0</v>
      </c>
      <c r="S532" s="11" t="str">
        <f>VLOOKUP(R532,Tabla_Detalles[#ALL],2,FALSE)</f>
        <v>Ingresos Servicios</v>
      </c>
      <c r="T532" s="15" t="str">
        <f>VLOOKUP(R532,Tabla_Detalles[#ALL],3,FALSE)</f>
        <v>Ingresos</v>
      </c>
    </row>
    <row r="533">
      <c r="A533" s="24" t="s">
        <v>945</v>
      </c>
      <c r="B533" s="26" t="s">
        <v>946</v>
      </c>
      <c r="C533" s="26" t="s">
        <v>781</v>
      </c>
      <c r="D533" s="25" t="s">
        <v>947</v>
      </c>
      <c r="E533" s="25" t="s">
        <v>24</v>
      </c>
      <c r="F533" s="25" t="s">
        <v>948</v>
      </c>
      <c r="G533" s="25" t="s">
        <v>949</v>
      </c>
      <c r="H533" s="26" t="str">
        <f t="shared" si="1"/>
        <v>Chile</v>
      </c>
      <c r="I533" s="26" t="s">
        <v>950</v>
      </c>
      <c r="J533" s="27" t="s">
        <v>28</v>
      </c>
      <c r="K533" s="25" t="s">
        <v>40</v>
      </c>
      <c r="L533" s="25" t="s">
        <v>951</v>
      </c>
      <c r="M533" s="28">
        <v>43831.0</v>
      </c>
      <c r="N533" s="38"/>
      <c r="O533" s="25" t="s">
        <v>51</v>
      </c>
      <c r="P533" s="25" t="s">
        <v>42</v>
      </c>
      <c r="Q533" s="29">
        <v>697998.0</v>
      </c>
      <c r="R533" s="30">
        <v>405100.0</v>
      </c>
      <c r="S533" s="17" t="str">
        <f>VLOOKUP(R533,Tabla_Detalles[#ALL],2,FALSE)</f>
        <v>Ingresos Servicios</v>
      </c>
      <c r="T533" s="21" t="str">
        <f>VLOOKUP(R533,Tabla_Detalles[#ALL],3,FALSE)</f>
        <v>Ingresos</v>
      </c>
    </row>
    <row r="534">
      <c r="A534" s="31" t="s">
        <v>945</v>
      </c>
      <c r="B534" s="33" t="s">
        <v>946</v>
      </c>
      <c r="C534" s="33" t="s">
        <v>781</v>
      </c>
      <c r="D534" s="32" t="s">
        <v>947</v>
      </c>
      <c r="E534" s="32" t="s">
        <v>24</v>
      </c>
      <c r="F534" s="32" t="s">
        <v>948</v>
      </c>
      <c r="G534" s="32" t="s">
        <v>949</v>
      </c>
      <c r="H534" s="33" t="str">
        <f t="shared" si="1"/>
        <v>Chile</v>
      </c>
      <c r="I534" s="33" t="s">
        <v>950</v>
      </c>
      <c r="J534" s="34" t="s">
        <v>28</v>
      </c>
      <c r="K534" s="32" t="s">
        <v>40</v>
      </c>
      <c r="L534" s="32" t="s">
        <v>951</v>
      </c>
      <c r="M534" s="35">
        <v>43831.0</v>
      </c>
      <c r="N534" s="39"/>
      <c r="O534" s="32" t="s">
        <v>51</v>
      </c>
      <c r="P534" s="32" t="s">
        <v>42</v>
      </c>
      <c r="Q534" s="36">
        <v>675277.0</v>
      </c>
      <c r="R534" s="37">
        <v>405100.0</v>
      </c>
      <c r="S534" s="11" t="str">
        <f>VLOOKUP(R534,Tabla_Detalles[#ALL],2,FALSE)</f>
        <v>Ingresos Servicios</v>
      </c>
      <c r="T534" s="15" t="str">
        <f>VLOOKUP(R534,Tabla_Detalles[#ALL],3,FALSE)</f>
        <v>Ingresos</v>
      </c>
    </row>
    <row r="535">
      <c r="A535" s="24" t="s">
        <v>945</v>
      </c>
      <c r="B535" s="26" t="s">
        <v>946</v>
      </c>
      <c r="C535" s="26" t="s">
        <v>781</v>
      </c>
      <c r="D535" s="25" t="s">
        <v>947</v>
      </c>
      <c r="E535" s="25" t="s">
        <v>24</v>
      </c>
      <c r="F535" s="25" t="s">
        <v>948</v>
      </c>
      <c r="G535" s="25" t="s">
        <v>949</v>
      </c>
      <c r="H535" s="26" t="str">
        <f t="shared" si="1"/>
        <v>Chile</v>
      </c>
      <c r="I535" s="26" t="s">
        <v>950</v>
      </c>
      <c r="J535" s="27" t="s">
        <v>28</v>
      </c>
      <c r="K535" s="25" t="s">
        <v>40</v>
      </c>
      <c r="L535" s="25" t="s">
        <v>951</v>
      </c>
      <c r="M535" s="28">
        <v>43831.0</v>
      </c>
      <c r="N535" s="38"/>
      <c r="O535" s="25" t="s">
        <v>51</v>
      </c>
      <c r="P535" s="25" t="s">
        <v>42</v>
      </c>
      <c r="Q535" s="29">
        <v>747671.0</v>
      </c>
      <c r="R535" s="30">
        <v>405100.0</v>
      </c>
      <c r="S535" s="17" t="str">
        <f>VLOOKUP(R535,Tabla_Detalles[#ALL],2,FALSE)</f>
        <v>Ingresos Servicios</v>
      </c>
      <c r="T535" s="21" t="str">
        <f>VLOOKUP(R535,Tabla_Detalles[#ALL],3,FALSE)</f>
        <v>Ingresos</v>
      </c>
    </row>
    <row r="536">
      <c r="A536" s="31" t="s">
        <v>945</v>
      </c>
      <c r="B536" s="33" t="s">
        <v>946</v>
      </c>
      <c r="C536" s="33" t="s">
        <v>781</v>
      </c>
      <c r="D536" s="32" t="s">
        <v>947</v>
      </c>
      <c r="E536" s="32" t="s">
        <v>24</v>
      </c>
      <c r="F536" s="32" t="s">
        <v>948</v>
      </c>
      <c r="G536" s="32" t="s">
        <v>949</v>
      </c>
      <c r="H536" s="33" t="str">
        <f t="shared" si="1"/>
        <v>Chile</v>
      </c>
      <c r="I536" s="33" t="s">
        <v>950</v>
      </c>
      <c r="J536" s="34" t="s">
        <v>28</v>
      </c>
      <c r="K536" s="32" t="s">
        <v>40</v>
      </c>
      <c r="L536" s="32" t="s">
        <v>951</v>
      </c>
      <c r="M536" s="35">
        <v>43831.0</v>
      </c>
      <c r="N536" s="39"/>
      <c r="O536" s="32" t="s">
        <v>51</v>
      </c>
      <c r="P536" s="32" t="s">
        <v>42</v>
      </c>
      <c r="Q536" s="36">
        <v>607880.0</v>
      </c>
      <c r="R536" s="37">
        <v>405100.0</v>
      </c>
      <c r="S536" s="11" t="str">
        <f>VLOOKUP(R536,Tabla_Detalles[#ALL],2,FALSE)</f>
        <v>Ingresos Servicios</v>
      </c>
      <c r="T536" s="15" t="str">
        <f>VLOOKUP(R536,Tabla_Detalles[#ALL],3,FALSE)</f>
        <v>Ingresos</v>
      </c>
    </row>
    <row r="537">
      <c r="A537" s="24" t="s">
        <v>945</v>
      </c>
      <c r="B537" s="26" t="s">
        <v>946</v>
      </c>
      <c r="C537" s="26" t="s">
        <v>781</v>
      </c>
      <c r="D537" s="25" t="s">
        <v>947</v>
      </c>
      <c r="E537" s="25" t="s">
        <v>24</v>
      </c>
      <c r="F537" s="25" t="s">
        <v>948</v>
      </c>
      <c r="G537" s="25" t="s">
        <v>949</v>
      </c>
      <c r="H537" s="26" t="str">
        <f t="shared" si="1"/>
        <v>Chile</v>
      </c>
      <c r="I537" s="26" t="s">
        <v>950</v>
      </c>
      <c r="J537" s="27" t="s">
        <v>28</v>
      </c>
      <c r="K537" s="25" t="s">
        <v>40</v>
      </c>
      <c r="L537" s="25" t="s">
        <v>951</v>
      </c>
      <c r="M537" s="28">
        <v>43831.0</v>
      </c>
      <c r="N537" s="38"/>
      <c r="O537" s="25" t="s">
        <v>51</v>
      </c>
      <c r="P537" s="25" t="s">
        <v>42</v>
      </c>
      <c r="Q537" s="29">
        <v>668347.0</v>
      </c>
      <c r="R537" s="30">
        <v>405100.0</v>
      </c>
      <c r="S537" s="17" t="str">
        <f>VLOOKUP(R537,Tabla_Detalles[#ALL],2,FALSE)</f>
        <v>Ingresos Servicios</v>
      </c>
      <c r="T537" s="21" t="str">
        <f>VLOOKUP(R537,Tabla_Detalles[#ALL],3,FALSE)</f>
        <v>Ingresos</v>
      </c>
    </row>
    <row r="538">
      <c r="A538" s="31" t="s">
        <v>945</v>
      </c>
      <c r="B538" s="33" t="s">
        <v>946</v>
      </c>
      <c r="C538" s="33" t="s">
        <v>781</v>
      </c>
      <c r="D538" s="32" t="s">
        <v>947</v>
      </c>
      <c r="E538" s="32" t="s">
        <v>24</v>
      </c>
      <c r="F538" s="32" t="s">
        <v>948</v>
      </c>
      <c r="G538" s="32" t="s">
        <v>949</v>
      </c>
      <c r="H538" s="33" t="str">
        <f t="shared" si="1"/>
        <v>Chile</v>
      </c>
      <c r="I538" s="33" t="s">
        <v>950</v>
      </c>
      <c r="J538" s="34" t="s">
        <v>28</v>
      </c>
      <c r="K538" s="32" t="s">
        <v>40</v>
      </c>
      <c r="L538" s="32" t="s">
        <v>951</v>
      </c>
      <c r="M538" s="35">
        <v>43831.0</v>
      </c>
      <c r="N538" s="39"/>
      <c r="O538" s="32" t="s">
        <v>51</v>
      </c>
      <c r="P538" s="32" t="s">
        <v>42</v>
      </c>
      <c r="Q538" s="36">
        <v>761671.0</v>
      </c>
      <c r="R538" s="37">
        <v>405100.0</v>
      </c>
      <c r="S538" s="11" t="str">
        <f>VLOOKUP(R538,Tabla_Detalles[#ALL],2,FALSE)</f>
        <v>Ingresos Servicios</v>
      </c>
      <c r="T538" s="15" t="str">
        <f>VLOOKUP(R538,Tabla_Detalles[#ALL],3,FALSE)</f>
        <v>Ingresos</v>
      </c>
    </row>
    <row r="539">
      <c r="A539" s="24" t="s">
        <v>952</v>
      </c>
      <c r="B539" s="25" t="s">
        <v>953</v>
      </c>
      <c r="C539" s="25" t="s">
        <v>954</v>
      </c>
      <c r="D539" s="25" t="s">
        <v>955</v>
      </c>
      <c r="E539" s="25" t="s">
        <v>24</v>
      </c>
      <c r="F539" s="25" t="s">
        <v>956</v>
      </c>
      <c r="G539" s="25" t="s">
        <v>957</v>
      </c>
      <c r="H539" s="26" t="str">
        <f t="shared" si="1"/>
        <v>Colombia</v>
      </c>
      <c r="I539" s="26" t="s">
        <v>958</v>
      </c>
      <c r="J539" s="17" t="s">
        <v>39</v>
      </c>
      <c r="K539" s="25" t="s">
        <v>938</v>
      </c>
      <c r="L539" s="25" t="s">
        <v>959</v>
      </c>
      <c r="M539" s="28">
        <v>45292.0</v>
      </c>
      <c r="N539" s="38"/>
      <c r="O539" s="25" t="s">
        <v>51</v>
      </c>
      <c r="P539" s="25" t="s">
        <v>32</v>
      </c>
      <c r="Q539" s="29">
        <v>771106.0</v>
      </c>
      <c r="R539" s="30">
        <v>405100.0</v>
      </c>
      <c r="S539" s="17" t="str">
        <f>VLOOKUP(R539,Tabla_Detalles[#ALL],2,FALSE)</f>
        <v>Ingresos Servicios</v>
      </c>
      <c r="T539" s="21" t="str">
        <f>VLOOKUP(R539,Tabla_Detalles[#ALL],3,FALSE)</f>
        <v>Ingresos</v>
      </c>
    </row>
    <row r="540">
      <c r="A540" s="31" t="s">
        <v>952</v>
      </c>
      <c r="B540" s="32" t="s">
        <v>953</v>
      </c>
      <c r="C540" s="32" t="s">
        <v>954</v>
      </c>
      <c r="D540" s="32" t="s">
        <v>955</v>
      </c>
      <c r="E540" s="32" t="s">
        <v>24</v>
      </c>
      <c r="F540" s="32" t="s">
        <v>956</v>
      </c>
      <c r="G540" s="32" t="s">
        <v>957</v>
      </c>
      <c r="H540" s="33" t="str">
        <f t="shared" si="1"/>
        <v>Colombia</v>
      </c>
      <c r="I540" s="33" t="s">
        <v>958</v>
      </c>
      <c r="J540" s="11" t="s">
        <v>39</v>
      </c>
      <c r="K540" s="32" t="s">
        <v>938</v>
      </c>
      <c r="L540" s="32" t="s">
        <v>959</v>
      </c>
      <c r="M540" s="35">
        <v>45292.0</v>
      </c>
      <c r="N540" s="39"/>
      <c r="O540" s="32" t="s">
        <v>51</v>
      </c>
      <c r="P540" s="32" t="s">
        <v>32</v>
      </c>
      <c r="Q540" s="36">
        <v>626668.0</v>
      </c>
      <c r="R540" s="37">
        <v>405100.0</v>
      </c>
      <c r="S540" s="11" t="str">
        <f>VLOOKUP(R540,Tabla_Detalles[#ALL],2,FALSE)</f>
        <v>Ingresos Servicios</v>
      </c>
      <c r="T540" s="15" t="str">
        <f>VLOOKUP(R540,Tabla_Detalles[#ALL],3,FALSE)</f>
        <v>Ingresos</v>
      </c>
    </row>
    <row r="541">
      <c r="A541" s="24" t="s">
        <v>952</v>
      </c>
      <c r="B541" s="25" t="s">
        <v>953</v>
      </c>
      <c r="C541" s="25" t="s">
        <v>954</v>
      </c>
      <c r="D541" s="25" t="s">
        <v>955</v>
      </c>
      <c r="E541" s="25" t="s">
        <v>24</v>
      </c>
      <c r="F541" s="25" t="s">
        <v>956</v>
      </c>
      <c r="G541" s="25" t="s">
        <v>957</v>
      </c>
      <c r="H541" s="26" t="str">
        <f t="shared" si="1"/>
        <v>Colombia</v>
      </c>
      <c r="I541" s="26" t="s">
        <v>958</v>
      </c>
      <c r="J541" s="17" t="s">
        <v>39</v>
      </c>
      <c r="K541" s="25" t="s">
        <v>938</v>
      </c>
      <c r="L541" s="25" t="s">
        <v>959</v>
      </c>
      <c r="M541" s="28">
        <v>45292.0</v>
      </c>
      <c r="N541" s="38"/>
      <c r="O541" s="25" t="s">
        <v>51</v>
      </c>
      <c r="P541" s="25" t="s">
        <v>32</v>
      </c>
      <c r="Q541" s="29">
        <v>647753.0</v>
      </c>
      <c r="R541" s="30">
        <v>405100.0</v>
      </c>
      <c r="S541" s="17" t="str">
        <f>VLOOKUP(R541,Tabla_Detalles[#ALL],2,FALSE)</f>
        <v>Ingresos Servicios</v>
      </c>
      <c r="T541" s="21" t="str">
        <f>VLOOKUP(R541,Tabla_Detalles[#ALL],3,FALSE)</f>
        <v>Ingresos</v>
      </c>
    </row>
    <row r="542">
      <c r="A542" s="31" t="s">
        <v>952</v>
      </c>
      <c r="B542" s="32" t="s">
        <v>953</v>
      </c>
      <c r="C542" s="32" t="s">
        <v>954</v>
      </c>
      <c r="D542" s="32" t="s">
        <v>955</v>
      </c>
      <c r="E542" s="32" t="s">
        <v>24</v>
      </c>
      <c r="F542" s="32" t="s">
        <v>956</v>
      </c>
      <c r="G542" s="32" t="s">
        <v>957</v>
      </c>
      <c r="H542" s="33" t="str">
        <f t="shared" si="1"/>
        <v>Colombia</v>
      </c>
      <c r="I542" s="33" t="s">
        <v>958</v>
      </c>
      <c r="J542" s="11" t="s">
        <v>39</v>
      </c>
      <c r="K542" s="32" t="s">
        <v>938</v>
      </c>
      <c r="L542" s="32" t="s">
        <v>959</v>
      </c>
      <c r="M542" s="35">
        <v>45292.0</v>
      </c>
      <c r="N542" s="39"/>
      <c r="O542" s="32" t="s">
        <v>51</v>
      </c>
      <c r="P542" s="32" t="s">
        <v>32</v>
      </c>
      <c r="Q542" s="36">
        <v>571778.0</v>
      </c>
      <c r="R542" s="37">
        <v>405100.0</v>
      </c>
      <c r="S542" s="11" t="str">
        <f>VLOOKUP(R542,Tabla_Detalles[#ALL],2,FALSE)</f>
        <v>Ingresos Servicios</v>
      </c>
      <c r="T542" s="15" t="str">
        <f>VLOOKUP(R542,Tabla_Detalles[#ALL],3,FALSE)</f>
        <v>Ingresos</v>
      </c>
    </row>
    <row r="543">
      <c r="A543" s="24" t="s">
        <v>952</v>
      </c>
      <c r="B543" s="25" t="s">
        <v>953</v>
      </c>
      <c r="C543" s="25" t="s">
        <v>954</v>
      </c>
      <c r="D543" s="25" t="s">
        <v>955</v>
      </c>
      <c r="E543" s="25" t="s">
        <v>24</v>
      </c>
      <c r="F543" s="25" t="s">
        <v>956</v>
      </c>
      <c r="G543" s="25" t="s">
        <v>957</v>
      </c>
      <c r="H543" s="26" t="str">
        <f t="shared" si="1"/>
        <v>Colombia</v>
      </c>
      <c r="I543" s="26" t="s">
        <v>958</v>
      </c>
      <c r="J543" s="17" t="s">
        <v>39</v>
      </c>
      <c r="K543" s="25" t="s">
        <v>938</v>
      </c>
      <c r="L543" s="25" t="s">
        <v>959</v>
      </c>
      <c r="M543" s="28">
        <v>45292.0</v>
      </c>
      <c r="N543" s="38"/>
      <c r="O543" s="25" t="s">
        <v>51</v>
      </c>
      <c r="P543" s="25" t="s">
        <v>32</v>
      </c>
      <c r="Q543" s="29">
        <v>783804.0</v>
      </c>
      <c r="R543" s="30">
        <v>405100.0</v>
      </c>
      <c r="S543" s="17" t="str">
        <f>VLOOKUP(R543,Tabla_Detalles[#ALL],2,FALSE)</f>
        <v>Ingresos Servicios</v>
      </c>
      <c r="T543" s="21" t="str">
        <f>VLOOKUP(R543,Tabla_Detalles[#ALL],3,FALSE)</f>
        <v>Ingresos</v>
      </c>
    </row>
    <row r="544">
      <c r="A544" s="31" t="s">
        <v>952</v>
      </c>
      <c r="B544" s="32" t="s">
        <v>953</v>
      </c>
      <c r="C544" s="32" t="s">
        <v>954</v>
      </c>
      <c r="D544" s="32" t="s">
        <v>955</v>
      </c>
      <c r="E544" s="32" t="s">
        <v>24</v>
      </c>
      <c r="F544" s="32" t="s">
        <v>956</v>
      </c>
      <c r="G544" s="32" t="s">
        <v>957</v>
      </c>
      <c r="H544" s="33" t="str">
        <f t="shared" si="1"/>
        <v>Colombia</v>
      </c>
      <c r="I544" s="33" t="s">
        <v>958</v>
      </c>
      <c r="J544" s="11" t="s">
        <v>39</v>
      </c>
      <c r="K544" s="32" t="s">
        <v>938</v>
      </c>
      <c r="L544" s="32" t="s">
        <v>959</v>
      </c>
      <c r="M544" s="35">
        <v>45292.0</v>
      </c>
      <c r="N544" s="39"/>
      <c r="O544" s="32" t="s">
        <v>51</v>
      </c>
      <c r="P544" s="32" t="s">
        <v>32</v>
      </c>
      <c r="Q544" s="36">
        <v>578491.0</v>
      </c>
      <c r="R544" s="37">
        <v>405100.0</v>
      </c>
      <c r="S544" s="11" t="str">
        <f>VLOOKUP(R544,Tabla_Detalles[#ALL],2,FALSE)</f>
        <v>Ingresos Servicios</v>
      </c>
      <c r="T544" s="15" t="str">
        <f>VLOOKUP(R544,Tabla_Detalles[#ALL],3,FALSE)</f>
        <v>Ingresos</v>
      </c>
    </row>
    <row r="545">
      <c r="A545" s="24" t="s">
        <v>952</v>
      </c>
      <c r="B545" s="25" t="s">
        <v>953</v>
      </c>
      <c r="C545" s="25" t="s">
        <v>954</v>
      </c>
      <c r="D545" s="25" t="s">
        <v>955</v>
      </c>
      <c r="E545" s="25" t="s">
        <v>24</v>
      </c>
      <c r="F545" s="25" t="s">
        <v>956</v>
      </c>
      <c r="G545" s="25" t="s">
        <v>957</v>
      </c>
      <c r="H545" s="26" t="str">
        <f t="shared" si="1"/>
        <v>Colombia</v>
      </c>
      <c r="I545" s="26" t="s">
        <v>958</v>
      </c>
      <c r="J545" s="17" t="s">
        <v>39</v>
      </c>
      <c r="K545" s="25" t="s">
        <v>938</v>
      </c>
      <c r="L545" s="25" t="s">
        <v>959</v>
      </c>
      <c r="M545" s="28">
        <v>45292.0</v>
      </c>
      <c r="N545" s="38"/>
      <c r="O545" s="25" t="s">
        <v>51</v>
      </c>
      <c r="P545" s="25" t="s">
        <v>32</v>
      </c>
      <c r="Q545" s="29">
        <v>770156.0</v>
      </c>
      <c r="R545" s="30">
        <v>405100.0</v>
      </c>
      <c r="S545" s="17" t="str">
        <f>VLOOKUP(R545,Tabla_Detalles[#ALL],2,FALSE)</f>
        <v>Ingresos Servicios</v>
      </c>
      <c r="T545" s="21" t="str">
        <f>VLOOKUP(R545,Tabla_Detalles[#ALL],3,FALSE)</f>
        <v>Ingresos</v>
      </c>
    </row>
    <row r="546">
      <c r="A546" s="31" t="s">
        <v>952</v>
      </c>
      <c r="B546" s="32" t="s">
        <v>953</v>
      </c>
      <c r="C546" s="32" t="s">
        <v>954</v>
      </c>
      <c r="D546" s="32" t="s">
        <v>955</v>
      </c>
      <c r="E546" s="32" t="s">
        <v>24</v>
      </c>
      <c r="F546" s="32" t="s">
        <v>956</v>
      </c>
      <c r="G546" s="32" t="s">
        <v>957</v>
      </c>
      <c r="H546" s="33" t="str">
        <f t="shared" si="1"/>
        <v>Colombia</v>
      </c>
      <c r="I546" s="33" t="s">
        <v>958</v>
      </c>
      <c r="J546" s="11" t="s">
        <v>39</v>
      </c>
      <c r="K546" s="32" t="s">
        <v>938</v>
      </c>
      <c r="L546" s="32" t="s">
        <v>959</v>
      </c>
      <c r="M546" s="35">
        <v>45292.0</v>
      </c>
      <c r="N546" s="39"/>
      <c r="O546" s="32" t="s">
        <v>51</v>
      </c>
      <c r="P546" s="32" t="s">
        <v>32</v>
      </c>
      <c r="Q546" s="36">
        <v>648108.0</v>
      </c>
      <c r="R546" s="37">
        <v>405100.0</v>
      </c>
      <c r="S546" s="11" t="str">
        <f>VLOOKUP(R546,Tabla_Detalles[#ALL],2,FALSE)</f>
        <v>Ingresos Servicios</v>
      </c>
      <c r="T546" s="15" t="str">
        <f>VLOOKUP(R546,Tabla_Detalles[#ALL],3,FALSE)</f>
        <v>Ingresos</v>
      </c>
    </row>
    <row r="547">
      <c r="A547" s="24" t="s">
        <v>952</v>
      </c>
      <c r="B547" s="25" t="s">
        <v>953</v>
      </c>
      <c r="C547" s="25" t="s">
        <v>954</v>
      </c>
      <c r="D547" s="25" t="s">
        <v>955</v>
      </c>
      <c r="E547" s="25" t="s">
        <v>24</v>
      </c>
      <c r="F547" s="25" t="s">
        <v>956</v>
      </c>
      <c r="G547" s="25" t="s">
        <v>957</v>
      </c>
      <c r="H547" s="26" t="str">
        <f t="shared" si="1"/>
        <v>Colombia</v>
      </c>
      <c r="I547" s="26" t="s">
        <v>958</v>
      </c>
      <c r="J547" s="17" t="s">
        <v>39</v>
      </c>
      <c r="K547" s="25" t="s">
        <v>938</v>
      </c>
      <c r="L547" s="25" t="s">
        <v>959</v>
      </c>
      <c r="M547" s="28">
        <v>45292.0</v>
      </c>
      <c r="N547" s="38"/>
      <c r="O547" s="25" t="s">
        <v>51</v>
      </c>
      <c r="P547" s="25" t="s">
        <v>32</v>
      </c>
      <c r="Q547" s="29">
        <v>556901.0</v>
      </c>
      <c r="R547" s="30">
        <v>405100.0</v>
      </c>
      <c r="S547" s="17" t="str">
        <f>VLOOKUP(R547,Tabla_Detalles[#ALL],2,FALSE)</f>
        <v>Ingresos Servicios</v>
      </c>
      <c r="T547" s="21" t="str">
        <f>VLOOKUP(R547,Tabla_Detalles[#ALL],3,FALSE)</f>
        <v>Ingresos</v>
      </c>
    </row>
    <row r="548">
      <c r="A548" s="31" t="s">
        <v>960</v>
      </c>
      <c r="B548" s="32" t="s">
        <v>961</v>
      </c>
      <c r="C548" s="33" t="s">
        <v>962</v>
      </c>
      <c r="D548" s="32" t="s">
        <v>963</v>
      </c>
      <c r="E548" s="32" t="s">
        <v>24</v>
      </c>
      <c r="F548" s="32" t="s">
        <v>964</v>
      </c>
      <c r="G548" s="32" t="s">
        <v>965</v>
      </c>
      <c r="H548" s="33" t="str">
        <f t="shared" si="1"/>
        <v>Argentina</v>
      </c>
      <c r="I548" s="33" t="s">
        <v>966</v>
      </c>
      <c r="J548" s="34" t="s">
        <v>28</v>
      </c>
      <c r="K548" s="32" t="s">
        <v>40</v>
      </c>
      <c r="L548" s="32" t="s">
        <v>967</v>
      </c>
      <c r="M548" s="35">
        <v>44717.0</v>
      </c>
      <c r="N548" s="39"/>
      <c r="O548" s="32" t="s">
        <v>51</v>
      </c>
      <c r="P548" s="32" t="s">
        <v>32</v>
      </c>
      <c r="Q548" s="36">
        <v>46148.0</v>
      </c>
      <c r="R548" s="37">
        <v>405100.0</v>
      </c>
      <c r="S548" s="11" t="str">
        <f>VLOOKUP(R548,Tabla_Detalles[#ALL],2,FALSE)</f>
        <v>Ingresos Servicios</v>
      </c>
      <c r="T548" s="15" t="str">
        <f>VLOOKUP(R548,Tabla_Detalles[#ALL],3,FALSE)</f>
        <v>Ingresos</v>
      </c>
    </row>
    <row r="549">
      <c r="A549" s="24" t="s">
        <v>960</v>
      </c>
      <c r="B549" s="25" t="s">
        <v>961</v>
      </c>
      <c r="C549" s="26" t="s">
        <v>962</v>
      </c>
      <c r="D549" s="25" t="s">
        <v>963</v>
      </c>
      <c r="E549" s="25" t="s">
        <v>24</v>
      </c>
      <c r="F549" s="25" t="s">
        <v>964</v>
      </c>
      <c r="G549" s="25" t="s">
        <v>965</v>
      </c>
      <c r="H549" s="26" t="str">
        <f t="shared" si="1"/>
        <v>Argentina</v>
      </c>
      <c r="I549" s="26" t="s">
        <v>966</v>
      </c>
      <c r="J549" s="27" t="s">
        <v>28</v>
      </c>
      <c r="K549" s="25" t="s">
        <v>40</v>
      </c>
      <c r="L549" s="25" t="s">
        <v>967</v>
      </c>
      <c r="M549" s="28">
        <v>44717.0</v>
      </c>
      <c r="N549" s="38"/>
      <c r="O549" s="25" t="s">
        <v>51</v>
      </c>
      <c r="P549" s="25" t="s">
        <v>32</v>
      </c>
      <c r="Q549" s="29">
        <v>23153.0</v>
      </c>
      <c r="R549" s="30">
        <v>405100.0</v>
      </c>
      <c r="S549" s="17" t="str">
        <f>VLOOKUP(R549,Tabla_Detalles[#ALL],2,FALSE)</f>
        <v>Ingresos Servicios</v>
      </c>
      <c r="T549" s="21" t="str">
        <f>VLOOKUP(R549,Tabla_Detalles[#ALL],3,FALSE)</f>
        <v>Ingresos</v>
      </c>
    </row>
    <row r="550">
      <c r="A550" s="31" t="s">
        <v>960</v>
      </c>
      <c r="B550" s="32" t="s">
        <v>961</v>
      </c>
      <c r="C550" s="33" t="s">
        <v>962</v>
      </c>
      <c r="D550" s="32" t="s">
        <v>963</v>
      </c>
      <c r="E550" s="32" t="s">
        <v>24</v>
      </c>
      <c r="F550" s="32" t="s">
        <v>964</v>
      </c>
      <c r="G550" s="32" t="s">
        <v>965</v>
      </c>
      <c r="H550" s="33" t="str">
        <f t="shared" si="1"/>
        <v>Argentina</v>
      </c>
      <c r="I550" s="33" t="s">
        <v>966</v>
      </c>
      <c r="J550" s="34" t="s">
        <v>28</v>
      </c>
      <c r="K550" s="32" t="s">
        <v>40</v>
      </c>
      <c r="L550" s="32" t="s">
        <v>967</v>
      </c>
      <c r="M550" s="35">
        <v>44717.0</v>
      </c>
      <c r="N550" s="39"/>
      <c r="O550" s="32" t="s">
        <v>51</v>
      </c>
      <c r="P550" s="32" t="s">
        <v>32</v>
      </c>
      <c r="Q550" s="36">
        <v>83712.0</v>
      </c>
      <c r="R550" s="37">
        <v>405100.0</v>
      </c>
      <c r="S550" s="11" t="str">
        <f>VLOOKUP(R550,Tabla_Detalles[#ALL],2,FALSE)</f>
        <v>Ingresos Servicios</v>
      </c>
      <c r="T550" s="15" t="str">
        <f>VLOOKUP(R550,Tabla_Detalles[#ALL],3,FALSE)</f>
        <v>Ingresos</v>
      </c>
    </row>
    <row r="551">
      <c r="A551" s="24" t="s">
        <v>960</v>
      </c>
      <c r="B551" s="25" t="s">
        <v>961</v>
      </c>
      <c r="C551" s="26" t="s">
        <v>962</v>
      </c>
      <c r="D551" s="25" t="s">
        <v>963</v>
      </c>
      <c r="E551" s="25" t="s">
        <v>24</v>
      </c>
      <c r="F551" s="25" t="s">
        <v>964</v>
      </c>
      <c r="G551" s="25" t="s">
        <v>965</v>
      </c>
      <c r="H551" s="26" t="str">
        <f t="shared" si="1"/>
        <v>Argentina</v>
      </c>
      <c r="I551" s="26" t="s">
        <v>966</v>
      </c>
      <c r="J551" s="27" t="s">
        <v>28</v>
      </c>
      <c r="K551" s="25" t="s">
        <v>40</v>
      </c>
      <c r="L551" s="25" t="s">
        <v>967</v>
      </c>
      <c r="M551" s="28">
        <v>44717.0</v>
      </c>
      <c r="N551" s="38"/>
      <c r="O551" s="25" t="s">
        <v>51</v>
      </c>
      <c r="P551" s="25" t="s">
        <v>32</v>
      </c>
      <c r="Q551" s="29">
        <v>55339.0</v>
      </c>
      <c r="R551" s="30">
        <v>405100.0</v>
      </c>
      <c r="S551" s="17" t="str">
        <f>VLOOKUP(R551,Tabla_Detalles[#ALL],2,FALSE)</f>
        <v>Ingresos Servicios</v>
      </c>
      <c r="T551" s="21" t="str">
        <f>VLOOKUP(R551,Tabla_Detalles[#ALL],3,FALSE)</f>
        <v>Ingresos</v>
      </c>
    </row>
    <row r="552">
      <c r="A552" s="31" t="s">
        <v>960</v>
      </c>
      <c r="B552" s="32" t="s">
        <v>961</v>
      </c>
      <c r="C552" s="33" t="s">
        <v>962</v>
      </c>
      <c r="D552" s="32" t="s">
        <v>963</v>
      </c>
      <c r="E552" s="32" t="s">
        <v>24</v>
      </c>
      <c r="F552" s="32" t="s">
        <v>964</v>
      </c>
      <c r="G552" s="32" t="s">
        <v>965</v>
      </c>
      <c r="H552" s="33" t="str">
        <f t="shared" si="1"/>
        <v>Argentina</v>
      </c>
      <c r="I552" s="33" t="s">
        <v>966</v>
      </c>
      <c r="J552" s="34" t="s">
        <v>28</v>
      </c>
      <c r="K552" s="32" t="s">
        <v>40</v>
      </c>
      <c r="L552" s="32" t="s">
        <v>967</v>
      </c>
      <c r="M552" s="35">
        <v>44717.0</v>
      </c>
      <c r="N552" s="39"/>
      <c r="O552" s="32" t="s">
        <v>51</v>
      </c>
      <c r="P552" s="32" t="s">
        <v>32</v>
      </c>
      <c r="Q552" s="36">
        <v>65179.0</v>
      </c>
      <c r="R552" s="37">
        <v>405100.0</v>
      </c>
      <c r="S552" s="11" t="str">
        <f>VLOOKUP(R552,Tabla_Detalles[#ALL],2,FALSE)</f>
        <v>Ingresos Servicios</v>
      </c>
      <c r="T552" s="15" t="str">
        <f>VLOOKUP(R552,Tabla_Detalles[#ALL],3,FALSE)</f>
        <v>Ingresos</v>
      </c>
    </row>
    <row r="553">
      <c r="A553" s="24" t="s">
        <v>960</v>
      </c>
      <c r="B553" s="25" t="s">
        <v>961</v>
      </c>
      <c r="C553" s="26" t="s">
        <v>962</v>
      </c>
      <c r="D553" s="25" t="s">
        <v>963</v>
      </c>
      <c r="E553" s="25" t="s">
        <v>24</v>
      </c>
      <c r="F553" s="25" t="s">
        <v>964</v>
      </c>
      <c r="G553" s="25" t="s">
        <v>965</v>
      </c>
      <c r="H553" s="26" t="str">
        <f t="shared" si="1"/>
        <v>Argentina</v>
      </c>
      <c r="I553" s="26" t="s">
        <v>966</v>
      </c>
      <c r="J553" s="27" t="s">
        <v>28</v>
      </c>
      <c r="K553" s="25" t="s">
        <v>40</v>
      </c>
      <c r="L553" s="25" t="s">
        <v>967</v>
      </c>
      <c r="M553" s="28">
        <v>44717.0</v>
      </c>
      <c r="N553" s="38"/>
      <c r="O553" s="25" t="s">
        <v>51</v>
      </c>
      <c r="P553" s="25" t="s">
        <v>32</v>
      </c>
      <c r="Q553" s="29">
        <v>173595.0</v>
      </c>
      <c r="R553" s="30">
        <v>405100.0</v>
      </c>
      <c r="S553" s="17" t="str">
        <f>VLOOKUP(R553,Tabla_Detalles[#ALL],2,FALSE)</f>
        <v>Ingresos Servicios</v>
      </c>
      <c r="T553" s="21" t="str">
        <f>VLOOKUP(R553,Tabla_Detalles[#ALL],3,FALSE)</f>
        <v>Ingresos</v>
      </c>
    </row>
    <row r="554">
      <c r="A554" s="31" t="s">
        <v>960</v>
      </c>
      <c r="B554" s="32" t="s">
        <v>961</v>
      </c>
      <c r="C554" s="33" t="s">
        <v>962</v>
      </c>
      <c r="D554" s="32" t="s">
        <v>963</v>
      </c>
      <c r="E554" s="32" t="s">
        <v>24</v>
      </c>
      <c r="F554" s="32" t="s">
        <v>964</v>
      </c>
      <c r="G554" s="32" t="s">
        <v>965</v>
      </c>
      <c r="H554" s="33" t="str">
        <f t="shared" si="1"/>
        <v>Argentina</v>
      </c>
      <c r="I554" s="33" t="s">
        <v>966</v>
      </c>
      <c r="J554" s="34" t="s">
        <v>28</v>
      </c>
      <c r="K554" s="32" t="s">
        <v>40</v>
      </c>
      <c r="L554" s="32" t="s">
        <v>967</v>
      </c>
      <c r="M554" s="35">
        <v>44717.0</v>
      </c>
      <c r="N554" s="39"/>
      <c r="O554" s="32" t="s">
        <v>51</v>
      </c>
      <c r="P554" s="32" t="s">
        <v>32</v>
      </c>
      <c r="Q554" s="36">
        <v>116913.0</v>
      </c>
      <c r="R554" s="37">
        <v>405100.0</v>
      </c>
      <c r="S554" s="11" t="str">
        <f>VLOOKUP(R554,Tabla_Detalles[#ALL],2,FALSE)</f>
        <v>Ingresos Servicios</v>
      </c>
      <c r="T554" s="15" t="str">
        <f>VLOOKUP(R554,Tabla_Detalles[#ALL],3,FALSE)</f>
        <v>Ingresos</v>
      </c>
    </row>
    <row r="555">
      <c r="A555" s="24" t="s">
        <v>960</v>
      </c>
      <c r="B555" s="25" t="s">
        <v>961</v>
      </c>
      <c r="C555" s="26" t="s">
        <v>962</v>
      </c>
      <c r="D555" s="25" t="s">
        <v>963</v>
      </c>
      <c r="E555" s="25" t="s">
        <v>24</v>
      </c>
      <c r="F555" s="25" t="s">
        <v>964</v>
      </c>
      <c r="G555" s="25" t="s">
        <v>965</v>
      </c>
      <c r="H555" s="26" t="str">
        <f t="shared" si="1"/>
        <v>Argentina</v>
      </c>
      <c r="I555" s="26" t="s">
        <v>966</v>
      </c>
      <c r="J555" s="27" t="s">
        <v>28</v>
      </c>
      <c r="K555" s="25" t="s">
        <v>40</v>
      </c>
      <c r="L555" s="25" t="s">
        <v>967</v>
      </c>
      <c r="M555" s="28">
        <v>44717.0</v>
      </c>
      <c r="N555" s="38"/>
      <c r="O555" s="25" t="s">
        <v>51</v>
      </c>
      <c r="P555" s="25" t="s">
        <v>32</v>
      </c>
      <c r="Q555" s="29">
        <v>447298.0</v>
      </c>
      <c r="R555" s="30">
        <v>405100.0</v>
      </c>
      <c r="S555" s="17" t="str">
        <f>VLOOKUP(R555,Tabla_Detalles[#ALL],2,FALSE)</f>
        <v>Ingresos Servicios</v>
      </c>
      <c r="T555" s="21" t="str">
        <f>VLOOKUP(R555,Tabla_Detalles[#ALL],3,FALSE)</f>
        <v>Ingresos</v>
      </c>
    </row>
    <row r="556">
      <c r="A556" s="31" t="s">
        <v>960</v>
      </c>
      <c r="B556" s="32" t="s">
        <v>961</v>
      </c>
      <c r="C556" s="33" t="s">
        <v>962</v>
      </c>
      <c r="D556" s="32" t="s">
        <v>963</v>
      </c>
      <c r="E556" s="32" t="s">
        <v>24</v>
      </c>
      <c r="F556" s="32" t="s">
        <v>964</v>
      </c>
      <c r="G556" s="32" t="s">
        <v>965</v>
      </c>
      <c r="H556" s="33" t="str">
        <f t="shared" si="1"/>
        <v>Argentina</v>
      </c>
      <c r="I556" s="33" t="s">
        <v>966</v>
      </c>
      <c r="J556" s="34" t="s">
        <v>28</v>
      </c>
      <c r="K556" s="32" t="s">
        <v>40</v>
      </c>
      <c r="L556" s="32" t="s">
        <v>967</v>
      </c>
      <c r="M556" s="35">
        <v>44717.0</v>
      </c>
      <c r="N556" s="39"/>
      <c r="O556" s="32" t="s">
        <v>51</v>
      </c>
      <c r="P556" s="32" t="s">
        <v>32</v>
      </c>
      <c r="Q556" s="36">
        <v>307698.0</v>
      </c>
      <c r="R556" s="37">
        <v>405100.0</v>
      </c>
      <c r="S556" s="11" t="str">
        <f>VLOOKUP(R556,Tabla_Detalles[#ALL],2,FALSE)</f>
        <v>Ingresos Servicios</v>
      </c>
      <c r="T556" s="15" t="str">
        <f>VLOOKUP(R556,Tabla_Detalles[#ALL],3,FALSE)</f>
        <v>Ingresos</v>
      </c>
    </row>
    <row r="557">
      <c r="A557" s="24" t="s">
        <v>960</v>
      </c>
      <c r="B557" s="25" t="s">
        <v>961</v>
      </c>
      <c r="C557" s="26" t="s">
        <v>962</v>
      </c>
      <c r="D557" s="25" t="s">
        <v>963</v>
      </c>
      <c r="E557" s="25" t="s">
        <v>24</v>
      </c>
      <c r="F557" s="25" t="s">
        <v>964</v>
      </c>
      <c r="G557" s="25" t="s">
        <v>965</v>
      </c>
      <c r="H557" s="26" t="str">
        <f t="shared" si="1"/>
        <v>Argentina</v>
      </c>
      <c r="I557" s="26" t="s">
        <v>966</v>
      </c>
      <c r="J557" s="27" t="s">
        <v>28</v>
      </c>
      <c r="K557" s="25" t="s">
        <v>40</v>
      </c>
      <c r="L557" s="25" t="s">
        <v>967</v>
      </c>
      <c r="M557" s="28">
        <v>44717.0</v>
      </c>
      <c r="N557" s="38"/>
      <c r="O557" s="25" t="s">
        <v>51</v>
      </c>
      <c r="P557" s="25" t="s">
        <v>32</v>
      </c>
      <c r="Q557" s="29">
        <v>464627.0</v>
      </c>
      <c r="R557" s="30">
        <v>405100.0</v>
      </c>
      <c r="S557" s="17" t="str">
        <f>VLOOKUP(R557,Tabla_Detalles[#ALL],2,FALSE)</f>
        <v>Ingresos Servicios</v>
      </c>
      <c r="T557" s="21" t="str">
        <f>VLOOKUP(R557,Tabla_Detalles[#ALL],3,FALSE)</f>
        <v>Ingresos</v>
      </c>
    </row>
    <row r="558">
      <c r="A558" s="31" t="s">
        <v>960</v>
      </c>
      <c r="B558" s="32" t="s">
        <v>961</v>
      </c>
      <c r="C558" s="33" t="s">
        <v>962</v>
      </c>
      <c r="D558" s="32" t="s">
        <v>963</v>
      </c>
      <c r="E558" s="32" t="s">
        <v>24</v>
      </c>
      <c r="F558" s="32" t="s">
        <v>964</v>
      </c>
      <c r="G558" s="32" t="s">
        <v>965</v>
      </c>
      <c r="H558" s="33" t="str">
        <f t="shared" si="1"/>
        <v>Argentina</v>
      </c>
      <c r="I558" s="33" t="s">
        <v>966</v>
      </c>
      <c r="J558" s="34" t="s">
        <v>28</v>
      </c>
      <c r="K558" s="32" t="s">
        <v>40</v>
      </c>
      <c r="L558" s="32" t="s">
        <v>967</v>
      </c>
      <c r="M558" s="35">
        <v>44717.0</v>
      </c>
      <c r="N558" s="39"/>
      <c r="O558" s="32" t="s">
        <v>51</v>
      </c>
      <c r="P558" s="32" t="s">
        <v>32</v>
      </c>
      <c r="Q558" s="36">
        <v>294917.0</v>
      </c>
      <c r="R558" s="37">
        <v>405100.0</v>
      </c>
      <c r="S558" s="11" t="str">
        <f>VLOOKUP(R558,Tabla_Detalles[#ALL],2,FALSE)</f>
        <v>Ingresos Servicios</v>
      </c>
      <c r="T558" s="15" t="str">
        <f>VLOOKUP(R558,Tabla_Detalles[#ALL],3,FALSE)</f>
        <v>Ingresos</v>
      </c>
    </row>
    <row r="559">
      <c r="A559" s="24" t="s">
        <v>960</v>
      </c>
      <c r="B559" s="25" t="s">
        <v>961</v>
      </c>
      <c r="C559" s="26" t="s">
        <v>962</v>
      </c>
      <c r="D559" s="25" t="s">
        <v>963</v>
      </c>
      <c r="E559" s="25" t="s">
        <v>24</v>
      </c>
      <c r="F559" s="25" t="s">
        <v>964</v>
      </c>
      <c r="G559" s="25" t="s">
        <v>965</v>
      </c>
      <c r="H559" s="26" t="str">
        <f t="shared" si="1"/>
        <v>Argentina</v>
      </c>
      <c r="I559" s="26" t="s">
        <v>966</v>
      </c>
      <c r="J559" s="27" t="s">
        <v>28</v>
      </c>
      <c r="K559" s="25" t="s">
        <v>40</v>
      </c>
      <c r="L559" s="25" t="s">
        <v>967</v>
      </c>
      <c r="M559" s="28">
        <v>44717.0</v>
      </c>
      <c r="N559" s="38"/>
      <c r="O559" s="25" t="s">
        <v>51</v>
      </c>
      <c r="P559" s="25" t="s">
        <v>32</v>
      </c>
      <c r="Q559" s="29">
        <v>273536.0</v>
      </c>
      <c r="R559" s="30">
        <v>405100.0</v>
      </c>
      <c r="S559" s="17" t="str">
        <f>VLOOKUP(R559,Tabla_Detalles[#ALL],2,FALSE)</f>
        <v>Ingresos Servicios</v>
      </c>
      <c r="T559" s="21" t="str">
        <f>VLOOKUP(R559,Tabla_Detalles[#ALL],3,FALSE)</f>
        <v>Ingresos</v>
      </c>
    </row>
    <row r="560">
      <c r="A560" s="31" t="s">
        <v>960</v>
      </c>
      <c r="B560" s="32" t="s">
        <v>961</v>
      </c>
      <c r="C560" s="33" t="s">
        <v>962</v>
      </c>
      <c r="D560" s="32" t="s">
        <v>963</v>
      </c>
      <c r="E560" s="32" t="s">
        <v>24</v>
      </c>
      <c r="F560" s="32" t="s">
        <v>964</v>
      </c>
      <c r="G560" s="32" t="s">
        <v>965</v>
      </c>
      <c r="H560" s="33" t="str">
        <f t="shared" si="1"/>
        <v>Argentina</v>
      </c>
      <c r="I560" s="33" t="s">
        <v>966</v>
      </c>
      <c r="J560" s="34" t="s">
        <v>28</v>
      </c>
      <c r="K560" s="32" t="s">
        <v>40</v>
      </c>
      <c r="L560" s="32" t="s">
        <v>967</v>
      </c>
      <c r="M560" s="35">
        <v>44717.0</v>
      </c>
      <c r="N560" s="39"/>
      <c r="O560" s="32" t="s">
        <v>51</v>
      </c>
      <c r="P560" s="32" t="s">
        <v>32</v>
      </c>
      <c r="Q560" s="36">
        <v>477167.0</v>
      </c>
      <c r="R560" s="37">
        <v>405100.0</v>
      </c>
      <c r="S560" s="11" t="str">
        <f>VLOOKUP(R560,Tabla_Detalles[#ALL],2,FALSE)</f>
        <v>Ingresos Servicios</v>
      </c>
      <c r="T560" s="15" t="str">
        <f>VLOOKUP(R560,Tabla_Detalles[#ALL],3,FALSE)</f>
        <v>Ingresos</v>
      </c>
    </row>
    <row r="561">
      <c r="A561" s="24" t="s">
        <v>960</v>
      </c>
      <c r="B561" s="25" t="s">
        <v>961</v>
      </c>
      <c r="C561" s="26" t="s">
        <v>962</v>
      </c>
      <c r="D561" s="25" t="s">
        <v>963</v>
      </c>
      <c r="E561" s="25" t="s">
        <v>24</v>
      </c>
      <c r="F561" s="25" t="s">
        <v>964</v>
      </c>
      <c r="G561" s="25" t="s">
        <v>965</v>
      </c>
      <c r="H561" s="26" t="str">
        <f t="shared" si="1"/>
        <v>Argentina</v>
      </c>
      <c r="I561" s="26" t="s">
        <v>966</v>
      </c>
      <c r="J561" s="27" t="s">
        <v>28</v>
      </c>
      <c r="K561" s="25" t="s">
        <v>40</v>
      </c>
      <c r="L561" s="25" t="s">
        <v>967</v>
      </c>
      <c r="M561" s="28">
        <v>44717.0</v>
      </c>
      <c r="N561" s="38"/>
      <c r="O561" s="25" t="s">
        <v>51</v>
      </c>
      <c r="P561" s="25" t="s">
        <v>32</v>
      </c>
      <c r="Q561" s="29">
        <v>345240.0</v>
      </c>
      <c r="R561" s="30">
        <v>405100.0</v>
      </c>
      <c r="S561" s="17" t="str">
        <f>VLOOKUP(R561,Tabla_Detalles[#ALL],2,FALSE)</f>
        <v>Ingresos Servicios</v>
      </c>
      <c r="T561" s="21" t="str">
        <f>VLOOKUP(R561,Tabla_Detalles[#ALL],3,FALSE)</f>
        <v>Ingresos</v>
      </c>
    </row>
    <row r="562">
      <c r="A562" s="31" t="s">
        <v>960</v>
      </c>
      <c r="B562" s="32" t="s">
        <v>961</v>
      </c>
      <c r="C562" s="33" t="s">
        <v>962</v>
      </c>
      <c r="D562" s="32" t="s">
        <v>963</v>
      </c>
      <c r="E562" s="32" t="s">
        <v>24</v>
      </c>
      <c r="F562" s="32" t="s">
        <v>964</v>
      </c>
      <c r="G562" s="32" t="s">
        <v>965</v>
      </c>
      <c r="H562" s="33" t="str">
        <f t="shared" si="1"/>
        <v>Argentina</v>
      </c>
      <c r="I562" s="33" t="s">
        <v>966</v>
      </c>
      <c r="J562" s="34" t="s">
        <v>28</v>
      </c>
      <c r="K562" s="32" t="s">
        <v>40</v>
      </c>
      <c r="L562" s="32" t="s">
        <v>967</v>
      </c>
      <c r="M562" s="35">
        <v>44717.0</v>
      </c>
      <c r="N562" s="39"/>
      <c r="O562" s="32" t="s">
        <v>51</v>
      </c>
      <c r="P562" s="32" t="s">
        <v>32</v>
      </c>
      <c r="Q562" s="36">
        <v>578153.0</v>
      </c>
      <c r="R562" s="37">
        <v>405100.0</v>
      </c>
      <c r="S562" s="11" t="str">
        <f>VLOOKUP(R562,Tabla_Detalles[#ALL],2,FALSE)</f>
        <v>Ingresos Servicios</v>
      </c>
      <c r="T562" s="15" t="str">
        <f>VLOOKUP(R562,Tabla_Detalles[#ALL],3,FALSE)</f>
        <v>Ingresos</v>
      </c>
    </row>
    <row r="563">
      <c r="A563" s="24" t="s">
        <v>960</v>
      </c>
      <c r="B563" s="25" t="s">
        <v>961</v>
      </c>
      <c r="C563" s="26" t="s">
        <v>962</v>
      </c>
      <c r="D563" s="25" t="s">
        <v>963</v>
      </c>
      <c r="E563" s="25" t="s">
        <v>24</v>
      </c>
      <c r="F563" s="25" t="s">
        <v>964</v>
      </c>
      <c r="G563" s="25" t="s">
        <v>965</v>
      </c>
      <c r="H563" s="26" t="str">
        <f t="shared" si="1"/>
        <v>Argentina</v>
      </c>
      <c r="I563" s="26" t="s">
        <v>966</v>
      </c>
      <c r="J563" s="27" t="s">
        <v>28</v>
      </c>
      <c r="K563" s="25" t="s">
        <v>40</v>
      </c>
      <c r="L563" s="25" t="s">
        <v>967</v>
      </c>
      <c r="M563" s="28">
        <v>44717.0</v>
      </c>
      <c r="N563" s="38"/>
      <c r="O563" s="25" t="s">
        <v>51</v>
      </c>
      <c r="P563" s="25" t="s">
        <v>32</v>
      </c>
      <c r="Q563" s="29">
        <v>255436.0</v>
      </c>
      <c r="R563" s="30">
        <v>405100.0</v>
      </c>
      <c r="S563" s="17" t="str">
        <f>VLOOKUP(R563,Tabla_Detalles[#ALL],2,FALSE)</f>
        <v>Ingresos Servicios</v>
      </c>
      <c r="T563" s="21" t="str">
        <f>VLOOKUP(R563,Tabla_Detalles[#ALL],3,FALSE)</f>
        <v>Ingresos</v>
      </c>
    </row>
    <row r="564">
      <c r="A564" s="31" t="s">
        <v>960</v>
      </c>
      <c r="B564" s="32" t="s">
        <v>961</v>
      </c>
      <c r="C564" s="33" t="s">
        <v>962</v>
      </c>
      <c r="D564" s="32" t="s">
        <v>963</v>
      </c>
      <c r="E564" s="32" t="s">
        <v>24</v>
      </c>
      <c r="F564" s="32" t="s">
        <v>964</v>
      </c>
      <c r="G564" s="32" t="s">
        <v>965</v>
      </c>
      <c r="H564" s="33" t="str">
        <f t="shared" si="1"/>
        <v>Argentina</v>
      </c>
      <c r="I564" s="33" t="s">
        <v>966</v>
      </c>
      <c r="J564" s="34" t="s">
        <v>28</v>
      </c>
      <c r="K564" s="32" t="s">
        <v>40</v>
      </c>
      <c r="L564" s="32" t="s">
        <v>967</v>
      </c>
      <c r="M564" s="35">
        <v>44717.0</v>
      </c>
      <c r="N564" s="39"/>
      <c r="O564" s="32" t="s">
        <v>51</v>
      </c>
      <c r="P564" s="32" t="s">
        <v>32</v>
      </c>
      <c r="Q564" s="36">
        <v>630203.0</v>
      </c>
      <c r="R564" s="37">
        <v>405100.0</v>
      </c>
      <c r="S564" s="11" t="str">
        <f>VLOOKUP(R564,Tabla_Detalles[#ALL],2,FALSE)</f>
        <v>Ingresos Servicios</v>
      </c>
      <c r="T564" s="15" t="str">
        <f>VLOOKUP(R564,Tabla_Detalles[#ALL],3,FALSE)</f>
        <v>Ingresos</v>
      </c>
    </row>
    <row r="565">
      <c r="A565" s="24" t="s">
        <v>960</v>
      </c>
      <c r="B565" s="25" t="s">
        <v>961</v>
      </c>
      <c r="C565" s="26" t="s">
        <v>962</v>
      </c>
      <c r="D565" s="25" t="s">
        <v>963</v>
      </c>
      <c r="E565" s="25" t="s">
        <v>24</v>
      </c>
      <c r="F565" s="25" t="s">
        <v>964</v>
      </c>
      <c r="G565" s="25" t="s">
        <v>965</v>
      </c>
      <c r="H565" s="26" t="str">
        <f t="shared" si="1"/>
        <v>Argentina</v>
      </c>
      <c r="I565" s="26" t="s">
        <v>966</v>
      </c>
      <c r="J565" s="27" t="s">
        <v>28</v>
      </c>
      <c r="K565" s="25" t="s">
        <v>40</v>
      </c>
      <c r="L565" s="25" t="s">
        <v>967</v>
      </c>
      <c r="M565" s="28">
        <v>44717.0</v>
      </c>
      <c r="N565" s="38"/>
      <c r="O565" s="25" t="s">
        <v>51</v>
      </c>
      <c r="P565" s="25" t="s">
        <v>32</v>
      </c>
      <c r="Q565" s="29">
        <v>788229.0</v>
      </c>
      <c r="R565" s="30">
        <v>405100.0</v>
      </c>
      <c r="S565" s="17" t="str">
        <f>VLOOKUP(R565,Tabla_Detalles[#ALL],2,FALSE)</f>
        <v>Ingresos Servicios</v>
      </c>
      <c r="T565" s="21" t="str">
        <f>VLOOKUP(R565,Tabla_Detalles[#ALL],3,FALSE)</f>
        <v>Ingresos</v>
      </c>
    </row>
    <row r="566">
      <c r="A566" s="31" t="s">
        <v>960</v>
      </c>
      <c r="B566" s="32" t="s">
        <v>961</v>
      </c>
      <c r="C566" s="33" t="s">
        <v>962</v>
      </c>
      <c r="D566" s="32" t="s">
        <v>963</v>
      </c>
      <c r="E566" s="32" t="s">
        <v>24</v>
      </c>
      <c r="F566" s="32" t="s">
        <v>964</v>
      </c>
      <c r="G566" s="32" t="s">
        <v>965</v>
      </c>
      <c r="H566" s="33" t="str">
        <f t="shared" si="1"/>
        <v>Argentina</v>
      </c>
      <c r="I566" s="33" t="s">
        <v>966</v>
      </c>
      <c r="J566" s="34" t="s">
        <v>28</v>
      </c>
      <c r="K566" s="32" t="s">
        <v>40</v>
      </c>
      <c r="L566" s="32" t="s">
        <v>967</v>
      </c>
      <c r="M566" s="35">
        <v>44717.0</v>
      </c>
      <c r="N566" s="39"/>
      <c r="O566" s="32" t="s">
        <v>51</v>
      </c>
      <c r="P566" s="32" t="s">
        <v>32</v>
      </c>
      <c r="Q566" s="36">
        <v>667281.0</v>
      </c>
      <c r="R566" s="37">
        <v>405100.0</v>
      </c>
      <c r="S566" s="11" t="str">
        <f>VLOOKUP(R566,Tabla_Detalles[#ALL],2,FALSE)</f>
        <v>Ingresos Servicios</v>
      </c>
      <c r="T566" s="15" t="str">
        <f>VLOOKUP(R566,Tabla_Detalles[#ALL],3,FALSE)</f>
        <v>Ingresos</v>
      </c>
    </row>
    <row r="567">
      <c r="A567" s="24" t="s">
        <v>960</v>
      </c>
      <c r="B567" s="25" t="s">
        <v>961</v>
      </c>
      <c r="C567" s="26" t="s">
        <v>962</v>
      </c>
      <c r="D567" s="25" t="s">
        <v>963</v>
      </c>
      <c r="E567" s="25" t="s">
        <v>24</v>
      </c>
      <c r="F567" s="25" t="s">
        <v>964</v>
      </c>
      <c r="G567" s="25" t="s">
        <v>965</v>
      </c>
      <c r="H567" s="26" t="str">
        <f t="shared" si="1"/>
        <v>Argentina</v>
      </c>
      <c r="I567" s="26" t="s">
        <v>966</v>
      </c>
      <c r="J567" s="27" t="s">
        <v>28</v>
      </c>
      <c r="K567" s="25" t="s">
        <v>40</v>
      </c>
      <c r="L567" s="25" t="s">
        <v>967</v>
      </c>
      <c r="M567" s="28">
        <v>44717.0</v>
      </c>
      <c r="N567" s="38"/>
      <c r="O567" s="25" t="s">
        <v>51</v>
      </c>
      <c r="P567" s="25" t="s">
        <v>32</v>
      </c>
      <c r="Q567" s="29">
        <v>663026.0</v>
      </c>
      <c r="R567" s="30">
        <v>405100.0</v>
      </c>
      <c r="S567" s="17" t="str">
        <f>VLOOKUP(R567,Tabla_Detalles[#ALL],2,FALSE)</f>
        <v>Ingresos Servicios</v>
      </c>
      <c r="T567" s="21" t="str">
        <f>VLOOKUP(R567,Tabla_Detalles[#ALL],3,FALSE)</f>
        <v>Ingresos</v>
      </c>
    </row>
    <row r="568">
      <c r="A568" s="31" t="s">
        <v>960</v>
      </c>
      <c r="B568" s="32" t="s">
        <v>961</v>
      </c>
      <c r="C568" s="33" t="s">
        <v>962</v>
      </c>
      <c r="D568" s="32" t="s">
        <v>963</v>
      </c>
      <c r="E568" s="32" t="s">
        <v>24</v>
      </c>
      <c r="F568" s="32" t="s">
        <v>964</v>
      </c>
      <c r="G568" s="32" t="s">
        <v>965</v>
      </c>
      <c r="H568" s="33" t="str">
        <f t="shared" si="1"/>
        <v>Argentina</v>
      </c>
      <c r="I568" s="33" t="s">
        <v>966</v>
      </c>
      <c r="J568" s="34" t="s">
        <v>28</v>
      </c>
      <c r="K568" s="32" t="s">
        <v>40</v>
      </c>
      <c r="L568" s="32" t="s">
        <v>967</v>
      </c>
      <c r="M568" s="35">
        <v>44717.0</v>
      </c>
      <c r="N568" s="39"/>
      <c r="O568" s="32" t="s">
        <v>51</v>
      </c>
      <c r="P568" s="32" t="s">
        <v>32</v>
      </c>
      <c r="Q568" s="36">
        <v>575890.0</v>
      </c>
      <c r="R568" s="37">
        <v>405100.0</v>
      </c>
      <c r="S568" s="11" t="str">
        <f>VLOOKUP(R568,Tabla_Detalles[#ALL],2,FALSE)</f>
        <v>Ingresos Servicios</v>
      </c>
      <c r="T568" s="15" t="str">
        <f>VLOOKUP(R568,Tabla_Detalles[#ALL],3,FALSE)</f>
        <v>Ingresos</v>
      </c>
    </row>
    <row r="569">
      <c r="A569" s="24" t="s">
        <v>960</v>
      </c>
      <c r="B569" s="25" t="s">
        <v>961</v>
      </c>
      <c r="C569" s="26" t="s">
        <v>962</v>
      </c>
      <c r="D569" s="25" t="s">
        <v>963</v>
      </c>
      <c r="E569" s="25" t="s">
        <v>24</v>
      </c>
      <c r="F569" s="25" t="s">
        <v>964</v>
      </c>
      <c r="G569" s="25" t="s">
        <v>965</v>
      </c>
      <c r="H569" s="26" t="str">
        <f t="shared" si="1"/>
        <v>Argentina</v>
      </c>
      <c r="I569" s="26" t="s">
        <v>966</v>
      </c>
      <c r="J569" s="27" t="s">
        <v>28</v>
      </c>
      <c r="K569" s="25" t="s">
        <v>40</v>
      </c>
      <c r="L569" s="25" t="s">
        <v>967</v>
      </c>
      <c r="M569" s="28">
        <v>44717.0</v>
      </c>
      <c r="N569" s="38"/>
      <c r="O569" s="25" t="s">
        <v>51</v>
      </c>
      <c r="P569" s="25" t="s">
        <v>32</v>
      </c>
      <c r="Q569" s="29">
        <v>704002.0</v>
      </c>
      <c r="R569" s="30">
        <v>405100.0</v>
      </c>
      <c r="S569" s="17" t="str">
        <f>VLOOKUP(R569,Tabla_Detalles[#ALL],2,FALSE)</f>
        <v>Ingresos Servicios</v>
      </c>
      <c r="T569" s="21" t="str">
        <f>VLOOKUP(R569,Tabla_Detalles[#ALL],3,FALSE)</f>
        <v>Ingresos</v>
      </c>
    </row>
    <row r="570">
      <c r="A570" s="31" t="s">
        <v>960</v>
      </c>
      <c r="B570" s="32" t="s">
        <v>961</v>
      </c>
      <c r="C570" s="33" t="s">
        <v>962</v>
      </c>
      <c r="D570" s="32" t="s">
        <v>963</v>
      </c>
      <c r="E570" s="32" t="s">
        <v>24</v>
      </c>
      <c r="F570" s="32" t="s">
        <v>964</v>
      </c>
      <c r="G570" s="32" t="s">
        <v>965</v>
      </c>
      <c r="H570" s="33" t="str">
        <f t="shared" si="1"/>
        <v>Argentina</v>
      </c>
      <c r="I570" s="33" t="s">
        <v>966</v>
      </c>
      <c r="J570" s="34" t="s">
        <v>28</v>
      </c>
      <c r="K570" s="32" t="s">
        <v>40</v>
      </c>
      <c r="L570" s="32" t="s">
        <v>967</v>
      </c>
      <c r="M570" s="35">
        <v>44717.0</v>
      </c>
      <c r="N570" s="39"/>
      <c r="O570" s="32" t="s">
        <v>51</v>
      </c>
      <c r="P570" s="32" t="s">
        <v>32</v>
      </c>
      <c r="Q570" s="36">
        <v>776587.0</v>
      </c>
      <c r="R570" s="37">
        <v>405100.0</v>
      </c>
      <c r="S570" s="11" t="str">
        <f>VLOOKUP(R570,Tabla_Detalles[#ALL],2,FALSE)</f>
        <v>Ingresos Servicios</v>
      </c>
      <c r="T570" s="15" t="str">
        <f>VLOOKUP(R570,Tabla_Detalles[#ALL],3,FALSE)</f>
        <v>Ingresos</v>
      </c>
    </row>
    <row r="571">
      <c r="A571" s="24" t="s">
        <v>960</v>
      </c>
      <c r="B571" s="25" t="s">
        <v>961</v>
      </c>
      <c r="C571" s="26" t="s">
        <v>962</v>
      </c>
      <c r="D571" s="25" t="s">
        <v>963</v>
      </c>
      <c r="E571" s="25" t="s">
        <v>24</v>
      </c>
      <c r="F571" s="25" t="s">
        <v>964</v>
      </c>
      <c r="G571" s="25" t="s">
        <v>965</v>
      </c>
      <c r="H571" s="26" t="str">
        <f t="shared" si="1"/>
        <v>Argentina</v>
      </c>
      <c r="I571" s="26" t="s">
        <v>966</v>
      </c>
      <c r="J571" s="27" t="s">
        <v>28</v>
      </c>
      <c r="K571" s="25" t="s">
        <v>40</v>
      </c>
      <c r="L571" s="25" t="s">
        <v>967</v>
      </c>
      <c r="M571" s="28">
        <v>44717.0</v>
      </c>
      <c r="N571" s="38"/>
      <c r="O571" s="25" t="s">
        <v>51</v>
      </c>
      <c r="P571" s="25" t="s">
        <v>32</v>
      </c>
      <c r="Q571" s="29">
        <v>700318.0</v>
      </c>
      <c r="R571" s="30">
        <v>405100.0</v>
      </c>
      <c r="S571" s="17" t="str">
        <f>VLOOKUP(R571,Tabla_Detalles[#ALL],2,FALSE)</f>
        <v>Ingresos Servicios</v>
      </c>
      <c r="T571" s="21" t="str">
        <f>VLOOKUP(R571,Tabla_Detalles[#ALL],3,FALSE)</f>
        <v>Ingresos</v>
      </c>
    </row>
    <row r="572">
      <c r="A572" s="31" t="s">
        <v>960</v>
      </c>
      <c r="B572" s="32" t="s">
        <v>961</v>
      </c>
      <c r="C572" s="33" t="s">
        <v>962</v>
      </c>
      <c r="D572" s="32" t="s">
        <v>963</v>
      </c>
      <c r="E572" s="32" t="s">
        <v>24</v>
      </c>
      <c r="F572" s="32" t="s">
        <v>964</v>
      </c>
      <c r="G572" s="32" t="s">
        <v>965</v>
      </c>
      <c r="H572" s="33" t="str">
        <f t="shared" si="1"/>
        <v>Argentina</v>
      </c>
      <c r="I572" s="33" t="s">
        <v>966</v>
      </c>
      <c r="J572" s="34" t="s">
        <v>28</v>
      </c>
      <c r="K572" s="32" t="s">
        <v>40</v>
      </c>
      <c r="L572" s="32" t="s">
        <v>967</v>
      </c>
      <c r="M572" s="35">
        <v>44717.0</v>
      </c>
      <c r="N572" s="39"/>
      <c r="O572" s="32" t="s">
        <v>51</v>
      </c>
      <c r="P572" s="32" t="s">
        <v>32</v>
      </c>
      <c r="Q572" s="36">
        <v>782687.0</v>
      </c>
      <c r="R572" s="37">
        <v>405100.0</v>
      </c>
      <c r="S572" s="11" t="str">
        <f>VLOOKUP(R572,Tabla_Detalles[#ALL],2,FALSE)</f>
        <v>Ingresos Servicios</v>
      </c>
      <c r="T572" s="15" t="str">
        <f>VLOOKUP(R572,Tabla_Detalles[#ALL],3,FALSE)</f>
        <v>Ingresos</v>
      </c>
    </row>
    <row r="573">
      <c r="A573" s="24" t="s">
        <v>960</v>
      </c>
      <c r="B573" s="25" t="s">
        <v>961</v>
      </c>
      <c r="C573" s="26" t="s">
        <v>962</v>
      </c>
      <c r="D573" s="25" t="s">
        <v>963</v>
      </c>
      <c r="E573" s="25" t="s">
        <v>24</v>
      </c>
      <c r="F573" s="25" t="s">
        <v>964</v>
      </c>
      <c r="G573" s="25" t="s">
        <v>965</v>
      </c>
      <c r="H573" s="26" t="str">
        <f t="shared" si="1"/>
        <v>Argentina</v>
      </c>
      <c r="I573" s="26" t="s">
        <v>966</v>
      </c>
      <c r="J573" s="27" t="s">
        <v>28</v>
      </c>
      <c r="K573" s="25" t="s">
        <v>40</v>
      </c>
      <c r="L573" s="25" t="s">
        <v>967</v>
      </c>
      <c r="M573" s="28">
        <v>44717.0</v>
      </c>
      <c r="N573" s="38"/>
      <c r="O573" s="25" t="s">
        <v>51</v>
      </c>
      <c r="P573" s="25" t="s">
        <v>32</v>
      </c>
      <c r="Q573" s="29">
        <v>711560.0</v>
      </c>
      <c r="R573" s="30">
        <v>405100.0</v>
      </c>
      <c r="S573" s="17" t="str">
        <f>VLOOKUP(R573,Tabla_Detalles[#ALL],2,FALSE)</f>
        <v>Ingresos Servicios</v>
      </c>
      <c r="T573" s="21" t="str">
        <f>VLOOKUP(R573,Tabla_Detalles[#ALL],3,FALSE)</f>
        <v>Ingresos</v>
      </c>
    </row>
    <row r="574">
      <c r="A574" s="31" t="s">
        <v>960</v>
      </c>
      <c r="B574" s="32" t="s">
        <v>961</v>
      </c>
      <c r="C574" s="33" t="s">
        <v>962</v>
      </c>
      <c r="D574" s="32" t="s">
        <v>963</v>
      </c>
      <c r="E574" s="32" t="s">
        <v>24</v>
      </c>
      <c r="F574" s="32" t="s">
        <v>964</v>
      </c>
      <c r="G574" s="32" t="s">
        <v>965</v>
      </c>
      <c r="H574" s="33" t="str">
        <f t="shared" si="1"/>
        <v>Argentina</v>
      </c>
      <c r="I574" s="33" t="s">
        <v>966</v>
      </c>
      <c r="J574" s="34" t="s">
        <v>28</v>
      </c>
      <c r="K574" s="32" t="s">
        <v>40</v>
      </c>
      <c r="L574" s="32" t="s">
        <v>967</v>
      </c>
      <c r="M574" s="35">
        <v>44717.0</v>
      </c>
      <c r="N574" s="39"/>
      <c r="O574" s="32" t="s">
        <v>51</v>
      </c>
      <c r="P574" s="32" t="s">
        <v>32</v>
      </c>
      <c r="Q574" s="36">
        <v>768202.0</v>
      </c>
      <c r="R574" s="37">
        <v>405100.0</v>
      </c>
      <c r="S574" s="11" t="str">
        <f>VLOOKUP(R574,Tabla_Detalles[#ALL],2,FALSE)</f>
        <v>Ingresos Servicios</v>
      </c>
      <c r="T574" s="15" t="str">
        <f>VLOOKUP(R574,Tabla_Detalles[#ALL],3,FALSE)</f>
        <v>Ingresos</v>
      </c>
    </row>
    <row r="575">
      <c r="A575" s="24" t="s">
        <v>968</v>
      </c>
      <c r="B575" s="26" t="s">
        <v>969</v>
      </c>
      <c r="C575" s="26" t="s">
        <v>781</v>
      </c>
      <c r="D575" s="25" t="s">
        <v>970</v>
      </c>
      <c r="E575" s="25" t="s">
        <v>24</v>
      </c>
      <c r="F575" s="25" t="s">
        <v>971</v>
      </c>
      <c r="G575" s="25" t="s">
        <v>898</v>
      </c>
      <c r="H575" s="26" t="str">
        <f t="shared" si="1"/>
        <v>Mexico</v>
      </c>
      <c r="I575" s="26" t="s">
        <v>972</v>
      </c>
      <c r="J575" s="17" t="s">
        <v>39</v>
      </c>
      <c r="K575" s="25" t="s">
        <v>29</v>
      </c>
      <c r="L575" s="25" t="s">
        <v>973</v>
      </c>
      <c r="M575" s="28">
        <v>45324.0</v>
      </c>
      <c r="N575" s="38"/>
      <c r="O575" s="25" t="s">
        <v>51</v>
      </c>
      <c r="P575" s="25" t="s">
        <v>32</v>
      </c>
      <c r="Q575" s="29">
        <v>71381.0</v>
      </c>
      <c r="R575" s="30">
        <v>405100.0</v>
      </c>
      <c r="S575" s="17" t="str">
        <f>VLOOKUP(R575,Tabla_Detalles[#ALL],2,FALSE)</f>
        <v>Ingresos Servicios</v>
      </c>
      <c r="T575" s="21" t="str">
        <f>VLOOKUP(R575,Tabla_Detalles[#ALL],3,FALSE)</f>
        <v>Ingresos</v>
      </c>
    </row>
    <row r="576">
      <c r="A576" s="31" t="s">
        <v>968</v>
      </c>
      <c r="B576" s="33" t="s">
        <v>969</v>
      </c>
      <c r="C576" s="33" t="s">
        <v>781</v>
      </c>
      <c r="D576" s="32" t="s">
        <v>970</v>
      </c>
      <c r="E576" s="32" t="s">
        <v>24</v>
      </c>
      <c r="F576" s="32" t="s">
        <v>971</v>
      </c>
      <c r="G576" s="32" t="s">
        <v>898</v>
      </c>
      <c r="H576" s="33" t="str">
        <f t="shared" si="1"/>
        <v>Mexico</v>
      </c>
      <c r="I576" s="33" t="s">
        <v>972</v>
      </c>
      <c r="J576" s="11" t="s">
        <v>39</v>
      </c>
      <c r="K576" s="32" t="s">
        <v>29</v>
      </c>
      <c r="L576" s="32" t="s">
        <v>973</v>
      </c>
      <c r="M576" s="35">
        <v>45324.0</v>
      </c>
      <c r="N576" s="39"/>
      <c r="O576" s="32" t="s">
        <v>51</v>
      </c>
      <c r="P576" s="32" t="s">
        <v>32</v>
      </c>
      <c r="Q576" s="36">
        <v>55346.0</v>
      </c>
      <c r="R576" s="37">
        <v>405100.0</v>
      </c>
      <c r="S576" s="11" t="str">
        <f>VLOOKUP(R576,Tabla_Detalles[#ALL],2,FALSE)</f>
        <v>Ingresos Servicios</v>
      </c>
      <c r="T576" s="15" t="str">
        <f>VLOOKUP(R576,Tabla_Detalles[#ALL],3,FALSE)</f>
        <v>Ingresos</v>
      </c>
    </row>
    <row r="577">
      <c r="A577" s="24" t="s">
        <v>968</v>
      </c>
      <c r="B577" s="26" t="s">
        <v>969</v>
      </c>
      <c r="C577" s="26" t="s">
        <v>781</v>
      </c>
      <c r="D577" s="25" t="s">
        <v>970</v>
      </c>
      <c r="E577" s="25" t="s">
        <v>24</v>
      </c>
      <c r="F577" s="25" t="s">
        <v>971</v>
      </c>
      <c r="G577" s="25" t="s">
        <v>898</v>
      </c>
      <c r="H577" s="26" t="str">
        <f t="shared" si="1"/>
        <v>Mexico</v>
      </c>
      <c r="I577" s="26" t="s">
        <v>972</v>
      </c>
      <c r="J577" s="17" t="s">
        <v>39</v>
      </c>
      <c r="K577" s="25" t="s">
        <v>29</v>
      </c>
      <c r="L577" s="25" t="s">
        <v>973</v>
      </c>
      <c r="M577" s="28">
        <v>45324.0</v>
      </c>
      <c r="N577" s="38"/>
      <c r="O577" s="25" t="s">
        <v>51</v>
      </c>
      <c r="P577" s="25" t="s">
        <v>32</v>
      </c>
      <c r="Q577" s="29">
        <v>66576.0</v>
      </c>
      <c r="R577" s="30">
        <v>405100.0</v>
      </c>
      <c r="S577" s="17" t="str">
        <f>VLOOKUP(R577,Tabla_Detalles[#ALL],2,FALSE)</f>
        <v>Ingresos Servicios</v>
      </c>
      <c r="T577" s="21" t="str">
        <f>VLOOKUP(R577,Tabla_Detalles[#ALL],3,FALSE)</f>
        <v>Ingresos</v>
      </c>
    </row>
    <row r="578">
      <c r="A578" s="31" t="s">
        <v>968</v>
      </c>
      <c r="B578" s="33" t="s">
        <v>969</v>
      </c>
      <c r="C578" s="33" t="s">
        <v>781</v>
      </c>
      <c r="D578" s="32" t="s">
        <v>970</v>
      </c>
      <c r="E578" s="32" t="s">
        <v>24</v>
      </c>
      <c r="F578" s="32" t="s">
        <v>971</v>
      </c>
      <c r="G578" s="32" t="s">
        <v>898</v>
      </c>
      <c r="H578" s="33" t="str">
        <f t="shared" si="1"/>
        <v>Mexico</v>
      </c>
      <c r="I578" s="33" t="s">
        <v>972</v>
      </c>
      <c r="J578" s="11" t="s">
        <v>39</v>
      </c>
      <c r="K578" s="32" t="s">
        <v>29</v>
      </c>
      <c r="L578" s="32" t="s">
        <v>973</v>
      </c>
      <c r="M578" s="35">
        <v>45324.0</v>
      </c>
      <c r="N578" s="39"/>
      <c r="O578" s="32" t="s">
        <v>51</v>
      </c>
      <c r="P578" s="32" t="s">
        <v>32</v>
      </c>
      <c r="Q578" s="36">
        <v>83697.0</v>
      </c>
      <c r="R578" s="37">
        <v>405100.0</v>
      </c>
      <c r="S578" s="11" t="str">
        <f>VLOOKUP(R578,Tabla_Detalles[#ALL],2,FALSE)</f>
        <v>Ingresos Servicios</v>
      </c>
      <c r="T578" s="15" t="str">
        <f>VLOOKUP(R578,Tabla_Detalles[#ALL],3,FALSE)</f>
        <v>Ingresos</v>
      </c>
    </row>
    <row r="579">
      <c r="A579" s="24" t="s">
        <v>968</v>
      </c>
      <c r="B579" s="26" t="s">
        <v>969</v>
      </c>
      <c r="C579" s="26" t="s">
        <v>781</v>
      </c>
      <c r="D579" s="25" t="s">
        <v>970</v>
      </c>
      <c r="E579" s="25" t="s">
        <v>24</v>
      </c>
      <c r="F579" s="25" t="s">
        <v>971</v>
      </c>
      <c r="G579" s="25" t="s">
        <v>898</v>
      </c>
      <c r="H579" s="26" t="str">
        <f t="shared" si="1"/>
        <v>Mexico</v>
      </c>
      <c r="I579" s="26" t="s">
        <v>972</v>
      </c>
      <c r="J579" s="17" t="s">
        <v>39</v>
      </c>
      <c r="K579" s="25" t="s">
        <v>29</v>
      </c>
      <c r="L579" s="25" t="s">
        <v>973</v>
      </c>
      <c r="M579" s="28">
        <v>45324.0</v>
      </c>
      <c r="N579" s="38"/>
      <c r="O579" s="25" t="s">
        <v>51</v>
      </c>
      <c r="P579" s="25" t="s">
        <v>32</v>
      </c>
      <c r="Q579" s="29">
        <v>40499.0</v>
      </c>
      <c r="R579" s="30">
        <v>405100.0</v>
      </c>
      <c r="S579" s="17" t="str">
        <f>VLOOKUP(R579,Tabla_Detalles[#ALL],2,FALSE)</f>
        <v>Ingresos Servicios</v>
      </c>
      <c r="T579" s="21" t="str">
        <f>VLOOKUP(R579,Tabla_Detalles[#ALL],3,FALSE)</f>
        <v>Ingresos</v>
      </c>
    </row>
    <row r="580">
      <c r="A580" s="31" t="s">
        <v>968</v>
      </c>
      <c r="B580" s="33" t="s">
        <v>969</v>
      </c>
      <c r="C580" s="33" t="s">
        <v>781</v>
      </c>
      <c r="D580" s="32" t="s">
        <v>970</v>
      </c>
      <c r="E580" s="32" t="s">
        <v>24</v>
      </c>
      <c r="F580" s="32" t="s">
        <v>971</v>
      </c>
      <c r="G580" s="32" t="s">
        <v>898</v>
      </c>
      <c r="H580" s="33" t="str">
        <f t="shared" si="1"/>
        <v>Mexico</v>
      </c>
      <c r="I580" s="33" t="s">
        <v>972</v>
      </c>
      <c r="J580" s="11" t="s">
        <v>39</v>
      </c>
      <c r="K580" s="32" t="s">
        <v>29</v>
      </c>
      <c r="L580" s="32" t="s">
        <v>973</v>
      </c>
      <c r="M580" s="35">
        <v>45324.0</v>
      </c>
      <c r="N580" s="39"/>
      <c r="O580" s="32" t="s">
        <v>51</v>
      </c>
      <c r="P580" s="32" t="s">
        <v>32</v>
      </c>
      <c r="Q580" s="36">
        <v>41123.0</v>
      </c>
      <c r="R580" s="37">
        <v>405100.0</v>
      </c>
      <c r="S580" s="11" t="str">
        <f>VLOOKUP(R580,Tabla_Detalles[#ALL],2,FALSE)</f>
        <v>Ingresos Servicios</v>
      </c>
      <c r="T580" s="15" t="str">
        <f>VLOOKUP(R580,Tabla_Detalles[#ALL],3,FALSE)</f>
        <v>Ingresos</v>
      </c>
    </row>
    <row r="581">
      <c r="A581" s="24" t="s">
        <v>968</v>
      </c>
      <c r="B581" s="26" t="s">
        <v>969</v>
      </c>
      <c r="C581" s="26" t="s">
        <v>781</v>
      </c>
      <c r="D581" s="25" t="s">
        <v>970</v>
      </c>
      <c r="E581" s="25" t="s">
        <v>24</v>
      </c>
      <c r="F581" s="25" t="s">
        <v>971</v>
      </c>
      <c r="G581" s="25" t="s">
        <v>898</v>
      </c>
      <c r="H581" s="26" t="str">
        <f t="shared" si="1"/>
        <v>Mexico</v>
      </c>
      <c r="I581" s="26" t="s">
        <v>972</v>
      </c>
      <c r="J581" s="17" t="s">
        <v>39</v>
      </c>
      <c r="K581" s="25" t="s">
        <v>29</v>
      </c>
      <c r="L581" s="25" t="s">
        <v>973</v>
      </c>
      <c r="M581" s="28">
        <v>45324.0</v>
      </c>
      <c r="N581" s="38"/>
      <c r="O581" s="25" t="s">
        <v>51</v>
      </c>
      <c r="P581" s="25" t="s">
        <v>32</v>
      </c>
      <c r="Q581" s="29">
        <v>15614.0</v>
      </c>
      <c r="R581" s="30">
        <v>405100.0</v>
      </c>
      <c r="S581" s="17" t="str">
        <f>VLOOKUP(R581,Tabla_Detalles[#ALL],2,FALSE)</f>
        <v>Ingresos Servicios</v>
      </c>
      <c r="T581" s="21" t="str">
        <f>VLOOKUP(R581,Tabla_Detalles[#ALL],3,FALSE)</f>
        <v>Ingresos</v>
      </c>
    </row>
    <row r="582">
      <c r="A582" s="31" t="s">
        <v>968</v>
      </c>
      <c r="B582" s="33" t="s">
        <v>969</v>
      </c>
      <c r="C582" s="33" t="s">
        <v>781</v>
      </c>
      <c r="D582" s="32" t="s">
        <v>970</v>
      </c>
      <c r="E582" s="32" t="s">
        <v>24</v>
      </c>
      <c r="F582" s="32" t="s">
        <v>971</v>
      </c>
      <c r="G582" s="32" t="s">
        <v>898</v>
      </c>
      <c r="H582" s="33" t="str">
        <f t="shared" si="1"/>
        <v>Mexico</v>
      </c>
      <c r="I582" s="33" t="s">
        <v>972</v>
      </c>
      <c r="J582" s="11" t="s">
        <v>39</v>
      </c>
      <c r="K582" s="32" t="s">
        <v>29</v>
      </c>
      <c r="L582" s="32" t="s">
        <v>973</v>
      </c>
      <c r="M582" s="35">
        <v>45324.0</v>
      </c>
      <c r="N582" s="39"/>
      <c r="O582" s="32" t="s">
        <v>51</v>
      </c>
      <c r="P582" s="32" t="s">
        <v>32</v>
      </c>
      <c r="Q582" s="36">
        <v>34964.0</v>
      </c>
      <c r="R582" s="37">
        <v>405100.0</v>
      </c>
      <c r="S582" s="11" t="str">
        <f>VLOOKUP(R582,Tabla_Detalles[#ALL],2,FALSE)</f>
        <v>Ingresos Servicios</v>
      </c>
      <c r="T582" s="15" t="str">
        <f>VLOOKUP(R582,Tabla_Detalles[#ALL],3,FALSE)</f>
        <v>Ingresos</v>
      </c>
    </row>
    <row r="583">
      <c r="A583" s="24" t="s">
        <v>974</v>
      </c>
      <c r="B583" s="26" t="s">
        <v>975</v>
      </c>
      <c r="C583" s="25" t="s">
        <v>954</v>
      </c>
      <c r="D583" s="25" t="s">
        <v>976</v>
      </c>
      <c r="E583" s="25" t="s">
        <v>24</v>
      </c>
      <c r="F583" s="25" t="s">
        <v>977</v>
      </c>
      <c r="G583" s="25" t="s">
        <v>978</v>
      </c>
      <c r="H583" s="26" t="str">
        <f t="shared" si="1"/>
        <v>Argentina</v>
      </c>
      <c r="I583" s="26" t="s">
        <v>979</v>
      </c>
      <c r="J583" s="27" t="s">
        <v>28</v>
      </c>
      <c r="K583" s="25" t="s">
        <v>938</v>
      </c>
      <c r="L583" s="25" t="s">
        <v>980</v>
      </c>
      <c r="M583" s="28">
        <v>45383.0</v>
      </c>
      <c r="N583" s="38"/>
      <c r="O583" s="25" t="s">
        <v>51</v>
      </c>
      <c r="P583" s="25" t="s">
        <v>32</v>
      </c>
      <c r="Q583" s="29">
        <v>551050.0</v>
      </c>
      <c r="R583" s="30">
        <v>405100.0</v>
      </c>
      <c r="S583" s="17" t="str">
        <f>VLOOKUP(R583,Tabla_Detalles[#ALL],2,FALSE)</f>
        <v>Ingresos Servicios</v>
      </c>
      <c r="T583" s="21" t="str">
        <f>VLOOKUP(R583,Tabla_Detalles[#ALL],3,FALSE)</f>
        <v>Ingresos</v>
      </c>
    </row>
    <row r="584">
      <c r="A584" s="31" t="s">
        <v>974</v>
      </c>
      <c r="B584" s="33" t="s">
        <v>975</v>
      </c>
      <c r="C584" s="32" t="s">
        <v>954</v>
      </c>
      <c r="D584" s="32" t="s">
        <v>976</v>
      </c>
      <c r="E584" s="32" t="s">
        <v>24</v>
      </c>
      <c r="F584" s="32" t="s">
        <v>977</v>
      </c>
      <c r="G584" s="32" t="s">
        <v>978</v>
      </c>
      <c r="H584" s="33" t="str">
        <f t="shared" si="1"/>
        <v>Argentina</v>
      </c>
      <c r="I584" s="33" t="s">
        <v>979</v>
      </c>
      <c r="J584" s="34" t="s">
        <v>28</v>
      </c>
      <c r="K584" s="32" t="s">
        <v>938</v>
      </c>
      <c r="L584" s="32" t="s">
        <v>980</v>
      </c>
      <c r="M584" s="35">
        <v>45383.0</v>
      </c>
      <c r="N584" s="39"/>
      <c r="O584" s="32" t="s">
        <v>51</v>
      </c>
      <c r="P584" s="32" t="s">
        <v>32</v>
      </c>
      <c r="Q584" s="36">
        <v>700290.0</v>
      </c>
      <c r="R584" s="37">
        <v>405100.0</v>
      </c>
      <c r="S584" s="11" t="str">
        <f>VLOOKUP(R584,Tabla_Detalles[#ALL],2,FALSE)</f>
        <v>Ingresos Servicios</v>
      </c>
      <c r="T584" s="15" t="str">
        <f>VLOOKUP(R584,Tabla_Detalles[#ALL],3,FALSE)</f>
        <v>Ingresos</v>
      </c>
    </row>
    <row r="585">
      <c r="A585" s="24" t="s">
        <v>974</v>
      </c>
      <c r="B585" s="26" t="s">
        <v>975</v>
      </c>
      <c r="C585" s="25" t="s">
        <v>954</v>
      </c>
      <c r="D585" s="25" t="s">
        <v>976</v>
      </c>
      <c r="E585" s="25" t="s">
        <v>24</v>
      </c>
      <c r="F585" s="25" t="s">
        <v>977</v>
      </c>
      <c r="G585" s="25" t="s">
        <v>978</v>
      </c>
      <c r="H585" s="26" t="str">
        <f t="shared" si="1"/>
        <v>Argentina</v>
      </c>
      <c r="I585" s="26" t="s">
        <v>979</v>
      </c>
      <c r="J585" s="27" t="s">
        <v>28</v>
      </c>
      <c r="K585" s="25" t="s">
        <v>938</v>
      </c>
      <c r="L585" s="25" t="s">
        <v>980</v>
      </c>
      <c r="M585" s="28">
        <v>45383.0</v>
      </c>
      <c r="N585" s="38"/>
      <c r="O585" s="25" t="s">
        <v>51</v>
      </c>
      <c r="P585" s="25" t="s">
        <v>32</v>
      </c>
      <c r="Q585" s="29">
        <v>565167.0</v>
      </c>
      <c r="R585" s="30">
        <v>405100.0</v>
      </c>
      <c r="S585" s="17" t="str">
        <f>VLOOKUP(R585,Tabla_Detalles[#ALL],2,FALSE)</f>
        <v>Ingresos Servicios</v>
      </c>
      <c r="T585" s="21" t="str">
        <f>VLOOKUP(R585,Tabla_Detalles[#ALL],3,FALSE)</f>
        <v>Ingresos</v>
      </c>
    </row>
    <row r="586">
      <c r="A586" s="31" t="s">
        <v>974</v>
      </c>
      <c r="B586" s="33" t="s">
        <v>975</v>
      </c>
      <c r="C586" s="32" t="s">
        <v>954</v>
      </c>
      <c r="D586" s="32" t="s">
        <v>976</v>
      </c>
      <c r="E586" s="32" t="s">
        <v>24</v>
      </c>
      <c r="F586" s="32" t="s">
        <v>977</v>
      </c>
      <c r="G586" s="32" t="s">
        <v>978</v>
      </c>
      <c r="H586" s="33" t="str">
        <f t="shared" si="1"/>
        <v>Argentina</v>
      </c>
      <c r="I586" s="33" t="s">
        <v>979</v>
      </c>
      <c r="J586" s="34" t="s">
        <v>28</v>
      </c>
      <c r="K586" s="32" t="s">
        <v>938</v>
      </c>
      <c r="L586" s="32" t="s">
        <v>980</v>
      </c>
      <c r="M586" s="35">
        <v>45383.0</v>
      </c>
      <c r="N586" s="39"/>
      <c r="O586" s="32" t="s">
        <v>51</v>
      </c>
      <c r="P586" s="32" t="s">
        <v>32</v>
      </c>
      <c r="Q586" s="36">
        <v>635642.0</v>
      </c>
      <c r="R586" s="37">
        <v>405100.0</v>
      </c>
      <c r="S586" s="11" t="str">
        <f>VLOOKUP(R586,Tabla_Detalles[#ALL],2,FALSE)</f>
        <v>Ingresos Servicios</v>
      </c>
      <c r="T586" s="15" t="str">
        <f>VLOOKUP(R586,Tabla_Detalles[#ALL],3,FALSE)</f>
        <v>Ingresos</v>
      </c>
    </row>
    <row r="587">
      <c r="A587" s="24" t="s">
        <v>974</v>
      </c>
      <c r="B587" s="26" t="s">
        <v>975</v>
      </c>
      <c r="C587" s="25" t="s">
        <v>954</v>
      </c>
      <c r="D587" s="25" t="s">
        <v>976</v>
      </c>
      <c r="E587" s="25" t="s">
        <v>24</v>
      </c>
      <c r="F587" s="25" t="s">
        <v>977</v>
      </c>
      <c r="G587" s="25" t="s">
        <v>978</v>
      </c>
      <c r="H587" s="26" t="str">
        <f t="shared" si="1"/>
        <v>Argentina</v>
      </c>
      <c r="I587" s="26" t="s">
        <v>979</v>
      </c>
      <c r="J587" s="27" t="s">
        <v>28</v>
      </c>
      <c r="K587" s="25" t="s">
        <v>938</v>
      </c>
      <c r="L587" s="25" t="s">
        <v>980</v>
      </c>
      <c r="M587" s="28">
        <v>45383.0</v>
      </c>
      <c r="N587" s="38"/>
      <c r="O587" s="25" t="s">
        <v>51</v>
      </c>
      <c r="P587" s="25" t="s">
        <v>32</v>
      </c>
      <c r="Q587" s="29">
        <v>642222.0</v>
      </c>
      <c r="R587" s="30">
        <v>405100.0</v>
      </c>
      <c r="S587" s="17" t="str">
        <f>VLOOKUP(R587,Tabla_Detalles[#ALL],2,FALSE)</f>
        <v>Ingresos Servicios</v>
      </c>
      <c r="T587" s="21" t="str">
        <f>VLOOKUP(R587,Tabla_Detalles[#ALL],3,FALSE)</f>
        <v>Ingresos</v>
      </c>
    </row>
    <row r="588">
      <c r="A588" s="31" t="s">
        <v>974</v>
      </c>
      <c r="B588" s="33" t="s">
        <v>975</v>
      </c>
      <c r="C588" s="32" t="s">
        <v>954</v>
      </c>
      <c r="D588" s="32" t="s">
        <v>976</v>
      </c>
      <c r="E588" s="32" t="s">
        <v>24</v>
      </c>
      <c r="F588" s="32" t="s">
        <v>977</v>
      </c>
      <c r="G588" s="32" t="s">
        <v>978</v>
      </c>
      <c r="H588" s="33" t="str">
        <f t="shared" si="1"/>
        <v>Argentina</v>
      </c>
      <c r="I588" s="33" t="s">
        <v>979</v>
      </c>
      <c r="J588" s="34" t="s">
        <v>28</v>
      </c>
      <c r="K588" s="32" t="s">
        <v>938</v>
      </c>
      <c r="L588" s="32" t="s">
        <v>980</v>
      </c>
      <c r="M588" s="35">
        <v>45383.0</v>
      </c>
      <c r="N588" s="39"/>
      <c r="O588" s="32" t="s">
        <v>51</v>
      </c>
      <c r="P588" s="32" t="s">
        <v>32</v>
      </c>
      <c r="Q588" s="36">
        <v>514844.0</v>
      </c>
      <c r="R588" s="37">
        <v>405100.0</v>
      </c>
      <c r="S588" s="11" t="str">
        <f>VLOOKUP(R588,Tabla_Detalles[#ALL],2,FALSE)</f>
        <v>Ingresos Servicios</v>
      </c>
      <c r="T588" s="15" t="str">
        <f>VLOOKUP(R588,Tabla_Detalles[#ALL],3,FALSE)</f>
        <v>Ingresos</v>
      </c>
    </row>
    <row r="589">
      <c r="A589" s="24" t="s">
        <v>981</v>
      </c>
      <c r="B589" s="25" t="s">
        <v>982</v>
      </c>
      <c r="C589" s="25" t="s">
        <v>773</v>
      </c>
      <c r="D589" s="25" t="s">
        <v>983</v>
      </c>
      <c r="E589" s="25" t="s">
        <v>24</v>
      </c>
      <c r="F589" s="25" t="s">
        <v>984</v>
      </c>
      <c r="G589" s="25" t="s">
        <v>985</v>
      </c>
      <c r="H589" s="26" t="str">
        <f t="shared" si="1"/>
        <v>Argentina</v>
      </c>
      <c r="I589" s="26" t="s">
        <v>986</v>
      </c>
      <c r="J589" s="17" t="s">
        <v>39</v>
      </c>
      <c r="K589" s="25" t="s">
        <v>328</v>
      </c>
      <c r="L589" s="25" t="s">
        <v>987</v>
      </c>
      <c r="M589" s="28">
        <v>44652.0</v>
      </c>
      <c r="N589" s="28">
        <v>45261.0</v>
      </c>
      <c r="O589" s="25" t="s">
        <v>31</v>
      </c>
      <c r="P589" s="25" t="s">
        <v>868</v>
      </c>
      <c r="Q589" s="29">
        <v>496574.0</v>
      </c>
      <c r="R589" s="30">
        <v>405100.0</v>
      </c>
      <c r="S589" s="17" t="str">
        <f>VLOOKUP(R589,Tabla_Detalles[#ALL],2,FALSE)</f>
        <v>Ingresos Servicios</v>
      </c>
      <c r="T589" s="21" t="str">
        <f>VLOOKUP(R589,Tabla_Detalles[#ALL],3,FALSE)</f>
        <v>Ingresos</v>
      </c>
    </row>
    <row r="590">
      <c r="A590" s="31" t="s">
        <v>981</v>
      </c>
      <c r="B590" s="32" t="s">
        <v>982</v>
      </c>
      <c r="C590" s="32" t="s">
        <v>773</v>
      </c>
      <c r="D590" s="32" t="s">
        <v>983</v>
      </c>
      <c r="E590" s="32" t="s">
        <v>24</v>
      </c>
      <c r="F590" s="32" t="s">
        <v>984</v>
      </c>
      <c r="G590" s="32" t="s">
        <v>985</v>
      </c>
      <c r="H590" s="33" t="str">
        <f t="shared" si="1"/>
        <v>Argentina</v>
      </c>
      <c r="I590" s="33" t="s">
        <v>986</v>
      </c>
      <c r="J590" s="11" t="s">
        <v>39</v>
      </c>
      <c r="K590" s="32" t="s">
        <v>328</v>
      </c>
      <c r="L590" s="32" t="s">
        <v>987</v>
      </c>
      <c r="M590" s="35">
        <v>44652.0</v>
      </c>
      <c r="N590" s="35">
        <v>45261.0</v>
      </c>
      <c r="O590" s="32" t="s">
        <v>31</v>
      </c>
      <c r="P590" s="32" t="s">
        <v>868</v>
      </c>
      <c r="Q590" s="36">
        <v>444382.0</v>
      </c>
      <c r="R590" s="37">
        <v>405100.0</v>
      </c>
      <c r="S590" s="11" t="str">
        <f>VLOOKUP(R590,Tabla_Detalles[#ALL],2,FALSE)</f>
        <v>Ingresos Servicios</v>
      </c>
      <c r="T590" s="15" t="str">
        <f>VLOOKUP(R590,Tabla_Detalles[#ALL],3,FALSE)</f>
        <v>Ingresos</v>
      </c>
    </row>
    <row r="591">
      <c r="A591" s="24" t="s">
        <v>981</v>
      </c>
      <c r="B591" s="25" t="s">
        <v>982</v>
      </c>
      <c r="C591" s="25" t="s">
        <v>773</v>
      </c>
      <c r="D591" s="25" t="s">
        <v>983</v>
      </c>
      <c r="E591" s="25" t="s">
        <v>24</v>
      </c>
      <c r="F591" s="25" t="s">
        <v>984</v>
      </c>
      <c r="G591" s="25" t="s">
        <v>985</v>
      </c>
      <c r="H591" s="26" t="str">
        <f t="shared" si="1"/>
        <v>Argentina</v>
      </c>
      <c r="I591" s="26" t="s">
        <v>986</v>
      </c>
      <c r="J591" s="17" t="s">
        <v>39</v>
      </c>
      <c r="K591" s="25" t="s">
        <v>328</v>
      </c>
      <c r="L591" s="25" t="s">
        <v>987</v>
      </c>
      <c r="M591" s="28">
        <v>44652.0</v>
      </c>
      <c r="N591" s="28">
        <v>45261.0</v>
      </c>
      <c r="O591" s="25" t="s">
        <v>31</v>
      </c>
      <c r="P591" s="25" t="s">
        <v>868</v>
      </c>
      <c r="Q591" s="29">
        <v>488440.0</v>
      </c>
      <c r="R591" s="30">
        <v>405100.0</v>
      </c>
      <c r="S591" s="17" t="str">
        <f>VLOOKUP(R591,Tabla_Detalles[#ALL],2,FALSE)</f>
        <v>Ingresos Servicios</v>
      </c>
      <c r="T591" s="21" t="str">
        <f>VLOOKUP(R591,Tabla_Detalles[#ALL],3,FALSE)</f>
        <v>Ingresos</v>
      </c>
    </row>
    <row r="592">
      <c r="A592" s="31" t="s">
        <v>981</v>
      </c>
      <c r="B592" s="32" t="s">
        <v>982</v>
      </c>
      <c r="C592" s="32" t="s">
        <v>773</v>
      </c>
      <c r="D592" s="32" t="s">
        <v>983</v>
      </c>
      <c r="E592" s="32" t="s">
        <v>24</v>
      </c>
      <c r="F592" s="32" t="s">
        <v>984</v>
      </c>
      <c r="G592" s="32" t="s">
        <v>985</v>
      </c>
      <c r="H592" s="33" t="str">
        <f t="shared" si="1"/>
        <v>Argentina</v>
      </c>
      <c r="I592" s="33" t="s">
        <v>986</v>
      </c>
      <c r="J592" s="11" t="s">
        <v>39</v>
      </c>
      <c r="K592" s="32" t="s">
        <v>328</v>
      </c>
      <c r="L592" s="32" t="s">
        <v>987</v>
      </c>
      <c r="M592" s="35">
        <v>44652.0</v>
      </c>
      <c r="N592" s="35">
        <v>45261.0</v>
      </c>
      <c r="O592" s="32" t="s">
        <v>31</v>
      </c>
      <c r="P592" s="32" t="s">
        <v>868</v>
      </c>
      <c r="Q592" s="36">
        <v>309601.0</v>
      </c>
      <c r="R592" s="37">
        <v>405100.0</v>
      </c>
      <c r="S592" s="11" t="str">
        <f>VLOOKUP(R592,Tabla_Detalles[#ALL],2,FALSE)</f>
        <v>Ingresos Servicios</v>
      </c>
      <c r="T592" s="15" t="str">
        <f>VLOOKUP(R592,Tabla_Detalles[#ALL],3,FALSE)</f>
        <v>Ingresos</v>
      </c>
    </row>
    <row r="593">
      <c r="A593" s="24" t="s">
        <v>988</v>
      </c>
      <c r="B593" s="25" t="s">
        <v>989</v>
      </c>
      <c r="C593" s="25" t="s">
        <v>773</v>
      </c>
      <c r="D593" s="25" t="s">
        <v>990</v>
      </c>
      <c r="E593" s="25" t="s">
        <v>24</v>
      </c>
      <c r="F593" s="25" t="s">
        <v>991</v>
      </c>
      <c r="G593" s="25" t="s">
        <v>992</v>
      </c>
      <c r="H593" s="26" t="str">
        <f t="shared" si="1"/>
        <v>Argentina</v>
      </c>
      <c r="I593" s="26" t="s">
        <v>993</v>
      </c>
      <c r="J593" s="25" t="s">
        <v>777</v>
      </c>
      <c r="K593" s="25" t="s">
        <v>328</v>
      </c>
      <c r="L593" s="25" t="s">
        <v>994</v>
      </c>
      <c r="M593" s="28">
        <v>44197.0</v>
      </c>
      <c r="N593" s="28">
        <v>45444.0</v>
      </c>
      <c r="O593" s="25" t="s">
        <v>31</v>
      </c>
      <c r="P593" s="25" t="s">
        <v>806</v>
      </c>
      <c r="Q593" s="29">
        <v>51713.0</v>
      </c>
      <c r="R593" s="30">
        <v>405100.0</v>
      </c>
      <c r="S593" s="17" t="str">
        <f>VLOOKUP(R593,Tabla_Detalles[#ALL],2,FALSE)</f>
        <v>Ingresos Servicios</v>
      </c>
      <c r="T593" s="21" t="str">
        <f>VLOOKUP(R593,Tabla_Detalles[#ALL],3,FALSE)</f>
        <v>Ingresos</v>
      </c>
    </row>
    <row r="594">
      <c r="A594" s="31" t="s">
        <v>988</v>
      </c>
      <c r="B594" s="32" t="s">
        <v>989</v>
      </c>
      <c r="C594" s="32" t="s">
        <v>773</v>
      </c>
      <c r="D594" s="32" t="s">
        <v>990</v>
      </c>
      <c r="E594" s="32" t="s">
        <v>24</v>
      </c>
      <c r="F594" s="32" t="s">
        <v>991</v>
      </c>
      <c r="G594" s="32" t="s">
        <v>992</v>
      </c>
      <c r="H594" s="33" t="str">
        <f t="shared" si="1"/>
        <v>Argentina</v>
      </c>
      <c r="I594" s="33" t="s">
        <v>993</v>
      </c>
      <c r="J594" s="32" t="s">
        <v>777</v>
      </c>
      <c r="K594" s="32" t="s">
        <v>328</v>
      </c>
      <c r="L594" s="32" t="s">
        <v>994</v>
      </c>
      <c r="M594" s="35">
        <v>44197.0</v>
      </c>
      <c r="N594" s="35">
        <v>45444.0</v>
      </c>
      <c r="O594" s="32" t="s">
        <v>31</v>
      </c>
      <c r="P594" s="32" t="s">
        <v>806</v>
      </c>
      <c r="Q594" s="36">
        <v>109533.0</v>
      </c>
      <c r="R594" s="37">
        <v>405100.0</v>
      </c>
      <c r="S594" s="11" t="str">
        <f>VLOOKUP(R594,Tabla_Detalles[#ALL],2,FALSE)</f>
        <v>Ingresos Servicios</v>
      </c>
      <c r="T594" s="15" t="str">
        <f>VLOOKUP(R594,Tabla_Detalles[#ALL],3,FALSE)</f>
        <v>Ingresos</v>
      </c>
    </row>
    <row r="595">
      <c r="A595" s="24" t="s">
        <v>988</v>
      </c>
      <c r="B595" s="25" t="s">
        <v>989</v>
      </c>
      <c r="C595" s="25" t="s">
        <v>773</v>
      </c>
      <c r="D595" s="25" t="s">
        <v>990</v>
      </c>
      <c r="E595" s="25" t="s">
        <v>24</v>
      </c>
      <c r="F595" s="25" t="s">
        <v>991</v>
      </c>
      <c r="G595" s="25" t="s">
        <v>992</v>
      </c>
      <c r="H595" s="26" t="str">
        <f t="shared" si="1"/>
        <v>Argentina</v>
      </c>
      <c r="I595" s="26" t="s">
        <v>993</v>
      </c>
      <c r="J595" s="25" t="s">
        <v>777</v>
      </c>
      <c r="K595" s="25" t="s">
        <v>328</v>
      </c>
      <c r="L595" s="25" t="s">
        <v>994</v>
      </c>
      <c r="M595" s="28">
        <v>44197.0</v>
      </c>
      <c r="N595" s="28">
        <v>45444.0</v>
      </c>
      <c r="O595" s="25" t="s">
        <v>31</v>
      </c>
      <c r="P595" s="25" t="s">
        <v>806</v>
      </c>
      <c r="Q595" s="29">
        <v>117472.0</v>
      </c>
      <c r="R595" s="30">
        <v>405100.0</v>
      </c>
      <c r="S595" s="17" t="str">
        <f>VLOOKUP(R595,Tabla_Detalles[#ALL],2,FALSE)</f>
        <v>Ingresos Servicios</v>
      </c>
      <c r="T595" s="21" t="str">
        <f>VLOOKUP(R595,Tabla_Detalles[#ALL],3,FALSE)</f>
        <v>Ingresos</v>
      </c>
    </row>
    <row r="596">
      <c r="A596" s="31" t="s">
        <v>988</v>
      </c>
      <c r="B596" s="32" t="s">
        <v>989</v>
      </c>
      <c r="C596" s="32" t="s">
        <v>773</v>
      </c>
      <c r="D596" s="32" t="s">
        <v>990</v>
      </c>
      <c r="E596" s="32" t="s">
        <v>24</v>
      </c>
      <c r="F596" s="32" t="s">
        <v>991</v>
      </c>
      <c r="G596" s="32" t="s">
        <v>992</v>
      </c>
      <c r="H596" s="33" t="str">
        <f t="shared" si="1"/>
        <v>Argentina</v>
      </c>
      <c r="I596" s="33" t="s">
        <v>993</v>
      </c>
      <c r="J596" s="32" t="s">
        <v>777</v>
      </c>
      <c r="K596" s="32" t="s">
        <v>328</v>
      </c>
      <c r="L596" s="32" t="s">
        <v>994</v>
      </c>
      <c r="M596" s="35">
        <v>44197.0</v>
      </c>
      <c r="N596" s="35">
        <v>45444.0</v>
      </c>
      <c r="O596" s="32" t="s">
        <v>31</v>
      </c>
      <c r="P596" s="32" t="s">
        <v>806</v>
      </c>
      <c r="Q596" s="36">
        <v>104618.0</v>
      </c>
      <c r="R596" s="37">
        <v>405100.0</v>
      </c>
      <c r="S596" s="11" t="str">
        <f>VLOOKUP(R596,Tabla_Detalles[#ALL],2,FALSE)</f>
        <v>Ingresos Servicios</v>
      </c>
      <c r="T596" s="15" t="str">
        <f>VLOOKUP(R596,Tabla_Detalles[#ALL],3,FALSE)</f>
        <v>Ingresos</v>
      </c>
    </row>
    <row r="597">
      <c r="A597" s="24" t="s">
        <v>988</v>
      </c>
      <c r="B597" s="25" t="s">
        <v>989</v>
      </c>
      <c r="C597" s="25" t="s">
        <v>773</v>
      </c>
      <c r="D597" s="25" t="s">
        <v>990</v>
      </c>
      <c r="E597" s="25" t="s">
        <v>24</v>
      </c>
      <c r="F597" s="25" t="s">
        <v>991</v>
      </c>
      <c r="G597" s="25" t="s">
        <v>992</v>
      </c>
      <c r="H597" s="26" t="str">
        <f t="shared" si="1"/>
        <v>Argentina</v>
      </c>
      <c r="I597" s="26" t="s">
        <v>993</v>
      </c>
      <c r="J597" s="25" t="s">
        <v>777</v>
      </c>
      <c r="K597" s="25" t="s">
        <v>328</v>
      </c>
      <c r="L597" s="25" t="s">
        <v>994</v>
      </c>
      <c r="M597" s="28">
        <v>44197.0</v>
      </c>
      <c r="N597" s="28">
        <v>45444.0</v>
      </c>
      <c r="O597" s="25" t="s">
        <v>31</v>
      </c>
      <c r="P597" s="25" t="s">
        <v>806</v>
      </c>
      <c r="Q597" s="29">
        <v>39420.0</v>
      </c>
      <c r="R597" s="30">
        <v>405100.0</v>
      </c>
      <c r="S597" s="17" t="str">
        <f>VLOOKUP(R597,Tabla_Detalles[#ALL],2,FALSE)</f>
        <v>Ingresos Servicios</v>
      </c>
      <c r="T597" s="21" t="str">
        <f>VLOOKUP(R597,Tabla_Detalles[#ALL],3,FALSE)</f>
        <v>Ingresos</v>
      </c>
    </row>
    <row r="598">
      <c r="A598" s="31" t="s">
        <v>988</v>
      </c>
      <c r="B598" s="32" t="s">
        <v>989</v>
      </c>
      <c r="C598" s="32" t="s">
        <v>773</v>
      </c>
      <c r="D598" s="32" t="s">
        <v>990</v>
      </c>
      <c r="E598" s="32" t="s">
        <v>24</v>
      </c>
      <c r="F598" s="32" t="s">
        <v>991</v>
      </c>
      <c r="G598" s="32" t="s">
        <v>992</v>
      </c>
      <c r="H598" s="33" t="str">
        <f t="shared" si="1"/>
        <v>Argentina</v>
      </c>
      <c r="I598" s="33" t="s">
        <v>993</v>
      </c>
      <c r="J598" s="32" t="s">
        <v>777</v>
      </c>
      <c r="K598" s="32" t="s">
        <v>328</v>
      </c>
      <c r="L598" s="32" t="s">
        <v>994</v>
      </c>
      <c r="M598" s="35">
        <v>44197.0</v>
      </c>
      <c r="N598" s="35">
        <v>45444.0</v>
      </c>
      <c r="O598" s="32" t="s">
        <v>31</v>
      </c>
      <c r="P598" s="32" t="s">
        <v>806</v>
      </c>
      <c r="Q598" s="36">
        <v>46331.0</v>
      </c>
      <c r="R598" s="37">
        <v>405100.0</v>
      </c>
      <c r="S598" s="11" t="str">
        <f>VLOOKUP(R598,Tabla_Detalles[#ALL],2,FALSE)</f>
        <v>Ingresos Servicios</v>
      </c>
      <c r="T598" s="15" t="str">
        <f>VLOOKUP(R598,Tabla_Detalles[#ALL],3,FALSE)</f>
        <v>Ingresos</v>
      </c>
    </row>
    <row r="599">
      <c r="A599" s="24" t="s">
        <v>988</v>
      </c>
      <c r="B599" s="25" t="s">
        <v>989</v>
      </c>
      <c r="C599" s="25" t="s">
        <v>773</v>
      </c>
      <c r="D599" s="25" t="s">
        <v>990</v>
      </c>
      <c r="E599" s="25" t="s">
        <v>24</v>
      </c>
      <c r="F599" s="25" t="s">
        <v>991</v>
      </c>
      <c r="G599" s="25" t="s">
        <v>992</v>
      </c>
      <c r="H599" s="26" t="str">
        <f t="shared" si="1"/>
        <v>Argentina</v>
      </c>
      <c r="I599" s="26" t="s">
        <v>993</v>
      </c>
      <c r="J599" s="25" t="s">
        <v>777</v>
      </c>
      <c r="K599" s="25" t="s">
        <v>328</v>
      </c>
      <c r="L599" s="25" t="s">
        <v>994</v>
      </c>
      <c r="M599" s="28">
        <v>44197.0</v>
      </c>
      <c r="N599" s="28">
        <v>45444.0</v>
      </c>
      <c r="O599" s="25" t="s">
        <v>31</v>
      </c>
      <c r="P599" s="25" t="s">
        <v>806</v>
      </c>
      <c r="Q599" s="29">
        <v>40212.0</v>
      </c>
      <c r="R599" s="30">
        <v>405100.0</v>
      </c>
      <c r="S599" s="17" t="str">
        <f>VLOOKUP(R599,Tabla_Detalles[#ALL],2,FALSE)</f>
        <v>Ingresos Servicios</v>
      </c>
      <c r="T599" s="21" t="str">
        <f>VLOOKUP(R599,Tabla_Detalles[#ALL],3,FALSE)</f>
        <v>Ingresos</v>
      </c>
    </row>
    <row r="600">
      <c r="A600" s="31" t="s">
        <v>988</v>
      </c>
      <c r="B600" s="32" t="s">
        <v>989</v>
      </c>
      <c r="C600" s="32" t="s">
        <v>773</v>
      </c>
      <c r="D600" s="32" t="s">
        <v>990</v>
      </c>
      <c r="E600" s="32" t="s">
        <v>24</v>
      </c>
      <c r="F600" s="32" t="s">
        <v>991</v>
      </c>
      <c r="G600" s="32" t="s">
        <v>992</v>
      </c>
      <c r="H600" s="33" t="str">
        <f t="shared" si="1"/>
        <v>Argentina</v>
      </c>
      <c r="I600" s="33" t="s">
        <v>993</v>
      </c>
      <c r="J600" s="32" t="s">
        <v>777</v>
      </c>
      <c r="K600" s="32" t="s">
        <v>328</v>
      </c>
      <c r="L600" s="32" t="s">
        <v>994</v>
      </c>
      <c r="M600" s="35">
        <v>44197.0</v>
      </c>
      <c r="N600" s="35">
        <v>45444.0</v>
      </c>
      <c r="O600" s="32" t="s">
        <v>31</v>
      </c>
      <c r="P600" s="32" t="s">
        <v>806</v>
      </c>
      <c r="Q600" s="36">
        <v>64932.0</v>
      </c>
      <c r="R600" s="37">
        <v>405100.0</v>
      </c>
      <c r="S600" s="11" t="str">
        <f>VLOOKUP(R600,Tabla_Detalles[#ALL],2,FALSE)</f>
        <v>Ingresos Servicios</v>
      </c>
      <c r="T600" s="15" t="str">
        <f>VLOOKUP(R600,Tabla_Detalles[#ALL],3,FALSE)</f>
        <v>Ingresos</v>
      </c>
    </row>
    <row r="601">
      <c r="A601" s="24" t="s">
        <v>988</v>
      </c>
      <c r="B601" s="25" t="s">
        <v>989</v>
      </c>
      <c r="C601" s="25" t="s">
        <v>773</v>
      </c>
      <c r="D601" s="25" t="s">
        <v>990</v>
      </c>
      <c r="E601" s="25" t="s">
        <v>24</v>
      </c>
      <c r="F601" s="25" t="s">
        <v>991</v>
      </c>
      <c r="G601" s="25" t="s">
        <v>992</v>
      </c>
      <c r="H601" s="26" t="str">
        <f t="shared" si="1"/>
        <v>Argentina</v>
      </c>
      <c r="I601" s="26" t="s">
        <v>993</v>
      </c>
      <c r="J601" s="25" t="s">
        <v>777</v>
      </c>
      <c r="K601" s="25" t="s">
        <v>328</v>
      </c>
      <c r="L601" s="25" t="s">
        <v>994</v>
      </c>
      <c r="M601" s="28">
        <v>44197.0</v>
      </c>
      <c r="N601" s="28">
        <v>45444.0</v>
      </c>
      <c r="O601" s="25" t="s">
        <v>31</v>
      </c>
      <c r="P601" s="25" t="s">
        <v>806</v>
      </c>
      <c r="Q601" s="29">
        <v>81503.0</v>
      </c>
      <c r="R601" s="30">
        <v>405100.0</v>
      </c>
      <c r="S601" s="17" t="str">
        <f>VLOOKUP(R601,Tabla_Detalles[#ALL],2,FALSE)</f>
        <v>Ingresos Servicios</v>
      </c>
      <c r="T601" s="21" t="str">
        <f>VLOOKUP(R601,Tabla_Detalles[#ALL],3,FALSE)</f>
        <v>Ingresos</v>
      </c>
    </row>
    <row r="602">
      <c r="A602" s="31" t="s">
        <v>988</v>
      </c>
      <c r="B602" s="32" t="s">
        <v>989</v>
      </c>
      <c r="C602" s="32" t="s">
        <v>773</v>
      </c>
      <c r="D602" s="32" t="s">
        <v>990</v>
      </c>
      <c r="E602" s="32" t="s">
        <v>24</v>
      </c>
      <c r="F602" s="32" t="s">
        <v>991</v>
      </c>
      <c r="G602" s="32" t="s">
        <v>992</v>
      </c>
      <c r="H602" s="33" t="str">
        <f t="shared" si="1"/>
        <v>Argentina</v>
      </c>
      <c r="I602" s="33" t="s">
        <v>993</v>
      </c>
      <c r="J602" s="32" t="s">
        <v>777</v>
      </c>
      <c r="K602" s="32" t="s">
        <v>328</v>
      </c>
      <c r="L602" s="32" t="s">
        <v>994</v>
      </c>
      <c r="M602" s="35">
        <v>44197.0</v>
      </c>
      <c r="N602" s="35">
        <v>45444.0</v>
      </c>
      <c r="O602" s="32" t="s">
        <v>31</v>
      </c>
      <c r="P602" s="32" t="s">
        <v>806</v>
      </c>
      <c r="Q602" s="36">
        <v>73476.0</v>
      </c>
      <c r="R602" s="37">
        <v>405100.0</v>
      </c>
      <c r="S602" s="11" t="str">
        <f>VLOOKUP(R602,Tabla_Detalles[#ALL],2,FALSE)</f>
        <v>Ingresos Servicios</v>
      </c>
      <c r="T602" s="15" t="str">
        <f>VLOOKUP(R602,Tabla_Detalles[#ALL],3,FALSE)</f>
        <v>Ingresos</v>
      </c>
    </row>
    <row r="603">
      <c r="A603" s="24" t="s">
        <v>988</v>
      </c>
      <c r="B603" s="25" t="s">
        <v>989</v>
      </c>
      <c r="C603" s="25" t="s">
        <v>773</v>
      </c>
      <c r="D603" s="25" t="s">
        <v>990</v>
      </c>
      <c r="E603" s="25" t="s">
        <v>24</v>
      </c>
      <c r="F603" s="25" t="s">
        <v>991</v>
      </c>
      <c r="G603" s="25" t="s">
        <v>992</v>
      </c>
      <c r="H603" s="26" t="str">
        <f t="shared" si="1"/>
        <v>Argentina</v>
      </c>
      <c r="I603" s="26" t="s">
        <v>993</v>
      </c>
      <c r="J603" s="25" t="s">
        <v>777</v>
      </c>
      <c r="K603" s="25" t="s">
        <v>328</v>
      </c>
      <c r="L603" s="25" t="s">
        <v>994</v>
      </c>
      <c r="M603" s="28">
        <v>44197.0</v>
      </c>
      <c r="N603" s="28">
        <v>45444.0</v>
      </c>
      <c r="O603" s="25" t="s">
        <v>31</v>
      </c>
      <c r="P603" s="25" t="s">
        <v>806</v>
      </c>
      <c r="Q603" s="29">
        <v>117902.0</v>
      </c>
      <c r="R603" s="30">
        <v>405100.0</v>
      </c>
      <c r="S603" s="17" t="str">
        <f>VLOOKUP(R603,Tabla_Detalles[#ALL],2,FALSE)</f>
        <v>Ingresos Servicios</v>
      </c>
      <c r="T603" s="21" t="str">
        <f>VLOOKUP(R603,Tabla_Detalles[#ALL],3,FALSE)</f>
        <v>Ingresos</v>
      </c>
    </row>
    <row r="604">
      <c r="A604" s="31" t="s">
        <v>988</v>
      </c>
      <c r="B604" s="32" t="s">
        <v>989</v>
      </c>
      <c r="C604" s="32" t="s">
        <v>773</v>
      </c>
      <c r="D604" s="32" t="s">
        <v>990</v>
      </c>
      <c r="E604" s="32" t="s">
        <v>24</v>
      </c>
      <c r="F604" s="32" t="s">
        <v>991</v>
      </c>
      <c r="G604" s="32" t="s">
        <v>992</v>
      </c>
      <c r="H604" s="33" t="str">
        <f t="shared" si="1"/>
        <v>Argentina</v>
      </c>
      <c r="I604" s="33" t="s">
        <v>993</v>
      </c>
      <c r="J604" s="32" t="s">
        <v>777</v>
      </c>
      <c r="K604" s="32" t="s">
        <v>328</v>
      </c>
      <c r="L604" s="32" t="s">
        <v>994</v>
      </c>
      <c r="M604" s="35">
        <v>44197.0</v>
      </c>
      <c r="N604" s="35">
        <v>45444.0</v>
      </c>
      <c r="O604" s="32" t="s">
        <v>31</v>
      </c>
      <c r="P604" s="32" t="s">
        <v>806</v>
      </c>
      <c r="Q604" s="36">
        <v>38437.0</v>
      </c>
      <c r="R604" s="37">
        <v>405100.0</v>
      </c>
      <c r="S604" s="11" t="str">
        <f>VLOOKUP(R604,Tabla_Detalles[#ALL],2,FALSE)</f>
        <v>Ingresos Servicios</v>
      </c>
      <c r="T604" s="15" t="str">
        <f>VLOOKUP(R604,Tabla_Detalles[#ALL],3,FALSE)</f>
        <v>Ingresos</v>
      </c>
    </row>
    <row r="605">
      <c r="A605" s="24" t="s">
        <v>988</v>
      </c>
      <c r="B605" s="25" t="s">
        <v>989</v>
      </c>
      <c r="C605" s="25" t="s">
        <v>773</v>
      </c>
      <c r="D605" s="25" t="s">
        <v>990</v>
      </c>
      <c r="E605" s="25" t="s">
        <v>24</v>
      </c>
      <c r="F605" s="25" t="s">
        <v>991</v>
      </c>
      <c r="G605" s="25" t="s">
        <v>992</v>
      </c>
      <c r="H605" s="26" t="str">
        <f t="shared" si="1"/>
        <v>Argentina</v>
      </c>
      <c r="I605" s="26" t="s">
        <v>993</v>
      </c>
      <c r="J605" s="25" t="s">
        <v>777</v>
      </c>
      <c r="K605" s="25" t="s">
        <v>328</v>
      </c>
      <c r="L605" s="25" t="s">
        <v>994</v>
      </c>
      <c r="M605" s="28">
        <v>44197.0</v>
      </c>
      <c r="N605" s="28">
        <v>45444.0</v>
      </c>
      <c r="O605" s="25" t="s">
        <v>31</v>
      </c>
      <c r="P605" s="25" t="s">
        <v>806</v>
      </c>
      <c r="Q605" s="29">
        <v>73466.0</v>
      </c>
      <c r="R605" s="30">
        <v>405100.0</v>
      </c>
      <c r="S605" s="17" t="str">
        <f>VLOOKUP(R605,Tabla_Detalles[#ALL],2,FALSE)</f>
        <v>Ingresos Servicios</v>
      </c>
      <c r="T605" s="21" t="str">
        <f>VLOOKUP(R605,Tabla_Detalles[#ALL],3,FALSE)</f>
        <v>Ingresos</v>
      </c>
    </row>
    <row r="606">
      <c r="A606" s="31" t="s">
        <v>988</v>
      </c>
      <c r="B606" s="32" t="s">
        <v>989</v>
      </c>
      <c r="C606" s="32" t="s">
        <v>773</v>
      </c>
      <c r="D606" s="32" t="s">
        <v>990</v>
      </c>
      <c r="E606" s="32" t="s">
        <v>24</v>
      </c>
      <c r="F606" s="32" t="s">
        <v>991</v>
      </c>
      <c r="G606" s="32" t="s">
        <v>992</v>
      </c>
      <c r="H606" s="33" t="str">
        <f t="shared" si="1"/>
        <v>Argentina</v>
      </c>
      <c r="I606" s="33" t="s">
        <v>993</v>
      </c>
      <c r="J606" s="32" t="s">
        <v>777</v>
      </c>
      <c r="K606" s="32" t="s">
        <v>328</v>
      </c>
      <c r="L606" s="32" t="s">
        <v>994</v>
      </c>
      <c r="M606" s="35">
        <v>44197.0</v>
      </c>
      <c r="N606" s="35">
        <v>45444.0</v>
      </c>
      <c r="O606" s="32" t="s">
        <v>31</v>
      </c>
      <c r="P606" s="32" t="s">
        <v>806</v>
      </c>
      <c r="Q606" s="36">
        <v>115458.0</v>
      </c>
      <c r="R606" s="37">
        <v>405100.0</v>
      </c>
      <c r="S606" s="11" t="str">
        <f>VLOOKUP(R606,Tabla_Detalles[#ALL],2,FALSE)</f>
        <v>Ingresos Servicios</v>
      </c>
      <c r="T606" s="15" t="str">
        <f>VLOOKUP(R606,Tabla_Detalles[#ALL],3,FALSE)</f>
        <v>Ingresos</v>
      </c>
    </row>
    <row r="607">
      <c r="A607" s="24" t="s">
        <v>995</v>
      </c>
      <c r="B607" s="25" t="s">
        <v>996</v>
      </c>
      <c r="C607" s="26" t="s">
        <v>781</v>
      </c>
      <c r="D607" s="25" t="s">
        <v>997</v>
      </c>
      <c r="E607" s="25" t="s">
        <v>24</v>
      </c>
      <c r="F607" s="25" t="s">
        <v>998</v>
      </c>
      <c r="G607" s="25" t="s">
        <v>999</v>
      </c>
      <c r="H607" s="26" t="str">
        <f t="shared" si="1"/>
        <v>Mexico</v>
      </c>
      <c r="I607" s="26" t="s">
        <v>972</v>
      </c>
      <c r="J607" s="17" t="s">
        <v>39</v>
      </c>
      <c r="K607" s="25" t="s">
        <v>29</v>
      </c>
      <c r="L607" s="25" t="s">
        <v>1000</v>
      </c>
      <c r="M607" s="28">
        <v>45292.0</v>
      </c>
      <c r="N607" s="28">
        <v>45442.0</v>
      </c>
      <c r="O607" s="25" t="s">
        <v>31</v>
      </c>
      <c r="P607" s="25" t="s">
        <v>32</v>
      </c>
      <c r="Q607" s="29">
        <v>57632.0</v>
      </c>
      <c r="R607" s="30">
        <v>403103.0</v>
      </c>
      <c r="S607" s="17" t="str">
        <f>VLOOKUP(R607,Tabla_Detalles[#ALL],2,FALSE)</f>
        <v>Ingresos Bonos Contribucion</v>
      </c>
      <c r="T607" s="21" t="str">
        <f>VLOOKUP(R607,Tabla_Detalles[#ALL],3,FALSE)</f>
        <v>Ingresos</v>
      </c>
    </row>
    <row r="608">
      <c r="A608" s="31" t="s">
        <v>995</v>
      </c>
      <c r="B608" s="32" t="s">
        <v>996</v>
      </c>
      <c r="C608" s="33" t="s">
        <v>781</v>
      </c>
      <c r="D608" s="32" t="s">
        <v>997</v>
      </c>
      <c r="E608" s="32" t="s">
        <v>24</v>
      </c>
      <c r="F608" s="32" t="s">
        <v>998</v>
      </c>
      <c r="G608" s="32" t="s">
        <v>999</v>
      </c>
      <c r="H608" s="33" t="str">
        <f t="shared" si="1"/>
        <v>Mexico</v>
      </c>
      <c r="I608" s="33" t="s">
        <v>972</v>
      </c>
      <c r="J608" s="11" t="s">
        <v>39</v>
      </c>
      <c r="K608" s="32" t="s">
        <v>29</v>
      </c>
      <c r="L608" s="32" t="s">
        <v>1000</v>
      </c>
      <c r="M608" s="35">
        <v>45292.0</v>
      </c>
      <c r="N608" s="35">
        <v>45442.0</v>
      </c>
      <c r="O608" s="32" t="s">
        <v>31</v>
      </c>
      <c r="P608" s="32" t="s">
        <v>32</v>
      </c>
      <c r="Q608" s="36">
        <v>88336.0</v>
      </c>
      <c r="R608" s="37">
        <v>403103.0</v>
      </c>
      <c r="S608" s="11" t="str">
        <f>VLOOKUP(R608,Tabla_Detalles[#ALL],2,FALSE)</f>
        <v>Ingresos Bonos Contribucion</v>
      </c>
      <c r="T608" s="15" t="str">
        <f>VLOOKUP(R608,Tabla_Detalles[#ALL],3,FALSE)</f>
        <v>Ingresos</v>
      </c>
    </row>
    <row r="609">
      <c r="A609" s="24" t="s">
        <v>995</v>
      </c>
      <c r="B609" s="25" t="s">
        <v>996</v>
      </c>
      <c r="C609" s="26" t="s">
        <v>781</v>
      </c>
      <c r="D609" s="25" t="s">
        <v>997</v>
      </c>
      <c r="E609" s="25" t="s">
        <v>24</v>
      </c>
      <c r="F609" s="25" t="s">
        <v>998</v>
      </c>
      <c r="G609" s="25" t="s">
        <v>999</v>
      </c>
      <c r="H609" s="26" t="str">
        <f t="shared" si="1"/>
        <v>Mexico</v>
      </c>
      <c r="I609" s="26" t="s">
        <v>972</v>
      </c>
      <c r="J609" s="17" t="s">
        <v>39</v>
      </c>
      <c r="K609" s="25" t="s">
        <v>29</v>
      </c>
      <c r="L609" s="25" t="s">
        <v>1000</v>
      </c>
      <c r="M609" s="28">
        <v>45292.0</v>
      </c>
      <c r="N609" s="28">
        <v>45442.0</v>
      </c>
      <c r="O609" s="25" t="s">
        <v>31</v>
      </c>
      <c r="P609" s="25" t="s">
        <v>32</v>
      </c>
      <c r="Q609" s="29">
        <v>58897.0</v>
      </c>
      <c r="R609" s="30">
        <v>403103.0</v>
      </c>
      <c r="S609" s="17" t="str">
        <f>VLOOKUP(R609,Tabla_Detalles[#ALL],2,FALSE)</f>
        <v>Ingresos Bonos Contribucion</v>
      </c>
      <c r="T609" s="21" t="str">
        <f>VLOOKUP(R609,Tabla_Detalles[#ALL],3,FALSE)</f>
        <v>Ingresos</v>
      </c>
    </row>
    <row r="610">
      <c r="A610" s="31" t="s">
        <v>995</v>
      </c>
      <c r="B610" s="32" t="s">
        <v>996</v>
      </c>
      <c r="C610" s="33" t="s">
        <v>781</v>
      </c>
      <c r="D610" s="32" t="s">
        <v>997</v>
      </c>
      <c r="E610" s="32" t="s">
        <v>24</v>
      </c>
      <c r="F610" s="32" t="s">
        <v>998</v>
      </c>
      <c r="G610" s="32" t="s">
        <v>999</v>
      </c>
      <c r="H610" s="33" t="str">
        <f t="shared" si="1"/>
        <v>Mexico</v>
      </c>
      <c r="I610" s="33" t="s">
        <v>972</v>
      </c>
      <c r="J610" s="11" t="s">
        <v>39</v>
      </c>
      <c r="K610" s="32" t="s">
        <v>29</v>
      </c>
      <c r="L610" s="32" t="s">
        <v>1000</v>
      </c>
      <c r="M610" s="35">
        <v>45292.0</v>
      </c>
      <c r="N610" s="35">
        <v>45442.0</v>
      </c>
      <c r="O610" s="32" t="s">
        <v>31</v>
      </c>
      <c r="P610" s="32" t="s">
        <v>32</v>
      </c>
      <c r="Q610" s="36">
        <v>33079.0</v>
      </c>
      <c r="R610" s="37">
        <v>403103.0</v>
      </c>
      <c r="S610" s="11" t="str">
        <f>VLOOKUP(R610,Tabla_Detalles[#ALL],2,FALSE)</f>
        <v>Ingresos Bonos Contribucion</v>
      </c>
      <c r="T610" s="15" t="str">
        <f>VLOOKUP(R610,Tabla_Detalles[#ALL],3,FALSE)</f>
        <v>Ingresos</v>
      </c>
    </row>
    <row r="611">
      <c r="A611" s="40" t="s">
        <v>995</v>
      </c>
      <c r="B611" s="41" t="s">
        <v>996</v>
      </c>
      <c r="C611" s="42" t="s">
        <v>781</v>
      </c>
      <c r="D611" s="41" t="s">
        <v>997</v>
      </c>
      <c r="E611" s="41" t="s">
        <v>24</v>
      </c>
      <c r="F611" s="41" t="s">
        <v>998</v>
      </c>
      <c r="G611" s="41" t="s">
        <v>999</v>
      </c>
      <c r="H611" s="42" t="str">
        <f t="shared" si="1"/>
        <v>Mexico</v>
      </c>
      <c r="I611" s="42" t="s">
        <v>972</v>
      </c>
      <c r="J611" s="43" t="s">
        <v>39</v>
      </c>
      <c r="K611" s="41" t="s">
        <v>29</v>
      </c>
      <c r="L611" s="41" t="s">
        <v>1000</v>
      </c>
      <c r="M611" s="44">
        <v>45292.0</v>
      </c>
      <c r="N611" s="44">
        <v>45442.0</v>
      </c>
      <c r="O611" s="41" t="s">
        <v>31</v>
      </c>
      <c r="P611" s="41" t="s">
        <v>32</v>
      </c>
      <c r="Q611" s="45">
        <v>24515.0</v>
      </c>
      <c r="R611" s="46">
        <v>403103.0</v>
      </c>
      <c r="S611" s="43" t="str">
        <f>VLOOKUP(R611,Tabla_Detalles[#ALL],2,FALSE)</f>
        <v>Ingresos Bonos Contribucion</v>
      </c>
      <c r="T611" s="47" t="str">
        <f>VLOOKUP(R611,Tabla_Detalles[#ALL],3,FALSE)</f>
        <v>Ingresos</v>
      </c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9"/>
      <c r="N612" s="49"/>
      <c r="O612" s="48"/>
      <c r="P612" s="50"/>
      <c r="Q612" s="50"/>
      <c r="R612" s="51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9"/>
      <c r="N613" s="49"/>
      <c r="O613" s="48"/>
      <c r="P613" s="50"/>
      <c r="Q613" s="50"/>
      <c r="R613" s="51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9"/>
      <c r="N614" s="49"/>
      <c r="O614" s="48"/>
      <c r="P614" s="50"/>
      <c r="Q614" s="50"/>
      <c r="R614" s="51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9"/>
      <c r="N615" s="49"/>
      <c r="O615" s="48"/>
      <c r="P615" s="50"/>
      <c r="Q615" s="50"/>
      <c r="R615" s="51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9"/>
      <c r="N616" s="49"/>
      <c r="O616" s="48"/>
      <c r="P616" s="50"/>
      <c r="Q616" s="50"/>
      <c r="R616" s="51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9"/>
      <c r="N617" s="49"/>
      <c r="O617" s="48"/>
      <c r="P617" s="50"/>
      <c r="Q617" s="50"/>
      <c r="R617" s="51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9"/>
      <c r="N618" s="49"/>
      <c r="O618" s="48"/>
      <c r="P618" s="50"/>
      <c r="Q618" s="50"/>
      <c r="R618" s="51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9"/>
      <c r="N619" s="49"/>
      <c r="O619" s="48"/>
      <c r="P619" s="50"/>
      <c r="Q619" s="50"/>
      <c r="R619" s="51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9"/>
      <c r="N620" s="49"/>
      <c r="O620" s="48"/>
      <c r="P620" s="50"/>
      <c r="Q620" s="50"/>
      <c r="R620" s="51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9"/>
      <c r="N621" s="49"/>
      <c r="O621" s="48"/>
      <c r="P621" s="50"/>
      <c r="Q621" s="50"/>
      <c r="R621" s="51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9"/>
      <c r="N622" s="49"/>
      <c r="O622" s="48"/>
      <c r="P622" s="50"/>
      <c r="Q622" s="50"/>
      <c r="R622" s="51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9"/>
      <c r="N623" s="49"/>
      <c r="O623" s="48"/>
      <c r="P623" s="50"/>
      <c r="Q623" s="50"/>
      <c r="R623" s="51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9"/>
      <c r="N624" s="49"/>
      <c r="O624" s="48"/>
      <c r="P624" s="50"/>
      <c r="Q624" s="50"/>
      <c r="R624" s="51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9"/>
      <c r="N625" s="49"/>
      <c r="O625" s="48"/>
      <c r="P625" s="50"/>
      <c r="Q625" s="50"/>
      <c r="R625" s="51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9"/>
      <c r="N626" s="49"/>
      <c r="O626" s="48"/>
      <c r="P626" s="50"/>
      <c r="Q626" s="50"/>
      <c r="R626" s="51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9"/>
      <c r="N627" s="49"/>
      <c r="O627" s="48"/>
      <c r="P627" s="50"/>
      <c r="Q627" s="50"/>
      <c r="R627" s="51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9"/>
      <c r="N628" s="49"/>
      <c r="O628" s="48"/>
      <c r="P628" s="50"/>
      <c r="Q628" s="50"/>
      <c r="R628" s="51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9"/>
      <c r="N629" s="49"/>
      <c r="O629" s="48"/>
      <c r="P629" s="50"/>
      <c r="Q629" s="50"/>
      <c r="R629" s="51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9"/>
      <c r="N630" s="49"/>
      <c r="O630" s="48"/>
      <c r="P630" s="50"/>
      <c r="Q630" s="50"/>
      <c r="R630" s="51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9"/>
      <c r="N631" s="49"/>
      <c r="O631" s="48"/>
      <c r="P631" s="50"/>
      <c r="Q631" s="50"/>
      <c r="R631" s="51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9"/>
      <c r="N632" s="49"/>
      <c r="O632" s="48"/>
      <c r="P632" s="50"/>
      <c r="Q632" s="50"/>
      <c r="R632" s="51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9"/>
      <c r="N633" s="49"/>
      <c r="O633" s="48"/>
      <c r="P633" s="50"/>
      <c r="Q633" s="50"/>
      <c r="R633" s="51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9"/>
      <c r="N634" s="49"/>
      <c r="O634" s="48"/>
      <c r="P634" s="50"/>
      <c r="Q634" s="50"/>
      <c r="R634" s="51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9"/>
      <c r="N635" s="49"/>
      <c r="O635" s="48"/>
      <c r="P635" s="50"/>
      <c r="Q635" s="50"/>
      <c r="R635" s="51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9"/>
      <c r="N636" s="49"/>
      <c r="O636" s="48"/>
      <c r="P636" s="50"/>
      <c r="Q636" s="50"/>
      <c r="R636" s="51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9"/>
      <c r="N637" s="49"/>
      <c r="O637" s="48"/>
      <c r="P637" s="50"/>
      <c r="Q637" s="50"/>
      <c r="R637" s="51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9"/>
      <c r="N638" s="49"/>
      <c r="O638" s="48"/>
      <c r="P638" s="50"/>
      <c r="Q638" s="50"/>
      <c r="R638" s="51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9"/>
      <c r="N639" s="49"/>
      <c r="O639" s="48"/>
      <c r="P639" s="50"/>
      <c r="Q639" s="50"/>
      <c r="R639" s="51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9"/>
      <c r="N640" s="49"/>
      <c r="O640" s="48"/>
      <c r="P640" s="50"/>
      <c r="Q640" s="50"/>
      <c r="R640" s="51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9"/>
      <c r="N641" s="49"/>
      <c r="O641" s="48"/>
      <c r="P641" s="50"/>
      <c r="Q641" s="50"/>
      <c r="R641" s="51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9"/>
      <c r="N642" s="49"/>
      <c r="O642" s="48"/>
      <c r="P642" s="50"/>
      <c r="Q642" s="50"/>
      <c r="R642" s="51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9"/>
      <c r="N643" s="49"/>
      <c r="O643" s="48"/>
      <c r="P643" s="50"/>
      <c r="Q643" s="50"/>
      <c r="R643" s="51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9"/>
      <c r="N644" s="49"/>
      <c r="O644" s="48"/>
      <c r="P644" s="50"/>
      <c r="Q644" s="50"/>
      <c r="R644" s="51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9"/>
      <c r="N645" s="49"/>
      <c r="O645" s="48"/>
      <c r="P645" s="50"/>
      <c r="Q645" s="50"/>
      <c r="R645" s="51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9"/>
      <c r="N646" s="49"/>
      <c r="O646" s="48"/>
      <c r="P646" s="50"/>
      <c r="Q646" s="50"/>
      <c r="R646" s="51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9"/>
      <c r="N647" s="49"/>
      <c r="O647" s="48"/>
      <c r="P647" s="50"/>
      <c r="Q647" s="50"/>
      <c r="R647" s="51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9"/>
      <c r="N648" s="49"/>
      <c r="O648" s="48"/>
      <c r="P648" s="50"/>
      <c r="Q648" s="50"/>
      <c r="R648" s="51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9"/>
      <c r="N649" s="49"/>
      <c r="O649" s="48"/>
      <c r="P649" s="50"/>
      <c r="Q649" s="50"/>
      <c r="R649" s="51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9"/>
      <c r="N650" s="49"/>
      <c r="O650" s="48"/>
      <c r="P650" s="50"/>
      <c r="Q650" s="50"/>
      <c r="R650" s="51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9"/>
      <c r="N651" s="49"/>
      <c r="O651" s="48"/>
      <c r="P651" s="50"/>
      <c r="Q651" s="50"/>
      <c r="R651" s="51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9"/>
      <c r="N652" s="49"/>
      <c r="O652" s="48"/>
      <c r="P652" s="50"/>
      <c r="Q652" s="50"/>
      <c r="R652" s="51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9"/>
      <c r="N653" s="49"/>
      <c r="O653" s="48"/>
      <c r="P653" s="50"/>
      <c r="Q653" s="50"/>
      <c r="R653" s="51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9"/>
      <c r="N654" s="49"/>
      <c r="O654" s="48"/>
      <c r="P654" s="50"/>
      <c r="Q654" s="50"/>
      <c r="R654" s="51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9"/>
      <c r="N655" s="49"/>
      <c r="O655" s="48"/>
      <c r="P655" s="50"/>
      <c r="Q655" s="50"/>
      <c r="R655" s="51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9"/>
      <c r="N656" s="49"/>
      <c r="O656" s="48"/>
      <c r="P656" s="50"/>
      <c r="Q656" s="50"/>
      <c r="R656" s="51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9"/>
      <c r="N657" s="49"/>
      <c r="O657" s="48"/>
      <c r="P657" s="50"/>
      <c r="Q657" s="50"/>
      <c r="R657" s="51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9"/>
      <c r="N658" s="49"/>
      <c r="O658" s="48"/>
      <c r="P658" s="50"/>
      <c r="Q658" s="50"/>
      <c r="R658" s="51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9"/>
      <c r="N659" s="49"/>
      <c r="O659" s="48"/>
      <c r="P659" s="50"/>
      <c r="Q659" s="50"/>
      <c r="R659" s="51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9"/>
      <c r="N660" s="49"/>
      <c r="O660" s="48"/>
      <c r="P660" s="50"/>
      <c r="Q660" s="50"/>
      <c r="R660" s="51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9"/>
      <c r="N661" s="49"/>
      <c r="O661" s="48"/>
      <c r="P661" s="50"/>
      <c r="Q661" s="50"/>
      <c r="R661" s="51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9"/>
      <c r="N662" s="49"/>
      <c r="O662" s="48"/>
      <c r="P662" s="50"/>
      <c r="Q662" s="50"/>
      <c r="R662" s="51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9"/>
      <c r="N663" s="49"/>
      <c r="O663" s="48"/>
      <c r="P663" s="50"/>
      <c r="Q663" s="50"/>
      <c r="R663" s="51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9"/>
      <c r="N664" s="49"/>
      <c r="O664" s="48"/>
      <c r="P664" s="50"/>
      <c r="Q664" s="50"/>
      <c r="R664" s="51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9"/>
      <c r="N665" s="49"/>
      <c r="O665" s="48"/>
      <c r="P665" s="50"/>
      <c r="Q665" s="50"/>
      <c r="R665" s="51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9"/>
      <c r="N666" s="49"/>
      <c r="O666" s="48"/>
      <c r="P666" s="50"/>
      <c r="Q666" s="50"/>
      <c r="R666" s="51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9"/>
      <c r="N667" s="49"/>
      <c r="O667" s="48"/>
      <c r="P667" s="50"/>
      <c r="Q667" s="50"/>
      <c r="R667" s="51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9"/>
      <c r="N668" s="49"/>
      <c r="O668" s="48"/>
      <c r="P668" s="50"/>
      <c r="Q668" s="50"/>
      <c r="R668" s="51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9"/>
      <c r="N669" s="49"/>
      <c r="O669" s="48"/>
      <c r="P669" s="50"/>
      <c r="Q669" s="50"/>
      <c r="R669" s="51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9"/>
      <c r="N670" s="49"/>
      <c r="O670" s="48"/>
      <c r="P670" s="50"/>
      <c r="Q670" s="50"/>
      <c r="R670" s="51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9"/>
      <c r="N671" s="49"/>
      <c r="O671" s="48"/>
      <c r="P671" s="50"/>
      <c r="Q671" s="50"/>
      <c r="R671" s="51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9"/>
      <c r="N672" s="49"/>
      <c r="O672" s="48"/>
      <c r="P672" s="50"/>
      <c r="Q672" s="50"/>
      <c r="R672" s="51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9"/>
      <c r="N673" s="49"/>
      <c r="O673" s="48"/>
      <c r="P673" s="50"/>
      <c r="Q673" s="50"/>
      <c r="R673" s="51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9"/>
      <c r="N674" s="49"/>
      <c r="O674" s="48"/>
      <c r="P674" s="50"/>
      <c r="Q674" s="50"/>
      <c r="R674" s="51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9"/>
      <c r="N675" s="49"/>
      <c r="O675" s="48"/>
      <c r="P675" s="50"/>
      <c r="Q675" s="50"/>
      <c r="R675" s="51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9"/>
      <c r="N676" s="49"/>
      <c r="O676" s="48"/>
      <c r="P676" s="50"/>
      <c r="Q676" s="50"/>
      <c r="R676" s="51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9"/>
      <c r="N677" s="49"/>
      <c r="O677" s="48"/>
      <c r="P677" s="50"/>
      <c r="Q677" s="50"/>
      <c r="R677" s="51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9"/>
      <c r="N678" s="49"/>
      <c r="O678" s="48"/>
      <c r="P678" s="50"/>
      <c r="Q678" s="50"/>
      <c r="R678" s="51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9"/>
      <c r="N679" s="49"/>
      <c r="O679" s="48"/>
      <c r="P679" s="50"/>
      <c r="Q679" s="50"/>
      <c r="R679" s="51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9"/>
      <c r="N680" s="49"/>
      <c r="O680" s="48"/>
      <c r="P680" s="50"/>
      <c r="Q680" s="50"/>
      <c r="R680" s="51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9"/>
      <c r="N681" s="49"/>
      <c r="O681" s="48"/>
      <c r="P681" s="50"/>
      <c r="Q681" s="50"/>
      <c r="R681" s="51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9"/>
      <c r="N682" s="49"/>
      <c r="O682" s="48"/>
      <c r="P682" s="50"/>
      <c r="Q682" s="50"/>
      <c r="R682" s="51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9"/>
      <c r="N683" s="49"/>
      <c r="O683" s="48"/>
      <c r="P683" s="50"/>
      <c r="Q683" s="50"/>
      <c r="R683" s="51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9"/>
      <c r="N684" s="49"/>
      <c r="O684" s="48"/>
      <c r="P684" s="50"/>
      <c r="Q684" s="50"/>
      <c r="R684" s="51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9"/>
      <c r="N685" s="49"/>
      <c r="O685" s="48"/>
      <c r="P685" s="50"/>
      <c r="Q685" s="50"/>
      <c r="R685" s="51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9"/>
      <c r="N686" s="49"/>
      <c r="O686" s="48"/>
      <c r="P686" s="50"/>
      <c r="Q686" s="50"/>
      <c r="R686" s="51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9"/>
      <c r="N687" s="49"/>
      <c r="O687" s="48"/>
      <c r="P687" s="50"/>
      <c r="Q687" s="50"/>
      <c r="R687" s="51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9"/>
      <c r="N688" s="49"/>
      <c r="O688" s="48"/>
      <c r="P688" s="50"/>
      <c r="Q688" s="50"/>
      <c r="R688" s="51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9"/>
      <c r="N689" s="49"/>
      <c r="O689" s="48"/>
      <c r="P689" s="50"/>
      <c r="Q689" s="50"/>
      <c r="R689" s="51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9"/>
      <c r="N690" s="49"/>
      <c r="O690" s="48"/>
      <c r="P690" s="50"/>
      <c r="Q690" s="50"/>
      <c r="R690" s="51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9"/>
      <c r="N691" s="49"/>
      <c r="O691" s="48"/>
      <c r="P691" s="50"/>
      <c r="Q691" s="50"/>
      <c r="R691" s="51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9"/>
      <c r="N692" s="49"/>
      <c r="O692" s="48"/>
      <c r="P692" s="50"/>
      <c r="Q692" s="50"/>
      <c r="R692" s="51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9"/>
      <c r="N693" s="49"/>
      <c r="O693" s="48"/>
      <c r="P693" s="50"/>
      <c r="Q693" s="50"/>
      <c r="R693" s="51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9"/>
      <c r="N694" s="49"/>
      <c r="O694" s="48"/>
      <c r="P694" s="50"/>
      <c r="Q694" s="50"/>
      <c r="R694" s="51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9"/>
      <c r="N695" s="49"/>
      <c r="O695" s="48"/>
      <c r="P695" s="50"/>
      <c r="Q695" s="50"/>
      <c r="R695" s="51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9"/>
      <c r="N696" s="49"/>
      <c r="O696" s="48"/>
      <c r="P696" s="50"/>
      <c r="Q696" s="50"/>
      <c r="R696" s="51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9"/>
      <c r="N697" s="49"/>
      <c r="O697" s="48"/>
      <c r="P697" s="50"/>
      <c r="Q697" s="50"/>
      <c r="R697" s="51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9"/>
      <c r="N698" s="49"/>
      <c r="O698" s="48"/>
      <c r="P698" s="50"/>
      <c r="Q698" s="50"/>
      <c r="R698" s="51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9"/>
      <c r="N699" s="49"/>
      <c r="O699" s="48"/>
      <c r="P699" s="50"/>
      <c r="Q699" s="50"/>
      <c r="R699" s="51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9"/>
      <c r="N700" s="49"/>
      <c r="O700" s="48"/>
      <c r="P700" s="50"/>
      <c r="Q700" s="50"/>
      <c r="R700" s="51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9"/>
      <c r="N701" s="49"/>
      <c r="O701" s="48"/>
      <c r="P701" s="50"/>
      <c r="Q701" s="50"/>
      <c r="R701" s="51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9"/>
      <c r="N702" s="49"/>
      <c r="O702" s="48"/>
      <c r="P702" s="50"/>
      <c r="Q702" s="50"/>
      <c r="R702" s="51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9"/>
      <c r="N703" s="49"/>
      <c r="O703" s="48"/>
      <c r="P703" s="50"/>
      <c r="Q703" s="50"/>
      <c r="R703" s="51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9"/>
      <c r="N704" s="49"/>
      <c r="O704" s="48"/>
      <c r="P704" s="50"/>
      <c r="Q704" s="50"/>
      <c r="R704" s="51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9"/>
      <c r="N705" s="49"/>
      <c r="O705" s="48"/>
      <c r="P705" s="50"/>
      <c r="Q705" s="50"/>
      <c r="R705" s="51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9"/>
      <c r="N706" s="49"/>
      <c r="O706" s="48"/>
      <c r="P706" s="50"/>
      <c r="Q706" s="50"/>
      <c r="R706" s="51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9"/>
      <c r="N707" s="49"/>
      <c r="O707" s="48"/>
      <c r="P707" s="50"/>
      <c r="Q707" s="50"/>
      <c r="R707" s="51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9"/>
      <c r="N708" s="49"/>
      <c r="O708" s="48"/>
      <c r="P708" s="50"/>
      <c r="Q708" s="50"/>
      <c r="R708" s="51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9"/>
      <c r="N709" s="49"/>
      <c r="O709" s="48"/>
      <c r="P709" s="50"/>
      <c r="Q709" s="50"/>
      <c r="R709" s="51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9"/>
      <c r="N710" s="49"/>
      <c r="O710" s="48"/>
      <c r="P710" s="50"/>
      <c r="Q710" s="50"/>
      <c r="R710" s="51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9"/>
      <c r="N711" s="49"/>
      <c r="O711" s="48"/>
      <c r="P711" s="50"/>
      <c r="Q711" s="50"/>
      <c r="R711" s="51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9"/>
      <c r="N712" s="49"/>
      <c r="O712" s="48"/>
      <c r="P712" s="50"/>
      <c r="Q712" s="50"/>
      <c r="R712" s="51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9"/>
      <c r="N713" s="49"/>
      <c r="O713" s="48"/>
      <c r="P713" s="50"/>
      <c r="Q713" s="50"/>
      <c r="R713" s="51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9"/>
      <c r="N714" s="49"/>
      <c r="O714" s="48"/>
      <c r="P714" s="50"/>
      <c r="Q714" s="50"/>
      <c r="R714" s="51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9"/>
      <c r="N715" s="49"/>
      <c r="O715" s="48"/>
      <c r="P715" s="50"/>
      <c r="Q715" s="50"/>
      <c r="R715" s="51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9"/>
      <c r="N716" s="49"/>
      <c r="O716" s="48"/>
      <c r="P716" s="50"/>
      <c r="Q716" s="50"/>
      <c r="R716" s="51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9"/>
      <c r="N717" s="49"/>
      <c r="O717" s="48"/>
      <c r="P717" s="50"/>
      <c r="Q717" s="50"/>
      <c r="R717" s="51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9"/>
      <c r="N718" s="49"/>
      <c r="O718" s="48"/>
      <c r="P718" s="50"/>
      <c r="Q718" s="50"/>
      <c r="R718" s="51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9"/>
      <c r="N719" s="49"/>
      <c r="O719" s="48"/>
      <c r="P719" s="50"/>
      <c r="Q719" s="50"/>
      <c r="R719" s="51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9"/>
      <c r="N720" s="49"/>
      <c r="O720" s="48"/>
      <c r="P720" s="50"/>
      <c r="Q720" s="50"/>
      <c r="R720" s="51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9"/>
      <c r="N721" s="49"/>
      <c r="O721" s="48"/>
      <c r="P721" s="50"/>
      <c r="Q721" s="50"/>
      <c r="R721" s="51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9"/>
      <c r="N722" s="49"/>
      <c r="O722" s="48"/>
      <c r="P722" s="50"/>
      <c r="Q722" s="50"/>
      <c r="R722" s="51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9"/>
      <c r="N723" s="49"/>
      <c r="O723" s="48"/>
      <c r="P723" s="50"/>
      <c r="Q723" s="50"/>
      <c r="R723" s="51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9"/>
      <c r="N724" s="49"/>
      <c r="O724" s="48"/>
      <c r="P724" s="50"/>
      <c r="Q724" s="50"/>
      <c r="R724" s="51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9"/>
      <c r="N725" s="49"/>
      <c r="O725" s="48"/>
      <c r="P725" s="50"/>
      <c r="Q725" s="50"/>
      <c r="R725" s="51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9"/>
      <c r="N726" s="49"/>
      <c r="O726" s="48"/>
      <c r="P726" s="50"/>
      <c r="Q726" s="50"/>
      <c r="R726" s="51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9"/>
      <c r="N727" s="49"/>
      <c r="O727" s="48"/>
      <c r="P727" s="50"/>
      <c r="Q727" s="50"/>
      <c r="R727" s="51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9"/>
      <c r="N728" s="49"/>
      <c r="O728" s="48"/>
      <c r="P728" s="50"/>
      <c r="Q728" s="50"/>
      <c r="R728" s="51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9"/>
      <c r="N729" s="49"/>
      <c r="O729" s="48"/>
      <c r="P729" s="50"/>
      <c r="Q729" s="50"/>
      <c r="R729" s="51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9"/>
      <c r="N730" s="49"/>
      <c r="O730" s="48"/>
      <c r="P730" s="50"/>
      <c r="Q730" s="50"/>
      <c r="R730" s="51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9"/>
      <c r="N731" s="49"/>
      <c r="O731" s="48"/>
      <c r="P731" s="50"/>
      <c r="Q731" s="50"/>
      <c r="R731" s="51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9"/>
      <c r="N732" s="49"/>
      <c r="O732" s="48"/>
      <c r="P732" s="50"/>
      <c r="Q732" s="50"/>
      <c r="R732" s="51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9"/>
      <c r="N733" s="49"/>
      <c r="O733" s="48"/>
      <c r="P733" s="50"/>
      <c r="Q733" s="50"/>
      <c r="R733" s="51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9"/>
      <c r="N734" s="49"/>
      <c r="O734" s="48"/>
      <c r="P734" s="50"/>
      <c r="Q734" s="50"/>
      <c r="R734" s="51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9"/>
      <c r="N735" s="49"/>
      <c r="O735" s="48"/>
      <c r="P735" s="50"/>
      <c r="Q735" s="50"/>
      <c r="R735" s="51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9"/>
      <c r="N736" s="49"/>
      <c r="O736" s="48"/>
      <c r="P736" s="50"/>
      <c r="Q736" s="50"/>
      <c r="R736" s="51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9"/>
      <c r="N737" s="49"/>
      <c r="O737" s="48"/>
      <c r="P737" s="50"/>
      <c r="Q737" s="50"/>
      <c r="R737" s="51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9"/>
      <c r="N738" s="49"/>
      <c r="O738" s="48"/>
      <c r="P738" s="50"/>
      <c r="Q738" s="50"/>
      <c r="R738" s="51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9"/>
      <c r="N739" s="49"/>
      <c r="O739" s="48"/>
      <c r="P739" s="50"/>
      <c r="Q739" s="50"/>
      <c r="R739" s="51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9"/>
      <c r="N740" s="49"/>
      <c r="O740" s="48"/>
      <c r="P740" s="50"/>
      <c r="Q740" s="50"/>
      <c r="R740" s="51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9"/>
      <c r="N741" s="49"/>
      <c r="O741" s="48"/>
      <c r="P741" s="50"/>
      <c r="Q741" s="50"/>
      <c r="R741" s="51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9"/>
      <c r="N742" s="49"/>
      <c r="O742" s="48"/>
      <c r="P742" s="50"/>
      <c r="Q742" s="50"/>
      <c r="R742" s="51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9"/>
      <c r="N743" s="49"/>
      <c r="O743" s="48"/>
      <c r="P743" s="50"/>
      <c r="Q743" s="50"/>
      <c r="R743" s="51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9"/>
      <c r="N744" s="49"/>
      <c r="O744" s="48"/>
      <c r="P744" s="50"/>
      <c r="Q744" s="50"/>
      <c r="R744" s="51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9"/>
      <c r="N745" s="49"/>
      <c r="O745" s="48"/>
      <c r="P745" s="50"/>
      <c r="Q745" s="50"/>
      <c r="R745" s="51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9"/>
      <c r="N746" s="49"/>
      <c r="O746" s="48"/>
      <c r="P746" s="50"/>
      <c r="Q746" s="50"/>
      <c r="R746" s="51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9"/>
      <c r="N747" s="49"/>
      <c r="O747" s="48"/>
      <c r="P747" s="50"/>
      <c r="Q747" s="50"/>
      <c r="R747" s="51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9"/>
      <c r="N748" s="49"/>
      <c r="O748" s="48"/>
      <c r="P748" s="50"/>
      <c r="Q748" s="50"/>
      <c r="R748" s="51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9"/>
      <c r="N749" s="49"/>
      <c r="O749" s="48"/>
      <c r="P749" s="50"/>
      <c r="Q749" s="50"/>
      <c r="R749" s="51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9"/>
      <c r="N750" s="49"/>
      <c r="O750" s="48"/>
      <c r="P750" s="50"/>
      <c r="Q750" s="50"/>
      <c r="R750" s="51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9"/>
      <c r="N751" s="49"/>
      <c r="O751" s="48"/>
      <c r="P751" s="50"/>
      <c r="Q751" s="50"/>
      <c r="R751" s="51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9"/>
      <c r="N752" s="49"/>
      <c r="O752" s="48"/>
      <c r="P752" s="50"/>
      <c r="Q752" s="50"/>
      <c r="R752" s="51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9"/>
      <c r="N753" s="49"/>
      <c r="O753" s="48"/>
      <c r="P753" s="50"/>
      <c r="Q753" s="50"/>
      <c r="R753" s="51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9"/>
      <c r="N754" s="49"/>
      <c r="O754" s="48"/>
      <c r="P754" s="50"/>
      <c r="Q754" s="50"/>
      <c r="R754" s="51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9"/>
      <c r="N755" s="49"/>
      <c r="O755" s="48"/>
      <c r="P755" s="50"/>
      <c r="Q755" s="50"/>
      <c r="R755" s="51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9"/>
      <c r="N756" s="49"/>
      <c r="O756" s="48"/>
      <c r="P756" s="50"/>
      <c r="Q756" s="50"/>
      <c r="R756" s="51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9"/>
      <c r="N757" s="49"/>
      <c r="O757" s="48"/>
      <c r="P757" s="50"/>
      <c r="Q757" s="50"/>
      <c r="R757" s="51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9"/>
      <c r="N758" s="49"/>
      <c r="O758" s="48"/>
      <c r="P758" s="50"/>
      <c r="Q758" s="50"/>
      <c r="R758" s="51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9"/>
      <c r="N759" s="49"/>
      <c r="O759" s="48"/>
      <c r="P759" s="50"/>
      <c r="Q759" s="50"/>
      <c r="R759" s="51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9"/>
      <c r="N760" s="49"/>
      <c r="O760" s="48"/>
      <c r="P760" s="50"/>
      <c r="Q760" s="50"/>
      <c r="R760" s="51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9"/>
      <c r="N761" s="49"/>
      <c r="O761" s="48"/>
      <c r="P761" s="50"/>
      <c r="Q761" s="50"/>
      <c r="R761" s="51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9"/>
      <c r="N762" s="49"/>
      <c r="O762" s="48"/>
      <c r="P762" s="50"/>
      <c r="Q762" s="50"/>
      <c r="R762" s="51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9"/>
      <c r="N763" s="49"/>
      <c r="O763" s="48"/>
      <c r="P763" s="50"/>
      <c r="Q763" s="50"/>
      <c r="R763" s="51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9"/>
      <c r="N764" s="49"/>
      <c r="O764" s="48"/>
      <c r="P764" s="50"/>
      <c r="Q764" s="50"/>
      <c r="R764" s="51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9"/>
      <c r="N765" s="49"/>
      <c r="O765" s="48"/>
      <c r="P765" s="50"/>
      <c r="Q765" s="50"/>
      <c r="R765" s="51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9"/>
      <c r="N766" s="49"/>
      <c r="O766" s="48"/>
      <c r="P766" s="50"/>
      <c r="Q766" s="50"/>
      <c r="R766" s="51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9"/>
      <c r="N767" s="49"/>
      <c r="O767" s="48"/>
      <c r="P767" s="50"/>
      <c r="Q767" s="50"/>
      <c r="R767" s="51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9"/>
      <c r="N768" s="49"/>
      <c r="O768" s="48"/>
      <c r="P768" s="50"/>
      <c r="Q768" s="50"/>
      <c r="R768" s="51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9"/>
      <c r="N769" s="49"/>
      <c r="O769" s="48"/>
      <c r="P769" s="50"/>
      <c r="Q769" s="50"/>
      <c r="R769" s="51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9"/>
      <c r="N770" s="49"/>
      <c r="O770" s="48"/>
      <c r="P770" s="50"/>
      <c r="Q770" s="50"/>
      <c r="R770" s="51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9"/>
      <c r="N771" s="49"/>
      <c r="O771" s="48"/>
      <c r="P771" s="50"/>
      <c r="Q771" s="50"/>
      <c r="R771" s="51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9"/>
      <c r="N772" s="49"/>
      <c r="O772" s="48"/>
      <c r="P772" s="50"/>
      <c r="Q772" s="50"/>
      <c r="R772" s="51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9"/>
      <c r="N773" s="49"/>
      <c r="O773" s="48"/>
      <c r="P773" s="50"/>
      <c r="Q773" s="50"/>
      <c r="R773" s="51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9"/>
      <c r="N774" s="49"/>
      <c r="O774" s="48"/>
      <c r="P774" s="50"/>
      <c r="Q774" s="50"/>
      <c r="R774" s="51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9"/>
      <c r="N775" s="49"/>
      <c r="O775" s="48"/>
      <c r="P775" s="50"/>
      <c r="Q775" s="50"/>
      <c r="R775" s="51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9"/>
      <c r="N776" s="49"/>
      <c r="O776" s="48"/>
      <c r="P776" s="50"/>
      <c r="Q776" s="50"/>
      <c r="R776" s="51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9"/>
      <c r="N777" s="49"/>
      <c r="O777" s="48"/>
      <c r="P777" s="50"/>
      <c r="Q777" s="50"/>
      <c r="R777" s="51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9"/>
      <c r="N778" s="49"/>
      <c r="O778" s="48"/>
      <c r="P778" s="50"/>
      <c r="Q778" s="50"/>
      <c r="R778" s="51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9"/>
      <c r="N779" s="49"/>
      <c r="O779" s="48"/>
      <c r="P779" s="50"/>
      <c r="Q779" s="50"/>
      <c r="R779" s="51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9"/>
      <c r="N780" s="49"/>
      <c r="O780" s="48"/>
      <c r="P780" s="50"/>
      <c r="Q780" s="50"/>
      <c r="R780" s="51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9"/>
      <c r="N781" s="49"/>
      <c r="O781" s="48"/>
      <c r="P781" s="50"/>
      <c r="Q781" s="50"/>
      <c r="R781" s="51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9"/>
      <c r="N782" s="49"/>
      <c r="O782" s="48"/>
      <c r="P782" s="50"/>
      <c r="Q782" s="50"/>
      <c r="R782" s="51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9"/>
      <c r="N783" s="49"/>
      <c r="O783" s="48"/>
      <c r="P783" s="50"/>
      <c r="Q783" s="50"/>
      <c r="R783" s="51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9"/>
      <c r="N784" s="49"/>
      <c r="O784" s="48"/>
      <c r="P784" s="50"/>
      <c r="Q784" s="50"/>
      <c r="R784" s="51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9"/>
      <c r="N785" s="49"/>
      <c r="O785" s="48"/>
      <c r="P785" s="50"/>
      <c r="Q785" s="50"/>
      <c r="R785" s="51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9"/>
      <c r="N786" s="49"/>
      <c r="O786" s="48"/>
      <c r="P786" s="50"/>
      <c r="Q786" s="50"/>
      <c r="R786" s="51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9"/>
      <c r="N787" s="49"/>
      <c r="O787" s="48"/>
      <c r="P787" s="50"/>
      <c r="Q787" s="50"/>
      <c r="R787" s="51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9"/>
      <c r="N788" s="49"/>
      <c r="O788" s="48"/>
      <c r="P788" s="50"/>
      <c r="Q788" s="50"/>
      <c r="R788" s="51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9"/>
      <c r="N789" s="49"/>
      <c r="O789" s="48"/>
      <c r="P789" s="50"/>
      <c r="Q789" s="50"/>
      <c r="R789" s="51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9"/>
      <c r="N790" s="49"/>
      <c r="O790" s="48"/>
      <c r="P790" s="50"/>
      <c r="Q790" s="50"/>
      <c r="R790" s="51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9"/>
      <c r="N791" s="49"/>
      <c r="O791" s="48"/>
      <c r="P791" s="50"/>
      <c r="Q791" s="50"/>
      <c r="R791" s="51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9"/>
      <c r="N792" s="49"/>
      <c r="O792" s="48"/>
      <c r="P792" s="50"/>
      <c r="Q792" s="50"/>
      <c r="R792" s="51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9"/>
      <c r="N793" s="49"/>
      <c r="O793" s="48"/>
      <c r="P793" s="50"/>
      <c r="Q793" s="50"/>
      <c r="R793" s="51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9"/>
      <c r="N794" s="49"/>
      <c r="O794" s="48"/>
      <c r="P794" s="50"/>
      <c r="Q794" s="50"/>
      <c r="R794" s="51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9"/>
      <c r="N795" s="49"/>
      <c r="O795" s="48"/>
      <c r="P795" s="50"/>
      <c r="Q795" s="50"/>
      <c r="R795" s="51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9"/>
      <c r="N796" s="49"/>
      <c r="O796" s="48"/>
      <c r="P796" s="50"/>
      <c r="Q796" s="50"/>
      <c r="R796" s="51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9"/>
      <c r="N797" s="49"/>
      <c r="O797" s="48"/>
      <c r="P797" s="50"/>
      <c r="Q797" s="50"/>
      <c r="R797" s="51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9"/>
      <c r="N798" s="49"/>
      <c r="O798" s="48"/>
      <c r="P798" s="50"/>
      <c r="Q798" s="50"/>
      <c r="R798" s="51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9"/>
      <c r="N799" s="49"/>
      <c r="O799" s="48"/>
      <c r="P799" s="50"/>
      <c r="Q799" s="50"/>
      <c r="R799" s="51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9"/>
      <c r="N800" s="49"/>
      <c r="O800" s="48"/>
      <c r="P800" s="50"/>
      <c r="Q800" s="50"/>
      <c r="R800" s="51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9"/>
      <c r="N801" s="49"/>
      <c r="O801" s="48"/>
      <c r="P801" s="50"/>
      <c r="Q801" s="50"/>
      <c r="R801" s="51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9"/>
      <c r="N802" s="49"/>
      <c r="O802" s="48"/>
      <c r="P802" s="50"/>
      <c r="Q802" s="50"/>
      <c r="R802" s="51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9"/>
      <c r="N803" s="49"/>
      <c r="O803" s="48"/>
      <c r="P803" s="50"/>
      <c r="Q803" s="50"/>
      <c r="R803" s="51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9"/>
      <c r="N804" s="49"/>
      <c r="O804" s="48"/>
      <c r="P804" s="50"/>
      <c r="Q804" s="50"/>
      <c r="R804" s="51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9"/>
      <c r="N805" s="49"/>
      <c r="O805" s="48"/>
      <c r="P805" s="50"/>
      <c r="Q805" s="50"/>
      <c r="R805" s="51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9"/>
      <c r="N806" s="49"/>
      <c r="O806" s="48"/>
      <c r="P806" s="50"/>
      <c r="Q806" s="50"/>
      <c r="R806" s="51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9"/>
      <c r="N807" s="49"/>
      <c r="O807" s="48"/>
      <c r="P807" s="50"/>
      <c r="Q807" s="50"/>
      <c r="R807" s="51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9"/>
      <c r="N808" s="49"/>
      <c r="O808" s="48"/>
      <c r="P808" s="50"/>
      <c r="Q808" s="50"/>
      <c r="R808" s="51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9"/>
      <c r="N809" s="49"/>
      <c r="O809" s="48"/>
      <c r="P809" s="50"/>
      <c r="Q809" s="50"/>
      <c r="R809" s="51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9"/>
      <c r="N810" s="49"/>
      <c r="O810" s="48"/>
      <c r="P810" s="50"/>
      <c r="Q810" s="50"/>
      <c r="R810" s="51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9"/>
      <c r="N811" s="49"/>
      <c r="O811" s="48"/>
      <c r="P811" s="50"/>
      <c r="Q811" s="50"/>
      <c r="R811" s="51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9"/>
      <c r="N812" s="49"/>
      <c r="O812" s="48"/>
      <c r="P812" s="50"/>
      <c r="Q812" s="50"/>
      <c r="R812" s="51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9"/>
      <c r="N813" s="49"/>
      <c r="O813" s="48"/>
      <c r="P813" s="50"/>
      <c r="Q813" s="50"/>
      <c r="R813" s="51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9"/>
      <c r="N814" s="49"/>
      <c r="O814" s="48"/>
      <c r="P814" s="50"/>
      <c r="Q814" s="50"/>
      <c r="R814" s="51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9"/>
      <c r="N815" s="49"/>
      <c r="O815" s="48"/>
      <c r="P815" s="50"/>
      <c r="Q815" s="50"/>
      <c r="R815" s="51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9"/>
      <c r="N816" s="49"/>
      <c r="O816" s="48"/>
      <c r="P816" s="50"/>
      <c r="Q816" s="50"/>
      <c r="R816" s="51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9"/>
      <c r="N817" s="49"/>
      <c r="O817" s="48"/>
      <c r="P817" s="50"/>
      <c r="Q817" s="50"/>
      <c r="R817" s="51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9"/>
      <c r="N818" s="49"/>
      <c r="O818" s="48"/>
      <c r="P818" s="50"/>
      <c r="Q818" s="50"/>
      <c r="R818" s="51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9"/>
      <c r="N819" s="49"/>
      <c r="O819" s="48"/>
      <c r="P819" s="50"/>
      <c r="Q819" s="50"/>
      <c r="R819" s="51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9"/>
      <c r="N820" s="49"/>
      <c r="O820" s="48"/>
      <c r="P820" s="50"/>
      <c r="Q820" s="50"/>
      <c r="R820" s="51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9"/>
      <c r="N821" s="49"/>
      <c r="O821" s="48"/>
      <c r="P821" s="50"/>
      <c r="Q821" s="50"/>
      <c r="R821" s="51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9"/>
      <c r="N822" s="49"/>
      <c r="O822" s="48"/>
      <c r="P822" s="50"/>
      <c r="Q822" s="50"/>
      <c r="R822" s="51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9"/>
      <c r="N823" s="49"/>
      <c r="O823" s="48"/>
      <c r="P823" s="50"/>
      <c r="Q823" s="50"/>
      <c r="R823" s="51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9"/>
      <c r="N824" s="49"/>
      <c r="O824" s="48"/>
      <c r="P824" s="50"/>
      <c r="Q824" s="50"/>
      <c r="R824" s="51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9"/>
      <c r="N825" s="49"/>
      <c r="O825" s="48"/>
      <c r="P825" s="50"/>
      <c r="Q825" s="50"/>
      <c r="R825" s="51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9"/>
      <c r="N826" s="49"/>
      <c r="O826" s="48"/>
      <c r="P826" s="50"/>
      <c r="Q826" s="50"/>
      <c r="R826" s="51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9"/>
      <c r="N827" s="49"/>
      <c r="O827" s="48"/>
      <c r="P827" s="50"/>
      <c r="Q827" s="50"/>
      <c r="R827" s="51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9"/>
      <c r="N828" s="49"/>
      <c r="O828" s="48"/>
      <c r="P828" s="50"/>
      <c r="Q828" s="50"/>
      <c r="R828" s="51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9"/>
      <c r="N829" s="49"/>
      <c r="O829" s="48"/>
      <c r="P829" s="50"/>
      <c r="Q829" s="50"/>
      <c r="R829" s="51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9"/>
      <c r="N830" s="49"/>
      <c r="O830" s="48"/>
      <c r="P830" s="50"/>
      <c r="Q830" s="50"/>
      <c r="R830" s="51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9"/>
      <c r="N831" s="49"/>
      <c r="O831" s="48"/>
      <c r="P831" s="50"/>
      <c r="Q831" s="50"/>
      <c r="R831" s="51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9"/>
      <c r="N832" s="49"/>
      <c r="O832" s="48"/>
      <c r="P832" s="50"/>
      <c r="Q832" s="50"/>
      <c r="R832" s="51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9"/>
      <c r="N833" s="49"/>
      <c r="O833" s="48"/>
      <c r="P833" s="50"/>
      <c r="Q833" s="50"/>
      <c r="R833" s="51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9"/>
      <c r="N834" s="49"/>
      <c r="O834" s="48"/>
      <c r="P834" s="50"/>
      <c r="Q834" s="50"/>
      <c r="R834" s="51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9"/>
      <c r="N835" s="49"/>
      <c r="O835" s="48"/>
      <c r="P835" s="50"/>
      <c r="Q835" s="50"/>
      <c r="R835" s="51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9"/>
      <c r="N836" s="49"/>
      <c r="O836" s="48"/>
      <c r="P836" s="50"/>
      <c r="Q836" s="50"/>
      <c r="R836" s="51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9"/>
      <c r="N837" s="49"/>
      <c r="O837" s="48"/>
      <c r="P837" s="50"/>
      <c r="Q837" s="50"/>
      <c r="R837" s="51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9"/>
      <c r="N838" s="49"/>
      <c r="O838" s="48"/>
      <c r="P838" s="50"/>
      <c r="Q838" s="50"/>
      <c r="R838" s="51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9"/>
      <c r="N839" s="49"/>
      <c r="O839" s="48"/>
      <c r="P839" s="50"/>
      <c r="Q839" s="50"/>
      <c r="R839" s="51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9"/>
      <c r="N840" s="49"/>
      <c r="O840" s="48"/>
      <c r="P840" s="50"/>
      <c r="Q840" s="50"/>
      <c r="R840" s="51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9"/>
      <c r="N841" s="49"/>
      <c r="O841" s="48"/>
      <c r="P841" s="50"/>
      <c r="Q841" s="50"/>
      <c r="R841" s="51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9"/>
      <c r="N842" s="49"/>
      <c r="O842" s="48"/>
      <c r="P842" s="50"/>
      <c r="Q842" s="50"/>
      <c r="R842" s="51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9"/>
      <c r="N843" s="49"/>
      <c r="O843" s="48"/>
      <c r="P843" s="50"/>
      <c r="Q843" s="50"/>
      <c r="R843" s="51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9"/>
      <c r="N844" s="49"/>
      <c r="O844" s="48"/>
      <c r="P844" s="50"/>
      <c r="Q844" s="50"/>
      <c r="R844" s="51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9"/>
      <c r="N845" s="49"/>
      <c r="O845" s="48"/>
      <c r="P845" s="50"/>
      <c r="Q845" s="50"/>
      <c r="R845" s="51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9"/>
      <c r="N846" s="49"/>
      <c r="O846" s="48"/>
      <c r="P846" s="50"/>
      <c r="Q846" s="50"/>
      <c r="R846" s="51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9"/>
      <c r="N847" s="49"/>
      <c r="O847" s="48"/>
      <c r="P847" s="50"/>
      <c r="Q847" s="50"/>
      <c r="R847" s="51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9"/>
      <c r="N848" s="49"/>
      <c r="O848" s="48"/>
      <c r="P848" s="50"/>
      <c r="Q848" s="50"/>
      <c r="R848" s="51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9"/>
      <c r="N849" s="49"/>
      <c r="O849" s="48"/>
      <c r="P849" s="50"/>
      <c r="Q849" s="50"/>
      <c r="R849" s="51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9"/>
      <c r="N850" s="49"/>
      <c r="O850" s="48"/>
      <c r="P850" s="50"/>
      <c r="Q850" s="50"/>
      <c r="R850" s="51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9"/>
      <c r="N851" s="49"/>
      <c r="O851" s="48"/>
      <c r="P851" s="50"/>
      <c r="Q851" s="50"/>
      <c r="R851" s="51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9"/>
      <c r="N852" s="49"/>
      <c r="O852" s="48"/>
      <c r="P852" s="50"/>
      <c r="Q852" s="50"/>
      <c r="R852" s="51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9"/>
      <c r="N853" s="49"/>
      <c r="O853" s="48"/>
      <c r="P853" s="50"/>
      <c r="Q853" s="50"/>
      <c r="R853" s="51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9"/>
      <c r="N854" s="49"/>
      <c r="O854" s="48"/>
      <c r="P854" s="50"/>
      <c r="Q854" s="50"/>
      <c r="R854" s="51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9"/>
      <c r="N855" s="49"/>
      <c r="O855" s="48"/>
      <c r="P855" s="50"/>
      <c r="Q855" s="50"/>
      <c r="R855" s="51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9"/>
      <c r="N856" s="49"/>
      <c r="O856" s="48"/>
      <c r="P856" s="50"/>
      <c r="Q856" s="50"/>
      <c r="R856" s="51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9"/>
      <c r="N857" s="49"/>
      <c r="O857" s="48"/>
      <c r="P857" s="50"/>
      <c r="Q857" s="50"/>
      <c r="R857" s="51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9"/>
      <c r="N858" s="49"/>
      <c r="O858" s="48"/>
      <c r="P858" s="50"/>
      <c r="Q858" s="50"/>
      <c r="R858" s="51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9"/>
      <c r="N859" s="49"/>
      <c r="O859" s="48"/>
      <c r="P859" s="50"/>
      <c r="Q859" s="50"/>
      <c r="R859" s="51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9"/>
      <c r="N860" s="49"/>
      <c r="O860" s="48"/>
      <c r="P860" s="50"/>
      <c r="Q860" s="50"/>
      <c r="R860" s="51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9"/>
      <c r="N861" s="49"/>
      <c r="O861" s="48"/>
      <c r="P861" s="50"/>
      <c r="Q861" s="50"/>
      <c r="R861" s="51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9"/>
      <c r="N862" s="49"/>
      <c r="O862" s="48"/>
      <c r="P862" s="50"/>
      <c r="Q862" s="50"/>
      <c r="R862" s="51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9"/>
      <c r="N863" s="49"/>
      <c r="O863" s="48"/>
      <c r="P863" s="50"/>
      <c r="Q863" s="50"/>
      <c r="R863" s="51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9"/>
      <c r="N864" s="49"/>
      <c r="O864" s="48"/>
      <c r="P864" s="50"/>
      <c r="Q864" s="50"/>
      <c r="R864" s="51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9"/>
      <c r="N865" s="49"/>
      <c r="O865" s="48"/>
      <c r="P865" s="50"/>
      <c r="Q865" s="50"/>
      <c r="R865" s="51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9"/>
      <c r="N866" s="49"/>
      <c r="O866" s="48"/>
      <c r="P866" s="50"/>
      <c r="Q866" s="50"/>
      <c r="R866" s="51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9"/>
      <c r="N867" s="49"/>
      <c r="O867" s="48"/>
      <c r="P867" s="50"/>
      <c r="Q867" s="50"/>
      <c r="R867" s="51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9"/>
      <c r="N868" s="49"/>
      <c r="O868" s="48"/>
      <c r="P868" s="50"/>
      <c r="Q868" s="50"/>
      <c r="R868" s="51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9"/>
      <c r="N869" s="49"/>
      <c r="O869" s="48"/>
      <c r="P869" s="50"/>
      <c r="Q869" s="50"/>
      <c r="R869" s="51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9"/>
      <c r="N870" s="49"/>
      <c r="O870" s="48"/>
      <c r="P870" s="50"/>
      <c r="Q870" s="50"/>
      <c r="R870" s="51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9"/>
      <c r="N871" s="49"/>
      <c r="O871" s="48"/>
      <c r="P871" s="50"/>
      <c r="Q871" s="50"/>
      <c r="R871" s="51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9"/>
      <c r="N872" s="49"/>
      <c r="O872" s="48"/>
      <c r="P872" s="50"/>
      <c r="Q872" s="50"/>
      <c r="R872" s="51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9"/>
      <c r="N873" s="49"/>
      <c r="O873" s="48"/>
      <c r="P873" s="50"/>
      <c r="Q873" s="50"/>
      <c r="R873" s="51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9"/>
      <c r="N874" s="49"/>
      <c r="O874" s="48"/>
      <c r="P874" s="50"/>
      <c r="Q874" s="50"/>
      <c r="R874" s="51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9"/>
      <c r="N875" s="49"/>
      <c r="O875" s="48"/>
      <c r="P875" s="50"/>
      <c r="Q875" s="50"/>
      <c r="R875" s="51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9"/>
      <c r="N876" s="49"/>
      <c r="O876" s="48"/>
      <c r="P876" s="50"/>
      <c r="Q876" s="50"/>
      <c r="R876" s="51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9"/>
      <c r="N877" s="49"/>
      <c r="O877" s="48"/>
      <c r="P877" s="50"/>
      <c r="Q877" s="50"/>
      <c r="R877" s="51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9"/>
      <c r="N878" s="49"/>
      <c r="O878" s="48"/>
      <c r="P878" s="50"/>
      <c r="Q878" s="50"/>
      <c r="R878" s="51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9"/>
      <c r="N879" s="49"/>
      <c r="O879" s="48"/>
      <c r="P879" s="50"/>
      <c r="Q879" s="50"/>
      <c r="R879" s="51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9"/>
      <c r="N880" s="49"/>
      <c r="O880" s="48"/>
      <c r="P880" s="50"/>
      <c r="Q880" s="50"/>
      <c r="R880" s="51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9"/>
      <c r="N881" s="49"/>
      <c r="O881" s="48"/>
      <c r="P881" s="50"/>
      <c r="Q881" s="50"/>
      <c r="R881" s="51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9"/>
      <c r="N882" s="49"/>
      <c r="O882" s="48"/>
      <c r="P882" s="50"/>
      <c r="Q882" s="50"/>
      <c r="R882" s="51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9"/>
      <c r="N883" s="49"/>
      <c r="O883" s="48"/>
      <c r="P883" s="50"/>
      <c r="Q883" s="50"/>
      <c r="R883" s="51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9"/>
      <c r="N884" s="49"/>
      <c r="O884" s="48"/>
      <c r="P884" s="50"/>
      <c r="Q884" s="50"/>
      <c r="R884" s="51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9"/>
      <c r="N885" s="49"/>
      <c r="O885" s="48"/>
      <c r="P885" s="50"/>
      <c r="Q885" s="50"/>
      <c r="R885" s="51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9"/>
      <c r="N886" s="49"/>
      <c r="O886" s="48"/>
      <c r="P886" s="50"/>
      <c r="Q886" s="50"/>
      <c r="R886" s="51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9"/>
      <c r="N887" s="49"/>
      <c r="O887" s="48"/>
      <c r="P887" s="50"/>
      <c r="Q887" s="50"/>
      <c r="R887" s="51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9"/>
      <c r="N888" s="49"/>
      <c r="O888" s="48"/>
      <c r="P888" s="50"/>
      <c r="Q888" s="50"/>
      <c r="R888" s="51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9"/>
      <c r="N889" s="49"/>
      <c r="O889" s="48"/>
      <c r="P889" s="50"/>
      <c r="Q889" s="50"/>
      <c r="R889" s="51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9"/>
      <c r="N890" s="49"/>
      <c r="O890" s="48"/>
      <c r="P890" s="50"/>
      <c r="Q890" s="50"/>
      <c r="R890" s="51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9"/>
      <c r="N891" s="49"/>
      <c r="O891" s="48"/>
      <c r="P891" s="50"/>
      <c r="Q891" s="50"/>
      <c r="R891" s="51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9"/>
      <c r="N892" s="49"/>
      <c r="O892" s="48"/>
      <c r="P892" s="50"/>
      <c r="Q892" s="50"/>
      <c r="R892" s="51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9"/>
      <c r="N893" s="49"/>
      <c r="O893" s="48"/>
      <c r="P893" s="50"/>
      <c r="Q893" s="50"/>
      <c r="R893" s="51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9"/>
      <c r="N894" s="49"/>
      <c r="O894" s="48"/>
      <c r="P894" s="50"/>
      <c r="Q894" s="50"/>
      <c r="R894" s="51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9"/>
      <c r="N895" s="49"/>
      <c r="O895" s="48"/>
      <c r="P895" s="50"/>
      <c r="Q895" s="50"/>
      <c r="R895" s="51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9"/>
      <c r="N896" s="49"/>
      <c r="O896" s="48"/>
      <c r="P896" s="50"/>
      <c r="Q896" s="50"/>
      <c r="R896" s="51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9"/>
      <c r="N897" s="49"/>
      <c r="O897" s="48"/>
      <c r="P897" s="50"/>
      <c r="Q897" s="50"/>
      <c r="R897" s="51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9"/>
      <c r="N898" s="49"/>
      <c r="O898" s="48"/>
      <c r="P898" s="50"/>
      <c r="Q898" s="50"/>
      <c r="R898" s="51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9"/>
      <c r="N899" s="49"/>
      <c r="O899" s="48"/>
      <c r="P899" s="50"/>
      <c r="Q899" s="50"/>
      <c r="R899" s="51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9"/>
      <c r="N900" s="49"/>
      <c r="O900" s="48"/>
      <c r="P900" s="50"/>
      <c r="Q900" s="50"/>
      <c r="R900" s="51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9"/>
      <c r="N901" s="49"/>
      <c r="O901" s="48"/>
      <c r="P901" s="50"/>
      <c r="Q901" s="50"/>
      <c r="R901" s="51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9"/>
      <c r="N902" s="49"/>
      <c r="O902" s="48"/>
      <c r="P902" s="50"/>
      <c r="Q902" s="50"/>
      <c r="R902" s="51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9"/>
      <c r="N903" s="49"/>
      <c r="O903" s="48"/>
      <c r="P903" s="50"/>
      <c r="Q903" s="50"/>
      <c r="R903" s="51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9"/>
      <c r="N904" s="49"/>
      <c r="O904" s="48"/>
      <c r="P904" s="50"/>
      <c r="Q904" s="50"/>
      <c r="R904" s="51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9"/>
      <c r="N905" s="49"/>
      <c r="O905" s="48"/>
      <c r="P905" s="50"/>
      <c r="Q905" s="50"/>
      <c r="R905" s="51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9"/>
      <c r="N906" s="49"/>
      <c r="O906" s="48"/>
      <c r="P906" s="50"/>
      <c r="Q906" s="50"/>
      <c r="R906" s="51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9"/>
      <c r="N907" s="49"/>
      <c r="O907" s="48"/>
      <c r="P907" s="50"/>
      <c r="Q907" s="50"/>
      <c r="R907" s="51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9"/>
      <c r="N908" s="49"/>
      <c r="O908" s="48"/>
      <c r="P908" s="50"/>
      <c r="Q908" s="50"/>
      <c r="R908" s="51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9"/>
      <c r="N909" s="49"/>
      <c r="O909" s="48"/>
      <c r="P909" s="50"/>
      <c r="Q909" s="50"/>
      <c r="R909" s="51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9"/>
      <c r="N910" s="49"/>
      <c r="O910" s="48"/>
      <c r="P910" s="50"/>
      <c r="Q910" s="50"/>
      <c r="R910" s="51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9"/>
      <c r="N911" s="49"/>
      <c r="O911" s="48"/>
      <c r="P911" s="50"/>
      <c r="Q911" s="50"/>
      <c r="R911" s="51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9"/>
      <c r="N912" s="49"/>
      <c r="O912" s="48"/>
      <c r="P912" s="50"/>
      <c r="Q912" s="50"/>
      <c r="R912" s="51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9"/>
      <c r="N913" s="49"/>
      <c r="O913" s="48"/>
      <c r="P913" s="50"/>
      <c r="Q913" s="50"/>
      <c r="R913" s="51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9"/>
      <c r="N914" s="49"/>
      <c r="O914" s="48"/>
      <c r="P914" s="50"/>
      <c r="Q914" s="50"/>
      <c r="R914" s="51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9"/>
      <c r="N915" s="49"/>
      <c r="O915" s="48"/>
      <c r="P915" s="50"/>
      <c r="Q915" s="50"/>
      <c r="R915" s="51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9"/>
      <c r="N916" s="49"/>
      <c r="O916" s="48"/>
      <c r="P916" s="50"/>
      <c r="Q916" s="50"/>
      <c r="R916" s="51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9"/>
      <c r="N917" s="49"/>
      <c r="O917" s="48"/>
      <c r="P917" s="50"/>
      <c r="Q917" s="50"/>
      <c r="R917" s="51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9"/>
      <c r="N918" s="49"/>
      <c r="O918" s="48"/>
      <c r="P918" s="50"/>
      <c r="Q918" s="50"/>
      <c r="R918" s="51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9"/>
      <c r="N919" s="49"/>
      <c r="O919" s="48"/>
      <c r="P919" s="50"/>
      <c r="Q919" s="50"/>
      <c r="R919" s="51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9"/>
      <c r="N920" s="49"/>
      <c r="O920" s="48"/>
      <c r="P920" s="50"/>
      <c r="Q920" s="50"/>
      <c r="R920" s="51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9"/>
      <c r="N921" s="49"/>
      <c r="O921" s="48"/>
      <c r="P921" s="50"/>
      <c r="Q921" s="50"/>
      <c r="R921" s="51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9"/>
      <c r="N922" s="49"/>
      <c r="O922" s="48"/>
      <c r="P922" s="50"/>
      <c r="Q922" s="50"/>
      <c r="R922" s="51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9"/>
      <c r="N923" s="49"/>
      <c r="O923" s="48"/>
      <c r="P923" s="50"/>
      <c r="Q923" s="50"/>
      <c r="R923" s="51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9"/>
      <c r="N924" s="49"/>
      <c r="O924" s="48"/>
      <c r="P924" s="50"/>
      <c r="Q924" s="50"/>
      <c r="R924" s="51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9"/>
      <c r="N925" s="49"/>
      <c r="O925" s="48"/>
      <c r="P925" s="50"/>
      <c r="Q925" s="50"/>
      <c r="R925" s="51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9"/>
      <c r="N926" s="49"/>
      <c r="O926" s="48"/>
      <c r="P926" s="50"/>
      <c r="Q926" s="50"/>
      <c r="R926" s="51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9"/>
      <c r="N927" s="49"/>
      <c r="O927" s="48"/>
      <c r="P927" s="50"/>
      <c r="Q927" s="50"/>
      <c r="R927" s="51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9"/>
      <c r="N928" s="49"/>
      <c r="O928" s="48"/>
      <c r="P928" s="50"/>
      <c r="Q928" s="50"/>
      <c r="R928" s="51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9"/>
      <c r="N929" s="49"/>
      <c r="O929" s="48"/>
      <c r="P929" s="50"/>
      <c r="Q929" s="50"/>
      <c r="R929" s="51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9"/>
      <c r="N930" s="49"/>
      <c r="O930" s="48"/>
      <c r="P930" s="50"/>
      <c r="Q930" s="50"/>
      <c r="R930" s="51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9"/>
      <c r="N931" s="49"/>
      <c r="O931" s="48"/>
      <c r="P931" s="50"/>
      <c r="Q931" s="50"/>
      <c r="R931" s="51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9"/>
      <c r="N932" s="49"/>
      <c r="O932" s="48"/>
      <c r="P932" s="50"/>
      <c r="Q932" s="50"/>
      <c r="R932" s="51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9"/>
      <c r="N933" s="49"/>
      <c r="O933" s="48"/>
      <c r="P933" s="50"/>
      <c r="Q933" s="50"/>
      <c r="R933" s="51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9"/>
      <c r="N934" s="49"/>
      <c r="O934" s="48"/>
      <c r="P934" s="50"/>
      <c r="Q934" s="50"/>
      <c r="R934" s="51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9"/>
      <c r="N935" s="49"/>
      <c r="O935" s="48"/>
      <c r="P935" s="50"/>
      <c r="Q935" s="50"/>
      <c r="R935" s="51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9"/>
      <c r="N936" s="49"/>
      <c r="O936" s="48"/>
      <c r="P936" s="50"/>
      <c r="Q936" s="50"/>
      <c r="R936" s="51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9"/>
      <c r="N937" s="49"/>
      <c r="O937" s="48"/>
      <c r="P937" s="50"/>
      <c r="Q937" s="50"/>
      <c r="R937" s="51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9"/>
      <c r="N938" s="49"/>
      <c r="O938" s="48"/>
      <c r="P938" s="50"/>
      <c r="Q938" s="50"/>
      <c r="R938" s="51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9"/>
      <c r="N939" s="49"/>
      <c r="O939" s="48"/>
      <c r="P939" s="50"/>
      <c r="Q939" s="50"/>
      <c r="R939" s="51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9"/>
      <c r="N940" s="49"/>
      <c r="O940" s="48"/>
      <c r="P940" s="50"/>
      <c r="Q940" s="50"/>
      <c r="R940" s="51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9"/>
      <c r="N941" s="49"/>
      <c r="O941" s="48"/>
      <c r="P941" s="50"/>
      <c r="Q941" s="50"/>
      <c r="R941" s="51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9"/>
      <c r="N942" s="49"/>
      <c r="O942" s="48"/>
      <c r="P942" s="50"/>
      <c r="Q942" s="50"/>
      <c r="R942" s="51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9"/>
      <c r="N943" s="49"/>
      <c r="O943" s="48"/>
      <c r="P943" s="50"/>
      <c r="Q943" s="50"/>
      <c r="R943" s="51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9"/>
      <c r="N944" s="49"/>
      <c r="O944" s="48"/>
      <c r="P944" s="50"/>
      <c r="Q944" s="50"/>
      <c r="R944" s="51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9"/>
      <c r="N945" s="49"/>
      <c r="O945" s="48"/>
      <c r="P945" s="50"/>
      <c r="Q945" s="50"/>
      <c r="R945" s="51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9"/>
      <c r="N946" s="49"/>
      <c r="O946" s="48"/>
      <c r="P946" s="50"/>
      <c r="Q946" s="50"/>
      <c r="R946" s="51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9"/>
      <c r="N947" s="49"/>
      <c r="O947" s="48"/>
      <c r="P947" s="50"/>
      <c r="Q947" s="50"/>
      <c r="R947" s="51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9"/>
      <c r="N948" s="49"/>
      <c r="O948" s="48"/>
      <c r="P948" s="50"/>
      <c r="Q948" s="50"/>
      <c r="R948" s="51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9"/>
      <c r="N949" s="49"/>
      <c r="O949" s="48"/>
      <c r="P949" s="50"/>
      <c r="Q949" s="50"/>
      <c r="R949" s="51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9"/>
      <c r="N950" s="49"/>
      <c r="O950" s="48"/>
      <c r="P950" s="50"/>
      <c r="Q950" s="50"/>
      <c r="R950" s="51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9"/>
      <c r="N951" s="49"/>
      <c r="O951" s="48"/>
      <c r="P951" s="50"/>
      <c r="Q951" s="50"/>
      <c r="R951" s="51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9"/>
      <c r="N952" s="49"/>
      <c r="O952" s="48"/>
      <c r="P952" s="50"/>
      <c r="Q952" s="50"/>
      <c r="R952" s="51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9"/>
      <c r="N953" s="49"/>
      <c r="O953" s="48"/>
      <c r="P953" s="50"/>
      <c r="Q953" s="50"/>
      <c r="R953" s="51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9"/>
      <c r="N954" s="49"/>
      <c r="O954" s="48"/>
      <c r="P954" s="50"/>
      <c r="Q954" s="50"/>
      <c r="R954" s="51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9"/>
      <c r="N955" s="49"/>
      <c r="O955" s="48"/>
      <c r="P955" s="50"/>
      <c r="Q955" s="50"/>
      <c r="R955" s="51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9"/>
      <c r="N956" s="49"/>
      <c r="O956" s="48"/>
      <c r="P956" s="50"/>
      <c r="Q956" s="50"/>
      <c r="R956" s="51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9"/>
      <c r="N957" s="49"/>
      <c r="O957" s="48"/>
      <c r="P957" s="50"/>
      <c r="Q957" s="50"/>
      <c r="R957" s="51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9"/>
      <c r="N958" s="49"/>
      <c r="O958" s="48"/>
      <c r="P958" s="50"/>
      <c r="Q958" s="50"/>
      <c r="R958" s="51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9"/>
      <c r="N959" s="49"/>
      <c r="O959" s="48"/>
      <c r="P959" s="50"/>
      <c r="Q959" s="50"/>
      <c r="R959" s="51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9"/>
      <c r="N960" s="49"/>
      <c r="O960" s="48"/>
      <c r="P960" s="50"/>
      <c r="Q960" s="50"/>
      <c r="R960" s="51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9"/>
      <c r="N961" s="49"/>
      <c r="O961" s="48"/>
      <c r="P961" s="50"/>
      <c r="Q961" s="50"/>
      <c r="R961" s="51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9"/>
      <c r="N962" s="49"/>
      <c r="O962" s="48"/>
      <c r="P962" s="50"/>
      <c r="Q962" s="50"/>
      <c r="R962" s="51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9"/>
      <c r="N963" s="49"/>
      <c r="O963" s="48"/>
      <c r="P963" s="50"/>
      <c r="Q963" s="50"/>
      <c r="R963" s="51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9"/>
      <c r="N964" s="49"/>
      <c r="O964" s="48"/>
      <c r="P964" s="50"/>
      <c r="Q964" s="50"/>
      <c r="R964" s="51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9"/>
      <c r="N965" s="49"/>
      <c r="O965" s="48"/>
      <c r="P965" s="50"/>
      <c r="Q965" s="50"/>
      <c r="R965" s="51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9"/>
      <c r="N966" s="49"/>
      <c r="O966" s="48"/>
      <c r="P966" s="50"/>
      <c r="Q966" s="50"/>
      <c r="R966" s="51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9"/>
      <c r="N967" s="49"/>
      <c r="O967" s="48"/>
      <c r="P967" s="50"/>
      <c r="Q967" s="50"/>
      <c r="R967" s="51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9"/>
      <c r="N968" s="49"/>
      <c r="O968" s="48"/>
      <c r="P968" s="50"/>
      <c r="Q968" s="50"/>
      <c r="R968" s="51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9"/>
      <c r="N969" s="49"/>
      <c r="O969" s="48"/>
      <c r="P969" s="50"/>
      <c r="Q969" s="50"/>
      <c r="R969" s="51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9"/>
      <c r="N970" s="49"/>
      <c r="O970" s="48"/>
      <c r="P970" s="50"/>
      <c r="Q970" s="50"/>
      <c r="R970" s="51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9"/>
      <c r="N971" s="49"/>
      <c r="O971" s="48"/>
      <c r="P971" s="50"/>
      <c r="Q971" s="50"/>
      <c r="R971" s="51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9"/>
      <c r="N972" s="49"/>
      <c r="O972" s="48"/>
      <c r="P972" s="50"/>
      <c r="Q972" s="50"/>
      <c r="R972" s="51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9"/>
      <c r="N973" s="49"/>
      <c r="O973" s="48"/>
      <c r="P973" s="50"/>
      <c r="Q973" s="50"/>
      <c r="R973" s="51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9"/>
      <c r="N974" s="49"/>
      <c r="O974" s="48"/>
      <c r="P974" s="50"/>
      <c r="Q974" s="50"/>
      <c r="R974" s="51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9"/>
      <c r="N975" s="49"/>
      <c r="O975" s="48"/>
      <c r="P975" s="50"/>
      <c r="Q975" s="50"/>
      <c r="R975" s="51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9"/>
      <c r="N976" s="49"/>
      <c r="O976" s="48"/>
      <c r="P976" s="50"/>
      <c r="Q976" s="50"/>
      <c r="R976" s="51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9"/>
      <c r="N977" s="49"/>
      <c r="O977" s="48"/>
      <c r="P977" s="50"/>
      <c r="Q977" s="50"/>
      <c r="R977" s="51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9"/>
      <c r="N978" s="49"/>
      <c r="O978" s="48"/>
      <c r="P978" s="50"/>
      <c r="Q978" s="50"/>
      <c r="R978" s="51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9"/>
      <c r="N979" s="49"/>
      <c r="O979" s="48"/>
      <c r="P979" s="50"/>
      <c r="Q979" s="50"/>
      <c r="R979" s="51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9"/>
      <c r="N980" s="49"/>
      <c r="O980" s="48"/>
      <c r="P980" s="50"/>
      <c r="Q980" s="50"/>
      <c r="R980" s="51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9"/>
      <c r="N981" s="49"/>
      <c r="O981" s="48"/>
      <c r="P981" s="50"/>
      <c r="Q981" s="50"/>
      <c r="R981" s="51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9"/>
      <c r="N982" s="49"/>
      <c r="O982" s="48"/>
      <c r="P982" s="50"/>
      <c r="Q982" s="50"/>
      <c r="R982" s="51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9"/>
      <c r="N983" s="49"/>
      <c r="O983" s="48"/>
      <c r="P983" s="50"/>
      <c r="Q983" s="50"/>
      <c r="R983" s="51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9"/>
      <c r="N984" s="49"/>
      <c r="O984" s="48"/>
      <c r="P984" s="50"/>
      <c r="Q984" s="50"/>
      <c r="R984" s="51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9"/>
      <c r="N985" s="49"/>
      <c r="O985" s="48"/>
      <c r="P985" s="50"/>
      <c r="Q985" s="50"/>
      <c r="R985" s="51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9"/>
      <c r="N986" s="49"/>
      <c r="O986" s="48"/>
      <c r="P986" s="50"/>
      <c r="Q986" s="50"/>
      <c r="R986" s="51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9"/>
      <c r="N987" s="49"/>
      <c r="O987" s="48"/>
      <c r="P987" s="50"/>
      <c r="Q987" s="50"/>
      <c r="R987" s="51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9"/>
      <c r="N988" s="49"/>
      <c r="O988" s="48"/>
      <c r="P988" s="50"/>
      <c r="Q988" s="50"/>
      <c r="R988" s="51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9"/>
      <c r="N989" s="49"/>
      <c r="O989" s="48"/>
      <c r="P989" s="50"/>
      <c r="Q989" s="50"/>
      <c r="R989" s="51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9"/>
      <c r="N990" s="49"/>
      <c r="O990" s="48"/>
      <c r="P990" s="50"/>
      <c r="Q990" s="50"/>
      <c r="R990" s="51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9"/>
      <c r="N991" s="49"/>
      <c r="O991" s="48"/>
      <c r="P991" s="50"/>
      <c r="Q991" s="50"/>
      <c r="R991" s="51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9"/>
      <c r="N992" s="49"/>
      <c r="O992" s="48"/>
      <c r="P992" s="50"/>
      <c r="Q992" s="50"/>
      <c r="R992" s="51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9"/>
      <c r="N993" s="49"/>
      <c r="O993" s="48"/>
      <c r="P993" s="50"/>
      <c r="Q993" s="50"/>
      <c r="R993" s="51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9"/>
      <c r="N994" s="49"/>
      <c r="O994" s="48"/>
      <c r="P994" s="50"/>
      <c r="Q994" s="50"/>
      <c r="R994" s="51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9"/>
      <c r="N995" s="49"/>
      <c r="O995" s="48"/>
      <c r="P995" s="50"/>
      <c r="Q995" s="50"/>
      <c r="R995" s="51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9"/>
      <c r="N996" s="49"/>
      <c r="O996" s="48"/>
      <c r="P996" s="50"/>
      <c r="Q996" s="50"/>
      <c r="R996" s="51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9"/>
      <c r="N997" s="49"/>
      <c r="O997" s="48"/>
      <c r="P997" s="50"/>
      <c r="Q997" s="50"/>
      <c r="R997" s="51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9"/>
      <c r="N998" s="49"/>
      <c r="O998" s="48"/>
      <c r="P998" s="50"/>
      <c r="Q998" s="50"/>
      <c r="R998" s="51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9"/>
      <c r="N999" s="49"/>
      <c r="O999" s="48"/>
      <c r="P999" s="50"/>
      <c r="Q999" s="50"/>
      <c r="R999" s="51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9"/>
      <c r="N1000" s="49"/>
      <c r="O1000" s="48"/>
      <c r="P1000" s="50"/>
      <c r="Q1000" s="50"/>
      <c r="R1000" s="51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9"/>
      <c r="N1001" s="49"/>
      <c r="O1001" s="48"/>
      <c r="P1001" s="50"/>
      <c r="Q1001" s="50"/>
      <c r="R1001" s="51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9"/>
      <c r="N1002" s="49"/>
      <c r="O1002" s="48"/>
      <c r="P1002" s="50"/>
      <c r="Q1002" s="50"/>
      <c r="R1002" s="51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9"/>
      <c r="N1003" s="49"/>
      <c r="O1003" s="48"/>
      <c r="P1003" s="50"/>
      <c r="Q1003" s="50"/>
      <c r="R1003" s="51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9"/>
      <c r="N1004" s="49"/>
      <c r="O1004" s="48"/>
      <c r="P1004" s="50"/>
      <c r="Q1004" s="50"/>
      <c r="R1004" s="51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9"/>
      <c r="N1005" s="49"/>
      <c r="O1005" s="48"/>
      <c r="P1005" s="50"/>
      <c r="Q1005" s="50"/>
      <c r="R1005" s="51"/>
    </row>
  </sheetData>
  <dataValidations>
    <dataValidation type="custom" allowBlank="1" showDropDown="1" sqref="M2:N611">
      <formula1>OR(NOT(ISERROR(DATEVALUE(M2))), AND(ISNUMBER(M2), LEFT(CELL("format", M2))="D"))</formula1>
    </dataValidation>
    <dataValidation type="custom" allowBlank="1" showDropDown="1" sqref="Q2:R611">
      <formula1>AND(ISNUMBER(Q2),(NOT(OR(NOT(ISERROR(DATEVALUE(Q2))), AND(ISNUMBER(Q2), LEFT(CELL("format", Q2))="D")))))</formula1>
    </dataValidation>
    <dataValidation allowBlank="1" showDropDown="1" sqref="A2:G611 I2:L611 O2:P61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2.63"/>
    <col customWidth="1" min="3" max="3" width="13.5"/>
    <col customWidth="1" min="4" max="4" width="23.88"/>
    <col customWidth="1" min="5" max="5" width="25.0"/>
    <col customWidth="1" min="6" max="6" width="19.75"/>
    <col customWidth="1" min="7" max="7" width="19.13"/>
    <col customWidth="1" min="8" max="8" width="30.5"/>
    <col customWidth="1" min="9" max="9" width="15.25"/>
    <col customWidth="1" min="10" max="10" width="19.5"/>
    <col customWidth="1" min="11" max="11" width="14.63"/>
    <col customWidth="1" min="12" max="12" width="13.25"/>
    <col customWidth="1" min="13" max="13" width="17.5"/>
    <col customWidth="1" min="14" max="14" width="30.5"/>
    <col customWidth="1" min="15" max="15" width="9.38"/>
    <col customWidth="1" min="16" max="17" width="29.0"/>
    <col customWidth="1" min="18" max="18" width="19.88"/>
  </cols>
  <sheetData>
    <row r="1">
      <c r="A1" s="1" t="s">
        <v>1001</v>
      </c>
      <c r="B1" s="2" t="s">
        <v>1002</v>
      </c>
      <c r="C1" s="2" t="s">
        <v>11</v>
      </c>
      <c r="D1" s="2" t="s">
        <v>1003</v>
      </c>
      <c r="E1" s="2" t="s">
        <v>10</v>
      </c>
      <c r="F1" s="2" t="s">
        <v>8</v>
      </c>
      <c r="G1" s="2" t="s">
        <v>3</v>
      </c>
      <c r="H1" s="2" t="s">
        <v>5</v>
      </c>
      <c r="I1" s="2" t="s">
        <v>6</v>
      </c>
      <c r="J1" s="2" t="s">
        <v>9</v>
      </c>
      <c r="K1" s="52" t="s">
        <v>16</v>
      </c>
      <c r="L1" s="4" t="s">
        <v>1004</v>
      </c>
      <c r="M1" s="6" t="s">
        <v>1005</v>
      </c>
      <c r="N1" s="3" t="s">
        <v>1006</v>
      </c>
      <c r="O1" s="3" t="s">
        <v>7</v>
      </c>
      <c r="P1" s="3" t="s">
        <v>1007</v>
      </c>
      <c r="Q1" s="2" t="s">
        <v>18</v>
      </c>
      <c r="R1" s="53" t="s">
        <v>19</v>
      </c>
    </row>
    <row r="2">
      <c r="A2" s="10" t="s">
        <v>1008</v>
      </c>
      <c r="B2" s="11" t="s">
        <v>1009</v>
      </c>
      <c r="C2" s="11" t="s">
        <v>1010</v>
      </c>
      <c r="D2" s="11" t="s">
        <v>1011</v>
      </c>
      <c r="E2" s="11" t="s">
        <v>29</v>
      </c>
      <c r="F2" s="54"/>
      <c r="G2" s="11" t="s">
        <v>1012</v>
      </c>
      <c r="H2" s="11" t="s">
        <v>1013</v>
      </c>
      <c r="I2" s="11" t="s">
        <v>1014</v>
      </c>
      <c r="J2" s="11" t="s">
        <v>39</v>
      </c>
      <c r="K2" s="55">
        <v>189954.0</v>
      </c>
      <c r="L2" s="12">
        <v>45369.0</v>
      </c>
      <c r="M2" s="14">
        <v>501400.0</v>
      </c>
      <c r="N2" s="56" t="s">
        <v>1015</v>
      </c>
      <c r="O2" s="56" t="s">
        <v>1016</v>
      </c>
      <c r="P2" s="54" t="str">
        <f t="shared" ref="P2:P529" si="1">CONCATENATE(N2,", ",O2)</f>
        <v>Buenos Aires, Argentina</v>
      </c>
      <c r="Q2" s="54" t="str">
        <f>VLOOKUP(M2,Tabla_Detalles[#ALL],2,FALSE)</f>
        <v>Honorarios Asesoria General</v>
      </c>
      <c r="R2" s="57" t="str">
        <f>VLOOKUP(M2,Tabla_Detalles[#ALL],3,FALSE)</f>
        <v>Gastos</v>
      </c>
    </row>
    <row r="3">
      <c r="A3" s="16" t="s">
        <v>1017</v>
      </c>
      <c r="B3" s="17" t="s">
        <v>1018</v>
      </c>
      <c r="C3" s="17" t="s">
        <v>1019</v>
      </c>
      <c r="D3" s="17" t="s">
        <v>1011</v>
      </c>
      <c r="E3" s="17" t="s">
        <v>40</v>
      </c>
      <c r="F3" s="58"/>
      <c r="G3" s="17" t="s">
        <v>1018</v>
      </c>
      <c r="H3" s="17" t="s">
        <v>1020</v>
      </c>
      <c r="I3" s="17" t="s">
        <v>1021</v>
      </c>
      <c r="J3" s="17" t="s">
        <v>28</v>
      </c>
      <c r="K3" s="59">
        <v>18521.0</v>
      </c>
      <c r="L3" s="18">
        <v>45330.0</v>
      </c>
      <c r="M3" s="20">
        <v>503100.0</v>
      </c>
      <c r="N3" s="60" t="s">
        <v>1022</v>
      </c>
      <c r="O3" s="60" t="s">
        <v>1016</v>
      </c>
      <c r="P3" s="58" t="str">
        <f t="shared" si="1"/>
        <v>Cordoba, Argentina</v>
      </c>
      <c r="Q3" s="58" t="str">
        <f>VLOOKUP(M3,Tabla_Detalles[#ALL],2,FALSE)</f>
        <v>Alimentacion</v>
      </c>
      <c r="R3" s="61" t="str">
        <f>VLOOKUP(M3,Tabla_Detalles[#ALL],3,FALSE)</f>
        <v>Gastos</v>
      </c>
    </row>
    <row r="4">
      <c r="A4" s="10" t="s">
        <v>1023</v>
      </c>
      <c r="B4" s="11" t="s">
        <v>1024</v>
      </c>
      <c r="C4" s="11" t="s">
        <v>1025</v>
      </c>
      <c r="D4" s="11" t="s">
        <v>1026</v>
      </c>
      <c r="E4" s="11" t="s">
        <v>29</v>
      </c>
      <c r="F4" s="54"/>
      <c r="G4" s="11" t="s">
        <v>1027</v>
      </c>
      <c r="H4" s="11" t="s">
        <v>1028</v>
      </c>
      <c r="I4" s="11" t="s">
        <v>1029</v>
      </c>
      <c r="J4" s="11" t="s">
        <v>39</v>
      </c>
      <c r="K4" s="55">
        <v>139687.0</v>
      </c>
      <c r="L4" s="12">
        <v>45309.0</v>
      </c>
      <c r="M4" s="14">
        <v>506100.0</v>
      </c>
      <c r="N4" s="56" t="s">
        <v>1030</v>
      </c>
      <c r="O4" s="56" t="s">
        <v>1016</v>
      </c>
      <c r="P4" s="54" t="str">
        <f t="shared" si="1"/>
        <v>Rosario, Argentina</v>
      </c>
      <c r="Q4" s="54" t="str">
        <f>VLOOKUP(M4,Tabla_Detalles[#ALL],2,FALSE)</f>
        <v>Insumos Pedagogicos</v>
      </c>
      <c r="R4" s="57" t="str">
        <f>VLOOKUP(M4,Tabla_Detalles[#ALL],3,FALSE)</f>
        <v>Gastos</v>
      </c>
    </row>
    <row r="5">
      <c r="A5" s="16" t="s">
        <v>1031</v>
      </c>
      <c r="B5" s="17" t="s">
        <v>1032</v>
      </c>
      <c r="C5" s="17" t="s">
        <v>1033</v>
      </c>
      <c r="D5" s="17" t="s">
        <v>1034</v>
      </c>
      <c r="E5" s="17" t="s">
        <v>29</v>
      </c>
      <c r="F5" s="58"/>
      <c r="G5" s="17" t="s">
        <v>1035</v>
      </c>
      <c r="H5" s="17" t="s">
        <v>1036</v>
      </c>
      <c r="I5" s="17" t="s">
        <v>1037</v>
      </c>
      <c r="J5" s="17" t="s">
        <v>28</v>
      </c>
      <c r="K5" s="59">
        <v>72357.0</v>
      </c>
      <c r="L5" s="18">
        <v>45360.0</v>
      </c>
      <c r="M5" s="20">
        <v>509100.0</v>
      </c>
      <c r="N5" s="60" t="s">
        <v>1038</v>
      </c>
      <c r="O5" s="60" t="s">
        <v>1016</v>
      </c>
      <c r="P5" s="58" t="str">
        <f t="shared" si="1"/>
        <v>Mendoza, Argentina</v>
      </c>
      <c r="Q5" s="58" t="str">
        <f>VLOOKUP(M5,Tabla_Detalles[#ALL],2,FALSE)</f>
        <v>Servicios Soporte</v>
      </c>
      <c r="R5" s="61" t="str">
        <f>VLOOKUP(M5,Tabla_Detalles[#ALL],3,FALSE)</f>
        <v>Gastos</v>
      </c>
    </row>
    <row r="6">
      <c r="A6" s="10" t="s">
        <v>1039</v>
      </c>
      <c r="B6" s="11" t="s">
        <v>1040</v>
      </c>
      <c r="C6" s="11" t="s">
        <v>1010</v>
      </c>
      <c r="D6" s="11" t="s">
        <v>1011</v>
      </c>
      <c r="E6" s="11" t="s">
        <v>40</v>
      </c>
      <c r="F6" s="54"/>
      <c r="G6" s="11" t="s">
        <v>1040</v>
      </c>
      <c r="H6" s="11" t="s">
        <v>1041</v>
      </c>
      <c r="I6" s="11" t="s">
        <v>1042</v>
      </c>
      <c r="J6" s="11" t="s">
        <v>39</v>
      </c>
      <c r="K6" s="62">
        <v>173227.0</v>
      </c>
      <c r="L6" s="12">
        <v>45379.0</v>
      </c>
      <c r="M6" s="14">
        <v>514100.0</v>
      </c>
      <c r="N6" s="56" t="s">
        <v>1015</v>
      </c>
      <c r="O6" s="56" t="s">
        <v>1016</v>
      </c>
      <c r="P6" s="54" t="str">
        <f t="shared" si="1"/>
        <v>Buenos Aires, Argentina</v>
      </c>
      <c r="Q6" s="54" t="str">
        <f>VLOOKUP(M6,Tabla_Detalles[#ALL],2,FALSE)</f>
        <v>Institucionales varios</v>
      </c>
      <c r="R6" s="57" t="str">
        <f>VLOOKUP(M6,Tabla_Detalles[#ALL],3,FALSE)</f>
        <v>Gastos</v>
      </c>
    </row>
    <row r="7">
      <c r="A7" s="16" t="s">
        <v>1039</v>
      </c>
      <c r="B7" s="17" t="s">
        <v>1040</v>
      </c>
      <c r="C7" s="17" t="s">
        <v>1010</v>
      </c>
      <c r="D7" s="17" t="s">
        <v>1011</v>
      </c>
      <c r="E7" s="17" t="s">
        <v>40</v>
      </c>
      <c r="F7" s="58"/>
      <c r="G7" s="17" t="s">
        <v>1040</v>
      </c>
      <c r="H7" s="17" t="s">
        <v>1041</v>
      </c>
      <c r="I7" s="17" t="s">
        <v>1042</v>
      </c>
      <c r="J7" s="17" t="s">
        <v>39</v>
      </c>
      <c r="K7" s="63">
        <v>30808.0</v>
      </c>
      <c r="L7" s="18">
        <v>45396.0</v>
      </c>
      <c r="M7" s="20">
        <v>516000.0</v>
      </c>
      <c r="N7" s="60" t="s">
        <v>1015</v>
      </c>
      <c r="O7" s="60" t="s">
        <v>1016</v>
      </c>
      <c r="P7" s="58" t="str">
        <f t="shared" si="1"/>
        <v>Buenos Aires, Argentina</v>
      </c>
      <c r="Q7" s="58" t="str">
        <f>VLOOKUP(M7,Tabla_Detalles[#ALL],2,FALSE)</f>
        <v>Gastos varios</v>
      </c>
      <c r="R7" s="61" t="str">
        <f>VLOOKUP(M7,Tabla_Detalles[#ALL],3,FALSE)</f>
        <v>Gastos</v>
      </c>
    </row>
    <row r="8">
      <c r="A8" s="10" t="s">
        <v>1043</v>
      </c>
      <c r="B8" s="11" t="s">
        <v>1044</v>
      </c>
      <c r="C8" s="11" t="s">
        <v>1045</v>
      </c>
      <c r="D8" s="11" t="s">
        <v>1011</v>
      </c>
      <c r="E8" s="11" t="s">
        <v>29</v>
      </c>
      <c r="F8" s="54"/>
      <c r="G8" s="11" t="s">
        <v>1046</v>
      </c>
      <c r="H8" s="11" t="s">
        <v>1047</v>
      </c>
      <c r="I8" s="11" t="s">
        <v>1048</v>
      </c>
      <c r="J8" s="11" t="s">
        <v>28</v>
      </c>
      <c r="K8" s="55">
        <v>150678.0</v>
      </c>
      <c r="L8" s="12">
        <v>45300.0</v>
      </c>
      <c r="M8" s="14">
        <v>501400.0</v>
      </c>
      <c r="N8" s="56" t="s">
        <v>1049</v>
      </c>
      <c r="O8" s="56" t="s">
        <v>1016</v>
      </c>
      <c r="P8" s="54" t="str">
        <f t="shared" si="1"/>
        <v>San Miguel de Tucuman, Argentina</v>
      </c>
      <c r="Q8" s="54" t="str">
        <f>VLOOKUP(M8,Tabla_Detalles[#ALL],2,FALSE)</f>
        <v>Honorarios Asesoria General</v>
      </c>
      <c r="R8" s="57" t="str">
        <f>VLOOKUP(M8,Tabla_Detalles[#ALL],3,FALSE)</f>
        <v>Gastos</v>
      </c>
    </row>
    <row r="9">
      <c r="A9" s="16" t="s">
        <v>1050</v>
      </c>
      <c r="B9" s="17" t="s">
        <v>1051</v>
      </c>
      <c r="C9" s="17" t="s">
        <v>1052</v>
      </c>
      <c r="D9" s="17" t="s">
        <v>1011</v>
      </c>
      <c r="E9" s="17" t="s">
        <v>29</v>
      </c>
      <c r="F9" s="58"/>
      <c r="G9" s="17" t="s">
        <v>1051</v>
      </c>
      <c r="H9" s="17" t="s">
        <v>1053</v>
      </c>
      <c r="I9" s="17" t="s">
        <v>1054</v>
      </c>
      <c r="J9" s="17" t="s">
        <v>39</v>
      </c>
      <c r="K9" s="59">
        <v>101603.0</v>
      </c>
      <c r="L9" s="18">
        <v>45418.0</v>
      </c>
      <c r="M9" s="20">
        <v>503100.0</v>
      </c>
      <c r="N9" s="60" t="s">
        <v>1055</v>
      </c>
      <c r="O9" s="60" t="s">
        <v>1016</v>
      </c>
      <c r="P9" s="58" t="str">
        <f t="shared" si="1"/>
        <v>Mar del Plata, Argentina</v>
      </c>
      <c r="Q9" s="58" t="str">
        <f>VLOOKUP(M9,Tabla_Detalles[#ALL],2,FALSE)</f>
        <v>Alimentacion</v>
      </c>
      <c r="R9" s="61" t="str">
        <f>VLOOKUP(M9,Tabla_Detalles[#ALL],3,FALSE)</f>
        <v>Gastos</v>
      </c>
    </row>
    <row r="10">
      <c r="A10" s="10" t="s">
        <v>1056</v>
      </c>
      <c r="B10" s="11" t="s">
        <v>1057</v>
      </c>
      <c r="C10" s="11" t="s">
        <v>1058</v>
      </c>
      <c r="D10" s="11" t="s">
        <v>1034</v>
      </c>
      <c r="E10" s="11" t="s">
        <v>40</v>
      </c>
      <c r="F10" s="54"/>
      <c r="G10" s="11" t="s">
        <v>1059</v>
      </c>
      <c r="H10" s="11" t="s">
        <v>1060</v>
      </c>
      <c r="I10" s="11" t="s">
        <v>1061</v>
      </c>
      <c r="J10" s="11" t="s">
        <v>28</v>
      </c>
      <c r="K10" s="55">
        <v>58428.0</v>
      </c>
      <c r="L10" s="12">
        <v>45455.0</v>
      </c>
      <c r="M10" s="14">
        <v>506100.0</v>
      </c>
      <c r="N10" s="56" t="s">
        <v>1062</v>
      </c>
      <c r="O10" s="56" t="s">
        <v>1016</v>
      </c>
      <c r="P10" s="54" t="str">
        <f t="shared" si="1"/>
        <v>La Plata, Argentina</v>
      </c>
      <c r="Q10" s="54" t="str">
        <f>VLOOKUP(M10,Tabla_Detalles[#ALL],2,FALSE)</f>
        <v>Insumos Pedagogicos</v>
      </c>
      <c r="R10" s="57" t="str">
        <f>VLOOKUP(M10,Tabla_Detalles[#ALL],3,FALSE)</f>
        <v>Gastos</v>
      </c>
    </row>
    <row r="11">
      <c r="A11" s="16" t="s">
        <v>1056</v>
      </c>
      <c r="B11" s="17" t="s">
        <v>1057</v>
      </c>
      <c r="C11" s="17" t="s">
        <v>1058</v>
      </c>
      <c r="D11" s="17" t="s">
        <v>1034</v>
      </c>
      <c r="E11" s="17" t="s">
        <v>40</v>
      </c>
      <c r="F11" s="58"/>
      <c r="G11" s="17" t="s">
        <v>1059</v>
      </c>
      <c r="H11" s="17" t="s">
        <v>1060</v>
      </c>
      <c r="I11" s="17" t="s">
        <v>1061</v>
      </c>
      <c r="J11" s="17" t="s">
        <v>28</v>
      </c>
      <c r="K11" s="59">
        <v>283772.0</v>
      </c>
      <c r="L11" s="18">
        <v>45312.0</v>
      </c>
      <c r="M11" s="20">
        <v>506100.0</v>
      </c>
      <c r="N11" s="60" t="s">
        <v>1062</v>
      </c>
      <c r="O11" s="60" t="s">
        <v>1016</v>
      </c>
      <c r="P11" s="58" t="str">
        <f t="shared" si="1"/>
        <v>La Plata, Argentina</v>
      </c>
      <c r="Q11" s="58" t="str">
        <f>VLOOKUP(M11,Tabla_Detalles[#ALL],2,FALSE)</f>
        <v>Insumos Pedagogicos</v>
      </c>
      <c r="R11" s="61" t="str">
        <f>VLOOKUP(M11,Tabla_Detalles[#ALL],3,FALSE)</f>
        <v>Gastos</v>
      </c>
    </row>
    <row r="12">
      <c r="A12" s="10" t="s">
        <v>1063</v>
      </c>
      <c r="B12" s="11" t="s">
        <v>1064</v>
      </c>
      <c r="C12" s="11" t="s">
        <v>1065</v>
      </c>
      <c r="D12" s="11" t="s">
        <v>1026</v>
      </c>
      <c r="E12" s="11" t="s">
        <v>29</v>
      </c>
      <c r="F12" s="54"/>
      <c r="G12" s="11" t="s">
        <v>1064</v>
      </c>
      <c r="H12" s="11" t="s">
        <v>1066</v>
      </c>
      <c r="I12" s="11" t="s">
        <v>1067</v>
      </c>
      <c r="J12" s="11" t="s">
        <v>39</v>
      </c>
      <c r="K12" s="62">
        <v>98854.0</v>
      </c>
      <c r="L12" s="12">
        <v>45311.0</v>
      </c>
      <c r="M12" s="14">
        <v>509100.0</v>
      </c>
      <c r="N12" s="56" t="s">
        <v>1038</v>
      </c>
      <c r="O12" s="56" t="s">
        <v>1016</v>
      </c>
      <c r="P12" s="54" t="str">
        <f t="shared" si="1"/>
        <v>Mendoza, Argentina</v>
      </c>
      <c r="Q12" s="54" t="str">
        <f>VLOOKUP(M12,Tabla_Detalles[#ALL],2,FALSE)</f>
        <v>Servicios Soporte</v>
      </c>
      <c r="R12" s="57" t="str">
        <f>VLOOKUP(M12,Tabla_Detalles[#ALL],3,FALSE)</f>
        <v>Gastos</v>
      </c>
    </row>
    <row r="13">
      <c r="A13" s="16" t="s">
        <v>1063</v>
      </c>
      <c r="B13" s="17" t="s">
        <v>1064</v>
      </c>
      <c r="C13" s="17" t="s">
        <v>1065</v>
      </c>
      <c r="D13" s="17" t="s">
        <v>1026</v>
      </c>
      <c r="E13" s="17" t="s">
        <v>29</v>
      </c>
      <c r="F13" s="58"/>
      <c r="G13" s="17" t="s">
        <v>1064</v>
      </c>
      <c r="H13" s="17" t="s">
        <v>1066</v>
      </c>
      <c r="I13" s="17" t="s">
        <v>1067</v>
      </c>
      <c r="J13" s="17" t="s">
        <v>39</v>
      </c>
      <c r="K13" s="63">
        <v>155351.0</v>
      </c>
      <c r="L13" s="18">
        <v>45357.0</v>
      </c>
      <c r="M13" s="20">
        <v>509100.0</v>
      </c>
      <c r="N13" s="60" t="s">
        <v>1038</v>
      </c>
      <c r="O13" s="60" t="s">
        <v>1016</v>
      </c>
      <c r="P13" s="58" t="str">
        <f t="shared" si="1"/>
        <v>Mendoza, Argentina</v>
      </c>
      <c r="Q13" s="58" t="str">
        <f>VLOOKUP(M13,Tabla_Detalles[#ALL],2,FALSE)</f>
        <v>Servicios Soporte</v>
      </c>
      <c r="R13" s="61" t="str">
        <f>VLOOKUP(M13,Tabla_Detalles[#ALL],3,FALSE)</f>
        <v>Gastos</v>
      </c>
    </row>
    <row r="14">
      <c r="A14" s="10" t="s">
        <v>1068</v>
      </c>
      <c r="B14" s="11" t="s">
        <v>1069</v>
      </c>
      <c r="C14" s="11" t="s">
        <v>913</v>
      </c>
      <c r="D14" s="11" t="s">
        <v>1011</v>
      </c>
      <c r="E14" s="11" t="s">
        <v>29</v>
      </c>
      <c r="F14" s="54"/>
      <c r="G14" s="11" t="s">
        <v>1070</v>
      </c>
      <c r="H14" s="11" t="s">
        <v>1071</v>
      </c>
      <c r="I14" s="11" t="s">
        <v>1072</v>
      </c>
      <c r="J14" s="11" t="s">
        <v>28</v>
      </c>
      <c r="K14" s="55">
        <v>28033.0</v>
      </c>
      <c r="L14" s="12">
        <v>45319.0</v>
      </c>
      <c r="M14" s="14">
        <v>514100.0</v>
      </c>
      <c r="N14" s="56" t="s">
        <v>1055</v>
      </c>
      <c r="O14" s="56" t="s">
        <v>1016</v>
      </c>
      <c r="P14" s="54" t="str">
        <f t="shared" si="1"/>
        <v>Mar del Plata, Argentina</v>
      </c>
      <c r="Q14" s="54" t="str">
        <f>VLOOKUP(M14,Tabla_Detalles[#ALL],2,FALSE)</f>
        <v>Institucionales varios</v>
      </c>
      <c r="R14" s="57" t="str">
        <f>VLOOKUP(M14,Tabla_Detalles[#ALL],3,FALSE)</f>
        <v>Gastos</v>
      </c>
    </row>
    <row r="15">
      <c r="A15" s="16" t="s">
        <v>1068</v>
      </c>
      <c r="B15" s="17" t="s">
        <v>1069</v>
      </c>
      <c r="C15" s="17" t="s">
        <v>913</v>
      </c>
      <c r="D15" s="17" t="s">
        <v>1011</v>
      </c>
      <c r="E15" s="17" t="s">
        <v>29</v>
      </c>
      <c r="F15" s="58"/>
      <c r="G15" s="17" t="s">
        <v>1070</v>
      </c>
      <c r="H15" s="17" t="s">
        <v>1071</v>
      </c>
      <c r="I15" s="17" t="s">
        <v>1072</v>
      </c>
      <c r="J15" s="17" t="s">
        <v>28</v>
      </c>
      <c r="K15" s="59">
        <v>242014.0</v>
      </c>
      <c r="L15" s="18">
        <v>45414.0</v>
      </c>
      <c r="M15" s="20">
        <v>514100.0</v>
      </c>
      <c r="N15" s="60" t="s">
        <v>1055</v>
      </c>
      <c r="O15" s="60" t="s">
        <v>1016</v>
      </c>
      <c r="P15" s="58" t="str">
        <f t="shared" si="1"/>
        <v>Mar del Plata, Argentina</v>
      </c>
      <c r="Q15" s="58" t="str">
        <f>VLOOKUP(M15,Tabla_Detalles[#ALL],2,FALSE)</f>
        <v>Institucionales varios</v>
      </c>
      <c r="R15" s="61" t="str">
        <f>VLOOKUP(M15,Tabla_Detalles[#ALL],3,FALSE)</f>
        <v>Gastos</v>
      </c>
    </row>
    <row r="16">
      <c r="A16" s="10" t="s">
        <v>1073</v>
      </c>
      <c r="B16" s="11" t="s">
        <v>1074</v>
      </c>
      <c r="C16" s="11" t="s">
        <v>1075</v>
      </c>
      <c r="D16" s="11" t="s">
        <v>1034</v>
      </c>
      <c r="E16" s="11" t="s">
        <v>40</v>
      </c>
      <c r="F16" s="54"/>
      <c r="G16" s="11" t="s">
        <v>1074</v>
      </c>
      <c r="H16" s="11" t="s">
        <v>1076</v>
      </c>
      <c r="I16" s="11" t="s">
        <v>1014</v>
      </c>
      <c r="J16" s="11" t="s">
        <v>39</v>
      </c>
      <c r="K16" s="55">
        <v>117106.0</v>
      </c>
      <c r="L16" s="12">
        <v>45447.0</v>
      </c>
      <c r="M16" s="14">
        <v>516000.0</v>
      </c>
      <c r="N16" s="56" t="s">
        <v>1055</v>
      </c>
      <c r="O16" s="56" t="s">
        <v>1016</v>
      </c>
      <c r="P16" s="54" t="str">
        <f t="shared" si="1"/>
        <v>Mar del Plata, Argentina</v>
      </c>
      <c r="Q16" s="54" t="str">
        <f>VLOOKUP(M16,Tabla_Detalles[#ALL],2,FALSE)</f>
        <v>Gastos varios</v>
      </c>
      <c r="R16" s="57" t="str">
        <f>VLOOKUP(M16,Tabla_Detalles[#ALL],3,FALSE)</f>
        <v>Gastos</v>
      </c>
    </row>
    <row r="17">
      <c r="A17" s="16" t="s">
        <v>1077</v>
      </c>
      <c r="B17" s="17" t="s">
        <v>1078</v>
      </c>
      <c r="C17" s="17" t="s">
        <v>1079</v>
      </c>
      <c r="D17" s="17" t="s">
        <v>1011</v>
      </c>
      <c r="E17" s="17" t="s">
        <v>29</v>
      </c>
      <c r="F17" s="58"/>
      <c r="G17" s="17" t="s">
        <v>1080</v>
      </c>
      <c r="H17" s="17" t="s">
        <v>1081</v>
      </c>
      <c r="I17" s="17" t="s">
        <v>1021</v>
      </c>
      <c r="J17" s="17" t="s">
        <v>28</v>
      </c>
      <c r="K17" s="59">
        <v>29110.0</v>
      </c>
      <c r="L17" s="18">
        <v>45391.0</v>
      </c>
      <c r="M17" s="20">
        <v>501400.0</v>
      </c>
      <c r="N17" s="60" t="s">
        <v>1082</v>
      </c>
      <c r="O17" s="60" t="s">
        <v>1016</v>
      </c>
      <c r="P17" s="58" t="str">
        <f t="shared" si="1"/>
        <v>Salta, Argentina</v>
      </c>
      <c r="Q17" s="58" t="str">
        <f>VLOOKUP(M17,Tabla_Detalles[#ALL],2,FALSE)</f>
        <v>Honorarios Asesoria General</v>
      </c>
      <c r="R17" s="61" t="str">
        <f>VLOOKUP(M17,Tabla_Detalles[#ALL],3,FALSE)</f>
        <v>Gastos</v>
      </c>
    </row>
    <row r="18">
      <c r="A18" s="10" t="s">
        <v>1077</v>
      </c>
      <c r="B18" s="11" t="s">
        <v>1078</v>
      </c>
      <c r="C18" s="11" t="s">
        <v>1079</v>
      </c>
      <c r="D18" s="11" t="s">
        <v>1011</v>
      </c>
      <c r="E18" s="11" t="s">
        <v>29</v>
      </c>
      <c r="F18" s="54"/>
      <c r="G18" s="11" t="s">
        <v>1080</v>
      </c>
      <c r="H18" s="11" t="s">
        <v>1081</v>
      </c>
      <c r="I18" s="11" t="s">
        <v>1021</v>
      </c>
      <c r="J18" s="11" t="s">
        <v>28</v>
      </c>
      <c r="K18" s="55">
        <v>128252.0</v>
      </c>
      <c r="L18" s="12">
        <v>45446.0</v>
      </c>
      <c r="M18" s="14">
        <v>501400.0</v>
      </c>
      <c r="N18" s="56" t="s">
        <v>1082</v>
      </c>
      <c r="O18" s="56" t="s">
        <v>1016</v>
      </c>
      <c r="P18" s="54" t="str">
        <f t="shared" si="1"/>
        <v>Salta, Argentina</v>
      </c>
      <c r="Q18" s="54" t="str">
        <f>VLOOKUP(M18,Tabla_Detalles[#ALL],2,FALSE)</f>
        <v>Honorarios Asesoria General</v>
      </c>
      <c r="R18" s="57" t="str">
        <f>VLOOKUP(M18,Tabla_Detalles[#ALL],3,FALSE)</f>
        <v>Gastos</v>
      </c>
    </row>
    <row r="19">
      <c r="A19" s="16" t="s">
        <v>1083</v>
      </c>
      <c r="B19" s="17" t="s">
        <v>1084</v>
      </c>
      <c r="C19" s="17" t="s">
        <v>1085</v>
      </c>
      <c r="D19" s="17" t="s">
        <v>1011</v>
      </c>
      <c r="E19" s="17" t="s">
        <v>40</v>
      </c>
      <c r="F19" s="58"/>
      <c r="G19" s="17" t="s">
        <v>1086</v>
      </c>
      <c r="H19" s="17" t="s">
        <v>1087</v>
      </c>
      <c r="I19" s="17" t="s">
        <v>1029</v>
      </c>
      <c r="J19" s="17" t="s">
        <v>39</v>
      </c>
      <c r="K19" s="63">
        <v>165070.0</v>
      </c>
      <c r="L19" s="18">
        <v>45396.0</v>
      </c>
      <c r="M19" s="20">
        <v>503100.0</v>
      </c>
      <c r="N19" s="60" t="s">
        <v>1088</v>
      </c>
      <c r="O19" s="60" t="s">
        <v>1016</v>
      </c>
      <c r="P19" s="58" t="str">
        <f t="shared" si="1"/>
        <v>Santa Fe, Argentina</v>
      </c>
      <c r="Q19" s="58" t="str">
        <f>VLOOKUP(M19,Tabla_Detalles[#ALL],2,FALSE)</f>
        <v>Alimentacion</v>
      </c>
      <c r="R19" s="61" t="str">
        <f>VLOOKUP(M19,Tabla_Detalles[#ALL],3,FALSE)</f>
        <v>Gastos</v>
      </c>
    </row>
    <row r="20">
      <c r="A20" s="10" t="s">
        <v>1083</v>
      </c>
      <c r="B20" s="11" t="s">
        <v>1084</v>
      </c>
      <c r="C20" s="11" t="s">
        <v>1085</v>
      </c>
      <c r="D20" s="11" t="s">
        <v>1011</v>
      </c>
      <c r="E20" s="11" t="s">
        <v>40</v>
      </c>
      <c r="F20" s="54"/>
      <c r="G20" s="11" t="s">
        <v>1086</v>
      </c>
      <c r="H20" s="11" t="s">
        <v>1087</v>
      </c>
      <c r="I20" s="11" t="s">
        <v>1029</v>
      </c>
      <c r="J20" s="11" t="s">
        <v>39</v>
      </c>
      <c r="K20" s="62">
        <v>168452.0</v>
      </c>
      <c r="L20" s="12">
        <v>45323.0</v>
      </c>
      <c r="M20" s="14">
        <v>503100.0</v>
      </c>
      <c r="N20" s="56" t="s">
        <v>1088</v>
      </c>
      <c r="O20" s="56" t="s">
        <v>1016</v>
      </c>
      <c r="P20" s="54" t="str">
        <f t="shared" si="1"/>
        <v>Santa Fe, Argentina</v>
      </c>
      <c r="Q20" s="54" t="str">
        <f>VLOOKUP(M20,Tabla_Detalles[#ALL],2,FALSE)</f>
        <v>Alimentacion</v>
      </c>
      <c r="R20" s="57" t="str">
        <f>VLOOKUP(M20,Tabla_Detalles[#ALL],3,FALSE)</f>
        <v>Gastos</v>
      </c>
    </row>
    <row r="21">
      <c r="A21" s="16" t="s">
        <v>1089</v>
      </c>
      <c r="B21" s="17" t="s">
        <v>1090</v>
      </c>
      <c r="C21" s="17" t="s">
        <v>1091</v>
      </c>
      <c r="D21" s="17" t="s">
        <v>1026</v>
      </c>
      <c r="E21" s="17" t="s">
        <v>29</v>
      </c>
      <c r="F21" s="58"/>
      <c r="G21" s="17" t="s">
        <v>1092</v>
      </c>
      <c r="H21" s="17" t="s">
        <v>1093</v>
      </c>
      <c r="I21" s="17" t="s">
        <v>1037</v>
      </c>
      <c r="J21" s="17" t="s">
        <v>28</v>
      </c>
      <c r="K21" s="59">
        <v>78723.0</v>
      </c>
      <c r="L21" s="18">
        <v>45306.0</v>
      </c>
      <c r="M21" s="20">
        <v>506100.0</v>
      </c>
      <c r="N21" s="60" t="s">
        <v>1094</v>
      </c>
      <c r="O21" s="60" t="s">
        <v>1016</v>
      </c>
      <c r="P21" s="58" t="str">
        <f t="shared" si="1"/>
        <v>San Juan, Argentina</v>
      </c>
      <c r="Q21" s="58" t="str">
        <f>VLOOKUP(M21,Tabla_Detalles[#ALL],2,FALSE)</f>
        <v>Insumos Pedagogicos</v>
      </c>
      <c r="R21" s="61" t="str">
        <f>VLOOKUP(M21,Tabla_Detalles[#ALL],3,FALSE)</f>
        <v>Gastos</v>
      </c>
    </row>
    <row r="22">
      <c r="A22" s="10" t="s">
        <v>1089</v>
      </c>
      <c r="B22" s="11" t="s">
        <v>1090</v>
      </c>
      <c r="C22" s="11" t="s">
        <v>1091</v>
      </c>
      <c r="D22" s="11" t="s">
        <v>1026</v>
      </c>
      <c r="E22" s="11" t="s">
        <v>29</v>
      </c>
      <c r="F22" s="54"/>
      <c r="G22" s="11" t="s">
        <v>1092</v>
      </c>
      <c r="H22" s="11" t="s">
        <v>1093</v>
      </c>
      <c r="I22" s="11" t="s">
        <v>1037</v>
      </c>
      <c r="J22" s="11" t="s">
        <v>28</v>
      </c>
      <c r="K22" s="55">
        <v>248954.0</v>
      </c>
      <c r="L22" s="12">
        <v>45462.0</v>
      </c>
      <c r="M22" s="14">
        <v>506100.0</v>
      </c>
      <c r="N22" s="56" t="s">
        <v>1094</v>
      </c>
      <c r="O22" s="56" t="s">
        <v>1016</v>
      </c>
      <c r="P22" s="54" t="str">
        <f t="shared" si="1"/>
        <v>San Juan, Argentina</v>
      </c>
      <c r="Q22" s="54" t="str">
        <f>VLOOKUP(M22,Tabla_Detalles[#ALL],2,FALSE)</f>
        <v>Insumos Pedagogicos</v>
      </c>
      <c r="R22" s="57" t="str">
        <f>VLOOKUP(M22,Tabla_Detalles[#ALL],3,FALSE)</f>
        <v>Gastos</v>
      </c>
    </row>
    <row r="23">
      <c r="A23" s="16" t="s">
        <v>1095</v>
      </c>
      <c r="B23" s="17" t="s">
        <v>1096</v>
      </c>
      <c r="C23" s="17" t="s">
        <v>1097</v>
      </c>
      <c r="D23" s="17" t="s">
        <v>1034</v>
      </c>
      <c r="E23" s="17" t="s">
        <v>29</v>
      </c>
      <c r="F23" s="58"/>
      <c r="G23" s="17" t="s">
        <v>1096</v>
      </c>
      <c r="H23" s="17" t="s">
        <v>1098</v>
      </c>
      <c r="I23" s="17" t="s">
        <v>1042</v>
      </c>
      <c r="J23" s="17" t="s">
        <v>39</v>
      </c>
      <c r="K23" s="63">
        <v>115620.0</v>
      </c>
      <c r="L23" s="18">
        <v>45436.0</v>
      </c>
      <c r="M23" s="20">
        <v>509100.0</v>
      </c>
      <c r="N23" s="60" t="s">
        <v>1015</v>
      </c>
      <c r="O23" s="60" t="s">
        <v>1016</v>
      </c>
      <c r="P23" s="58" t="str">
        <f t="shared" si="1"/>
        <v>Buenos Aires, Argentina</v>
      </c>
      <c r="Q23" s="58" t="str">
        <f>VLOOKUP(M23,Tabla_Detalles[#ALL],2,FALSE)</f>
        <v>Servicios Soporte</v>
      </c>
      <c r="R23" s="61" t="str">
        <f>VLOOKUP(M23,Tabla_Detalles[#ALL],3,FALSE)</f>
        <v>Gastos</v>
      </c>
    </row>
    <row r="24">
      <c r="A24" s="10" t="s">
        <v>1095</v>
      </c>
      <c r="B24" s="11" t="s">
        <v>1096</v>
      </c>
      <c r="C24" s="11" t="s">
        <v>1097</v>
      </c>
      <c r="D24" s="11" t="s">
        <v>1034</v>
      </c>
      <c r="E24" s="11" t="s">
        <v>29</v>
      </c>
      <c r="F24" s="54"/>
      <c r="G24" s="11" t="s">
        <v>1096</v>
      </c>
      <c r="H24" s="11" t="s">
        <v>1098</v>
      </c>
      <c r="I24" s="11" t="s">
        <v>1042</v>
      </c>
      <c r="J24" s="11" t="s">
        <v>39</v>
      </c>
      <c r="K24" s="62">
        <v>234322.0</v>
      </c>
      <c r="L24" s="12">
        <v>45431.0</v>
      </c>
      <c r="M24" s="14">
        <v>509100.0</v>
      </c>
      <c r="N24" s="56" t="s">
        <v>1015</v>
      </c>
      <c r="O24" s="56" t="s">
        <v>1016</v>
      </c>
      <c r="P24" s="54" t="str">
        <f t="shared" si="1"/>
        <v>Buenos Aires, Argentina</v>
      </c>
      <c r="Q24" s="54" t="str">
        <f>VLOOKUP(M24,Tabla_Detalles[#ALL],2,FALSE)</f>
        <v>Servicios Soporte</v>
      </c>
      <c r="R24" s="57" t="str">
        <f>VLOOKUP(M24,Tabla_Detalles[#ALL],3,FALSE)</f>
        <v>Gastos</v>
      </c>
    </row>
    <row r="25">
      <c r="A25" s="16" t="s">
        <v>1099</v>
      </c>
      <c r="B25" s="17" t="s">
        <v>1100</v>
      </c>
      <c r="C25" s="17" t="s">
        <v>1101</v>
      </c>
      <c r="D25" s="17" t="s">
        <v>1011</v>
      </c>
      <c r="E25" s="17" t="s">
        <v>29</v>
      </c>
      <c r="F25" s="58"/>
      <c r="G25" s="17" t="s">
        <v>1102</v>
      </c>
      <c r="H25" s="17" t="s">
        <v>1103</v>
      </c>
      <c r="I25" s="17" t="s">
        <v>1048</v>
      </c>
      <c r="J25" s="17" t="s">
        <v>28</v>
      </c>
      <c r="K25" s="59">
        <v>234752.0</v>
      </c>
      <c r="L25" s="18">
        <v>45391.0</v>
      </c>
      <c r="M25" s="20">
        <v>514100.0</v>
      </c>
      <c r="N25" s="60" t="s">
        <v>1104</v>
      </c>
      <c r="O25" s="60" t="s">
        <v>1016</v>
      </c>
      <c r="P25" s="58" t="str">
        <f t="shared" si="1"/>
        <v>Neuquen, Argentina</v>
      </c>
      <c r="Q25" s="58" t="str">
        <f>VLOOKUP(M25,Tabla_Detalles[#ALL],2,FALSE)</f>
        <v>Institucionales varios</v>
      </c>
      <c r="R25" s="61" t="str">
        <f>VLOOKUP(M25,Tabla_Detalles[#ALL],3,FALSE)</f>
        <v>Gastos</v>
      </c>
    </row>
    <row r="26">
      <c r="A26" s="10" t="s">
        <v>1099</v>
      </c>
      <c r="B26" s="11" t="s">
        <v>1100</v>
      </c>
      <c r="C26" s="11" t="s">
        <v>1101</v>
      </c>
      <c r="D26" s="11" t="s">
        <v>1011</v>
      </c>
      <c r="E26" s="11" t="s">
        <v>29</v>
      </c>
      <c r="F26" s="54"/>
      <c r="G26" s="11" t="s">
        <v>1102</v>
      </c>
      <c r="H26" s="11" t="s">
        <v>1103</v>
      </c>
      <c r="I26" s="11" t="s">
        <v>1048</v>
      </c>
      <c r="J26" s="11" t="s">
        <v>28</v>
      </c>
      <c r="K26" s="55">
        <v>158655.0</v>
      </c>
      <c r="L26" s="12">
        <v>45392.0</v>
      </c>
      <c r="M26" s="14">
        <v>514100.0</v>
      </c>
      <c r="N26" s="56" t="s">
        <v>1104</v>
      </c>
      <c r="O26" s="56" t="s">
        <v>1016</v>
      </c>
      <c r="P26" s="54" t="str">
        <f t="shared" si="1"/>
        <v>Neuquen, Argentina</v>
      </c>
      <c r="Q26" s="54" t="str">
        <f>VLOOKUP(M26,Tabla_Detalles[#ALL],2,FALSE)</f>
        <v>Institucionales varios</v>
      </c>
      <c r="R26" s="57" t="str">
        <f>VLOOKUP(M26,Tabla_Detalles[#ALL],3,FALSE)</f>
        <v>Gastos</v>
      </c>
    </row>
    <row r="27">
      <c r="A27" s="16" t="s">
        <v>1105</v>
      </c>
      <c r="B27" s="17" t="s">
        <v>1106</v>
      </c>
      <c r="C27" s="17" t="s">
        <v>1107</v>
      </c>
      <c r="D27" s="17" t="s">
        <v>1026</v>
      </c>
      <c r="E27" s="17" t="s">
        <v>40</v>
      </c>
      <c r="F27" s="58"/>
      <c r="G27" s="17" t="s">
        <v>1106</v>
      </c>
      <c r="H27" s="17" t="s">
        <v>1108</v>
      </c>
      <c r="I27" s="17" t="s">
        <v>1054</v>
      </c>
      <c r="J27" s="17" t="s">
        <v>39</v>
      </c>
      <c r="K27" s="63">
        <v>121086.0</v>
      </c>
      <c r="L27" s="18">
        <v>45413.0</v>
      </c>
      <c r="M27" s="20">
        <v>516000.0</v>
      </c>
      <c r="N27" s="60" t="s">
        <v>1109</v>
      </c>
      <c r="O27" s="60" t="s">
        <v>1016</v>
      </c>
      <c r="P27" s="58" t="str">
        <f t="shared" si="1"/>
        <v>Rio Gallegos, Argentina</v>
      </c>
      <c r="Q27" s="58" t="str">
        <f>VLOOKUP(M27,Tabla_Detalles[#ALL],2,FALSE)</f>
        <v>Gastos varios</v>
      </c>
      <c r="R27" s="61" t="str">
        <f>VLOOKUP(M27,Tabla_Detalles[#ALL],3,FALSE)</f>
        <v>Gastos</v>
      </c>
    </row>
    <row r="28">
      <c r="A28" s="10" t="s">
        <v>1105</v>
      </c>
      <c r="B28" s="11" t="s">
        <v>1106</v>
      </c>
      <c r="C28" s="11" t="s">
        <v>1107</v>
      </c>
      <c r="D28" s="11" t="s">
        <v>1026</v>
      </c>
      <c r="E28" s="11" t="s">
        <v>40</v>
      </c>
      <c r="F28" s="54"/>
      <c r="G28" s="11" t="s">
        <v>1106</v>
      </c>
      <c r="H28" s="11" t="s">
        <v>1108</v>
      </c>
      <c r="I28" s="11" t="s">
        <v>1054</v>
      </c>
      <c r="J28" s="11" t="s">
        <v>39</v>
      </c>
      <c r="K28" s="62">
        <v>252040.0</v>
      </c>
      <c r="L28" s="12">
        <v>45356.0</v>
      </c>
      <c r="M28" s="14">
        <v>516000.0</v>
      </c>
      <c r="N28" s="56" t="s">
        <v>1109</v>
      </c>
      <c r="O28" s="56" t="s">
        <v>1016</v>
      </c>
      <c r="P28" s="54" t="str">
        <f t="shared" si="1"/>
        <v>Rio Gallegos, Argentina</v>
      </c>
      <c r="Q28" s="54" t="str">
        <f>VLOOKUP(M28,Tabla_Detalles[#ALL],2,FALSE)</f>
        <v>Gastos varios</v>
      </c>
      <c r="R28" s="57" t="str">
        <f>VLOOKUP(M28,Tabla_Detalles[#ALL],3,FALSE)</f>
        <v>Gastos</v>
      </c>
    </row>
    <row r="29">
      <c r="A29" s="16" t="s">
        <v>1110</v>
      </c>
      <c r="B29" s="17" t="s">
        <v>1111</v>
      </c>
      <c r="C29" s="17" t="s">
        <v>1112</v>
      </c>
      <c r="D29" s="17" t="s">
        <v>1011</v>
      </c>
      <c r="E29" s="17" t="s">
        <v>29</v>
      </c>
      <c r="F29" s="58"/>
      <c r="G29" s="17" t="s">
        <v>1113</v>
      </c>
      <c r="H29" s="17" t="s">
        <v>1114</v>
      </c>
      <c r="I29" s="17" t="s">
        <v>1061</v>
      </c>
      <c r="J29" s="17" t="s">
        <v>28</v>
      </c>
      <c r="K29" s="59">
        <v>62378.0</v>
      </c>
      <c r="L29" s="18">
        <v>45294.0</v>
      </c>
      <c r="M29" s="20">
        <v>501400.0</v>
      </c>
      <c r="N29" s="60" t="s">
        <v>1115</v>
      </c>
      <c r="O29" s="60" t="s">
        <v>1016</v>
      </c>
      <c r="P29" s="58" t="str">
        <f t="shared" si="1"/>
        <v>San Rafael, Argentina</v>
      </c>
      <c r="Q29" s="58" t="str">
        <f>VLOOKUP(M29,Tabla_Detalles[#ALL],2,FALSE)</f>
        <v>Honorarios Asesoria General</v>
      </c>
      <c r="R29" s="61" t="str">
        <f>VLOOKUP(M29,Tabla_Detalles[#ALL],3,FALSE)</f>
        <v>Gastos</v>
      </c>
    </row>
    <row r="30">
      <c r="A30" s="10" t="s">
        <v>1110</v>
      </c>
      <c r="B30" s="11" t="s">
        <v>1111</v>
      </c>
      <c r="C30" s="11" t="s">
        <v>1112</v>
      </c>
      <c r="D30" s="11" t="s">
        <v>1011</v>
      </c>
      <c r="E30" s="11" t="s">
        <v>29</v>
      </c>
      <c r="F30" s="54"/>
      <c r="G30" s="11" t="s">
        <v>1113</v>
      </c>
      <c r="H30" s="11" t="s">
        <v>1114</v>
      </c>
      <c r="I30" s="11" t="s">
        <v>1061</v>
      </c>
      <c r="J30" s="11" t="s">
        <v>28</v>
      </c>
      <c r="K30" s="55">
        <v>299795.0</v>
      </c>
      <c r="L30" s="12">
        <v>45326.0</v>
      </c>
      <c r="M30" s="14">
        <v>501400.0</v>
      </c>
      <c r="N30" s="56" t="s">
        <v>1115</v>
      </c>
      <c r="O30" s="56" t="s">
        <v>1016</v>
      </c>
      <c r="P30" s="54" t="str">
        <f t="shared" si="1"/>
        <v>San Rafael, Argentina</v>
      </c>
      <c r="Q30" s="54" t="str">
        <f>VLOOKUP(M30,Tabla_Detalles[#ALL],2,FALSE)</f>
        <v>Honorarios Asesoria General</v>
      </c>
      <c r="R30" s="57" t="str">
        <f>VLOOKUP(M30,Tabla_Detalles[#ALL],3,FALSE)</f>
        <v>Gastos</v>
      </c>
    </row>
    <row r="31">
      <c r="A31" s="16" t="s">
        <v>1116</v>
      </c>
      <c r="B31" s="17" t="s">
        <v>322</v>
      </c>
      <c r="C31" s="17" t="s">
        <v>1117</v>
      </c>
      <c r="D31" s="17" t="s">
        <v>1011</v>
      </c>
      <c r="E31" s="17" t="s">
        <v>29</v>
      </c>
      <c r="F31" s="58"/>
      <c r="G31" s="17" t="s">
        <v>322</v>
      </c>
      <c r="H31" s="17" t="s">
        <v>1118</v>
      </c>
      <c r="I31" s="17" t="s">
        <v>1067</v>
      </c>
      <c r="J31" s="17" t="s">
        <v>39</v>
      </c>
      <c r="K31" s="63">
        <v>128838.0</v>
      </c>
      <c r="L31" s="18">
        <v>45388.0</v>
      </c>
      <c r="M31" s="20">
        <v>503100.0</v>
      </c>
      <c r="N31" s="17"/>
      <c r="O31" s="58"/>
      <c r="P31" s="58" t="str">
        <f t="shared" si="1"/>
        <v>, </v>
      </c>
      <c r="Q31" s="58" t="str">
        <f>VLOOKUP(M31,Tabla_Detalles[#ALL],2,FALSE)</f>
        <v>Alimentacion</v>
      </c>
      <c r="R31" s="61" t="str">
        <f>VLOOKUP(M31,Tabla_Detalles[#ALL],3,FALSE)</f>
        <v>Gastos</v>
      </c>
    </row>
    <row r="32">
      <c r="A32" s="10" t="s">
        <v>1116</v>
      </c>
      <c r="B32" s="11" t="s">
        <v>322</v>
      </c>
      <c r="C32" s="11" t="s">
        <v>1117</v>
      </c>
      <c r="D32" s="11" t="s">
        <v>1011</v>
      </c>
      <c r="E32" s="11" t="s">
        <v>29</v>
      </c>
      <c r="F32" s="54"/>
      <c r="G32" s="11" t="s">
        <v>322</v>
      </c>
      <c r="H32" s="11" t="s">
        <v>1118</v>
      </c>
      <c r="I32" s="11" t="s">
        <v>1067</v>
      </c>
      <c r="J32" s="11" t="s">
        <v>39</v>
      </c>
      <c r="K32" s="62">
        <v>207617.0</v>
      </c>
      <c r="L32" s="12">
        <v>45429.0</v>
      </c>
      <c r="M32" s="14">
        <v>503100.0</v>
      </c>
      <c r="N32" s="54"/>
      <c r="O32" s="54"/>
      <c r="P32" s="54" t="str">
        <f t="shared" si="1"/>
        <v>, </v>
      </c>
      <c r="Q32" s="54" t="str">
        <f>VLOOKUP(M32,Tabla_Detalles[#ALL],2,FALSE)</f>
        <v>Alimentacion</v>
      </c>
      <c r="R32" s="57" t="str">
        <f>VLOOKUP(M32,Tabla_Detalles[#ALL],3,FALSE)</f>
        <v>Gastos</v>
      </c>
    </row>
    <row r="33">
      <c r="A33" s="16" t="s">
        <v>1119</v>
      </c>
      <c r="B33" s="17" t="s">
        <v>1120</v>
      </c>
      <c r="C33" s="17" t="s">
        <v>1121</v>
      </c>
      <c r="D33" s="17" t="s">
        <v>1026</v>
      </c>
      <c r="E33" s="17" t="s">
        <v>29</v>
      </c>
      <c r="F33" s="58"/>
      <c r="G33" s="17" t="s">
        <v>721</v>
      </c>
      <c r="H33" s="17" t="s">
        <v>1122</v>
      </c>
      <c r="I33" s="17" t="s">
        <v>1072</v>
      </c>
      <c r="J33" s="17" t="s">
        <v>28</v>
      </c>
      <c r="K33" s="59">
        <v>122127.0</v>
      </c>
      <c r="L33" s="18">
        <v>45368.0</v>
      </c>
      <c r="M33" s="20">
        <v>506100.0</v>
      </c>
      <c r="N33" s="58"/>
      <c r="O33" s="58"/>
      <c r="P33" s="58" t="str">
        <f t="shared" si="1"/>
        <v>, </v>
      </c>
      <c r="Q33" s="58" t="str">
        <f>VLOOKUP(M33,Tabla_Detalles[#ALL],2,FALSE)</f>
        <v>Insumos Pedagogicos</v>
      </c>
      <c r="R33" s="61" t="str">
        <f>VLOOKUP(M33,Tabla_Detalles[#ALL],3,FALSE)</f>
        <v>Gastos</v>
      </c>
    </row>
    <row r="34">
      <c r="A34" s="10" t="s">
        <v>1119</v>
      </c>
      <c r="B34" s="11" t="s">
        <v>1120</v>
      </c>
      <c r="C34" s="11" t="s">
        <v>1121</v>
      </c>
      <c r="D34" s="11" t="s">
        <v>1026</v>
      </c>
      <c r="E34" s="11" t="s">
        <v>29</v>
      </c>
      <c r="F34" s="54"/>
      <c r="G34" s="11" t="s">
        <v>721</v>
      </c>
      <c r="H34" s="11" t="s">
        <v>1122</v>
      </c>
      <c r="I34" s="11" t="s">
        <v>1072</v>
      </c>
      <c r="J34" s="11" t="s">
        <v>28</v>
      </c>
      <c r="K34" s="55">
        <v>292966.0</v>
      </c>
      <c r="L34" s="12">
        <v>45397.0</v>
      </c>
      <c r="M34" s="14">
        <v>506100.0</v>
      </c>
      <c r="N34" s="54"/>
      <c r="O34" s="54"/>
      <c r="P34" s="54" t="str">
        <f t="shared" si="1"/>
        <v>, </v>
      </c>
      <c r="Q34" s="54" t="str">
        <f>VLOOKUP(M34,Tabla_Detalles[#ALL],2,FALSE)</f>
        <v>Insumos Pedagogicos</v>
      </c>
      <c r="R34" s="57" t="str">
        <f>VLOOKUP(M34,Tabla_Detalles[#ALL],3,FALSE)</f>
        <v>Gastos</v>
      </c>
    </row>
    <row r="35">
      <c r="A35" s="16" t="s">
        <v>1123</v>
      </c>
      <c r="B35" s="17" t="s">
        <v>1124</v>
      </c>
      <c r="C35" s="17" t="s">
        <v>1125</v>
      </c>
      <c r="D35" s="17" t="s">
        <v>1011</v>
      </c>
      <c r="E35" s="17" t="s">
        <v>40</v>
      </c>
      <c r="F35" s="58"/>
      <c r="G35" s="17" t="s">
        <v>1126</v>
      </c>
      <c r="H35" s="17" t="s">
        <v>1127</v>
      </c>
      <c r="I35" s="17" t="s">
        <v>1014</v>
      </c>
      <c r="J35" s="17" t="s">
        <v>39</v>
      </c>
      <c r="K35" s="63">
        <v>122880.0</v>
      </c>
      <c r="L35" s="18">
        <v>45418.0</v>
      </c>
      <c r="M35" s="20">
        <v>509100.0</v>
      </c>
      <c r="N35" s="58"/>
      <c r="O35" s="58"/>
      <c r="P35" s="58" t="str">
        <f t="shared" si="1"/>
        <v>, </v>
      </c>
      <c r="Q35" s="58" t="str">
        <f>VLOOKUP(M35,Tabla_Detalles[#ALL],2,FALSE)</f>
        <v>Servicios Soporte</v>
      </c>
      <c r="R35" s="61" t="str">
        <f>VLOOKUP(M35,Tabla_Detalles[#ALL],3,FALSE)</f>
        <v>Gastos</v>
      </c>
    </row>
    <row r="36">
      <c r="A36" s="10" t="s">
        <v>1123</v>
      </c>
      <c r="B36" s="11" t="s">
        <v>1124</v>
      </c>
      <c r="C36" s="11" t="s">
        <v>1125</v>
      </c>
      <c r="D36" s="11" t="s">
        <v>1011</v>
      </c>
      <c r="E36" s="11" t="s">
        <v>40</v>
      </c>
      <c r="F36" s="54"/>
      <c r="G36" s="11" t="s">
        <v>1126</v>
      </c>
      <c r="H36" s="11" t="s">
        <v>1127</v>
      </c>
      <c r="I36" s="11" t="s">
        <v>1014</v>
      </c>
      <c r="J36" s="11" t="s">
        <v>39</v>
      </c>
      <c r="K36" s="62">
        <v>270035.0</v>
      </c>
      <c r="L36" s="12">
        <v>45379.0</v>
      </c>
      <c r="M36" s="14">
        <v>509100.0</v>
      </c>
      <c r="N36" s="54"/>
      <c r="O36" s="54"/>
      <c r="P36" s="54" t="str">
        <f t="shared" si="1"/>
        <v>, </v>
      </c>
      <c r="Q36" s="54" t="str">
        <f>VLOOKUP(M36,Tabla_Detalles[#ALL],2,FALSE)</f>
        <v>Servicios Soporte</v>
      </c>
      <c r="R36" s="57" t="str">
        <f>VLOOKUP(M36,Tabla_Detalles[#ALL],3,FALSE)</f>
        <v>Gastos</v>
      </c>
    </row>
    <row r="37">
      <c r="A37" s="16" t="s">
        <v>1128</v>
      </c>
      <c r="B37" s="17" t="s">
        <v>735</v>
      </c>
      <c r="C37" s="17" t="s">
        <v>1129</v>
      </c>
      <c r="D37" s="17" t="s">
        <v>1034</v>
      </c>
      <c r="E37" s="17" t="s">
        <v>29</v>
      </c>
      <c r="F37" s="58"/>
      <c r="G37" s="17" t="s">
        <v>735</v>
      </c>
      <c r="H37" s="17" t="s">
        <v>1130</v>
      </c>
      <c r="I37" s="17" t="s">
        <v>1021</v>
      </c>
      <c r="J37" s="17" t="s">
        <v>28</v>
      </c>
      <c r="K37" s="63">
        <v>229012.0</v>
      </c>
      <c r="L37" s="18">
        <v>45453.0</v>
      </c>
      <c r="M37" s="20">
        <v>516000.0</v>
      </c>
      <c r="N37" s="58"/>
      <c r="O37" s="58"/>
      <c r="P37" s="58" t="str">
        <f t="shared" si="1"/>
        <v>, </v>
      </c>
      <c r="Q37" s="58" t="str">
        <f>VLOOKUP(M37,Tabla_Detalles[#ALL],2,FALSE)</f>
        <v>Gastos varios</v>
      </c>
      <c r="R37" s="61" t="str">
        <f>VLOOKUP(M37,Tabla_Detalles[#ALL],3,FALSE)</f>
        <v>Gastos</v>
      </c>
    </row>
    <row r="38">
      <c r="A38" s="10" t="s">
        <v>1128</v>
      </c>
      <c r="B38" s="11" t="s">
        <v>735</v>
      </c>
      <c r="C38" s="11" t="s">
        <v>1129</v>
      </c>
      <c r="D38" s="11" t="s">
        <v>1034</v>
      </c>
      <c r="E38" s="11" t="s">
        <v>29</v>
      </c>
      <c r="F38" s="54"/>
      <c r="G38" s="11" t="s">
        <v>735</v>
      </c>
      <c r="H38" s="11" t="s">
        <v>1130</v>
      </c>
      <c r="I38" s="11" t="s">
        <v>1021</v>
      </c>
      <c r="J38" s="11" t="s">
        <v>28</v>
      </c>
      <c r="K38" s="62">
        <v>165406.0</v>
      </c>
      <c r="L38" s="12">
        <v>45349.0</v>
      </c>
      <c r="M38" s="14">
        <v>514100.0</v>
      </c>
      <c r="N38" s="54"/>
      <c r="O38" s="54"/>
      <c r="P38" s="54" t="str">
        <f t="shared" si="1"/>
        <v>, </v>
      </c>
      <c r="Q38" s="54" t="str">
        <f>VLOOKUP(M38,Tabla_Detalles[#ALL],2,FALSE)</f>
        <v>Institucionales varios</v>
      </c>
      <c r="R38" s="57" t="str">
        <f>VLOOKUP(M38,Tabla_Detalles[#ALL],3,FALSE)</f>
        <v>Gastos</v>
      </c>
    </row>
    <row r="39">
      <c r="A39" s="16" t="s">
        <v>1128</v>
      </c>
      <c r="B39" s="17" t="s">
        <v>735</v>
      </c>
      <c r="C39" s="17" t="s">
        <v>1129</v>
      </c>
      <c r="D39" s="17" t="s">
        <v>1034</v>
      </c>
      <c r="E39" s="17" t="s">
        <v>29</v>
      </c>
      <c r="F39" s="58"/>
      <c r="G39" s="17" t="s">
        <v>735</v>
      </c>
      <c r="H39" s="17" t="s">
        <v>1130</v>
      </c>
      <c r="I39" s="17" t="s">
        <v>1021</v>
      </c>
      <c r="J39" s="17" t="s">
        <v>28</v>
      </c>
      <c r="K39" s="59">
        <v>174615.0</v>
      </c>
      <c r="L39" s="18">
        <v>45365.0</v>
      </c>
      <c r="M39" s="20">
        <v>516000.0</v>
      </c>
      <c r="N39" s="58"/>
      <c r="O39" s="58"/>
      <c r="P39" s="58" t="str">
        <f t="shared" si="1"/>
        <v>, </v>
      </c>
      <c r="Q39" s="58" t="str">
        <f>VLOOKUP(M39,Tabla_Detalles[#ALL],2,FALSE)</f>
        <v>Gastos varios</v>
      </c>
      <c r="R39" s="61" t="str">
        <f>VLOOKUP(M39,Tabla_Detalles[#ALL],3,FALSE)</f>
        <v>Gastos</v>
      </c>
    </row>
    <row r="40">
      <c r="A40" s="10" t="s">
        <v>1128</v>
      </c>
      <c r="B40" s="11" t="s">
        <v>735</v>
      </c>
      <c r="C40" s="11" t="s">
        <v>1129</v>
      </c>
      <c r="D40" s="11" t="s">
        <v>1034</v>
      </c>
      <c r="E40" s="11" t="s">
        <v>29</v>
      </c>
      <c r="F40" s="54"/>
      <c r="G40" s="11" t="s">
        <v>735</v>
      </c>
      <c r="H40" s="11" t="s">
        <v>1130</v>
      </c>
      <c r="I40" s="11" t="s">
        <v>1021</v>
      </c>
      <c r="J40" s="11" t="s">
        <v>28</v>
      </c>
      <c r="K40" s="55">
        <v>214016.0</v>
      </c>
      <c r="L40" s="12">
        <v>45309.0</v>
      </c>
      <c r="M40" s="14">
        <v>514100.0</v>
      </c>
      <c r="N40" s="54"/>
      <c r="O40" s="54"/>
      <c r="P40" s="54" t="str">
        <f t="shared" si="1"/>
        <v>, </v>
      </c>
      <c r="Q40" s="54" t="str">
        <f>VLOOKUP(M40,Tabla_Detalles[#ALL],2,FALSE)</f>
        <v>Institucionales varios</v>
      </c>
      <c r="R40" s="57" t="str">
        <f>VLOOKUP(M40,Tabla_Detalles[#ALL],3,FALSE)</f>
        <v>Gastos</v>
      </c>
    </row>
    <row r="41">
      <c r="A41" s="16" t="s">
        <v>1131</v>
      </c>
      <c r="B41" s="17" t="s">
        <v>1132</v>
      </c>
      <c r="C41" s="17" t="s">
        <v>1133</v>
      </c>
      <c r="D41" s="17" t="s">
        <v>1011</v>
      </c>
      <c r="E41" s="17" t="s">
        <v>29</v>
      </c>
      <c r="F41" s="58"/>
      <c r="G41" s="17" t="s">
        <v>1134</v>
      </c>
      <c r="H41" s="17" t="s">
        <v>1135</v>
      </c>
      <c r="I41" s="17" t="s">
        <v>1029</v>
      </c>
      <c r="J41" s="17" t="s">
        <v>39</v>
      </c>
      <c r="K41" s="59">
        <v>128799.0</v>
      </c>
      <c r="L41" s="18">
        <v>45303.0</v>
      </c>
      <c r="M41" s="20">
        <v>501400.0</v>
      </c>
      <c r="N41" s="58"/>
      <c r="O41" s="58"/>
      <c r="P41" s="58" t="str">
        <f t="shared" si="1"/>
        <v>, </v>
      </c>
      <c r="Q41" s="58" t="str">
        <f>VLOOKUP(M41,Tabla_Detalles[#ALL],2,FALSE)</f>
        <v>Honorarios Asesoria General</v>
      </c>
      <c r="R41" s="61" t="str">
        <f>VLOOKUP(M41,Tabla_Detalles[#ALL],3,FALSE)</f>
        <v>Gastos</v>
      </c>
    </row>
    <row r="42">
      <c r="A42" s="10" t="s">
        <v>1131</v>
      </c>
      <c r="B42" s="11" t="s">
        <v>1132</v>
      </c>
      <c r="C42" s="11" t="s">
        <v>1133</v>
      </c>
      <c r="D42" s="11" t="s">
        <v>1011</v>
      </c>
      <c r="E42" s="11" t="s">
        <v>29</v>
      </c>
      <c r="F42" s="54"/>
      <c r="G42" s="11" t="s">
        <v>1134</v>
      </c>
      <c r="H42" s="11" t="s">
        <v>1135</v>
      </c>
      <c r="I42" s="11" t="s">
        <v>1029</v>
      </c>
      <c r="J42" s="11" t="s">
        <v>39</v>
      </c>
      <c r="K42" s="55">
        <v>197818.0</v>
      </c>
      <c r="L42" s="12">
        <v>45351.0</v>
      </c>
      <c r="M42" s="14">
        <v>501400.0</v>
      </c>
      <c r="N42" s="54"/>
      <c r="O42" s="54"/>
      <c r="P42" s="54" t="str">
        <f t="shared" si="1"/>
        <v>, </v>
      </c>
      <c r="Q42" s="54" t="str">
        <f>VLOOKUP(M42,Tabla_Detalles[#ALL],2,FALSE)</f>
        <v>Honorarios Asesoria General</v>
      </c>
      <c r="R42" s="57" t="str">
        <f>VLOOKUP(M42,Tabla_Detalles[#ALL],3,FALSE)</f>
        <v>Gastos</v>
      </c>
    </row>
    <row r="43">
      <c r="A43" s="16" t="s">
        <v>1136</v>
      </c>
      <c r="B43" s="17" t="s">
        <v>1137</v>
      </c>
      <c r="C43" s="17" t="s">
        <v>1138</v>
      </c>
      <c r="D43" s="17" t="s">
        <v>1011</v>
      </c>
      <c r="E43" s="17" t="s">
        <v>40</v>
      </c>
      <c r="F43" s="58"/>
      <c r="G43" s="17" t="s">
        <v>1137</v>
      </c>
      <c r="H43" s="17" t="s">
        <v>1139</v>
      </c>
      <c r="I43" s="17" t="s">
        <v>1037</v>
      </c>
      <c r="J43" s="17" t="s">
        <v>28</v>
      </c>
      <c r="K43" s="63">
        <v>246479.0</v>
      </c>
      <c r="L43" s="18">
        <v>45362.0</v>
      </c>
      <c r="M43" s="20">
        <v>503100.0</v>
      </c>
      <c r="N43" s="58"/>
      <c r="O43" s="58"/>
      <c r="P43" s="58" t="str">
        <f t="shared" si="1"/>
        <v>, </v>
      </c>
      <c r="Q43" s="58" t="str">
        <f>VLOOKUP(M43,Tabla_Detalles[#ALL],2,FALSE)</f>
        <v>Alimentacion</v>
      </c>
      <c r="R43" s="61" t="str">
        <f>VLOOKUP(M43,Tabla_Detalles[#ALL],3,FALSE)</f>
        <v>Gastos</v>
      </c>
    </row>
    <row r="44">
      <c r="A44" s="10" t="s">
        <v>1136</v>
      </c>
      <c r="B44" s="11" t="s">
        <v>1137</v>
      </c>
      <c r="C44" s="11" t="s">
        <v>1138</v>
      </c>
      <c r="D44" s="11" t="s">
        <v>1011</v>
      </c>
      <c r="E44" s="11" t="s">
        <v>40</v>
      </c>
      <c r="F44" s="54"/>
      <c r="G44" s="11" t="s">
        <v>1137</v>
      </c>
      <c r="H44" s="11" t="s">
        <v>1139</v>
      </c>
      <c r="I44" s="11" t="s">
        <v>1037</v>
      </c>
      <c r="J44" s="11" t="s">
        <v>28</v>
      </c>
      <c r="K44" s="62">
        <v>108316.0</v>
      </c>
      <c r="L44" s="12">
        <v>45384.0</v>
      </c>
      <c r="M44" s="14">
        <v>503100.0</v>
      </c>
      <c r="N44" s="54"/>
      <c r="O44" s="54"/>
      <c r="P44" s="54" t="str">
        <f t="shared" si="1"/>
        <v>, </v>
      </c>
      <c r="Q44" s="54" t="str">
        <f>VLOOKUP(M44,Tabla_Detalles[#ALL],2,FALSE)</f>
        <v>Alimentacion</v>
      </c>
      <c r="R44" s="57" t="str">
        <f>VLOOKUP(M44,Tabla_Detalles[#ALL],3,FALSE)</f>
        <v>Gastos</v>
      </c>
    </row>
    <row r="45">
      <c r="A45" s="16" t="s">
        <v>1140</v>
      </c>
      <c r="B45" s="17" t="s">
        <v>1141</v>
      </c>
      <c r="C45" s="17" t="s">
        <v>1142</v>
      </c>
      <c r="D45" s="17" t="s">
        <v>1034</v>
      </c>
      <c r="E45" s="17" t="s">
        <v>29</v>
      </c>
      <c r="F45" s="58"/>
      <c r="G45" s="17" t="s">
        <v>1143</v>
      </c>
      <c r="H45" s="17" t="s">
        <v>1144</v>
      </c>
      <c r="I45" s="17" t="s">
        <v>1042</v>
      </c>
      <c r="J45" s="17" t="s">
        <v>39</v>
      </c>
      <c r="K45" s="59">
        <v>231991.0</v>
      </c>
      <c r="L45" s="18">
        <v>45442.0</v>
      </c>
      <c r="M45" s="20">
        <v>506100.0</v>
      </c>
      <c r="N45" s="58"/>
      <c r="O45" s="58"/>
      <c r="P45" s="58" t="str">
        <f t="shared" si="1"/>
        <v>, </v>
      </c>
      <c r="Q45" s="58" t="str">
        <f>VLOOKUP(M45,Tabla_Detalles[#ALL],2,FALSE)</f>
        <v>Insumos Pedagogicos</v>
      </c>
      <c r="R45" s="61" t="str">
        <f>VLOOKUP(M45,Tabla_Detalles[#ALL],3,FALSE)</f>
        <v>Gastos</v>
      </c>
    </row>
    <row r="46">
      <c r="A46" s="10" t="s">
        <v>1140</v>
      </c>
      <c r="B46" s="11" t="s">
        <v>1141</v>
      </c>
      <c r="C46" s="11" t="s">
        <v>1142</v>
      </c>
      <c r="D46" s="11" t="s">
        <v>1034</v>
      </c>
      <c r="E46" s="11" t="s">
        <v>29</v>
      </c>
      <c r="F46" s="54"/>
      <c r="G46" s="11" t="s">
        <v>1143</v>
      </c>
      <c r="H46" s="11" t="s">
        <v>1144</v>
      </c>
      <c r="I46" s="11" t="s">
        <v>1042</v>
      </c>
      <c r="J46" s="11" t="s">
        <v>39</v>
      </c>
      <c r="K46" s="55">
        <v>156680.0</v>
      </c>
      <c r="L46" s="12">
        <v>45448.0</v>
      </c>
      <c r="M46" s="14">
        <v>506100.0</v>
      </c>
      <c r="N46" s="54"/>
      <c r="O46" s="54"/>
      <c r="P46" s="54" t="str">
        <f t="shared" si="1"/>
        <v>, </v>
      </c>
      <c r="Q46" s="54" t="str">
        <f>VLOOKUP(M46,Tabla_Detalles[#ALL],2,FALSE)</f>
        <v>Insumos Pedagogicos</v>
      </c>
      <c r="R46" s="57" t="str">
        <f>VLOOKUP(M46,Tabla_Detalles[#ALL],3,FALSE)</f>
        <v>Gastos</v>
      </c>
    </row>
    <row r="47">
      <c r="A47" s="16" t="s">
        <v>1145</v>
      </c>
      <c r="B47" s="17" t="s">
        <v>1146</v>
      </c>
      <c r="C47" s="17" t="s">
        <v>1147</v>
      </c>
      <c r="D47" s="17" t="s">
        <v>1026</v>
      </c>
      <c r="E47" s="17" t="s">
        <v>40</v>
      </c>
      <c r="F47" s="58"/>
      <c r="G47" s="17" t="s">
        <v>1146</v>
      </c>
      <c r="H47" s="17" t="s">
        <v>1148</v>
      </c>
      <c r="I47" s="17" t="s">
        <v>1048</v>
      </c>
      <c r="J47" s="17" t="s">
        <v>28</v>
      </c>
      <c r="K47" s="63">
        <v>92650.0</v>
      </c>
      <c r="L47" s="18">
        <v>45300.0</v>
      </c>
      <c r="M47" s="20">
        <v>509100.0</v>
      </c>
      <c r="N47" s="58"/>
      <c r="O47" s="58"/>
      <c r="P47" s="58" t="str">
        <f t="shared" si="1"/>
        <v>, </v>
      </c>
      <c r="Q47" s="58" t="str">
        <f>VLOOKUP(M47,Tabla_Detalles[#ALL],2,FALSE)</f>
        <v>Servicios Soporte</v>
      </c>
      <c r="R47" s="61" t="str">
        <f>VLOOKUP(M47,Tabla_Detalles[#ALL],3,FALSE)</f>
        <v>Gastos</v>
      </c>
    </row>
    <row r="48">
      <c r="A48" s="10" t="s">
        <v>1145</v>
      </c>
      <c r="B48" s="11" t="s">
        <v>1146</v>
      </c>
      <c r="C48" s="11" t="s">
        <v>1147</v>
      </c>
      <c r="D48" s="11" t="s">
        <v>1026</v>
      </c>
      <c r="E48" s="11" t="s">
        <v>40</v>
      </c>
      <c r="F48" s="54"/>
      <c r="G48" s="11" t="s">
        <v>1146</v>
      </c>
      <c r="H48" s="11" t="s">
        <v>1148</v>
      </c>
      <c r="I48" s="11" t="s">
        <v>1048</v>
      </c>
      <c r="J48" s="11" t="s">
        <v>28</v>
      </c>
      <c r="K48" s="62">
        <v>185402.0</v>
      </c>
      <c r="L48" s="12">
        <v>45419.0</v>
      </c>
      <c r="M48" s="14">
        <v>509100.0</v>
      </c>
      <c r="N48" s="54"/>
      <c r="O48" s="54"/>
      <c r="P48" s="54" t="str">
        <f t="shared" si="1"/>
        <v>, </v>
      </c>
      <c r="Q48" s="54" t="str">
        <f>VLOOKUP(M48,Tabla_Detalles[#ALL],2,FALSE)</f>
        <v>Servicios Soporte</v>
      </c>
      <c r="R48" s="57" t="str">
        <f>VLOOKUP(M48,Tabla_Detalles[#ALL],3,FALSE)</f>
        <v>Gastos</v>
      </c>
    </row>
    <row r="49">
      <c r="A49" s="16" t="s">
        <v>1149</v>
      </c>
      <c r="B49" s="17" t="s">
        <v>1150</v>
      </c>
      <c r="C49" s="17" t="s">
        <v>1151</v>
      </c>
      <c r="D49" s="17" t="s">
        <v>1011</v>
      </c>
      <c r="E49" s="17" t="s">
        <v>29</v>
      </c>
      <c r="F49" s="58"/>
      <c r="G49" s="17" t="s">
        <v>1152</v>
      </c>
      <c r="H49" s="17" t="s">
        <v>1153</v>
      </c>
      <c r="I49" s="17" t="s">
        <v>1054</v>
      </c>
      <c r="J49" s="17" t="s">
        <v>39</v>
      </c>
      <c r="K49" s="59">
        <v>24710.0</v>
      </c>
      <c r="L49" s="18">
        <v>45351.0</v>
      </c>
      <c r="M49" s="20">
        <v>514100.0</v>
      </c>
      <c r="N49" s="58"/>
      <c r="O49" s="58"/>
      <c r="P49" s="58" t="str">
        <f t="shared" si="1"/>
        <v>, </v>
      </c>
      <c r="Q49" s="58" t="str">
        <f>VLOOKUP(M49,Tabla_Detalles[#ALL],2,FALSE)</f>
        <v>Institucionales varios</v>
      </c>
      <c r="R49" s="61" t="str">
        <f>VLOOKUP(M49,Tabla_Detalles[#ALL],3,FALSE)</f>
        <v>Gastos</v>
      </c>
    </row>
    <row r="50">
      <c r="A50" s="10" t="s">
        <v>1149</v>
      </c>
      <c r="B50" s="11" t="s">
        <v>1150</v>
      </c>
      <c r="C50" s="11" t="s">
        <v>1151</v>
      </c>
      <c r="D50" s="11" t="s">
        <v>1011</v>
      </c>
      <c r="E50" s="11" t="s">
        <v>29</v>
      </c>
      <c r="F50" s="54"/>
      <c r="G50" s="11" t="s">
        <v>1152</v>
      </c>
      <c r="H50" s="11" t="s">
        <v>1153</v>
      </c>
      <c r="I50" s="11" t="s">
        <v>1054</v>
      </c>
      <c r="J50" s="11" t="s">
        <v>39</v>
      </c>
      <c r="K50" s="55">
        <v>224365.0</v>
      </c>
      <c r="L50" s="12">
        <v>45377.0</v>
      </c>
      <c r="M50" s="14">
        <v>514100.0</v>
      </c>
      <c r="N50" s="54"/>
      <c r="O50" s="54"/>
      <c r="P50" s="54" t="str">
        <f t="shared" si="1"/>
        <v>, </v>
      </c>
      <c r="Q50" s="54" t="str">
        <f>VLOOKUP(M50,Tabla_Detalles[#ALL],2,FALSE)</f>
        <v>Institucionales varios</v>
      </c>
      <c r="R50" s="57" t="str">
        <f>VLOOKUP(M50,Tabla_Detalles[#ALL],3,FALSE)</f>
        <v>Gastos</v>
      </c>
    </row>
    <row r="51">
      <c r="A51" s="16" t="s">
        <v>1154</v>
      </c>
      <c r="B51" s="17" t="s">
        <v>1155</v>
      </c>
      <c r="C51" s="17" t="s">
        <v>1156</v>
      </c>
      <c r="D51" s="17" t="s">
        <v>1026</v>
      </c>
      <c r="E51" s="17" t="s">
        <v>29</v>
      </c>
      <c r="F51" s="58"/>
      <c r="G51" s="17" t="s">
        <v>1155</v>
      </c>
      <c r="H51" s="17" t="s">
        <v>1157</v>
      </c>
      <c r="I51" s="17" t="s">
        <v>1061</v>
      </c>
      <c r="J51" s="17" t="s">
        <v>28</v>
      </c>
      <c r="K51" s="63">
        <v>220966.0</v>
      </c>
      <c r="L51" s="18">
        <v>45376.0</v>
      </c>
      <c r="M51" s="20">
        <v>516000.0</v>
      </c>
      <c r="N51" s="58"/>
      <c r="O51" s="58"/>
      <c r="P51" s="58" t="str">
        <f t="shared" si="1"/>
        <v>, </v>
      </c>
      <c r="Q51" s="58" t="str">
        <f>VLOOKUP(M51,Tabla_Detalles[#ALL],2,FALSE)</f>
        <v>Gastos varios</v>
      </c>
      <c r="R51" s="61" t="str">
        <f>VLOOKUP(M51,Tabla_Detalles[#ALL],3,FALSE)</f>
        <v>Gastos</v>
      </c>
    </row>
    <row r="52">
      <c r="A52" s="10" t="s">
        <v>1154</v>
      </c>
      <c r="B52" s="11" t="s">
        <v>1155</v>
      </c>
      <c r="C52" s="11" t="s">
        <v>1156</v>
      </c>
      <c r="D52" s="11" t="s">
        <v>1026</v>
      </c>
      <c r="E52" s="11" t="s">
        <v>29</v>
      </c>
      <c r="F52" s="54"/>
      <c r="G52" s="11" t="s">
        <v>1155</v>
      </c>
      <c r="H52" s="11" t="s">
        <v>1157</v>
      </c>
      <c r="I52" s="11" t="s">
        <v>1061</v>
      </c>
      <c r="J52" s="11" t="s">
        <v>28</v>
      </c>
      <c r="K52" s="62">
        <v>209460.0</v>
      </c>
      <c r="L52" s="12">
        <v>45418.0</v>
      </c>
      <c r="M52" s="14">
        <v>516000.0</v>
      </c>
      <c r="N52" s="54"/>
      <c r="O52" s="54"/>
      <c r="P52" s="54" t="str">
        <f t="shared" si="1"/>
        <v>, </v>
      </c>
      <c r="Q52" s="54" t="str">
        <f>VLOOKUP(M52,Tabla_Detalles[#ALL],2,FALSE)</f>
        <v>Gastos varios</v>
      </c>
      <c r="R52" s="57" t="str">
        <f>VLOOKUP(M52,Tabla_Detalles[#ALL],3,FALSE)</f>
        <v>Gastos</v>
      </c>
    </row>
    <row r="53">
      <c r="A53" s="16" t="s">
        <v>1158</v>
      </c>
      <c r="B53" s="17" t="s">
        <v>1159</v>
      </c>
      <c r="C53" s="17" t="s">
        <v>1160</v>
      </c>
      <c r="D53" s="17" t="s">
        <v>1011</v>
      </c>
      <c r="E53" s="17" t="s">
        <v>40</v>
      </c>
      <c r="F53" s="58"/>
      <c r="G53" s="17" t="s">
        <v>1161</v>
      </c>
      <c r="H53" s="17" t="s">
        <v>1162</v>
      </c>
      <c r="I53" s="17" t="s">
        <v>1067</v>
      </c>
      <c r="J53" s="17" t="s">
        <v>39</v>
      </c>
      <c r="K53" s="59">
        <v>217766.0</v>
      </c>
      <c r="L53" s="18">
        <v>45363.0</v>
      </c>
      <c r="M53" s="20">
        <v>501400.0</v>
      </c>
      <c r="N53" s="58"/>
      <c r="O53" s="58"/>
      <c r="P53" s="58" t="str">
        <f t="shared" si="1"/>
        <v>, </v>
      </c>
      <c r="Q53" s="58" t="str">
        <f>VLOOKUP(M53,Tabla_Detalles[#ALL],2,FALSE)</f>
        <v>Honorarios Asesoria General</v>
      </c>
      <c r="R53" s="61" t="str">
        <f>VLOOKUP(M53,Tabla_Detalles[#ALL],3,FALSE)</f>
        <v>Gastos</v>
      </c>
    </row>
    <row r="54">
      <c r="A54" s="10" t="s">
        <v>1163</v>
      </c>
      <c r="B54" s="11" t="s">
        <v>1164</v>
      </c>
      <c r="C54" s="11" t="s">
        <v>1165</v>
      </c>
      <c r="D54" s="11" t="s">
        <v>1011</v>
      </c>
      <c r="E54" s="11" t="s">
        <v>29</v>
      </c>
      <c r="F54" s="54"/>
      <c r="G54" s="11" t="s">
        <v>1166</v>
      </c>
      <c r="H54" s="11" t="s">
        <v>1167</v>
      </c>
      <c r="I54" s="11" t="s">
        <v>1072</v>
      </c>
      <c r="J54" s="11" t="s">
        <v>28</v>
      </c>
      <c r="K54" s="62">
        <v>23335.0</v>
      </c>
      <c r="L54" s="12">
        <v>45298.0</v>
      </c>
      <c r="M54" s="14">
        <v>503100.0</v>
      </c>
      <c r="N54" s="54"/>
      <c r="O54" s="54"/>
      <c r="P54" s="54" t="str">
        <f t="shared" si="1"/>
        <v>, </v>
      </c>
      <c r="Q54" s="54" t="str">
        <f>VLOOKUP(M54,Tabla_Detalles[#ALL],2,FALSE)</f>
        <v>Alimentacion</v>
      </c>
      <c r="R54" s="57" t="str">
        <f>VLOOKUP(M54,Tabla_Detalles[#ALL],3,FALSE)</f>
        <v>Gastos</v>
      </c>
    </row>
    <row r="55">
      <c r="A55" s="16" t="s">
        <v>1168</v>
      </c>
      <c r="B55" s="17" t="s">
        <v>1169</v>
      </c>
      <c r="C55" s="17" t="s">
        <v>1170</v>
      </c>
      <c r="D55" s="17" t="s">
        <v>1026</v>
      </c>
      <c r="E55" s="17" t="s">
        <v>40</v>
      </c>
      <c r="F55" s="58"/>
      <c r="G55" s="17" t="s">
        <v>1169</v>
      </c>
      <c r="H55" s="17" t="s">
        <v>1171</v>
      </c>
      <c r="I55" s="17" t="s">
        <v>1014</v>
      </c>
      <c r="J55" s="17" t="s">
        <v>39</v>
      </c>
      <c r="K55" s="63">
        <v>209204.0</v>
      </c>
      <c r="L55" s="18">
        <v>45311.0</v>
      </c>
      <c r="M55" s="20">
        <v>506100.0</v>
      </c>
      <c r="N55" s="58"/>
      <c r="O55" s="58"/>
      <c r="P55" s="58" t="str">
        <f t="shared" si="1"/>
        <v>, </v>
      </c>
      <c r="Q55" s="58" t="str">
        <f>VLOOKUP(M55,Tabla_Detalles[#ALL],2,FALSE)</f>
        <v>Insumos Pedagogicos</v>
      </c>
      <c r="R55" s="61" t="str">
        <f>VLOOKUP(M55,Tabla_Detalles[#ALL],3,FALSE)</f>
        <v>Gastos</v>
      </c>
    </row>
    <row r="56">
      <c r="A56" s="10" t="s">
        <v>1172</v>
      </c>
      <c r="B56" s="11" t="s">
        <v>1173</v>
      </c>
      <c r="C56" s="11" t="s">
        <v>1174</v>
      </c>
      <c r="D56" s="11" t="s">
        <v>1034</v>
      </c>
      <c r="E56" s="11" t="s">
        <v>29</v>
      </c>
      <c r="F56" s="54"/>
      <c r="G56" s="11" t="s">
        <v>1175</v>
      </c>
      <c r="H56" s="11" t="s">
        <v>1176</v>
      </c>
      <c r="I56" s="11" t="s">
        <v>1021</v>
      </c>
      <c r="J56" s="11" t="s">
        <v>28</v>
      </c>
      <c r="K56" s="62">
        <v>156568.0</v>
      </c>
      <c r="L56" s="12">
        <v>45292.0</v>
      </c>
      <c r="M56" s="14">
        <v>509100.0</v>
      </c>
      <c r="N56" s="54"/>
      <c r="O56" s="54"/>
      <c r="P56" s="54" t="str">
        <f t="shared" si="1"/>
        <v>, </v>
      </c>
      <c r="Q56" s="54" t="str">
        <f>VLOOKUP(M56,Tabla_Detalles[#ALL],2,FALSE)</f>
        <v>Servicios Soporte</v>
      </c>
      <c r="R56" s="57" t="str">
        <f>VLOOKUP(M56,Tabla_Detalles[#ALL],3,FALSE)</f>
        <v>Gastos</v>
      </c>
    </row>
    <row r="57">
      <c r="A57" s="16" t="s">
        <v>1177</v>
      </c>
      <c r="B57" s="17" t="s">
        <v>1178</v>
      </c>
      <c r="C57" s="17" t="s">
        <v>1179</v>
      </c>
      <c r="D57" s="17" t="s">
        <v>1011</v>
      </c>
      <c r="E57" s="17" t="s">
        <v>40</v>
      </c>
      <c r="F57" s="58"/>
      <c r="G57" s="17" t="s">
        <v>1180</v>
      </c>
      <c r="H57" s="17" t="s">
        <v>1181</v>
      </c>
      <c r="I57" s="17" t="s">
        <v>1029</v>
      </c>
      <c r="J57" s="17" t="s">
        <v>39</v>
      </c>
      <c r="K57" s="59">
        <v>32000.0</v>
      </c>
      <c r="L57" s="18">
        <v>45320.0</v>
      </c>
      <c r="M57" s="20">
        <v>514100.0</v>
      </c>
      <c r="N57" s="58"/>
      <c r="O57" s="58"/>
      <c r="P57" s="58" t="str">
        <f t="shared" si="1"/>
        <v>, </v>
      </c>
      <c r="Q57" s="58" t="str">
        <f>VLOOKUP(M57,Tabla_Detalles[#ALL],2,FALSE)</f>
        <v>Institucionales varios</v>
      </c>
      <c r="R57" s="61" t="str">
        <f>VLOOKUP(M57,Tabla_Detalles[#ALL],3,FALSE)</f>
        <v>Gastos</v>
      </c>
    </row>
    <row r="58">
      <c r="A58" s="10" t="s">
        <v>1177</v>
      </c>
      <c r="B58" s="11" t="s">
        <v>1178</v>
      </c>
      <c r="C58" s="11" t="s">
        <v>1179</v>
      </c>
      <c r="D58" s="11" t="s">
        <v>1011</v>
      </c>
      <c r="E58" s="11" t="s">
        <v>40</v>
      </c>
      <c r="F58" s="54"/>
      <c r="G58" s="11" t="s">
        <v>1180</v>
      </c>
      <c r="H58" s="11" t="s">
        <v>1181</v>
      </c>
      <c r="I58" s="11" t="s">
        <v>1029</v>
      </c>
      <c r="J58" s="11" t="s">
        <v>39</v>
      </c>
      <c r="K58" s="55">
        <v>150420.0</v>
      </c>
      <c r="L58" s="12">
        <v>45380.0</v>
      </c>
      <c r="M58" s="14">
        <v>514100.0</v>
      </c>
      <c r="N58" s="54"/>
      <c r="O58" s="54"/>
      <c r="P58" s="54" t="str">
        <f t="shared" si="1"/>
        <v>, </v>
      </c>
      <c r="Q58" s="54" t="str">
        <f>VLOOKUP(M58,Tabla_Detalles[#ALL],2,FALSE)</f>
        <v>Institucionales varios</v>
      </c>
      <c r="R58" s="57" t="str">
        <f>VLOOKUP(M58,Tabla_Detalles[#ALL],3,FALSE)</f>
        <v>Gastos</v>
      </c>
    </row>
    <row r="59">
      <c r="A59" s="16" t="s">
        <v>1182</v>
      </c>
      <c r="B59" s="17" t="s">
        <v>1183</v>
      </c>
      <c r="C59" s="17" t="s">
        <v>1184</v>
      </c>
      <c r="D59" s="17" t="s">
        <v>1026</v>
      </c>
      <c r="E59" s="17" t="s">
        <v>29</v>
      </c>
      <c r="F59" s="58"/>
      <c r="G59" s="17" t="s">
        <v>322</v>
      </c>
      <c r="H59" s="17" t="s">
        <v>1185</v>
      </c>
      <c r="I59" s="17" t="s">
        <v>1037</v>
      </c>
      <c r="J59" s="17" t="s">
        <v>28</v>
      </c>
      <c r="K59" s="63">
        <v>46612.0</v>
      </c>
      <c r="L59" s="18">
        <v>45353.0</v>
      </c>
      <c r="M59" s="20">
        <v>516000.0</v>
      </c>
      <c r="N59" s="58"/>
      <c r="O59" s="58"/>
      <c r="P59" s="58" t="str">
        <f t="shared" si="1"/>
        <v>, </v>
      </c>
      <c r="Q59" s="58" t="str">
        <f>VLOOKUP(M59,Tabla_Detalles[#ALL],2,FALSE)</f>
        <v>Gastos varios</v>
      </c>
      <c r="R59" s="61" t="str">
        <f>VLOOKUP(M59,Tabla_Detalles[#ALL],3,FALSE)</f>
        <v>Gastos</v>
      </c>
    </row>
    <row r="60">
      <c r="A60" s="10" t="s">
        <v>1186</v>
      </c>
      <c r="B60" s="11" t="s">
        <v>1187</v>
      </c>
      <c r="C60" s="11" t="s">
        <v>1188</v>
      </c>
      <c r="D60" s="11" t="s">
        <v>1011</v>
      </c>
      <c r="E60" s="11" t="s">
        <v>40</v>
      </c>
      <c r="F60" s="54"/>
      <c r="G60" s="11" t="s">
        <v>1187</v>
      </c>
      <c r="H60" s="11" t="s">
        <v>1189</v>
      </c>
      <c r="I60" s="11" t="s">
        <v>1042</v>
      </c>
      <c r="J60" s="11" t="s">
        <v>39</v>
      </c>
      <c r="K60" s="62">
        <v>212855.0</v>
      </c>
      <c r="L60" s="12">
        <v>45430.0</v>
      </c>
      <c r="M60" s="14">
        <v>501400.0</v>
      </c>
      <c r="N60" s="54"/>
      <c r="O60" s="54"/>
      <c r="P60" s="54" t="str">
        <f t="shared" si="1"/>
        <v>, </v>
      </c>
      <c r="Q60" s="54" t="str">
        <f>VLOOKUP(M60,Tabla_Detalles[#ALL],2,FALSE)</f>
        <v>Honorarios Asesoria General</v>
      </c>
      <c r="R60" s="57" t="str">
        <f>VLOOKUP(M60,Tabla_Detalles[#ALL],3,FALSE)</f>
        <v>Gastos</v>
      </c>
    </row>
    <row r="61">
      <c r="A61" s="16" t="s">
        <v>1190</v>
      </c>
      <c r="B61" s="17" t="s">
        <v>1191</v>
      </c>
      <c r="C61" s="17" t="s">
        <v>1192</v>
      </c>
      <c r="D61" s="17" t="s">
        <v>1011</v>
      </c>
      <c r="E61" s="17" t="s">
        <v>29</v>
      </c>
      <c r="F61" s="58"/>
      <c r="G61" s="17" t="s">
        <v>1193</v>
      </c>
      <c r="H61" s="17" t="s">
        <v>1194</v>
      </c>
      <c r="I61" s="17" t="s">
        <v>1048</v>
      </c>
      <c r="J61" s="17" t="s">
        <v>28</v>
      </c>
      <c r="K61" s="63">
        <v>83555.0</v>
      </c>
      <c r="L61" s="18">
        <v>45295.0</v>
      </c>
      <c r="M61" s="20">
        <v>503100.0</v>
      </c>
      <c r="N61" s="58"/>
      <c r="O61" s="58"/>
      <c r="P61" s="58" t="str">
        <f t="shared" si="1"/>
        <v>, </v>
      </c>
      <c r="Q61" s="58" t="str">
        <f>VLOOKUP(M61,Tabla_Detalles[#ALL],2,FALSE)</f>
        <v>Alimentacion</v>
      </c>
      <c r="R61" s="61" t="str">
        <f>VLOOKUP(M61,Tabla_Detalles[#ALL],3,FALSE)</f>
        <v>Gastos</v>
      </c>
    </row>
    <row r="62">
      <c r="A62" s="10" t="s">
        <v>1195</v>
      </c>
      <c r="B62" s="11" t="s">
        <v>1196</v>
      </c>
      <c r="C62" s="11" t="s">
        <v>1197</v>
      </c>
      <c r="D62" s="11" t="s">
        <v>1026</v>
      </c>
      <c r="E62" s="11" t="s">
        <v>29</v>
      </c>
      <c r="F62" s="54"/>
      <c r="G62" s="11" t="s">
        <v>1198</v>
      </c>
      <c r="H62" s="11" t="s">
        <v>1199</v>
      </c>
      <c r="I62" s="11" t="s">
        <v>1054</v>
      </c>
      <c r="J62" s="11" t="s">
        <v>39</v>
      </c>
      <c r="K62" s="55">
        <v>75330.0</v>
      </c>
      <c r="L62" s="12">
        <v>45359.0</v>
      </c>
      <c r="M62" s="14">
        <v>506100.0</v>
      </c>
      <c r="N62" s="54"/>
      <c r="O62" s="54"/>
      <c r="P62" s="54" t="str">
        <f t="shared" si="1"/>
        <v>, </v>
      </c>
      <c r="Q62" s="54" t="str">
        <f>VLOOKUP(M62,Tabla_Detalles[#ALL],2,FALSE)</f>
        <v>Insumos Pedagogicos</v>
      </c>
      <c r="R62" s="57" t="str">
        <f>VLOOKUP(M62,Tabla_Detalles[#ALL],3,FALSE)</f>
        <v>Gastos</v>
      </c>
    </row>
    <row r="63">
      <c r="A63" s="16" t="s">
        <v>1200</v>
      </c>
      <c r="B63" s="17" t="s">
        <v>1161</v>
      </c>
      <c r="C63" s="17" t="s">
        <v>1201</v>
      </c>
      <c r="D63" s="17" t="s">
        <v>1011</v>
      </c>
      <c r="E63" s="17" t="s">
        <v>40</v>
      </c>
      <c r="F63" s="58"/>
      <c r="G63" s="17" t="s">
        <v>1161</v>
      </c>
      <c r="H63" s="17" t="s">
        <v>1202</v>
      </c>
      <c r="I63" s="17" t="s">
        <v>1061</v>
      </c>
      <c r="J63" s="17" t="s">
        <v>28</v>
      </c>
      <c r="K63" s="59">
        <v>10164.0</v>
      </c>
      <c r="L63" s="18">
        <v>45445.0</v>
      </c>
      <c r="M63" s="20">
        <v>509100.0</v>
      </c>
      <c r="N63" s="58"/>
      <c r="O63" s="58"/>
      <c r="P63" s="58" t="str">
        <f t="shared" si="1"/>
        <v>, </v>
      </c>
      <c r="Q63" s="58" t="str">
        <f>VLOOKUP(M63,Tabla_Detalles[#ALL],2,FALSE)</f>
        <v>Servicios Soporte</v>
      </c>
      <c r="R63" s="61" t="str">
        <f>VLOOKUP(M63,Tabla_Detalles[#ALL],3,FALSE)</f>
        <v>Gastos</v>
      </c>
    </row>
    <row r="64">
      <c r="A64" s="10" t="s">
        <v>1203</v>
      </c>
      <c r="B64" s="11" t="s">
        <v>1204</v>
      </c>
      <c r="C64" s="11" t="s">
        <v>1205</v>
      </c>
      <c r="D64" s="11" t="s">
        <v>1034</v>
      </c>
      <c r="E64" s="11" t="s">
        <v>29</v>
      </c>
      <c r="F64" s="54"/>
      <c r="G64" s="11" t="s">
        <v>1204</v>
      </c>
      <c r="H64" s="11" t="s">
        <v>1206</v>
      </c>
      <c r="I64" s="11" t="s">
        <v>1067</v>
      </c>
      <c r="J64" s="11" t="s">
        <v>39</v>
      </c>
      <c r="K64" s="55">
        <v>201108.0</v>
      </c>
      <c r="L64" s="12">
        <v>45374.0</v>
      </c>
      <c r="M64" s="14">
        <v>514100.0</v>
      </c>
      <c r="N64" s="54"/>
      <c r="O64" s="54"/>
      <c r="P64" s="54" t="str">
        <f t="shared" si="1"/>
        <v>, </v>
      </c>
      <c r="Q64" s="54" t="str">
        <f>VLOOKUP(M64,Tabla_Detalles[#ALL],2,FALSE)</f>
        <v>Institucionales varios</v>
      </c>
      <c r="R64" s="57" t="str">
        <f>VLOOKUP(M64,Tabla_Detalles[#ALL],3,FALSE)</f>
        <v>Gastos</v>
      </c>
    </row>
    <row r="65">
      <c r="A65" s="16" t="s">
        <v>1207</v>
      </c>
      <c r="B65" s="17" t="s">
        <v>1070</v>
      </c>
      <c r="C65" s="17" t="s">
        <v>1208</v>
      </c>
      <c r="D65" s="17" t="s">
        <v>1026</v>
      </c>
      <c r="E65" s="17" t="s">
        <v>29</v>
      </c>
      <c r="F65" s="58"/>
      <c r="G65" s="17" t="s">
        <v>1070</v>
      </c>
      <c r="H65" s="17" t="s">
        <v>1209</v>
      </c>
      <c r="I65" s="17" t="s">
        <v>1072</v>
      </c>
      <c r="J65" s="17" t="s">
        <v>28</v>
      </c>
      <c r="K65" s="59">
        <v>152989.0</v>
      </c>
      <c r="L65" s="18">
        <v>45369.0</v>
      </c>
      <c r="M65" s="20">
        <v>516000.0</v>
      </c>
      <c r="N65" s="58"/>
      <c r="O65" s="58"/>
      <c r="P65" s="58" t="str">
        <f t="shared" si="1"/>
        <v>, </v>
      </c>
      <c r="Q65" s="58" t="str">
        <f>VLOOKUP(M65,Tabla_Detalles[#ALL],2,FALSE)</f>
        <v>Gastos varios</v>
      </c>
      <c r="R65" s="61" t="str">
        <f>VLOOKUP(M65,Tabla_Detalles[#ALL],3,FALSE)</f>
        <v>Gastos</v>
      </c>
    </row>
    <row r="66">
      <c r="A66" s="10" t="s">
        <v>1210</v>
      </c>
      <c r="B66" s="11" t="s">
        <v>1211</v>
      </c>
      <c r="C66" s="11" t="s">
        <v>1212</v>
      </c>
      <c r="D66" s="11" t="s">
        <v>1011</v>
      </c>
      <c r="E66" s="11" t="s">
        <v>40</v>
      </c>
      <c r="F66" s="54"/>
      <c r="G66" s="11" t="s">
        <v>1211</v>
      </c>
      <c r="H66" s="11" t="s">
        <v>1213</v>
      </c>
      <c r="I66" s="11" t="s">
        <v>1014</v>
      </c>
      <c r="J66" s="11" t="s">
        <v>28</v>
      </c>
      <c r="K66" s="55">
        <v>216059.0</v>
      </c>
      <c r="L66" s="12">
        <v>45310.0</v>
      </c>
      <c r="M66" s="14">
        <v>501400.0</v>
      </c>
      <c r="N66" s="54"/>
      <c r="O66" s="54"/>
      <c r="P66" s="54" t="str">
        <f t="shared" si="1"/>
        <v>, </v>
      </c>
      <c r="Q66" s="54" t="str">
        <f>VLOOKUP(M66,Tabla_Detalles[#ALL],2,FALSE)</f>
        <v>Honorarios Asesoria General</v>
      </c>
      <c r="R66" s="57" t="str">
        <f>VLOOKUP(M66,Tabla_Detalles[#ALL],3,FALSE)</f>
        <v>Gastos</v>
      </c>
    </row>
    <row r="67">
      <c r="A67" s="16" t="s">
        <v>1214</v>
      </c>
      <c r="B67" s="17" t="s">
        <v>1215</v>
      </c>
      <c r="C67" s="17" t="s">
        <v>1216</v>
      </c>
      <c r="D67" s="17" t="s">
        <v>1026</v>
      </c>
      <c r="E67" s="17" t="s">
        <v>29</v>
      </c>
      <c r="F67" s="58"/>
      <c r="G67" s="17" t="s">
        <v>1215</v>
      </c>
      <c r="H67" s="17" t="s">
        <v>1217</v>
      </c>
      <c r="I67" s="17" t="s">
        <v>1021</v>
      </c>
      <c r="J67" s="17" t="s">
        <v>28</v>
      </c>
      <c r="K67" s="59">
        <v>203310.0</v>
      </c>
      <c r="L67" s="18">
        <v>45336.0</v>
      </c>
      <c r="M67" s="20">
        <v>503100.0</v>
      </c>
      <c r="N67" s="58"/>
      <c r="O67" s="58"/>
      <c r="P67" s="58" t="str">
        <f t="shared" si="1"/>
        <v>, </v>
      </c>
      <c r="Q67" s="58" t="str">
        <f>VLOOKUP(M67,Tabla_Detalles[#ALL],2,FALSE)</f>
        <v>Alimentacion</v>
      </c>
      <c r="R67" s="61" t="str">
        <f>VLOOKUP(M67,Tabla_Detalles[#ALL],3,FALSE)</f>
        <v>Gastos</v>
      </c>
    </row>
    <row r="68">
      <c r="A68" s="10" t="s">
        <v>1218</v>
      </c>
      <c r="B68" s="11" t="s">
        <v>1219</v>
      </c>
      <c r="C68" s="11" t="s">
        <v>1220</v>
      </c>
      <c r="D68" s="11" t="s">
        <v>1034</v>
      </c>
      <c r="E68" s="11" t="s">
        <v>40</v>
      </c>
      <c r="F68" s="54"/>
      <c r="G68" s="11" t="s">
        <v>1219</v>
      </c>
      <c r="H68" s="11" t="s">
        <v>1221</v>
      </c>
      <c r="I68" s="11" t="s">
        <v>1029</v>
      </c>
      <c r="J68" s="11" t="s">
        <v>39</v>
      </c>
      <c r="K68" s="55">
        <v>42905.0</v>
      </c>
      <c r="L68" s="12">
        <v>45397.0</v>
      </c>
      <c r="M68" s="14">
        <v>506100.0</v>
      </c>
      <c r="N68" s="54"/>
      <c r="O68" s="54"/>
      <c r="P68" s="54" t="str">
        <f t="shared" si="1"/>
        <v>, </v>
      </c>
      <c r="Q68" s="54" t="str">
        <f>VLOOKUP(M68,Tabla_Detalles[#ALL],2,FALSE)</f>
        <v>Insumos Pedagogicos</v>
      </c>
      <c r="R68" s="57" t="str">
        <f>VLOOKUP(M68,Tabla_Detalles[#ALL],3,FALSE)</f>
        <v>Gastos</v>
      </c>
    </row>
    <row r="69">
      <c r="A69" s="16" t="s">
        <v>1222</v>
      </c>
      <c r="B69" s="17" t="s">
        <v>1223</v>
      </c>
      <c r="C69" s="17" t="s">
        <v>1224</v>
      </c>
      <c r="D69" s="17" t="s">
        <v>1011</v>
      </c>
      <c r="E69" s="17" t="s">
        <v>29</v>
      </c>
      <c r="F69" s="58"/>
      <c r="G69" s="17" t="s">
        <v>1225</v>
      </c>
      <c r="H69" s="17" t="s">
        <v>1226</v>
      </c>
      <c r="I69" s="17" t="s">
        <v>1037</v>
      </c>
      <c r="J69" s="17" t="s">
        <v>28</v>
      </c>
      <c r="K69" s="59">
        <v>108214.0</v>
      </c>
      <c r="L69" s="18">
        <v>45371.0</v>
      </c>
      <c r="M69" s="20">
        <v>509100.0</v>
      </c>
      <c r="N69" s="58"/>
      <c r="O69" s="58"/>
      <c r="P69" s="58" t="str">
        <f t="shared" si="1"/>
        <v>, </v>
      </c>
      <c r="Q69" s="58" t="str">
        <f>VLOOKUP(M69,Tabla_Detalles[#ALL],2,FALSE)</f>
        <v>Servicios Soporte</v>
      </c>
      <c r="R69" s="61" t="str">
        <f>VLOOKUP(M69,Tabla_Detalles[#ALL],3,FALSE)</f>
        <v>Gastos</v>
      </c>
    </row>
    <row r="70">
      <c r="A70" s="10" t="s">
        <v>1227</v>
      </c>
      <c r="B70" s="11" t="s">
        <v>1150</v>
      </c>
      <c r="C70" s="11" t="s">
        <v>1228</v>
      </c>
      <c r="D70" s="11" t="s">
        <v>1026</v>
      </c>
      <c r="E70" s="11" t="s">
        <v>40</v>
      </c>
      <c r="F70" s="54"/>
      <c r="G70" s="11" t="s">
        <v>1229</v>
      </c>
      <c r="H70" s="11" t="s">
        <v>1230</v>
      </c>
      <c r="I70" s="11" t="s">
        <v>1042</v>
      </c>
      <c r="J70" s="11" t="s">
        <v>39</v>
      </c>
      <c r="K70" s="55">
        <v>121389.0</v>
      </c>
      <c r="L70" s="12">
        <v>45472.0</v>
      </c>
      <c r="M70" s="14">
        <v>514100.0</v>
      </c>
      <c r="N70" s="54"/>
      <c r="O70" s="54"/>
      <c r="P70" s="54" t="str">
        <f t="shared" si="1"/>
        <v>, </v>
      </c>
      <c r="Q70" s="54" t="str">
        <f>VLOOKUP(M70,Tabla_Detalles[#ALL],2,FALSE)</f>
        <v>Institucionales varios</v>
      </c>
      <c r="R70" s="57" t="str">
        <f>VLOOKUP(M70,Tabla_Detalles[#ALL],3,FALSE)</f>
        <v>Gastos</v>
      </c>
    </row>
    <row r="71">
      <c r="A71" s="16" t="s">
        <v>1231</v>
      </c>
      <c r="B71" s="17" t="s">
        <v>1232</v>
      </c>
      <c r="C71" s="17" t="s">
        <v>1233</v>
      </c>
      <c r="D71" s="17" t="s">
        <v>1034</v>
      </c>
      <c r="E71" s="17" t="s">
        <v>29</v>
      </c>
      <c r="F71" s="58"/>
      <c r="G71" s="17" t="s">
        <v>1232</v>
      </c>
      <c r="H71" s="17" t="s">
        <v>1234</v>
      </c>
      <c r="I71" s="17" t="s">
        <v>1048</v>
      </c>
      <c r="J71" s="17" t="s">
        <v>28</v>
      </c>
      <c r="K71" s="59">
        <v>204022.0</v>
      </c>
      <c r="L71" s="18">
        <v>45317.0</v>
      </c>
      <c r="M71" s="20">
        <v>516000.0</v>
      </c>
      <c r="N71" s="58"/>
      <c r="O71" s="58"/>
      <c r="P71" s="58" t="str">
        <f t="shared" si="1"/>
        <v>, </v>
      </c>
      <c r="Q71" s="58" t="str">
        <f>VLOOKUP(M71,Tabla_Detalles[#ALL],2,FALSE)</f>
        <v>Gastos varios</v>
      </c>
      <c r="R71" s="61" t="str">
        <f>VLOOKUP(M71,Tabla_Detalles[#ALL],3,FALSE)</f>
        <v>Gastos</v>
      </c>
    </row>
    <row r="72">
      <c r="A72" s="10" t="s">
        <v>1235</v>
      </c>
      <c r="B72" s="11" t="s">
        <v>1236</v>
      </c>
      <c r="C72" s="11" t="s">
        <v>1237</v>
      </c>
      <c r="D72" s="11" t="s">
        <v>1011</v>
      </c>
      <c r="E72" s="11" t="s">
        <v>29</v>
      </c>
      <c r="F72" s="54"/>
      <c r="G72" s="11" t="s">
        <v>1236</v>
      </c>
      <c r="H72" s="11" t="s">
        <v>1238</v>
      </c>
      <c r="I72" s="11" t="s">
        <v>1054</v>
      </c>
      <c r="J72" s="11" t="s">
        <v>28</v>
      </c>
      <c r="K72" s="55">
        <v>238252.0</v>
      </c>
      <c r="L72" s="12">
        <v>45413.0</v>
      </c>
      <c r="M72" s="14">
        <v>501400.0</v>
      </c>
      <c r="N72" s="54"/>
      <c r="O72" s="54"/>
      <c r="P72" s="54" t="str">
        <f t="shared" si="1"/>
        <v>, </v>
      </c>
      <c r="Q72" s="54" t="str">
        <f>VLOOKUP(M72,Tabla_Detalles[#ALL],2,FALSE)</f>
        <v>Honorarios Asesoria General</v>
      </c>
      <c r="R72" s="57" t="str">
        <f>VLOOKUP(M72,Tabla_Detalles[#ALL],3,FALSE)</f>
        <v>Gastos</v>
      </c>
    </row>
    <row r="73">
      <c r="A73" s="16" t="s">
        <v>1239</v>
      </c>
      <c r="B73" s="17" t="s">
        <v>1240</v>
      </c>
      <c r="C73" s="17" t="s">
        <v>24</v>
      </c>
      <c r="D73" s="17" t="s">
        <v>1026</v>
      </c>
      <c r="E73" s="17" t="s">
        <v>40</v>
      </c>
      <c r="F73" s="58"/>
      <c r="G73" s="17" t="s">
        <v>1241</v>
      </c>
      <c r="H73" s="17" t="s">
        <v>1242</v>
      </c>
      <c r="I73" s="17" t="s">
        <v>1061</v>
      </c>
      <c r="J73" s="17" t="s">
        <v>28</v>
      </c>
      <c r="K73" s="59">
        <v>204368.0</v>
      </c>
      <c r="L73" s="18">
        <v>45401.0</v>
      </c>
      <c r="M73" s="20">
        <v>503100.0</v>
      </c>
      <c r="N73" s="58"/>
      <c r="O73" s="58"/>
      <c r="P73" s="58" t="str">
        <f t="shared" si="1"/>
        <v>, </v>
      </c>
      <c r="Q73" s="58" t="str">
        <f>VLOOKUP(M73,Tabla_Detalles[#ALL],2,FALSE)</f>
        <v>Alimentacion</v>
      </c>
      <c r="R73" s="61" t="str">
        <f>VLOOKUP(M73,Tabla_Detalles[#ALL],3,FALSE)</f>
        <v>Gastos</v>
      </c>
    </row>
    <row r="74">
      <c r="A74" s="10" t="s">
        <v>1243</v>
      </c>
      <c r="B74" s="11" t="s">
        <v>1244</v>
      </c>
      <c r="C74" s="11" t="s">
        <v>1245</v>
      </c>
      <c r="D74" s="11" t="s">
        <v>1034</v>
      </c>
      <c r="E74" s="11" t="s">
        <v>29</v>
      </c>
      <c r="F74" s="54"/>
      <c r="G74" s="11" t="s">
        <v>1244</v>
      </c>
      <c r="H74" s="11" t="s">
        <v>1246</v>
      </c>
      <c r="I74" s="11" t="s">
        <v>1067</v>
      </c>
      <c r="J74" s="11" t="s">
        <v>39</v>
      </c>
      <c r="K74" s="62">
        <v>43426.0</v>
      </c>
      <c r="L74" s="12">
        <v>45345.0</v>
      </c>
      <c r="M74" s="14">
        <v>506100.0</v>
      </c>
      <c r="N74" s="54"/>
      <c r="O74" s="54"/>
      <c r="P74" s="54" t="str">
        <f t="shared" si="1"/>
        <v>, </v>
      </c>
      <c r="Q74" s="54" t="str">
        <f>VLOOKUP(M74,Tabla_Detalles[#ALL],2,FALSE)</f>
        <v>Insumos Pedagogicos</v>
      </c>
      <c r="R74" s="57" t="str">
        <f>VLOOKUP(M74,Tabla_Detalles[#ALL],3,FALSE)</f>
        <v>Gastos</v>
      </c>
    </row>
    <row r="75">
      <c r="A75" s="16" t="s">
        <v>1247</v>
      </c>
      <c r="B75" s="17" t="s">
        <v>1248</v>
      </c>
      <c r="C75" s="17" t="s">
        <v>1249</v>
      </c>
      <c r="D75" s="17" t="s">
        <v>1011</v>
      </c>
      <c r="E75" s="17" t="s">
        <v>40</v>
      </c>
      <c r="F75" s="58"/>
      <c r="G75" s="17" t="s">
        <v>1248</v>
      </c>
      <c r="H75" s="17" t="s">
        <v>1250</v>
      </c>
      <c r="I75" s="17" t="s">
        <v>1072</v>
      </c>
      <c r="J75" s="17" t="s">
        <v>28</v>
      </c>
      <c r="K75" s="63">
        <v>184371.0</v>
      </c>
      <c r="L75" s="18">
        <v>45295.0</v>
      </c>
      <c r="M75" s="20">
        <v>509100.0</v>
      </c>
      <c r="N75" s="58"/>
      <c r="O75" s="58"/>
      <c r="P75" s="58" t="str">
        <f t="shared" si="1"/>
        <v>, </v>
      </c>
      <c r="Q75" s="58" t="str">
        <f>VLOOKUP(M75,Tabla_Detalles[#ALL],2,FALSE)</f>
        <v>Servicios Soporte</v>
      </c>
      <c r="R75" s="61" t="str">
        <f>VLOOKUP(M75,Tabla_Detalles[#ALL],3,FALSE)</f>
        <v>Gastos</v>
      </c>
    </row>
    <row r="76">
      <c r="A76" s="10" t="s">
        <v>1251</v>
      </c>
      <c r="B76" s="11" t="s">
        <v>1252</v>
      </c>
      <c r="C76" s="11" t="s">
        <v>1253</v>
      </c>
      <c r="D76" s="11" t="s">
        <v>1026</v>
      </c>
      <c r="E76" s="11" t="s">
        <v>29</v>
      </c>
      <c r="F76" s="54"/>
      <c r="G76" s="11" t="s">
        <v>1252</v>
      </c>
      <c r="H76" s="11" t="s">
        <v>1254</v>
      </c>
      <c r="I76" s="11" t="s">
        <v>1014</v>
      </c>
      <c r="J76" s="11" t="s">
        <v>39</v>
      </c>
      <c r="K76" s="62">
        <v>142460.0</v>
      </c>
      <c r="L76" s="12">
        <v>45368.0</v>
      </c>
      <c r="M76" s="14">
        <v>514100.0</v>
      </c>
      <c r="N76" s="54"/>
      <c r="O76" s="54"/>
      <c r="P76" s="54" t="str">
        <f t="shared" si="1"/>
        <v>, </v>
      </c>
      <c r="Q76" s="54" t="str">
        <f>VLOOKUP(M76,Tabla_Detalles[#ALL],2,FALSE)</f>
        <v>Institucionales varios</v>
      </c>
      <c r="R76" s="57" t="str">
        <f>VLOOKUP(M76,Tabla_Detalles[#ALL],3,FALSE)</f>
        <v>Gastos</v>
      </c>
    </row>
    <row r="77">
      <c r="A77" s="16" t="s">
        <v>1255</v>
      </c>
      <c r="B77" s="17" t="s">
        <v>1256</v>
      </c>
      <c r="C77" s="17" t="s">
        <v>1257</v>
      </c>
      <c r="D77" s="17" t="s">
        <v>1034</v>
      </c>
      <c r="E77" s="17" t="s">
        <v>40</v>
      </c>
      <c r="F77" s="58"/>
      <c r="G77" s="17" t="s">
        <v>1256</v>
      </c>
      <c r="H77" s="17" t="s">
        <v>1258</v>
      </c>
      <c r="I77" s="17" t="s">
        <v>1021</v>
      </c>
      <c r="J77" s="17" t="s">
        <v>28</v>
      </c>
      <c r="K77" s="63">
        <v>153937.0</v>
      </c>
      <c r="L77" s="18">
        <v>45340.0</v>
      </c>
      <c r="M77" s="20">
        <v>516000.0</v>
      </c>
      <c r="N77" s="58"/>
      <c r="O77" s="58"/>
      <c r="P77" s="58" t="str">
        <f t="shared" si="1"/>
        <v>, </v>
      </c>
      <c r="Q77" s="58" t="str">
        <f>VLOOKUP(M77,Tabla_Detalles[#ALL],2,FALSE)</f>
        <v>Gastos varios</v>
      </c>
      <c r="R77" s="61" t="str">
        <f>VLOOKUP(M77,Tabla_Detalles[#ALL],3,FALSE)</f>
        <v>Gastos</v>
      </c>
    </row>
    <row r="78">
      <c r="A78" s="10" t="s">
        <v>1259</v>
      </c>
      <c r="B78" s="11" t="s">
        <v>1260</v>
      </c>
      <c r="C78" s="11" t="s">
        <v>1261</v>
      </c>
      <c r="D78" s="11" t="s">
        <v>1011</v>
      </c>
      <c r="E78" s="11" t="s">
        <v>29</v>
      </c>
      <c r="F78" s="54"/>
      <c r="G78" s="11" t="s">
        <v>1241</v>
      </c>
      <c r="H78" s="11" t="s">
        <v>1206</v>
      </c>
      <c r="I78" s="11" t="s">
        <v>1029</v>
      </c>
      <c r="J78" s="11" t="s">
        <v>39</v>
      </c>
      <c r="K78" s="55">
        <v>164873.0</v>
      </c>
      <c r="L78" s="12">
        <v>45294.0</v>
      </c>
      <c r="M78" s="14">
        <v>501400.0</v>
      </c>
      <c r="N78" s="54"/>
      <c r="O78" s="54"/>
      <c r="P78" s="54" t="str">
        <f t="shared" si="1"/>
        <v>, </v>
      </c>
      <c r="Q78" s="54" t="str">
        <f>VLOOKUP(M78,Tabla_Detalles[#ALL],2,FALSE)</f>
        <v>Honorarios Asesoria General</v>
      </c>
      <c r="R78" s="57" t="str">
        <f>VLOOKUP(M78,Tabla_Detalles[#ALL],3,FALSE)</f>
        <v>Gastos</v>
      </c>
    </row>
    <row r="79">
      <c r="A79" s="16" t="s">
        <v>1262</v>
      </c>
      <c r="B79" s="17" t="s">
        <v>1263</v>
      </c>
      <c r="C79" s="17" t="s">
        <v>1264</v>
      </c>
      <c r="D79" s="17" t="s">
        <v>1026</v>
      </c>
      <c r="E79" s="17" t="s">
        <v>40</v>
      </c>
      <c r="F79" s="58"/>
      <c r="G79" s="17" t="s">
        <v>1263</v>
      </c>
      <c r="H79" s="17" t="s">
        <v>1265</v>
      </c>
      <c r="I79" s="17" t="s">
        <v>1037</v>
      </c>
      <c r="J79" s="17" t="s">
        <v>28</v>
      </c>
      <c r="K79" s="59">
        <v>40126.0</v>
      </c>
      <c r="L79" s="18">
        <v>45299.0</v>
      </c>
      <c r="M79" s="20">
        <v>503100.0</v>
      </c>
      <c r="N79" s="58"/>
      <c r="O79" s="58"/>
      <c r="P79" s="58" t="str">
        <f t="shared" si="1"/>
        <v>, </v>
      </c>
      <c r="Q79" s="58" t="str">
        <f>VLOOKUP(M79,Tabla_Detalles[#ALL],2,FALSE)</f>
        <v>Alimentacion</v>
      </c>
      <c r="R79" s="61" t="str">
        <f>VLOOKUP(M79,Tabla_Detalles[#ALL],3,FALSE)</f>
        <v>Gastos</v>
      </c>
    </row>
    <row r="80">
      <c r="A80" s="10" t="s">
        <v>1266</v>
      </c>
      <c r="B80" s="11" t="s">
        <v>1267</v>
      </c>
      <c r="C80" s="11" t="s">
        <v>1268</v>
      </c>
      <c r="D80" s="11" t="s">
        <v>1011</v>
      </c>
      <c r="E80" s="11" t="s">
        <v>29</v>
      </c>
      <c r="F80" s="54"/>
      <c r="G80" s="11" t="s">
        <v>1267</v>
      </c>
      <c r="H80" s="11" t="s">
        <v>1269</v>
      </c>
      <c r="I80" s="11" t="s">
        <v>1042</v>
      </c>
      <c r="J80" s="11" t="s">
        <v>39</v>
      </c>
      <c r="K80" s="62">
        <v>55617.0</v>
      </c>
      <c r="L80" s="12">
        <v>45366.0</v>
      </c>
      <c r="M80" s="14">
        <v>506100.0</v>
      </c>
      <c r="N80" s="54"/>
      <c r="O80" s="54"/>
      <c r="P80" s="54" t="str">
        <f t="shared" si="1"/>
        <v>, </v>
      </c>
      <c r="Q80" s="54" t="str">
        <f>VLOOKUP(M80,Tabla_Detalles[#ALL],2,FALSE)</f>
        <v>Insumos Pedagogicos</v>
      </c>
      <c r="R80" s="57" t="str">
        <f>VLOOKUP(M80,Tabla_Detalles[#ALL],3,FALSE)</f>
        <v>Gastos</v>
      </c>
    </row>
    <row r="81">
      <c r="A81" s="16" t="s">
        <v>1270</v>
      </c>
      <c r="B81" s="17" t="s">
        <v>1271</v>
      </c>
      <c r="C81" s="17" t="s">
        <v>1272</v>
      </c>
      <c r="D81" s="17" t="s">
        <v>1026</v>
      </c>
      <c r="E81" s="17" t="s">
        <v>40</v>
      </c>
      <c r="F81" s="58"/>
      <c r="G81" s="17" t="s">
        <v>1273</v>
      </c>
      <c r="H81" s="17" t="s">
        <v>1274</v>
      </c>
      <c r="I81" s="17" t="s">
        <v>1048</v>
      </c>
      <c r="J81" s="17" t="s">
        <v>28</v>
      </c>
      <c r="K81" s="63">
        <v>71853.0</v>
      </c>
      <c r="L81" s="18">
        <v>45414.0</v>
      </c>
      <c r="M81" s="20">
        <v>509100.0</v>
      </c>
      <c r="N81" s="58"/>
      <c r="O81" s="58"/>
      <c r="P81" s="58" t="str">
        <f t="shared" si="1"/>
        <v>, </v>
      </c>
      <c r="Q81" s="58" t="str">
        <f>VLOOKUP(M81,Tabla_Detalles[#ALL],2,FALSE)</f>
        <v>Servicios Soporte</v>
      </c>
      <c r="R81" s="61" t="str">
        <f>VLOOKUP(M81,Tabla_Detalles[#ALL],3,FALSE)</f>
        <v>Gastos</v>
      </c>
    </row>
    <row r="82">
      <c r="A82" s="10" t="s">
        <v>1275</v>
      </c>
      <c r="B82" s="11" t="s">
        <v>1276</v>
      </c>
      <c r="C82" s="11" t="s">
        <v>1277</v>
      </c>
      <c r="D82" s="11" t="s">
        <v>1034</v>
      </c>
      <c r="E82" s="11" t="s">
        <v>29</v>
      </c>
      <c r="F82" s="54"/>
      <c r="G82" s="11" t="s">
        <v>1276</v>
      </c>
      <c r="H82" s="11" t="s">
        <v>1278</v>
      </c>
      <c r="I82" s="11" t="s">
        <v>1054</v>
      </c>
      <c r="J82" s="11" t="s">
        <v>39</v>
      </c>
      <c r="K82" s="62">
        <v>51264.0</v>
      </c>
      <c r="L82" s="12">
        <v>45394.0</v>
      </c>
      <c r="M82" s="14">
        <v>514100.0</v>
      </c>
      <c r="N82" s="54"/>
      <c r="O82" s="54"/>
      <c r="P82" s="54" t="str">
        <f t="shared" si="1"/>
        <v>, </v>
      </c>
      <c r="Q82" s="54" t="str">
        <f>VLOOKUP(M82,Tabla_Detalles[#ALL],2,FALSE)</f>
        <v>Institucionales varios</v>
      </c>
      <c r="R82" s="57" t="str">
        <f>VLOOKUP(M82,Tabla_Detalles[#ALL],3,FALSE)</f>
        <v>Gastos</v>
      </c>
    </row>
    <row r="83">
      <c r="A83" s="16" t="s">
        <v>1279</v>
      </c>
      <c r="B83" s="17" t="s">
        <v>1280</v>
      </c>
      <c r="C83" s="17" t="s">
        <v>1281</v>
      </c>
      <c r="D83" s="17" t="s">
        <v>1011</v>
      </c>
      <c r="E83" s="17" t="s">
        <v>40</v>
      </c>
      <c r="F83" s="58"/>
      <c r="G83" s="17" t="s">
        <v>1280</v>
      </c>
      <c r="H83" s="17" t="s">
        <v>1282</v>
      </c>
      <c r="I83" s="17" t="s">
        <v>1061</v>
      </c>
      <c r="J83" s="17" t="s">
        <v>28</v>
      </c>
      <c r="K83" s="63">
        <v>144695.0</v>
      </c>
      <c r="L83" s="18">
        <v>45341.0</v>
      </c>
      <c r="M83" s="20">
        <v>516000.0</v>
      </c>
      <c r="N83" s="58"/>
      <c r="O83" s="58"/>
      <c r="P83" s="58" t="str">
        <f t="shared" si="1"/>
        <v>, </v>
      </c>
      <c r="Q83" s="58" t="str">
        <f>VLOOKUP(M83,Tabla_Detalles[#ALL],2,FALSE)</f>
        <v>Gastos varios</v>
      </c>
      <c r="R83" s="61" t="str">
        <f>VLOOKUP(M83,Tabla_Detalles[#ALL],3,FALSE)</f>
        <v>Gastos</v>
      </c>
    </row>
    <row r="84">
      <c r="A84" s="10" t="s">
        <v>1283</v>
      </c>
      <c r="B84" s="11" t="s">
        <v>1284</v>
      </c>
      <c r="C84" s="11" t="s">
        <v>1285</v>
      </c>
      <c r="D84" s="11" t="s">
        <v>1011</v>
      </c>
      <c r="E84" s="11" t="s">
        <v>29</v>
      </c>
      <c r="F84" s="54"/>
      <c r="G84" s="11" t="s">
        <v>1284</v>
      </c>
      <c r="H84" s="11" t="s">
        <v>1286</v>
      </c>
      <c r="I84" s="11" t="s">
        <v>1067</v>
      </c>
      <c r="J84" s="11" t="s">
        <v>28</v>
      </c>
      <c r="K84" s="62">
        <v>117707.0</v>
      </c>
      <c r="L84" s="12">
        <v>45320.0</v>
      </c>
      <c r="M84" s="14">
        <v>501400.0</v>
      </c>
      <c r="N84" s="54"/>
      <c r="O84" s="54"/>
      <c r="P84" s="54" t="str">
        <f t="shared" si="1"/>
        <v>, </v>
      </c>
      <c r="Q84" s="54" t="str">
        <f>VLOOKUP(M84,Tabla_Detalles[#ALL],2,FALSE)</f>
        <v>Honorarios Asesoria General</v>
      </c>
      <c r="R84" s="57" t="str">
        <f>VLOOKUP(M84,Tabla_Detalles[#ALL],3,FALSE)</f>
        <v>Gastos</v>
      </c>
    </row>
    <row r="85">
      <c r="A85" s="16" t="s">
        <v>1287</v>
      </c>
      <c r="B85" s="17" t="s">
        <v>1288</v>
      </c>
      <c r="C85" s="17" t="s">
        <v>1289</v>
      </c>
      <c r="D85" s="17" t="s">
        <v>1034</v>
      </c>
      <c r="E85" s="17" t="s">
        <v>40</v>
      </c>
      <c r="F85" s="58"/>
      <c r="G85" s="17" t="s">
        <v>1288</v>
      </c>
      <c r="H85" s="17" t="s">
        <v>1290</v>
      </c>
      <c r="I85" s="17" t="s">
        <v>1072</v>
      </c>
      <c r="J85" s="17" t="s">
        <v>28</v>
      </c>
      <c r="K85" s="59">
        <v>85688.0</v>
      </c>
      <c r="L85" s="18">
        <v>45297.0</v>
      </c>
      <c r="M85" s="20">
        <v>506100.0</v>
      </c>
      <c r="N85" s="58"/>
      <c r="O85" s="58"/>
      <c r="P85" s="58" t="str">
        <f t="shared" si="1"/>
        <v>, </v>
      </c>
      <c r="Q85" s="58" t="str">
        <f>VLOOKUP(M85,Tabla_Detalles[#ALL],2,FALSE)</f>
        <v>Insumos Pedagogicos</v>
      </c>
      <c r="R85" s="61" t="str">
        <f>VLOOKUP(M85,Tabla_Detalles[#ALL],3,FALSE)</f>
        <v>Gastos</v>
      </c>
    </row>
    <row r="86">
      <c r="A86" s="10" t="s">
        <v>1287</v>
      </c>
      <c r="B86" s="11" t="s">
        <v>1288</v>
      </c>
      <c r="C86" s="11" t="s">
        <v>1289</v>
      </c>
      <c r="D86" s="11" t="s">
        <v>1034</v>
      </c>
      <c r="E86" s="11" t="s">
        <v>40</v>
      </c>
      <c r="F86" s="54"/>
      <c r="G86" s="11" t="s">
        <v>1288</v>
      </c>
      <c r="H86" s="11" t="s">
        <v>1290</v>
      </c>
      <c r="I86" s="11" t="s">
        <v>1072</v>
      </c>
      <c r="J86" s="11" t="s">
        <v>28</v>
      </c>
      <c r="K86" s="55">
        <v>24035.0</v>
      </c>
      <c r="L86" s="12">
        <v>45349.0</v>
      </c>
      <c r="M86" s="14">
        <v>503100.0</v>
      </c>
      <c r="N86" s="54"/>
      <c r="O86" s="54"/>
      <c r="P86" s="54" t="str">
        <f t="shared" si="1"/>
        <v>, </v>
      </c>
      <c r="Q86" s="54" t="str">
        <f>VLOOKUP(M86,Tabla_Detalles[#ALL],2,FALSE)</f>
        <v>Alimentacion</v>
      </c>
      <c r="R86" s="57" t="str">
        <f>VLOOKUP(M86,Tabla_Detalles[#ALL],3,FALSE)</f>
        <v>Gastos</v>
      </c>
    </row>
    <row r="87">
      <c r="A87" s="16" t="s">
        <v>1291</v>
      </c>
      <c r="B87" s="17" t="s">
        <v>1292</v>
      </c>
      <c r="C87" s="17" t="s">
        <v>1293</v>
      </c>
      <c r="D87" s="17" t="s">
        <v>1011</v>
      </c>
      <c r="E87" s="17" t="s">
        <v>29</v>
      </c>
      <c r="F87" s="58"/>
      <c r="G87" s="17" t="s">
        <v>1248</v>
      </c>
      <c r="H87" s="17" t="s">
        <v>1250</v>
      </c>
      <c r="I87" s="17" t="s">
        <v>1014</v>
      </c>
      <c r="J87" s="17" t="s">
        <v>39</v>
      </c>
      <c r="K87" s="63">
        <v>153273.0</v>
      </c>
      <c r="L87" s="18">
        <v>45336.0</v>
      </c>
      <c r="M87" s="20">
        <v>509100.0</v>
      </c>
      <c r="N87" s="58"/>
      <c r="O87" s="58"/>
      <c r="P87" s="58" t="str">
        <f t="shared" si="1"/>
        <v>, </v>
      </c>
      <c r="Q87" s="58" t="str">
        <f>VLOOKUP(M87,Tabla_Detalles[#ALL],2,FALSE)</f>
        <v>Servicios Soporte</v>
      </c>
      <c r="R87" s="61" t="str">
        <f>VLOOKUP(M87,Tabla_Detalles[#ALL],3,FALSE)</f>
        <v>Gastos</v>
      </c>
    </row>
    <row r="88">
      <c r="A88" s="10" t="s">
        <v>1294</v>
      </c>
      <c r="B88" s="11" t="s">
        <v>1295</v>
      </c>
      <c r="C88" s="11" t="s">
        <v>1296</v>
      </c>
      <c r="D88" s="11" t="s">
        <v>1026</v>
      </c>
      <c r="E88" s="11" t="s">
        <v>40</v>
      </c>
      <c r="F88" s="54"/>
      <c r="G88" s="11" t="s">
        <v>1295</v>
      </c>
      <c r="H88" s="11" t="s">
        <v>1297</v>
      </c>
      <c r="I88" s="11" t="s">
        <v>1021</v>
      </c>
      <c r="J88" s="11" t="s">
        <v>28</v>
      </c>
      <c r="K88" s="62">
        <v>188554.0</v>
      </c>
      <c r="L88" s="12">
        <v>45460.0</v>
      </c>
      <c r="M88" s="14">
        <v>514100.0</v>
      </c>
      <c r="N88" s="54"/>
      <c r="O88" s="54"/>
      <c r="P88" s="54" t="str">
        <f t="shared" si="1"/>
        <v>, </v>
      </c>
      <c r="Q88" s="54" t="str">
        <f>VLOOKUP(M88,Tabla_Detalles[#ALL],2,FALSE)</f>
        <v>Institucionales varios</v>
      </c>
      <c r="R88" s="57" t="str">
        <f>VLOOKUP(M88,Tabla_Detalles[#ALL],3,FALSE)</f>
        <v>Gastos</v>
      </c>
    </row>
    <row r="89">
      <c r="A89" s="16" t="s">
        <v>1298</v>
      </c>
      <c r="B89" s="17" t="s">
        <v>1299</v>
      </c>
      <c r="C89" s="17" t="s">
        <v>1300</v>
      </c>
      <c r="D89" s="17" t="s">
        <v>1034</v>
      </c>
      <c r="E89" s="17" t="s">
        <v>29</v>
      </c>
      <c r="F89" s="58"/>
      <c r="G89" s="17" t="s">
        <v>1299</v>
      </c>
      <c r="H89" s="17" t="s">
        <v>1301</v>
      </c>
      <c r="I89" s="17" t="s">
        <v>1029</v>
      </c>
      <c r="J89" s="17" t="s">
        <v>28</v>
      </c>
      <c r="K89" s="63">
        <v>112835.0</v>
      </c>
      <c r="L89" s="18">
        <v>45344.0</v>
      </c>
      <c r="M89" s="20">
        <v>516000.0</v>
      </c>
      <c r="N89" s="58"/>
      <c r="O89" s="58"/>
      <c r="P89" s="58" t="str">
        <f t="shared" si="1"/>
        <v>, </v>
      </c>
      <c r="Q89" s="58" t="str">
        <f>VLOOKUP(M89,Tabla_Detalles[#ALL],2,FALSE)</f>
        <v>Gastos varios</v>
      </c>
      <c r="R89" s="61" t="str">
        <f>VLOOKUP(M89,Tabla_Detalles[#ALL],3,FALSE)</f>
        <v>Gastos</v>
      </c>
    </row>
    <row r="90">
      <c r="A90" s="10" t="s">
        <v>1302</v>
      </c>
      <c r="B90" s="11" t="s">
        <v>1303</v>
      </c>
      <c r="C90" s="11" t="s">
        <v>1304</v>
      </c>
      <c r="D90" s="11" t="s">
        <v>1011</v>
      </c>
      <c r="E90" s="11" t="s">
        <v>40</v>
      </c>
      <c r="F90" s="54"/>
      <c r="G90" s="11" t="s">
        <v>1303</v>
      </c>
      <c r="H90" s="11" t="s">
        <v>1305</v>
      </c>
      <c r="I90" s="11" t="s">
        <v>1037</v>
      </c>
      <c r="J90" s="11" t="s">
        <v>28</v>
      </c>
      <c r="K90" s="62">
        <v>146153.0</v>
      </c>
      <c r="L90" s="12">
        <v>45351.0</v>
      </c>
      <c r="M90" s="14">
        <v>501400.0</v>
      </c>
      <c r="N90" s="54"/>
      <c r="O90" s="54"/>
      <c r="P90" s="54" t="str">
        <f t="shared" si="1"/>
        <v>, </v>
      </c>
      <c r="Q90" s="54" t="str">
        <f>VLOOKUP(M90,Tabla_Detalles[#ALL],2,FALSE)</f>
        <v>Honorarios Asesoria General</v>
      </c>
      <c r="R90" s="57" t="str">
        <f>VLOOKUP(M90,Tabla_Detalles[#ALL],3,FALSE)</f>
        <v>Gastos</v>
      </c>
    </row>
    <row r="91">
      <c r="A91" s="16" t="s">
        <v>1306</v>
      </c>
      <c r="B91" s="17" t="s">
        <v>1307</v>
      </c>
      <c r="C91" s="17" t="s">
        <v>1308</v>
      </c>
      <c r="D91" s="17" t="s">
        <v>1026</v>
      </c>
      <c r="E91" s="17" t="s">
        <v>29</v>
      </c>
      <c r="F91" s="58"/>
      <c r="G91" s="17" t="s">
        <v>1309</v>
      </c>
      <c r="H91" s="17" t="s">
        <v>1310</v>
      </c>
      <c r="I91" s="17" t="s">
        <v>1042</v>
      </c>
      <c r="J91" s="17" t="s">
        <v>39</v>
      </c>
      <c r="K91" s="63">
        <v>45663.0</v>
      </c>
      <c r="L91" s="18">
        <v>45296.0</v>
      </c>
      <c r="M91" s="20">
        <v>503100.0</v>
      </c>
      <c r="N91" s="58"/>
      <c r="O91" s="58"/>
      <c r="P91" s="58" t="str">
        <f t="shared" si="1"/>
        <v>, </v>
      </c>
      <c r="Q91" s="58" t="str">
        <f>VLOOKUP(M91,Tabla_Detalles[#ALL],2,FALSE)</f>
        <v>Alimentacion</v>
      </c>
      <c r="R91" s="61" t="str">
        <f>VLOOKUP(M91,Tabla_Detalles[#ALL],3,FALSE)</f>
        <v>Gastos</v>
      </c>
    </row>
    <row r="92">
      <c r="A92" s="10" t="s">
        <v>1311</v>
      </c>
      <c r="B92" s="11" t="s">
        <v>1312</v>
      </c>
      <c r="C92" s="11" t="s">
        <v>1313</v>
      </c>
      <c r="D92" s="11" t="s">
        <v>1011</v>
      </c>
      <c r="E92" s="11" t="s">
        <v>40</v>
      </c>
      <c r="F92" s="54"/>
      <c r="G92" s="11" t="s">
        <v>1312</v>
      </c>
      <c r="H92" s="11" t="s">
        <v>1314</v>
      </c>
      <c r="I92" s="11" t="s">
        <v>1048</v>
      </c>
      <c r="J92" s="11" t="s">
        <v>28</v>
      </c>
      <c r="K92" s="62">
        <v>158588.0</v>
      </c>
      <c r="L92" s="12">
        <v>45364.0</v>
      </c>
      <c r="M92" s="14">
        <v>506100.0</v>
      </c>
      <c r="N92" s="54"/>
      <c r="O92" s="54"/>
      <c r="P92" s="54" t="str">
        <f t="shared" si="1"/>
        <v>, </v>
      </c>
      <c r="Q92" s="54" t="str">
        <f>VLOOKUP(M92,Tabla_Detalles[#ALL],2,FALSE)</f>
        <v>Insumos Pedagogicos</v>
      </c>
      <c r="R92" s="57" t="str">
        <f>VLOOKUP(M92,Tabla_Detalles[#ALL],3,FALSE)</f>
        <v>Gastos</v>
      </c>
    </row>
    <row r="93">
      <c r="A93" s="16" t="s">
        <v>1315</v>
      </c>
      <c r="B93" s="17" t="s">
        <v>1316</v>
      </c>
      <c r="C93" s="17" t="s">
        <v>1317</v>
      </c>
      <c r="D93" s="17" t="s">
        <v>1026</v>
      </c>
      <c r="E93" s="17" t="s">
        <v>29</v>
      </c>
      <c r="F93" s="58"/>
      <c r="G93" s="17" t="s">
        <v>1241</v>
      </c>
      <c r="H93" s="17" t="s">
        <v>1242</v>
      </c>
      <c r="I93" s="17" t="s">
        <v>1054</v>
      </c>
      <c r="J93" s="17" t="s">
        <v>39</v>
      </c>
      <c r="K93" s="63">
        <v>15039.0</v>
      </c>
      <c r="L93" s="18">
        <v>45425.0</v>
      </c>
      <c r="M93" s="20">
        <v>509100.0</v>
      </c>
      <c r="N93" s="58"/>
      <c r="O93" s="58"/>
      <c r="P93" s="58" t="str">
        <f t="shared" si="1"/>
        <v>, </v>
      </c>
      <c r="Q93" s="58" t="str">
        <f>VLOOKUP(M93,Tabla_Detalles[#ALL],2,FALSE)</f>
        <v>Servicios Soporte</v>
      </c>
      <c r="R93" s="61" t="str">
        <f>VLOOKUP(M93,Tabla_Detalles[#ALL],3,FALSE)</f>
        <v>Gastos</v>
      </c>
    </row>
    <row r="94">
      <c r="A94" s="10" t="s">
        <v>1318</v>
      </c>
      <c r="B94" s="11" t="s">
        <v>735</v>
      </c>
      <c r="C94" s="11" t="s">
        <v>1319</v>
      </c>
      <c r="D94" s="11" t="s">
        <v>1034</v>
      </c>
      <c r="E94" s="11" t="s">
        <v>40</v>
      </c>
      <c r="F94" s="54"/>
      <c r="G94" s="11" t="s">
        <v>735</v>
      </c>
      <c r="H94" s="11" t="s">
        <v>1130</v>
      </c>
      <c r="I94" s="11" t="s">
        <v>1061</v>
      </c>
      <c r="J94" s="11" t="s">
        <v>28</v>
      </c>
      <c r="K94" s="62">
        <v>84567.0</v>
      </c>
      <c r="L94" s="12">
        <v>45378.0</v>
      </c>
      <c r="M94" s="14">
        <v>514100.0</v>
      </c>
      <c r="N94" s="54"/>
      <c r="O94" s="54"/>
      <c r="P94" s="54" t="str">
        <f t="shared" si="1"/>
        <v>, </v>
      </c>
      <c r="Q94" s="54" t="str">
        <f>VLOOKUP(M94,Tabla_Detalles[#ALL],2,FALSE)</f>
        <v>Institucionales varios</v>
      </c>
      <c r="R94" s="57" t="str">
        <f>VLOOKUP(M94,Tabla_Detalles[#ALL],3,FALSE)</f>
        <v>Gastos</v>
      </c>
    </row>
    <row r="95">
      <c r="A95" s="16" t="s">
        <v>1320</v>
      </c>
      <c r="B95" s="17" t="s">
        <v>1321</v>
      </c>
      <c r="C95" s="17" t="s">
        <v>1322</v>
      </c>
      <c r="D95" s="17" t="s">
        <v>1011</v>
      </c>
      <c r="E95" s="17" t="s">
        <v>29</v>
      </c>
      <c r="F95" s="58"/>
      <c r="G95" s="17" t="s">
        <v>1321</v>
      </c>
      <c r="H95" s="17" t="s">
        <v>1323</v>
      </c>
      <c r="I95" s="17" t="s">
        <v>1067</v>
      </c>
      <c r="J95" s="17" t="s">
        <v>39</v>
      </c>
      <c r="K95" s="63">
        <v>123157.0</v>
      </c>
      <c r="L95" s="18">
        <v>45464.0</v>
      </c>
      <c r="M95" s="20">
        <v>516000.0</v>
      </c>
      <c r="N95" s="58"/>
      <c r="O95" s="58"/>
      <c r="P95" s="58" t="str">
        <f t="shared" si="1"/>
        <v>, </v>
      </c>
      <c r="Q95" s="58" t="str">
        <f>VLOOKUP(M95,Tabla_Detalles[#ALL],2,FALSE)</f>
        <v>Gastos varios</v>
      </c>
      <c r="R95" s="61" t="str">
        <f>VLOOKUP(M95,Tabla_Detalles[#ALL],3,FALSE)</f>
        <v>Gastos</v>
      </c>
    </row>
    <row r="96">
      <c r="A96" s="10" t="s">
        <v>1324</v>
      </c>
      <c r="B96" s="11" t="s">
        <v>1325</v>
      </c>
      <c r="C96" s="11" t="s">
        <v>1326</v>
      </c>
      <c r="D96" s="11" t="s">
        <v>1011</v>
      </c>
      <c r="E96" s="11" t="s">
        <v>40</v>
      </c>
      <c r="F96" s="54"/>
      <c r="G96" s="11" t="s">
        <v>1325</v>
      </c>
      <c r="H96" s="11" t="s">
        <v>1327</v>
      </c>
      <c r="I96" s="11" t="s">
        <v>1072</v>
      </c>
      <c r="J96" s="11" t="s">
        <v>28</v>
      </c>
      <c r="K96" s="62">
        <v>66873.0</v>
      </c>
      <c r="L96" s="12">
        <v>45362.0</v>
      </c>
      <c r="M96" s="14">
        <v>501400.0</v>
      </c>
      <c r="N96" s="54"/>
      <c r="O96" s="54"/>
      <c r="P96" s="54" t="str">
        <f t="shared" si="1"/>
        <v>, </v>
      </c>
      <c r="Q96" s="54" t="str">
        <f>VLOOKUP(M96,Tabla_Detalles[#ALL],2,FALSE)</f>
        <v>Honorarios Asesoria General</v>
      </c>
      <c r="R96" s="57" t="str">
        <f>VLOOKUP(M96,Tabla_Detalles[#ALL],3,FALSE)</f>
        <v>Gastos</v>
      </c>
    </row>
    <row r="97">
      <c r="A97" s="16" t="s">
        <v>1328</v>
      </c>
      <c r="B97" s="17" t="s">
        <v>1329</v>
      </c>
      <c r="C97" s="17" t="s">
        <v>1330</v>
      </c>
      <c r="D97" s="17" t="s">
        <v>1034</v>
      </c>
      <c r="E97" s="17" t="s">
        <v>29</v>
      </c>
      <c r="F97" s="58"/>
      <c r="G97" s="17" t="s">
        <v>1329</v>
      </c>
      <c r="H97" s="17" t="s">
        <v>1331</v>
      </c>
      <c r="I97" s="17" t="s">
        <v>1014</v>
      </c>
      <c r="J97" s="17" t="s">
        <v>39</v>
      </c>
      <c r="K97" s="63">
        <v>202261.0</v>
      </c>
      <c r="L97" s="18">
        <v>45354.0</v>
      </c>
      <c r="M97" s="20">
        <v>503100.0</v>
      </c>
      <c r="N97" s="58"/>
      <c r="O97" s="58"/>
      <c r="P97" s="58" t="str">
        <f t="shared" si="1"/>
        <v>, </v>
      </c>
      <c r="Q97" s="58" t="str">
        <f>VLOOKUP(M97,Tabla_Detalles[#ALL],2,FALSE)</f>
        <v>Alimentacion</v>
      </c>
      <c r="R97" s="61" t="str">
        <f>VLOOKUP(M97,Tabla_Detalles[#ALL],3,FALSE)</f>
        <v>Gastos</v>
      </c>
    </row>
    <row r="98">
      <c r="A98" s="10" t="s">
        <v>1332</v>
      </c>
      <c r="B98" s="11" t="s">
        <v>1333</v>
      </c>
      <c r="C98" s="11" t="s">
        <v>1334</v>
      </c>
      <c r="D98" s="11" t="s">
        <v>1011</v>
      </c>
      <c r="E98" s="11" t="s">
        <v>40</v>
      </c>
      <c r="F98" s="54"/>
      <c r="G98" s="11" t="s">
        <v>1333</v>
      </c>
      <c r="H98" s="11" t="s">
        <v>1335</v>
      </c>
      <c r="I98" s="11" t="s">
        <v>1021</v>
      </c>
      <c r="J98" s="11" t="s">
        <v>28</v>
      </c>
      <c r="K98" s="62">
        <v>39168.0</v>
      </c>
      <c r="L98" s="12">
        <v>45328.0</v>
      </c>
      <c r="M98" s="14">
        <v>506100.0</v>
      </c>
      <c r="N98" s="54"/>
      <c r="O98" s="54"/>
      <c r="P98" s="54" t="str">
        <f t="shared" si="1"/>
        <v>, </v>
      </c>
      <c r="Q98" s="54" t="str">
        <f>VLOOKUP(M98,Tabla_Detalles[#ALL],2,FALSE)</f>
        <v>Insumos Pedagogicos</v>
      </c>
      <c r="R98" s="57" t="str">
        <f>VLOOKUP(M98,Tabla_Detalles[#ALL],3,FALSE)</f>
        <v>Gastos</v>
      </c>
    </row>
    <row r="99">
      <c r="A99" s="16" t="s">
        <v>1336</v>
      </c>
      <c r="B99" s="17" t="s">
        <v>1337</v>
      </c>
      <c r="C99" s="17" t="s">
        <v>1338</v>
      </c>
      <c r="D99" s="17" t="s">
        <v>1026</v>
      </c>
      <c r="E99" s="17" t="s">
        <v>29</v>
      </c>
      <c r="F99" s="58"/>
      <c r="G99" s="17" t="s">
        <v>1337</v>
      </c>
      <c r="H99" s="17" t="s">
        <v>1339</v>
      </c>
      <c r="I99" s="17" t="s">
        <v>1029</v>
      </c>
      <c r="J99" s="17" t="s">
        <v>39</v>
      </c>
      <c r="K99" s="63">
        <v>24573.0</v>
      </c>
      <c r="L99" s="18">
        <v>45456.0</v>
      </c>
      <c r="M99" s="20">
        <v>509100.0</v>
      </c>
      <c r="N99" s="58"/>
      <c r="O99" s="58"/>
      <c r="P99" s="58" t="str">
        <f t="shared" si="1"/>
        <v>, </v>
      </c>
      <c r="Q99" s="58" t="str">
        <f>VLOOKUP(M99,Tabla_Detalles[#ALL],2,FALSE)</f>
        <v>Servicios Soporte</v>
      </c>
      <c r="R99" s="61" t="str">
        <f>VLOOKUP(M99,Tabla_Detalles[#ALL],3,FALSE)</f>
        <v>Gastos</v>
      </c>
    </row>
    <row r="100">
      <c r="A100" s="10" t="s">
        <v>1336</v>
      </c>
      <c r="B100" s="11" t="s">
        <v>1337</v>
      </c>
      <c r="C100" s="11" t="s">
        <v>1338</v>
      </c>
      <c r="D100" s="11" t="s">
        <v>1026</v>
      </c>
      <c r="E100" s="11" t="s">
        <v>29</v>
      </c>
      <c r="F100" s="54"/>
      <c r="G100" s="11" t="s">
        <v>1337</v>
      </c>
      <c r="H100" s="11" t="s">
        <v>1339</v>
      </c>
      <c r="I100" s="11" t="s">
        <v>1029</v>
      </c>
      <c r="J100" s="11" t="s">
        <v>39</v>
      </c>
      <c r="K100" s="55">
        <v>75070.0</v>
      </c>
      <c r="L100" s="12">
        <v>45369.0</v>
      </c>
      <c r="M100" s="14">
        <v>509100.0</v>
      </c>
      <c r="N100" s="54"/>
      <c r="O100" s="54"/>
      <c r="P100" s="54" t="str">
        <f t="shared" si="1"/>
        <v>, </v>
      </c>
      <c r="Q100" s="54" t="str">
        <f>VLOOKUP(M100,Tabla_Detalles[#ALL],2,FALSE)</f>
        <v>Servicios Soporte</v>
      </c>
      <c r="R100" s="57" t="str">
        <f>VLOOKUP(M100,Tabla_Detalles[#ALL],3,FALSE)</f>
        <v>Gastos</v>
      </c>
    </row>
    <row r="101">
      <c r="A101" s="16" t="s">
        <v>1340</v>
      </c>
      <c r="B101" s="17" t="s">
        <v>1211</v>
      </c>
      <c r="C101" s="17" t="s">
        <v>1341</v>
      </c>
      <c r="D101" s="17" t="s">
        <v>1034</v>
      </c>
      <c r="E101" s="17" t="s">
        <v>40</v>
      </c>
      <c r="F101" s="58"/>
      <c r="G101" s="17" t="s">
        <v>1211</v>
      </c>
      <c r="H101" s="17" t="s">
        <v>1342</v>
      </c>
      <c r="I101" s="17" t="s">
        <v>1037</v>
      </c>
      <c r="J101" s="17" t="s">
        <v>28</v>
      </c>
      <c r="K101" s="59">
        <v>86825.0</v>
      </c>
      <c r="L101" s="18">
        <v>45447.0</v>
      </c>
      <c r="M101" s="20">
        <v>514100.0</v>
      </c>
      <c r="N101" s="58"/>
      <c r="O101" s="58"/>
      <c r="P101" s="58" t="str">
        <f t="shared" si="1"/>
        <v>, </v>
      </c>
      <c r="Q101" s="58" t="str">
        <f>VLOOKUP(M101,Tabla_Detalles[#ALL],2,FALSE)</f>
        <v>Institucionales varios</v>
      </c>
      <c r="R101" s="61" t="str">
        <f>VLOOKUP(M101,Tabla_Detalles[#ALL],3,FALSE)</f>
        <v>Gastos</v>
      </c>
    </row>
    <row r="102">
      <c r="A102" s="10" t="s">
        <v>1340</v>
      </c>
      <c r="B102" s="11" t="s">
        <v>1211</v>
      </c>
      <c r="C102" s="11" t="s">
        <v>1341</v>
      </c>
      <c r="D102" s="11" t="s">
        <v>1034</v>
      </c>
      <c r="E102" s="11" t="s">
        <v>40</v>
      </c>
      <c r="F102" s="54"/>
      <c r="G102" s="11" t="s">
        <v>1211</v>
      </c>
      <c r="H102" s="11" t="s">
        <v>1342</v>
      </c>
      <c r="I102" s="11" t="s">
        <v>1037</v>
      </c>
      <c r="J102" s="11" t="s">
        <v>28</v>
      </c>
      <c r="K102" s="62">
        <v>74744.0</v>
      </c>
      <c r="L102" s="12">
        <v>45422.0</v>
      </c>
      <c r="M102" s="14">
        <v>514100.0</v>
      </c>
      <c r="N102" s="54"/>
      <c r="O102" s="54"/>
      <c r="P102" s="54" t="str">
        <f t="shared" si="1"/>
        <v>, </v>
      </c>
      <c r="Q102" s="54" t="str">
        <f>VLOOKUP(M102,Tabla_Detalles[#ALL],2,FALSE)</f>
        <v>Institucionales varios</v>
      </c>
      <c r="R102" s="57" t="str">
        <f>VLOOKUP(M102,Tabla_Detalles[#ALL],3,FALSE)</f>
        <v>Gastos</v>
      </c>
    </row>
    <row r="103">
      <c r="A103" s="16" t="s">
        <v>1343</v>
      </c>
      <c r="B103" s="17" t="s">
        <v>1344</v>
      </c>
      <c r="C103" s="17" t="s">
        <v>1345</v>
      </c>
      <c r="D103" s="17" t="s">
        <v>1011</v>
      </c>
      <c r="E103" s="17" t="s">
        <v>29</v>
      </c>
      <c r="F103" s="58"/>
      <c r="G103" s="17" t="s">
        <v>1267</v>
      </c>
      <c r="H103" s="17" t="s">
        <v>1269</v>
      </c>
      <c r="I103" s="17" t="s">
        <v>1042</v>
      </c>
      <c r="J103" s="17" t="s">
        <v>39</v>
      </c>
      <c r="K103" s="63">
        <v>30219.0</v>
      </c>
      <c r="L103" s="18">
        <v>45415.0</v>
      </c>
      <c r="M103" s="20">
        <v>516000.0</v>
      </c>
      <c r="N103" s="58"/>
      <c r="O103" s="58"/>
      <c r="P103" s="58" t="str">
        <f t="shared" si="1"/>
        <v>, </v>
      </c>
      <c r="Q103" s="58" t="str">
        <f>VLOOKUP(M103,Tabla_Detalles[#ALL],2,FALSE)</f>
        <v>Gastos varios</v>
      </c>
      <c r="R103" s="61" t="str">
        <f>VLOOKUP(M103,Tabla_Detalles[#ALL],3,FALSE)</f>
        <v>Gastos</v>
      </c>
    </row>
    <row r="104">
      <c r="A104" s="10" t="s">
        <v>1343</v>
      </c>
      <c r="B104" s="11" t="s">
        <v>1344</v>
      </c>
      <c r="C104" s="11" t="s">
        <v>1345</v>
      </c>
      <c r="D104" s="11" t="s">
        <v>1011</v>
      </c>
      <c r="E104" s="11" t="s">
        <v>29</v>
      </c>
      <c r="F104" s="54"/>
      <c r="G104" s="11" t="s">
        <v>1267</v>
      </c>
      <c r="H104" s="11" t="s">
        <v>1269</v>
      </c>
      <c r="I104" s="11" t="s">
        <v>1042</v>
      </c>
      <c r="J104" s="11" t="s">
        <v>39</v>
      </c>
      <c r="K104" s="55">
        <v>215609.0</v>
      </c>
      <c r="L104" s="12">
        <v>45473.0</v>
      </c>
      <c r="M104" s="14">
        <v>516000.0</v>
      </c>
      <c r="N104" s="54"/>
      <c r="O104" s="54"/>
      <c r="P104" s="54" t="str">
        <f t="shared" si="1"/>
        <v>, </v>
      </c>
      <c r="Q104" s="54" t="str">
        <f>VLOOKUP(M104,Tabla_Detalles[#ALL],2,FALSE)</f>
        <v>Gastos varios</v>
      </c>
      <c r="R104" s="57" t="str">
        <f>VLOOKUP(M104,Tabla_Detalles[#ALL],3,FALSE)</f>
        <v>Gastos</v>
      </c>
    </row>
    <row r="105">
      <c r="A105" s="16" t="s">
        <v>1346</v>
      </c>
      <c r="B105" s="17" t="s">
        <v>1347</v>
      </c>
      <c r="C105" s="17" t="s">
        <v>1348</v>
      </c>
      <c r="D105" s="17" t="s">
        <v>1011</v>
      </c>
      <c r="E105" s="17" t="s">
        <v>40</v>
      </c>
      <c r="F105" s="58"/>
      <c r="G105" s="17" t="s">
        <v>1349</v>
      </c>
      <c r="H105" s="17" t="s">
        <v>1350</v>
      </c>
      <c r="I105" s="17" t="s">
        <v>1048</v>
      </c>
      <c r="J105" s="17" t="s">
        <v>28</v>
      </c>
      <c r="K105" s="59">
        <v>79911.0</v>
      </c>
      <c r="L105" s="18">
        <v>45422.0</v>
      </c>
      <c r="M105" s="20">
        <v>501400.0</v>
      </c>
      <c r="N105" s="58"/>
      <c r="O105" s="58"/>
      <c r="P105" s="58" t="str">
        <f t="shared" si="1"/>
        <v>, </v>
      </c>
      <c r="Q105" s="58" t="str">
        <f>VLOOKUP(M105,Tabla_Detalles[#ALL],2,FALSE)</f>
        <v>Honorarios Asesoria General</v>
      </c>
      <c r="R105" s="61" t="str">
        <f>VLOOKUP(M105,Tabla_Detalles[#ALL],3,FALSE)</f>
        <v>Gastos</v>
      </c>
    </row>
    <row r="106">
      <c r="A106" s="10" t="s">
        <v>1346</v>
      </c>
      <c r="B106" s="11" t="s">
        <v>1347</v>
      </c>
      <c r="C106" s="11" t="s">
        <v>1348</v>
      </c>
      <c r="D106" s="11" t="s">
        <v>1011</v>
      </c>
      <c r="E106" s="11" t="s">
        <v>40</v>
      </c>
      <c r="F106" s="54"/>
      <c r="G106" s="11" t="s">
        <v>1349</v>
      </c>
      <c r="H106" s="11" t="s">
        <v>1350</v>
      </c>
      <c r="I106" s="11" t="s">
        <v>1048</v>
      </c>
      <c r="J106" s="11" t="s">
        <v>28</v>
      </c>
      <c r="K106" s="62">
        <v>112002.0</v>
      </c>
      <c r="L106" s="12">
        <v>45400.0</v>
      </c>
      <c r="M106" s="14">
        <v>501400.0</v>
      </c>
      <c r="N106" s="54"/>
      <c r="O106" s="54"/>
      <c r="P106" s="54" t="str">
        <f t="shared" si="1"/>
        <v>, </v>
      </c>
      <c r="Q106" s="54" t="str">
        <f>VLOOKUP(M106,Tabla_Detalles[#ALL],2,FALSE)</f>
        <v>Honorarios Asesoria General</v>
      </c>
      <c r="R106" s="57" t="str">
        <f>VLOOKUP(M106,Tabla_Detalles[#ALL],3,FALSE)</f>
        <v>Gastos</v>
      </c>
    </row>
    <row r="107">
      <c r="A107" s="16" t="s">
        <v>1351</v>
      </c>
      <c r="B107" s="17" t="s">
        <v>1352</v>
      </c>
      <c r="C107" s="17" t="s">
        <v>1353</v>
      </c>
      <c r="D107" s="17" t="s">
        <v>1011</v>
      </c>
      <c r="E107" s="17" t="s">
        <v>29</v>
      </c>
      <c r="F107" s="58"/>
      <c r="G107" s="17" t="s">
        <v>1352</v>
      </c>
      <c r="H107" s="17" t="s">
        <v>1354</v>
      </c>
      <c r="I107" s="17" t="s">
        <v>1054</v>
      </c>
      <c r="J107" s="17" t="s">
        <v>39</v>
      </c>
      <c r="K107" s="63">
        <v>111243.0</v>
      </c>
      <c r="L107" s="18">
        <v>45373.0</v>
      </c>
      <c r="M107" s="20">
        <v>503100.0</v>
      </c>
      <c r="N107" s="58"/>
      <c r="O107" s="58"/>
      <c r="P107" s="58" t="str">
        <f t="shared" si="1"/>
        <v>, </v>
      </c>
      <c r="Q107" s="58" t="str">
        <f>VLOOKUP(M107,Tabla_Detalles[#ALL],2,FALSE)</f>
        <v>Alimentacion</v>
      </c>
      <c r="R107" s="61" t="str">
        <f>VLOOKUP(M107,Tabla_Detalles[#ALL],3,FALSE)</f>
        <v>Gastos</v>
      </c>
    </row>
    <row r="108">
      <c r="A108" s="10" t="s">
        <v>1351</v>
      </c>
      <c r="B108" s="11" t="s">
        <v>1352</v>
      </c>
      <c r="C108" s="11" t="s">
        <v>1353</v>
      </c>
      <c r="D108" s="11" t="s">
        <v>1011</v>
      </c>
      <c r="E108" s="11" t="s">
        <v>29</v>
      </c>
      <c r="F108" s="54"/>
      <c r="G108" s="11" t="s">
        <v>1352</v>
      </c>
      <c r="H108" s="11" t="s">
        <v>1354</v>
      </c>
      <c r="I108" s="11" t="s">
        <v>1054</v>
      </c>
      <c r="J108" s="11" t="s">
        <v>39</v>
      </c>
      <c r="K108" s="55">
        <v>135738.0</v>
      </c>
      <c r="L108" s="12">
        <v>45402.0</v>
      </c>
      <c r="M108" s="14">
        <v>503100.0</v>
      </c>
      <c r="N108" s="54"/>
      <c r="O108" s="54"/>
      <c r="P108" s="54" t="str">
        <f t="shared" si="1"/>
        <v>, </v>
      </c>
      <c r="Q108" s="54" t="str">
        <f>VLOOKUP(M108,Tabla_Detalles[#ALL],2,FALSE)</f>
        <v>Alimentacion</v>
      </c>
      <c r="R108" s="57" t="str">
        <f>VLOOKUP(M108,Tabla_Detalles[#ALL],3,FALSE)</f>
        <v>Gastos</v>
      </c>
    </row>
    <row r="109">
      <c r="A109" s="16" t="s">
        <v>1355</v>
      </c>
      <c r="B109" s="17" t="s">
        <v>1356</v>
      </c>
      <c r="C109" s="17" t="s">
        <v>1357</v>
      </c>
      <c r="D109" s="17" t="s">
        <v>1026</v>
      </c>
      <c r="E109" s="17" t="s">
        <v>40</v>
      </c>
      <c r="F109" s="58"/>
      <c r="G109" s="17" t="s">
        <v>1329</v>
      </c>
      <c r="H109" s="17" t="s">
        <v>1331</v>
      </c>
      <c r="I109" s="17" t="s">
        <v>1061</v>
      </c>
      <c r="J109" s="17" t="s">
        <v>28</v>
      </c>
      <c r="K109" s="59">
        <v>143033.0</v>
      </c>
      <c r="L109" s="18">
        <v>45390.0</v>
      </c>
      <c r="M109" s="20">
        <v>506100.0</v>
      </c>
      <c r="N109" s="58"/>
      <c r="O109" s="58"/>
      <c r="P109" s="58" t="str">
        <f t="shared" si="1"/>
        <v>, </v>
      </c>
      <c r="Q109" s="58" t="str">
        <f>VLOOKUP(M109,Tabla_Detalles[#ALL],2,FALSE)</f>
        <v>Insumos Pedagogicos</v>
      </c>
      <c r="R109" s="61" t="str">
        <f>VLOOKUP(M109,Tabla_Detalles[#ALL],3,FALSE)</f>
        <v>Gastos</v>
      </c>
    </row>
    <row r="110">
      <c r="A110" s="10" t="s">
        <v>1355</v>
      </c>
      <c r="B110" s="11" t="s">
        <v>1356</v>
      </c>
      <c r="C110" s="11" t="s">
        <v>1357</v>
      </c>
      <c r="D110" s="11" t="s">
        <v>1026</v>
      </c>
      <c r="E110" s="11" t="s">
        <v>40</v>
      </c>
      <c r="F110" s="54"/>
      <c r="G110" s="11" t="s">
        <v>1329</v>
      </c>
      <c r="H110" s="11" t="s">
        <v>1331</v>
      </c>
      <c r="I110" s="11" t="s">
        <v>1061</v>
      </c>
      <c r="J110" s="11" t="s">
        <v>28</v>
      </c>
      <c r="K110" s="62">
        <v>210166.0</v>
      </c>
      <c r="L110" s="12">
        <v>45458.0</v>
      </c>
      <c r="M110" s="14">
        <v>506100.0</v>
      </c>
      <c r="N110" s="54"/>
      <c r="O110" s="54"/>
      <c r="P110" s="54" t="str">
        <f t="shared" si="1"/>
        <v>, </v>
      </c>
      <c r="Q110" s="54" t="str">
        <f>VLOOKUP(M110,Tabla_Detalles[#ALL],2,FALSE)</f>
        <v>Insumos Pedagogicos</v>
      </c>
      <c r="R110" s="57" t="str">
        <f>VLOOKUP(M110,Tabla_Detalles[#ALL],3,FALSE)</f>
        <v>Gastos</v>
      </c>
    </row>
    <row r="111">
      <c r="A111" s="16" t="s">
        <v>1358</v>
      </c>
      <c r="B111" s="17" t="s">
        <v>1359</v>
      </c>
      <c r="C111" s="17" t="s">
        <v>1360</v>
      </c>
      <c r="D111" s="17" t="s">
        <v>1034</v>
      </c>
      <c r="E111" s="17" t="s">
        <v>29</v>
      </c>
      <c r="F111" s="58"/>
      <c r="G111" s="17" t="s">
        <v>1359</v>
      </c>
      <c r="H111" s="17" t="s">
        <v>1361</v>
      </c>
      <c r="I111" s="17" t="s">
        <v>1067</v>
      </c>
      <c r="J111" s="17" t="s">
        <v>791</v>
      </c>
      <c r="K111" s="63">
        <v>38459.0</v>
      </c>
      <c r="L111" s="18">
        <v>45433.0</v>
      </c>
      <c r="M111" s="20">
        <v>509100.0</v>
      </c>
      <c r="N111" s="58"/>
      <c r="O111" s="58"/>
      <c r="P111" s="58" t="str">
        <f t="shared" si="1"/>
        <v>, </v>
      </c>
      <c r="Q111" s="58" t="str">
        <f>VLOOKUP(M111,Tabla_Detalles[#ALL],2,FALSE)</f>
        <v>Servicios Soporte</v>
      </c>
      <c r="R111" s="61" t="str">
        <f>VLOOKUP(M111,Tabla_Detalles[#ALL],3,FALSE)</f>
        <v>Gastos</v>
      </c>
    </row>
    <row r="112">
      <c r="A112" s="10" t="s">
        <v>1358</v>
      </c>
      <c r="B112" s="11" t="s">
        <v>1359</v>
      </c>
      <c r="C112" s="11" t="s">
        <v>1360</v>
      </c>
      <c r="D112" s="11" t="s">
        <v>1034</v>
      </c>
      <c r="E112" s="11" t="s">
        <v>29</v>
      </c>
      <c r="F112" s="54"/>
      <c r="G112" s="11" t="s">
        <v>1359</v>
      </c>
      <c r="H112" s="11" t="s">
        <v>1361</v>
      </c>
      <c r="I112" s="11" t="s">
        <v>1067</v>
      </c>
      <c r="J112" s="11" t="s">
        <v>791</v>
      </c>
      <c r="K112" s="55">
        <v>155264.0</v>
      </c>
      <c r="L112" s="12">
        <v>45442.0</v>
      </c>
      <c r="M112" s="14">
        <v>509100.0</v>
      </c>
      <c r="N112" s="54"/>
      <c r="O112" s="54"/>
      <c r="P112" s="54" t="str">
        <f t="shared" si="1"/>
        <v>, </v>
      </c>
      <c r="Q112" s="54" t="str">
        <f>VLOOKUP(M112,Tabla_Detalles[#ALL],2,FALSE)</f>
        <v>Servicios Soporte</v>
      </c>
      <c r="R112" s="57" t="str">
        <f>VLOOKUP(M112,Tabla_Detalles[#ALL],3,FALSE)</f>
        <v>Gastos</v>
      </c>
    </row>
    <row r="113">
      <c r="A113" s="16" t="s">
        <v>1362</v>
      </c>
      <c r="B113" s="17" t="s">
        <v>1363</v>
      </c>
      <c r="C113" s="17" t="s">
        <v>1364</v>
      </c>
      <c r="D113" s="17" t="s">
        <v>1011</v>
      </c>
      <c r="E113" s="17" t="s">
        <v>40</v>
      </c>
      <c r="F113" s="58"/>
      <c r="G113" s="17" t="s">
        <v>1276</v>
      </c>
      <c r="H113" s="17" t="s">
        <v>1365</v>
      </c>
      <c r="I113" s="17" t="s">
        <v>1072</v>
      </c>
      <c r="J113" s="17" t="s">
        <v>28</v>
      </c>
      <c r="K113" s="63">
        <v>248564.0</v>
      </c>
      <c r="L113" s="18">
        <v>45465.0</v>
      </c>
      <c r="M113" s="20">
        <v>516000.0</v>
      </c>
      <c r="N113" s="58"/>
      <c r="O113" s="58"/>
      <c r="P113" s="58" t="str">
        <f t="shared" si="1"/>
        <v>, </v>
      </c>
      <c r="Q113" s="58" t="str">
        <f>VLOOKUP(M113,Tabla_Detalles[#ALL],2,FALSE)</f>
        <v>Gastos varios</v>
      </c>
      <c r="R113" s="61" t="str">
        <f>VLOOKUP(M113,Tabla_Detalles[#ALL],3,FALSE)</f>
        <v>Gastos</v>
      </c>
    </row>
    <row r="114">
      <c r="A114" s="10" t="s">
        <v>1362</v>
      </c>
      <c r="B114" s="11" t="s">
        <v>1363</v>
      </c>
      <c r="C114" s="11" t="s">
        <v>1364</v>
      </c>
      <c r="D114" s="11" t="s">
        <v>1011</v>
      </c>
      <c r="E114" s="11" t="s">
        <v>40</v>
      </c>
      <c r="F114" s="54"/>
      <c r="G114" s="11" t="s">
        <v>1276</v>
      </c>
      <c r="H114" s="11" t="s">
        <v>1365</v>
      </c>
      <c r="I114" s="11" t="s">
        <v>1072</v>
      </c>
      <c r="J114" s="11" t="s">
        <v>28</v>
      </c>
      <c r="K114" s="62">
        <v>19483.0</v>
      </c>
      <c r="L114" s="12">
        <v>45303.0</v>
      </c>
      <c r="M114" s="14">
        <v>514100.0</v>
      </c>
      <c r="N114" s="54"/>
      <c r="O114" s="54"/>
      <c r="P114" s="54" t="str">
        <f t="shared" si="1"/>
        <v>, </v>
      </c>
      <c r="Q114" s="54" t="str">
        <f>VLOOKUP(M114,Tabla_Detalles[#ALL],2,FALSE)</f>
        <v>Institucionales varios</v>
      </c>
      <c r="R114" s="57" t="str">
        <f>VLOOKUP(M114,Tabla_Detalles[#ALL],3,FALSE)</f>
        <v>Gastos</v>
      </c>
    </row>
    <row r="115">
      <c r="A115" s="16" t="s">
        <v>1362</v>
      </c>
      <c r="B115" s="17" t="s">
        <v>1363</v>
      </c>
      <c r="C115" s="17" t="s">
        <v>1364</v>
      </c>
      <c r="D115" s="17" t="s">
        <v>1011</v>
      </c>
      <c r="E115" s="17" t="s">
        <v>40</v>
      </c>
      <c r="F115" s="58"/>
      <c r="G115" s="17" t="s">
        <v>1276</v>
      </c>
      <c r="H115" s="17" t="s">
        <v>1365</v>
      </c>
      <c r="I115" s="17" t="s">
        <v>1072</v>
      </c>
      <c r="J115" s="17" t="s">
        <v>28</v>
      </c>
      <c r="K115" s="63">
        <v>228756.0</v>
      </c>
      <c r="L115" s="18">
        <v>45338.0</v>
      </c>
      <c r="M115" s="20">
        <v>516000.0</v>
      </c>
      <c r="N115" s="58"/>
      <c r="O115" s="58"/>
      <c r="P115" s="58" t="str">
        <f t="shared" si="1"/>
        <v>, </v>
      </c>
      <c r="Q115" s="58" t="str">
        <f>VLOOKUP(M115,Tabla_Detalles[#ALL],2,FALSE)</f>
        <v>Gastos varios</v>
      </c>
      <c r="R115" s="61" t="str">
        <f>VLOOKUP(M115,Tabla_Detalles[#ALL],3,FALSE)</f>
        <v>Gastos</v>
      </c>
    </row>
    <row r="116">
      <c r="A116" s="10" t="s">
        <v>1362</v>
      </c>
      <c r="B116" s="11" t="s">
        <v>1363</v>
      </c>
      <c r="C116" s="11" t="s">
        <v>1364</v>
      </c>
      <c r="D116" s="11" t="s">
        <v>1011</v>
      </c>
      <c r="E116" s="11" t="s">
        <v>40</v>
      </c>
      <c r="F116" s="54"/>
      <c r="G116" s="11" t="s">
        <v>1276</v>
      </c>
      <c r="H116" s="11" t="s">
        <v>1365</v>
      </c>
      <c r="I116" s="11" t="s">
        <v>1072</v>
      </c>
      <c r="J116" s="11" t="s">
        <v>28</v>
      </c>
      <c r="K116" s="62">
        <v>202092.0</v>
      </c>
      <c r="L116" s="12">
        <v>45452.0</v>
      </c>
      <c r="M116" s="14">
        <v>514100.0</v>
      </c>
      <c r="N116" s="54"/>
      <c r="O116" s="54"/>
      <c r="P116" s="54" t="str">
        <f t="shared" si="1"/>
        <v>, </v>
      </c>
      <c r="Q116" s="54" t="str">
        <f>VLOOKUP(M116,Tabla_Detalles[#ALL],2,FALSE)</f>
        <v>Institucionales varios</v>
      </c>
      <c r="R116" s="57" t="str">
        <f>VLOOKUP(M116,Tabla_Detalles[#ALL],3,FALSE)</f>
        <v>Gastos</v>
      </c>
    </row>
    <row r="117">
      <c r="A117" s="16" t="s">
        <v>1366</v>
      </c>
      <c r="B117" s="17" t="s">
        <v>1260</v>
      </c>
      <c r="C117" s="17" t="s">
        <v>1367</v>
      </c>
      <c r="D117" s="17" t="s">
        <v>1011</v>
      </c>
      <c r="E117" s="17" t="s">
        <v>29</v>
      </c>
      <c r="F117" s="58"/>
      <c r="G117" s="17" t="s">
        <v>1241</v>
      </c>
      <c r="H117" s="17" t="s">
        <v>1206</v>
      </c>
      <c r="I117" s="17" t="s">
        <v>1014</v>
      </c>
      <c r="J117" s="17" t="s">
        <v>39</v>
      </c>
      <c r="K117" s="59">
        <v>98664.0</v>
      </c>
      <c r="L117" s="18">
        <v>45383.0</v>
      </c>
      <c r="M117" s="20">
        <v>501400.0</v>
      </c>
      <c r="N117" s="58"/>
      <c r="O117" s="58"/>
      <c r="P117" s="58" t="str">
        <f t="shared" si="1"/>
        <v>, </v>
      </c>
      <c r="Q117" s="58" t="str">
        <f>VLOOKUP(M117,Tabla_Detalles[#ALL],2,FALSE)</f>
        <v>Honorarios Asesoria General</v>
      </c>
      <c r="R117" s="61" t="str">
        <f>VLOOKUP(M117,Tabla_Detalles[#ALL],3,FALSE)</f>
        <v>Gastos</v>
      </c>
    </row>
    <row r="118">
      <c r="A118" s="10" t="s">
        <v>1366</v>
      </c>
      <c r="B118" s="11" t="s">
        <v>1260</v>
      </c>
      <c r="C118" s="11" t="s">
        <v>1367</v>
      </c>
      <c r="D118" s="11" t="s">
        <v>1011</v>
      </c>
      <c r="E118" s="11" t="s">
        <v>29</v>
      </c>
      <c r="F118" s="54"/>
      <c r="G118" s="11" t="s">
        <v>1241</v>
      </c>
      <c r="H118" s="11" t="s">
        <v>1206</v>
      </c>
      <c r="I118" s="11" t="s">
        <v>1014</v>
      </c>
      <c r="J118" s="11" t="s">
        <v>39</v>
      </c>
      <c r="K118" s="62">
        <v>88494.0</v>
      </c>
      <c r="L118" s="12">
        <v>45333.0</v>
      </c>
      <c r="M118" s="14">
        <v>501400.0</v>
      </c>
      <c r="N118" s="54"/>
      <c r="O118" s="54"/>
      <c r="P118" s="54" t="str">
        <f t="shared" si="1"/>
        <v>, </v>
      </c>
      <c r="Q118" s="54" t="str">
        <f>VLOOKUP(M118,Tabla_Detalles[#ALL],2,FALSE)</f>
        <v>Honorarios Asesoria General</v>
      </c>
      <c r="R118" s="57" t="str">
        <f>VLOOKUP(M118,Tabla_Detalles[#ALL],3,FALSE)</f>
        <v>Gastos</v>
      </c>
    </row>
    <row r="119">
      <c r="A119" s="16" t="s">
        <v>1368</v>
      </c>
      <c r="B119" s="17" t="s">
        <v>1229</v>
      </c>
      <c r="C119" s="17" t="s">
        <v>1369</v>
      </c>
      <c r="D119" s="17" t="s">
        <v>1011</v>
      </c>
      <c r="E119" s="17" t="s">
        <v>40</v>
      </c>
      <c r="F119" s="58"/>
      <c r="G119" s="17" t="s">
        <v>1229</v>
      </c>
      <c r="H119" s="17" t="s">
        <v>1370</v>
      </c>
      <c r="I119" s="17" t="s">
        <v>1021</v>
      </c>
      <c r="J119" s="17" t="s">
        <v>28</v>
      </c>
      <c r="K119" s="63">
        <v>130478.0</v>
      </c>
      <c r="L119" s="18">
        <v>45428.0</v>
      </c>
      <c r="M119" s="20">
        <v>503100.0</v>
      </c>
      <c r="N119" s="58"/>
      <c r="O119" s="58"/>
      <c r="P119" s="58" t="str">
        <f t="shared" si="1"/>
        <v>, </v>
      </c>
      <c r="Q119" s="58" t="str">
        <f>VLOOKUP(M119,Tabla_Detalles[#ALL],2,FALSE)</f>
        <v>Alimentacion</v>
      </c>
      <c r="R119" s="61" t="str">
        <f>VLOOKUP(M119,Tabla_Detalles[#ALL],3,FALSE)</f>
        <v>Gastos</v>
      </c>
    </row>
    <row r="120">
      <c r="A120" s="10" t="s">
        <v>1368</v>
      </c>
      <c r="B120" s="11" t="s">
        <v>1229</v>
      </c>
      <c r="C120" s="11" t="s">
        <v>1369</v>
      </c>
      <c r="D120" s="11" t="s">
        <v>1011</v>
      </c>
      <c r="E120" s="11" t="s">
        <v>40</v>
      </c>
      <c r="F120" s="54"/>
      <c r="G120" s="11" t="s">
        <v>1229</v>
      </c>
      <c r="H120" s="11" t="s">
        <v>1370</v>
      </c>
      <c r="I120" s="11" t="s">
        <v>1021</v>
      </c>
      <c r="J120" s="11" t="s">
        <v>28</v>
      </c>
      <c r="K120" s="55">
        <v>39175.0</v>
      </c>
      <c r="L120" s="12">
        <v>45337.0</v>
      </c>
      <c r="M120" s="14">
        <v>503100.0</v>
      </c>
      <c r="N120" s="54"/>
      <c r="O120" s="54"/>
      <c r="P120" s="54" t="str">
        <f t="shared" si="1"/>
        <v>, </v>
      </c>
      <c r="Q120" s="54" t="str">
        <f>VLOOKUP(M120,Tabla_Detalles[#ALL],2,FALSE)</f>
        <v>Alimentacion</v>
      </c>
      <c r="R120" s="57" t="str">
        <f>VLOOKUP(M120,Tabla_Detalles[#ALL],3,FALSE)</f>
        <v>Gastos</v>
      </c>
    </row>
    <row r="121">
      <c r="A121" s="16" t="s">
        <v>1371</v>
      </c>
      <c r="B121" s="17" t="s">
        <v>1372</v>
      </c>
      <c r="C121" s="17" t="s">
        <v>1373</v>
      </c>
      <c r="D121" s="17" t="s">
        <v>1026</v>
      </c>
      <c r="E121" s="17" t="s">
        <v>29</v>
      </c>
      <c r="F121" s="58"/>
      <c r="G121" s="17" t="s">
        <v>1372</v>
      </c>
      <c r="H121" s="17" t="s">
        <v>1374</v>
      </c>
      <c r="I121" s="17" t="s">
        <v>1029</v>
      </c>
      <c r="J121" s="17" t="s">
        <v>39</v>
      </c>
      <c r="K121" s="59">
        <v>138336.0</v>
      </c>
      <c r="L121" s="18">
        <v>45334.0</v>
      </c>
      <c r="M121" s="20">
        <v>506100.0</v>
      </c>
      <c r="N121" s="58"/>
      <c r="O121" s="58"/>
      <c r="P121" s="58" t="str">
        <f t="shared" si="1"/>
        <v>, </v>
      </c>
      <c r="Q121" s="58" t="str">
        <f>VLOOKUP(M121,Tabla_Detalles[#ALL],2,FALSE)</f>
        <v>Insumos Pedagogicos</v>
      </c>
      <c r="R121" s="61" t="str">
        <f>VLOOKUP(M121,Tabla_Detalles[#ALL],3,FALSE)</f>
        <v>Gastos</v>
      </c>
    </row>
    <row r="122">
      <c r="A122" s="10" t="s">
        <v>1371</v>
      </c>
      <c r="B122" s="11" t="s">
        <v>1372</v>
      </c>
      <c r="C122" s="11" t="s">
        <v>1373</v>
      </c>
      <c r="D122" s="11" t="s">
        <v>1026</v>
      </c>
      <c r="E122" s="11" t="s">
        <v>29</v>
      </c>
      <c r="F122" s="54"/>
      <c r="G122" s="11" t="s">
        <v>1372</v>
      </c>
      <c r="H122" s="11" t="s">
        <v>1374</v>
      </c>
      <c r="I122" s="11" t="s">
        <v>1029</v>
      </c>
      <c r="J122" s="11" t="s">
        <v>39</v>
      </c>
      <c r="K122" s="62">
        <v>73957.0</v>
      </c>
      <c r="L122" s="12">
        <v>45338.0</v>
      </c>
      <c r="M122" s="14">
        <v>506100.0</v>
      </c>
      <c r="N122" s="54"/>
      <c r="O122" s="54"/>
      <c r="P122" s="54" t="str">
        <f t="shared" si="1"/>
        <v>, </v>
      </c>
      <c r="Q122" s="54" t="str">
        <f>VLOOKUP(M122,Tabla_Detalles[#ALL],2,FALSE)</f>
        <v>Insumos Pedagogicos</v>
      </c>
      <c r="R122" s="57" t="str">
        <f>VLOOKUP(M122,Tabla_Detalles[#ALL],3,FALSE)</f>
        <v>Gastos</v>
      </c>
    </row>
    <row r="123">
      <c r="A123" s="16" t="s">
        <v>1375</v>
      </c>
      <c r="B123" s="17" t="s">
        <v>1376</v>
      </c>
      <c r="C123" s="17" t="s">
        <v>1377</v>
      </c>
      <c r="D123" s="17" t="s">
        <v>1011</v>
      </c>
      <c r="E123" s="17" t="s">
        <v>40</v>
      </c>
      <c r="F123" s="58"/>
      <c r="G123" s="17" t="s">
        <v>1376</v>
      </c>
      <c r="H123" s="17" t="s">
        <v>1378</v>
      </c>
      <c r="I123" s="17" t="s">
        <v>1037</v>
      </c>
      <c r="J123" s="17" t="s">
        <v>28</v>
      </c>
      <c r="K123" s="63">
        <v>202128.0</v>
      </c>
      <c r="L123" s="18">
        <v>45334.0</v>
      </c>
      <c r="M123" s="20">
        <v>509100.0</v>
      </c>
      <c r="N123" s="58"/>
      <c r="O123" s="58"/>
      <c r="P123" s="58" t="str">
        <f t="shared" si="1"/>
        <v>, </v>
      </c>
      <c r="Q123" s="58" t="str">
        <f>VLOOKUP(M123,Tabla_Detalles[#ALL],2,FALSE)</f>
        <v>Servicios Soporte</v>
      </c>
      <c r="R123" s="61" t="str">
        <f>VLOOKUP(M123,Tabla_Detalles[#ALL],3,FALSE)</f>
        <v>Gastos</v>
      </c>
    </row>
    <row r="124">
      <c r="A124" s="10" t="s">
        <v>1375</v>
      </c>
      <c r="B124" s="11" t="s">
        <v>1376</v>
      </c>
      <c r="C124" s="11" t="s">
        <v>1377</v>
      </c>
      <c r="D124" s="11" t="s">
        <v>1011</v>
      </c>
      <c r="E124" s="11" t="s">
        <v>40</v>
      </c>
      <c r="F124" s="54"/>
      <c r="G124" s="11" t="s">
        <v>1376</v>
      </c>
      <c r="H124" s="11" t="s">
        <v>1378</v>
      </c>
      <c r="I124" s="11" t="s">
        <v>1037</v>
      </c>
      <c r="J124" s="11" t="s">
        <v>28</v>
      </c>
      <c r="K124" s="55">
        <v>219093.0</v>
      </c>
      <c r="L124" s="12">
        <v>45296.0</v>
      </c>
      <c r="M124" s="14">
        <v>509100.0</v>
      </c>
      <c r="N124" s="54"/>
      <c r="O124" s="54"/>
      <c r="P124" s="54" t="str">
        <f t="shared" si="1"/>
        <v>, </v>
      </c>
      <c r="Q124" s="54" t="str">
        <f>VLOOKUP(M124,Tabla_Detalles[#ALL],2,FALSE)</f>
        <v>Servicios Soporte</v>
      </c>
      <c r="R124" s="57" t="str">
        <f>VLOOKUP(M124,Tabla_Detalles[#ALL],3,FALSE)</f>
        <v>Gastos</v>
      </c>
    </row>
    <row r="125">
      <c r="A125" s="16" t="s">
        <v>1379</v>
      </c>
      <c r="B125" s="17" t="s">
        <v>1333</v>
      </c>
      <c r="C125" s="17" t="s">
        <v>1380</v>
      </c>
      <c r="D125" s="17" t="s">
        <v>1026</v>
      </c>
      <c r="E125" s="17" t="s">
        <v>29</v>
      </c>
      <c r="F125" s="58"/>
      <c r="G125" s="17" t="s">
        <v>1333</v>
      </c>
      <c r="H125" s="17" t="s">
        <v>1381</v>
      </c>
      <c r="I125" s="17" t="s">
        <v>1042</v>
      </c>
      <c r="J125" s="17" t="s">
        <v>791</v>
      </c>
      <c r="K125" s="59">
        <v>60583.0</v>
      </c>
      <c r="L125" s="18">
        <v>45452.0</v>
      </c>
      <c r="M125" s="20">
        <v>514100.0</v>
      </c>
      <c r="N125" s="58"/>
      <c r="O125" s="58"/>
      <c r="P125" s="58" t="str">
        <f t="shared" si="1"/>
        <v>, </v>
      </c>
      <c r="Q125" s="58" t="str">
        <f>VLOOKUP(M125,Tabla_Detalles[#ALL],2,FALSE)</f>
        <v>Institucionales varios</v>
      </c>
      <c r="R125" s="61" t="str">
        <f>VLOOKUP(M125,Tabla_Detalles[#ALL],3,FALSE)</f>
        <v>Gastos</v>
      </c>
    </row>
    <row r="126">
      <c r="A126" s="10" t="s">
        <v>1379</v>
      </c>
      <c r="B126" s="11" t="s">
        <v>1333</v>
      </c>
      <c r="C126" s="11" t="s">
        <v>1380</v>
      </c>
      <c r="D126" s="11" t="s">
        <v>1026</v>
      </c>
      <c r="E126" s="11" t="s">
        <v>29</v>
      </c>
      <c r="F126" s="54"/>
      <c r="G126" s="11" t="s">
        <v>1333</v>
      </c>
      <c r="H126" s="11" t="s">
        <v>1381</v>
      </c>
      <c r="I126" s="11" t="s">
        <v>1042</v>
      </c>
      <c r="J126" s="11" t="s">
        <v>791</v>
      </c>
      <c r="K126" s="62">
        <v>134052.0</v>
      </c>
      <c r="L126" s="12">
        <v>45331.0</v>
      </c>
      <c r="M126" s="14">
        <v>514100.0</v>
      </c>
      <c r="N126" s="54"/>
      <c r="O126" s="54"/>
      <c r="P126" s="54" t="str">
        <f t="shared" si="1"/>
        <v>, </v>
      </c>
      <c r="Q126" s="54" t="str">
        <f>VLOOKUP(M126,Tabla_Detalles[#ALL],2,FALSE)</f>
        <v>Institucionales varios</v>
      </c>
      <c r="R126" s="57" t="str">
        <f>VLOOKUP(M126,Tabla_Detalles[#ALL],3,FALSE)</f>
        <v>Gastos</v>
      </c>
    </row>
    <row r="127">
      <c r="A127" s="16" t="s">
        <v>1382</v>
      </c>
      <c r="B127" s="17" t="s">
        <v>1295</v>
      </c>
      <c r="C127" s="17" t="s">
        <v>1383</v>
      </c>
      <c r="D127" s="17" t="s">
        <v>1011</v>
      </c>
      <c r="E127" s="17" t="s">
        <v>40</v>
      </c>
      <c r="F127" s="58"/>
      <c r="G127" s="17" t="s">
        <v>1295</v>
      </c>
      <c r="H127" s="17" t="s">
        <v>1384</v>
      </c>
      <c r="I127" s="17" t="s">
        <v>1048</v>
      </c>
      <c r="J127" s="17" t="s">
        <v>28</v>
      </c>
      <c r="K127" s="63">
        <v>110248.0</v>
      </c>
      <c r="L127" s="18">
        <v>45350.0</v>
      </c>
      <c r="M127" s="20">
        <v>516000.0</v>
      </c>
      <c r="N127" s="58"/>
      <c r="O127" s="58"/>
      <c r="P127" s="58" t="str">
        <f t="shared" si="1"/>
        <v>, </v>
      </c>
      <c r="Q127" s="58" t="str">
        <f>VLOOKUP(M127,Tabla_Detalles[#ALL],2,FALSE)</f>
        <v>Gastos varios</v>
      </c>
      <c r="R127" s="61" t="str">
        <f>VLOOKUP(M127,Tabla_Detalles[#ALL],3,FALSE)</f>
        <v>Gastos</v>
      </c>
    </row>
    <row r="128">
      <c r="A128" s="10" t="s">
        <v>1382</v>
      </c>
      <c r="B128" s="11" t="s">
        <v>1295</v>
      </c>
      <c r="C128" s="11" t="s">
        <v>1383</v>
      </c>
      <c r="D128" s="11" t="s">
        <v>1011</v>
      </c>
      <c r="E128" s="11" t="s">
        <v>40</v>
      </c>
      <c r="F128" s="54"/>
      <c r="G128" s="11" t="s">
        <v>1295</v>
      </c>
      <c r="H128" s="11" t="s">
        <v>1384</v>
      </c>
      <c r="I128" s="11" t="s">
        <v>1048</v>
      </c>
      <c r="J128" s="11" t="s">
        <v>28</v>
      </c>
      <c r="K128" s="55">
        <v>95580.0</v>
      </c>
      <c r="L128" s="12">
        <v>45457.0</v>
      </c>
      <c r="M128" s="14">
        <v>516000.0</v>
      </c>
      <c r="N128" s="54"/>
      <c r="O128" s="54"/>
      <c r="P128" s="54" t="str">
        <f t="shared" si="1"/>
        <v>, </v>
      </c>
      <c r="Q128" s="54" t="str">
        <f>VLOOKUP(M128,Tabla_Detalles[#ALL],2,FALSE)</f>
        <v>Gastos varios</v>
      </c>
      <c r="R128" s="57" t="str">
        <f>VLOOKUP(M128,Tabla_Detalles[#ALL],3,FALSE)</f>
        <v>Gastos</v>
      </c>
    </row>
    <row r="129">
      <c r="A129" s="16" t="s">
        <v>1385</v>
      </c>
      <c r="B129" s="17" t="s">
        <v>1386</v>
      </c>
      <c r="C129" s="17" t="s">
        <v>1387</v>
      </c>
      <c r="D129" s="17" t="s">
        <v>1011</v>
      </c>
      <c r="E129" s="17" t="s">
        <v>29</v>
      </c>
      <c r="F129" s="58"/>
      <c r="G129" s="17" t="s">
        <v>1111</v>
      </c>
      <c r="H129" s="17" t="s">
        <v>1388</v>
      </c>
      <c r="I129" s="17" t="s">
        <v>1054</v>
      </c>
      <c r="J129" s="17" t="s">
        <v>28</v>
      </c>
      <c r="K129" s="59">
        <v>171619.0</v>
      </c>
      <c r="L129" s="18">
        <v>45370.0</v>
      </c>
      <c r="M129" s="20">
        <v>501400.0</v>
      </c>
      <c r="N129" s="58"/>
      <c r="O129" s="58"/>
      <c r="P129" s="58" t="str">
        <f t="shared" si="1"/>
        <v>, </v>
      </c>
      <c r="Q129" s="58" t="str">
        <f>VLOOKUP(M129,Tabla_Detalles[#ALL],2,FALSE)</f>
        <v>Honorarios Asesoria General</v>
      </c>
      <c r="R129" s="61" t="str">
        <f>VLOOKUP(M129,Tabla_Detalles[#ALL],3,FALSE)</f>
        <v>Gastos</v>
      </c>
    </row>
    <row r="130">
      <c r="A130" s="10" t="s">
        <v>1385</v>
      </c>
      <c r="B130" s="11" t="s">
        <v>1386</v>
      </c>
      <c r="C130" s="11" t="s">
        <v>1387</v>
      </c>
      <c r="D130" s="11" t="s">
        <v>1011</v>
      </c>
      <c r="E130" s="11" t="s">
        <v>29</v>
      </c>
      <c r="F130" s="54"/>
      <c r="G130" s="11" t="s">
        <v>1111</v>
      </c>
      <c r="H130" s="11" t="s">
        <v>1388</v>
      </c>
      <c r="I130" s="11" t="s">
        <v>1054</v>
      </c>
      <c r="J130" s="11" t="s">
        <v>28</v>
      </c>
      <c r="K130" s="62">
        <v>127588.0</v>
      </c>
      <c r="L130" s="12">
        <v>45357.0</v>
      </c>
      <c r="M130" s="14">
        <v>501400.0</v>
      </c>
      <c r="N130" s="54"/>
      <c r="O130" s="54"/>
      <c r="P130" s="54" t="str">
        <f t="shared" si="1"/>
        <v>, </v>
      </c>
      <c r="Q130" s="54" t="str">
        <f>VLOOKUP(M130,Tabla_Detalles[#ALL],2,FALSE)</f>
        <v>Honorarios Asesoria General</v>
      </c>
      <c r="R130" s="57" t="str">
        <f>VLOOKUP(M130,Tabla_Detalles[#ALL],3,FALSE)</f>
        <v>Gastos</v>
      </c>
    </row>
    <row r="131">
      <c r="A131" s="16" t="s">
        <v>1389</v>
      </c>
      <c r="B131" s="17" t="s">
        <v>1390</v>
      </c>
      <c r="C131" s="17" t="s">
        <v>24</v>
      </c>
      <c r="D131" s="17" t="s">
        <v>1034</v>
      </c>
      <c r="E131" s="17" t="s">
        <v>40</v>
      </c>
      <c r="F131" s="58"/>
      <c r="G131" s="17" t="s">
        <v>1390</v>
      </c>
      <c r="H131" s="17" t="s">
        <v>1391</v>
      </c>
      <c r="I131" s="17" t="s">
        <v>1061</v>
      </c>
      <c r="J131" s="17" t="s">
        <v>28</v>
      </c>
      <c r="K131" s="63">
        <v>165876.0</v>
      </c>
      <c r="L131" s="18">
        <v>45418.0</v>
      </c>
      <c r="M131" s="20">
        <v>503100.0</v>
      </c>
      <c r="N131" s="58"/>
      <c r="O131" s="58"/>
      <c r="P131" s="58" t="str">
        <f t="shared" si="1"/>
        <v>, </v>
      </c>
      <c r="Q131" s="58" t="str">
        <f>VLOOKUP(M131,Tabla_Detalles[#ALL],2,FALSE)</f>
        <v>Alimentacion</v>
      </c>
      <c r="R131" s="61" t="str">
        <f>VLOOKUP(M131,Tabla_Detalles[#ALL],3,FALSE)</f>
        <v>Gastos</v>
      </c>
    </row>
    <row r="132">
      <c r="A132" s="10" t="s">
        <v>1389</v>
      </c>
      <c r="B132" s="11" t="s">
        <v>1390</v>
      </c>
      <c r="C132" s="11" t="s">
        <v>24</v>
      </c>
      <c r="D132" s="11" t="s">
        <v>1034</v>
      </c>
      <c r="E132" s="11" t="s">
        <v>40</v>
      </c>
      <c r="F132" s="54"/>
      <c r="G132" s="11" t="s">
        <v>1390</v>
      </c>
      <c r="H132" s="11" t="s">
        <v>1391</v>
      </c>
      <c r="I132" s="11" t="s">
        <v>1061</v>
      </c>
      <c r="J132" s="11" t="s">
        <v>28</v>
      </c>
      <c r="K132" s="55">
        <v>161283.0</v>
      </c>
      <c r="L132" s="12">
        <v>45429.0</v>
      </c>
      <c r="M132" s="14">
        <v>503100.0</v>
      </c>
      <c r="N132" s="54"/>
      <c r="O132" s="54"/>
      <c r="P132" s="54" t="str">
        <f t="shared" si="1"/>
        <v>, </v>
      </c>
      <c r="Q132" s="54" t="str">
        <f>VLOOKUP(M132,Tabla_Detalles[#ALL],2,FALSE)</f>
        <v>Alimentacion</v>
      </c>
      <c r="R132" s="57" t="str">
        <f>VLOOKUP(M132,Tabla_Detalles[#ALL],3,FALSE)</f>
        <v>Gastos</v>
      </c>
    </row>
    <row r="133">
      <c r="A133" s="16" t="s">
        <v>1392</v>
      </c>
      <c r="B133" s="17" t="s">
        <v>1393</v>
      </c>
      <c r="C133" s="17" t="s">
        <v>1394</v>
      </c>
      <c r="D133" s="17" t="s">
        <v>1011</v>
      </c>
      <c r="E133" s="17" t="s">
        <v>29</v>
      </c>
      <c r="F133" s="58"/>
      <c r="G133" s="17" t="s">
        <v>1393</v>
      </c>
      <c r="H133" s="17" t="s">
        <v>1395</v>
      </c>
      <c r="I133" s="17" t="s">
        <v>1067</v>
      </c>
      <c r="J133" s="17" t="s">
        <v>39</v>
      </c>
      <c r="K133" s="59">
        <v>243339.0</v>
      </c>
      <c r="L133" s="18">
        <v>45309.0</v>
      </c>
      <c r="M133" s="20">
        <v>506100.0</v>
      </c>
      <c r="N133" s="58"/>
      <c r="O133" s="58"/>
      <c r="P133" s="58" t="str">
        <f t="shared" si="1"/>
        <v>, </v>
      </c>
      <c r="Q133" s="58" t="str">
        <f>VLOOKUP(M133,Tabla_Detalles[#ALL],2,FALSE)</f>
        <v>Insumos Pedagogicos</v>
      </c>
      <c r="R133" s="61" t="str">
        <f>VLOOKUP(M133,Tabla_Detalles[#ALL],3,FALSE)</f>
        <v>Gastos</v>
      </c>
    </row>
    <row r="134">
      <c r="A134" s="10" t="s">
        <v>1392</v>
      </c>
      <c r="B134" s="11" t="s">
        <v>1393</v>
      </c>
      <c r="C134" s="11" t="s">
        <v>1394</v>
      </c>
      <c r="D134" s="11" t="s">
        <v>1011</v>
      </c>
      <c r="E134" s="11" t="s">
        <v>29</v>
      </c>
      <c r="F134" s="54"/>
      <c r="G134" s="11" t="s">
        <v>1393</v>
      </c>
      <c r="H134" s="11" t="s">
        <v>1395</v>
      </c>
      <c r="I134" s="11" t="s">
        <v>1067</v>
      </c>
      <c r="J134" s="11" t="s">
        <v>39</v>
      </c>
      <c r="K134" s="62">
        <v>160810.0</v>
      </c>
      <c r="L134" s="12">
        <v>45316.0</v>
      </c>
      <c r="M134" s="14">
        <v>506100.0</v>
      </c>
      <c r="N134" s="54"/>
      <c r="O134" s="54"/>
      <c r="P134" s="54" t="str">
        <f t="shared" si="1"/>
        <v>, </v>
      </c>
      <c r="Q134" s="54" t="str">
        <f>VLOOKUP(M134,Tabla_Detalles[#ALL],2,FALSE)</f>
        <v>Insumos Pedagogicos</v>
      </c>
      <c r="R134" s="57" t="str">
        <f>VLOOKUP(M134,Tabla_Detalles[#ALL],3,FALSE)</f>
        <v>Gastos</v>
      </c>
    </row>
    <row r="135">
      <c r="A135" s="16" t="s">
        <v>1396</v>
      </c>
      <c r="B135" s="17" t="s">
        <v>1397</v>
      </c>
      <c r="C135" s="17" t="s">
        <v>24</v>
      </c>
      <c r="D135" s="17" t="s">
        <v>1026</v>
      </c>
      <c r="E135" s="17" t="s">
        <v>40</v>
      </c>
      <c r="F135" s="58"/>
      <c r="G135" s="17" t="s">
        <v>1397</v>
      </c>
      <c r="H135" s="17" t="s">
        <v>1398</v>
      </c>
      <c r="I135" s="17" t="s">
        <v>1072</v>
      </c>
      <c r="J135" s="17" t="s">
        <v>28</v>
      </c>
      <c r="K135" s="63">
        <v>247318.0</v>
      </c>
      <c r="L135" s="18">
        <v>45357.0</v>
      </c>
      <c r="M135" s="20">
        <v>509100.0</v>
      </c>
      <c r="N135" s="58"/>
      <c r="O135" s="58"/>
      <c r="P135" s="58" t="str">
        <f t="shared" si="1"/>
        <v>, </v>
      </c>
      <c r="Q135" s="58" t="str">
        <f>VLOOKUP(M135,Tabla_Detalles[#ALL],2,FALSE)</f>
        <v>Servicios Soporte</v>
      </c>
      <c r="R135" s="61" t="str">
        <f>VLOOKUP(M135,Tabla_Detalles[#ALL],3,FALSE)</f>
        <v>Gastos</v>
      </c>
    </row>
    <row r="136">
      <c r="A136" s="10" t="s">
        <v>1396</v>
      </c>
      <c r="B136" s="11" t="s">
        <v>1397</v>
      </c>
      <c r="C136" s="11" t="s">
        <v>24</v>
      </c>
      <c r="D136" s="11" t="s">
        <v>1026</v>
      </c>
      <c r="E136" s="11" t="s">
        <v>40</v>
      </c>
      <c r="F136" s="54"/>
      <c r="G136" s="11" t="s">
        <v>1397</v>
      </c>
      <c r="H136" s="11" t="s">
        <v>1398</v>
      </c>
      <c r="I136" s="11" t="s">
        <v>1072</v>
      </c>
      <c r="J136" s="11" t="s">
        <v>28</v>
      </c>
      <c r="K136" s="55">
        <v>140396.0</v>
      </c>
      <c r="L136" s="12">
        <v>45354.0</v>
      </c>
      <c r="M136" s="14">
        <v>509100.0</v>
      </c>
      <c r="N136" s="54"/>
      <c r="O136" s="54"/>
      <c r="P136" s="54" t="str">
        <f t="shared" si="1"/>
        <v>, </v>
      </c>
      <c r="Q136" s="54" t="str">
        <f>VLOOKUP(M136,Tabla_Detalles[#ALL],2,FALSE)</f>
        <v>Servicios Soporte</v>
      </c>
      <c r="R136" s="57" t="str">
        <f>VLOOKUP(M136,Tabla_Detalles[#ALL],3,FALSE)</f>
        <v>Gastos</v>
      </c>
    </row>
    <row r="137">
      <c r="A137" s="16" t="s">
        <v>1399</v>
      </c>
      <c r="B137" s="17" t="s">
        <v>1400</v>
      </c>
      <c r="C137" s="17" t="s">
        <v>1401</v>
      </c>
      <c r="D137" s="17" t="s">
        <v>1034</v>
      </c>
      <c r="E137" s="17" t="s">
        <v>29</v>
      </c>
      <c r="F137" s="58"/>
      <c r="G137" s="17" t="s">
        <v>1400</v>
      </c>
      <c r="H137" s="17" t="s">
        <v>1402</v>
      </c>
      <c r="I137" s="17" t="s">
        <v>1014</v>
      </c>
      <c r="J137" s="17" t="s">
        <v>39</v>
      </c>
      <c r="K137" s="59">
        <v>193959.0</v>
      </c>
      <c r="L137" s="18">
        <v>45400.0</v>
      </c>
      <c r="M137" s="20">
        <v>514100.0</v>
      </c>
      <c r="N137" s="58"/>
      <c r="O137" s="58"/>
      <c r="P137" s="58" t="str">
        <f t="shared" si="1"/>
        <v>, </v>
      </c>
      <c r="Q137" s="58" t="str">
        <f>VLOOKUP(M137,Tabla_Detalles[#ALL],2,FALSE)</f>
        <v>Institucionales varios</v>
      </c>
      <c r="R137" s="61" t="str">
        <f>VLOOKUP(M137,Tabla_Detalles[#ALL],3,FALSE)</f>
        <v>Gastos</v>
      </c>
    </row>
    <row r="138">
      <c r="A138" s="10" t="s">
        <v>1399</v>
      </c>
      <c r="B138" s="11" t="s">
        <v>1400</v>
      </c>
      <c r="C138" s="11" t="s">
        <v>1401</v>
      </c>
      <c r="D138" s="11" t="s">
        <v>1034</v>
      </c>
      <c r="E138" s="11" t="s">
        <v>29</v>
      </c>
      <c r="F138" s="54"/>
      <c r="G138" s="11" t="s">
        <v>1400</v>
      </c>
      <c r="H138" s="11" t="s">
        <v>1402</v>
      </c>
      <c r="I138" s="11" t="s">
        <v>1014</v>
      </c>
      <c r="J138" s="11" t="s">
        <v>39</v>
      </c>
      <c r="K138" s="62">
        <v>209036.0</v>
      </c>
      <c r="L138" s="12">
        <v>45472.0</v>
      </c>
      <c r="M138" s="14">
        <v>514100.0</v>
      </c>
      <c r="N138" s="54"/>
      <c r="O138" s="54"/>
      <c r="P138" s="54" t="str">
        <f t="shared" si="1"/>
        <v>, </v>
      </c>
      <c r="Q138" s="54" t="str">
        <f>VLOOKUP(M138,Tabla_Detalles[#ALL],2,FALSE)</f>
        <v>Institucionales varios</v>
      </c>
      <c r="R138" s="57" t="str">
        <f>VLOOKUP(M138,Tabla_Detalles[#ALL],3,FALSE)</f>
        <v>Gastos</v>
      </c>
    </row>
    <row r="139">
      <c r="A139" s="16" t="s">
        <v>1403</v>
      </c>
      <c r="B139" s="17" t="s">
        <v>1111</v>
      </c>
      <c r="C139" s="17" t="s">
        <v>1404</v>
      </c>
      <c r="D139" s="17" t="s">
        <v>1011</v>
      </c>
      <c r="E139" s="17" t="s">
        <v>40</v>
      </c>
      <c r="F139" s="58"/>
      <c r="G139" s="17" t="s">
        <v>1111</v>
      </c>
      <c r="H139" s="17" t="s">
        <v>1405</v>
      </c>
      <c r="I139" s="17" t="s">
        <v>1021</v>
      </c>
      <c r="J139" s="17" t="s">
        <v>28</v>
      </c>
      <c r="K139" s="63">
        <v>19014.0</v>
      </c>
      <c r="L139" s="18">
        <v>45310.0</v>
      </c>
      <c r="M139" s="20">
        <v>516000.0</v>
      </c>
      <c r="N139" s="58"/>
      <c r="O139" s="58"/>
      <c r="P139" s="58" t="str">
        <f t="shared" si="1"/>
        <v>, </v>
      </c>
      <c r="Q139" s="58" t="str">
        <f>VLOOKUP(M139,Tabla_Detalles[#ALL],2,FALSE)</f>
        <v>Gastos varios</v>
      </c>
      <c r="R139" s="61" t="str">
        <f>VLOOKUP(M139,Tabla_Detalles[#ALL],3,FALSE)</f>
        <v>Gastos</v>
      </c>
    </row>
    <row r="140">
      <c r="A140" s="10" t="s">
        <v>1403</v>
      </c>
      <c r="B140" s="11" t="s">
        <v>1111</v>
      </c>
      <c r="C140" s="11" t="s">
        <v>1404</v>
      </c>
      <c r="D140" s="11" t="s">
        <v>1011</v>
      </c>
      <c r="E140" s="11" t="s">
        <v>40</v>
      </c>
      <c r="F140" s="54"/>
      <c r="G140" s="11" t="s">
        <v>1111</v>
      </c>
      <c r="H140" s="11" t="s">
        <v>1405</v>
      </c>
      <c r="I140" s="11" t="s">
        <v>1021</v>
      </c>
      <c r="J140" s="11" t="s">
        <v>28</v>
      </c>
      <c r="K140" s="55">
        <v>204823.0</v>
      </c>
      <c r="L140" s="12">
        <v>45344.0</v>
      </c>
      <c r="M140" s="14">
        <v>516000.0</v>
      </c>
      <c r="N140" s="54"/>
      <c r="O140" s="54"/>
      <c r="P140" s="54" t="str">
        <f t="shared" si="1"/>
        <v>, </v>
      </c>
      <c r="Q140" s="54" t="str">
        <f>VLOOKUP(M140,Tabla_Detalles[#ALL],2,FALSE)</f>
        <v>Gastos varios</v>
      </c>
      <c r="R140" s="57" t="str">
        <f>VLOOKUP(M140,Tabla_Detalles[#ALL],3,FALSE)</f>
        <v>Gastos</v>
      </c>
    </row>
    <row r="141">
      <c r="A141" s="16" t="s">
        <v>1406</v>
      </c>
      <c r="B141" s="17" t="s">
        <v>1407</v>
      </c>
      <c r="C141" s="17" t="s">
        <v>1408</v>
      </c>
      <c r="D141" s="17" t="s">
        <v>1011</v>
      </c>
      <c r="E141" s="17" t="s">
        <v>29</v>
      </c>
      <c r="F141" s="58"/>
      <c r="G141" s="17" t="s">
        <v>1407</v>
      </c>
      <c r="H141" s="17" t="s">
        <v>1409</v>
      </c>
      <c r="I141" s="17" t="s">
        <v>1029</v>
      </c>
      <c r="J141" s="17" t="s">
        <v>39</v>
      </c>
      <c r="K141" s="59">
        <v>151263.0</v>
      </c>
      <c r="L141" s="18">
        <v>45470.0</v>
      </c>
      <c r="M141" s="20">
        <v>501400.0</v>
      </c>
      <c r="N141" s="58"/>
      <c r="O141" s="58"/>
      <c r="P141" s="58" t="str">
        <f t="shared" si="1"/>
        <v>, </v>
      </c>
      <c r="Q141" s="58" t="str">
        <f>VLOOKUP(M141,Tabla_Detalles[#ALL],2,FALSE)</f>
        <v>Honorarios Asesoria General</v>
      </c>
      <c r="R141" s="61" t="str">
        <f>VLOOKUP(M141,Tabla_Detalles[#ALL],3,FALSE)</f>
        <v>Gastos</v>
      </c>
    </row>
    <row r="142">
      <c r="A142" s="10" t="s">
        <v>1406</v>
      </c>
      <c r="B142" s="11" t="s">
        <v>1407</v>
      </c>
      <c r="C142" s="11" t="s">
        <v>1408</v>
      </c>
      <c r="D142" s="11" t="s">
        <v>1011</v>
      </c>
      <c r="E142" s="11" t="s">
        <v>29</v>
      </c>
      <c r="F142" s="54"/>
      <c r="G142" s="11" t="s">
        <v>1407</v>
      </c>
      <c r="H142" s="11" t="s">
        <v>1409</v>
      </c>
      <c r="I142" s="11" t="s">
        <v>1029</v>
      </c>
      <c r="J142" s="11" t="s">
        <v>39</v>
      </c>
      <c r="K142" s="62">
        <v>135868.0</v>
      </c>
      <c r="L142" s="12">
        <v>45300.0</v>
      </c>
      <c r="M142" s="14">
        <v>501400.0</v>
      </c>
      <c r="N142" s="54"/>
      <c r="O142" s="54"/>
      <c r="P142" s="54" t="str">
        <f t="shared" si="1"/>
        <v>, </v>
      </c>
      <c r="Q142" s="54" t="str">
        <f>VLOOKUP(M142,Tabla_Detalles[#ALL],2,FALSE)</f>
        <v>Honorarios Asesoria General</v>
      </c>
      <c r="R142" s="57" t="str">
        <f>VLOOKUP(M142,Tabla_Detalles[#ALL],3,FALSE)</f>
        <v>Gastos</v>
      </c>
    </row>
    <row r="143">
      <c r="A143" s="16" t="s">
        <v>1410</v>
      </c>
      <c r="B143" s="17" t="s">
        <v>1411</v>
      </c>
      <c r="C143" s="17" t="s">
        <v>1412</v>
      </c>
      <c r="D143" s="17" t="s">
        <v>1034</v>
      </c>
      <c r="E143" s="17" t="s">
        <v>40</v>
      </c>
      <c r="F143" s="58"/>
      <c r="G143" s="17" t="s">
        <v>1411</v>
      </c>
      <c r="H143" s="17" t="s">
        <v>1413</v>
      </c>
      <c r="I143" s="17" t="s">
        <v>1037</v>
      </c>
      <c r="J143" s="17" t="s">
        <v>28</v>
      </c>
      <c r="K143" s="63">
        <v>220046.0</v>
      </c>
      <c r="L143" s="18">
        <v>45353.0</v>
      </c>
      <c r="M143" s="20">
        <v>503100.0</v>
      </c>
      <c r="N143" s="58"/>
      <c r="O143" s="58"/>
      <c r="P143" s="58" t="str">
        <f t="shared" si="1"/>
        <v>, </v>
      </c>
      <c r="Q143" s="58" t="str">
        <f>VLOOKUP(M143,Tabla_Detalles[#ALL],2,FALSE)</f>
        <v>Alimentacion</v>
      </c>
      <c r="R143" s="61" t="str">
        <f>VLOOKUP(M143,Tabla_Detalles[#ALL],3,FALSE)</f>
        <v>Gastos</v>
      </c>
    </row>
    <row r="144">
      <c r="A144" s="10" t="s">
        <v>1410</v>
      </c>
      <c r="B144" s="11" t="s">
        <v>1411</v>
      </c>
      <c r="C144" s="11" t="s">
        <v>1412</v>
      </c>
      <c r="D144" s="11" t="s">
        <v>1034</v>
      </c>
      <c r="E144" s="11" t="s">
        <v>40</v>
      </c>
      <c r="F144" s="54"/>
      <c r="G144" s="11" t="s">
        <v>1411</v>
      </c>
      <c r="H144" s="11" t="s">
        <v>1413</v>
      </c>
      <c r="I144" s="11" t="s">
        <v>1037</v>
      </c>
      <c r="J144" s="11" t="s">
        <v>28</v>
      </c>
      <c r="K144" s="55">
        <v>37732.0</v>
      </c>
      <c r="L144" s="12">
        <v>45372.0</v>
      </c>
      <c r="M144" s="14">
        <v>503100.0</v>
      </c>
      <c r="N144" s="54"/>
      <c r="O144" s="54"/>
      <c r="P144" s="54" t="str">
        <f t="shared" si="1"/>
        <v>, </v>
      </c>
      <c r="Q144" s="54" t="str">
        <f>VLOOKUP(M144,Tabla_Detalles[#ALL],2,FALSE)</f>
        <v>Alimentacion</v>
      </c>
      <c r="R144" s="57" t="str">
        <f>VLOOKUP(M144,Tabla_Detalles[#ALL],3,FALSE)</f>
        <v>Gastos</v>
      </c>
    </row>
    <row r="145">
      <c r="A145" s="16" t="s">
        <v>1414</v>
      </c>
      <c r="B145" s="17" t="s">
        <v>1415</v>
      </c>
      <c r="C145" s="17" t="s">
        <v>1416</v>
      </c>
      <c r="D145" s="17" t="s">
        <v>1011</v>
      </c>
      <c r="E145" s="17" t="s">
        <v>29</v>
      </c>
      <c r="F145" s="58"/>
      <c r="G145" s="17" t="s">
        <v>1415</v>
      </c>
      <c r="H145" s="17" t="s">
        <v>1417</v>
      </c>
      <c r="I145" s="17" t="s">
        <v>1042</v>
      </c>
      <c r="J145" s="17" t="s">
        <v>39</v>
      </c>
      <c r="K145" s="59">
        <v>176507.0</v>
      </c>
      <c r="L145" s="18">
        <v>45381.0</v>
      </c>
      <c r="M145" s="20">
        <v>506100.0</v>
      </c>
      <c r="N145" s="58"/>
      <c r="O145" s="58"/>
      <c r="P145" s="58" t="str">
        <f t="shared" si="1"/>
        <v>, </v>
      </c>
      <c r="Q145" s="58" t="str">
        <f>VLOOKUP(M145,Tabla_Detalles[#ALL],2,FALSE)</f>
        <v>Insumos Pedagogicos</v>
      </c>
      <c r="R145" s="61" t="str">
        <f>VLOOKUP(M145,Tabla_Detalles[#ALL],3,FALSE)</f>
        <v>Gastos</v>
      </c>
    </row>
    <row r="146">
      <c r="A146" s="10" t="s">
        <v>1414</v>
      </c>
      <c r="B146" s="11" t="s">
        <v>1415</v>
      </c>
      <c r="C146" s="11" t="s">
        <v>1416</v>
      </c>
      <c r="D146" s="11" t="s">
        <v>1011</v>
      </c>
      <c r="E146" s="11" t="s">
        <v>29</v>
      </c>
      <c r="F146" s="54"/>
      <c r="G146" s="11" t="s">
        <v>1415</v>
      </c>
      <c r="H146" s="11" t="s">
        <v>1417</v>
      </c>
      <c r="I146" s="11" t="s">
        <v>1042</v>
      </c>
      <c r="J146" s="11" t="s">
        <v>39</v>
      </c>
      <c r="K146" s="62">
        <v>80841.0</v>
      </c>
      <c r="L146" s="12">
        <v>45471.0</v>
      </c>
      <c r="M146" s="14">
        <v>506100.0</v>
      </c>
      <c r="N146" s="54"/>
      <c r="O146" s="54"/>
      <c r="P146" s="54" t="str">
        <f t="shared" si="1"/>
        <v>, </v>
      </c>
      <c r="Q146" s="54" t="str">
        <f>VLOOKUP(M146,Tabla_Detalles[#ALL],2,FALSE)</f>
        <v>Insumos Pedagogicos</v>
      </c>
      <c r="R146" s="57" t="str">
        <f>VLOOKUP(M146,Tabla_Detalles[#ALL],3,FALSE)</f>
        <v>Gastos</v>
      </c>
    </row>
    <row r="147">
      <c r="A147" s="16" t="s">
        <v>1418</v>
      </c>
      <c r="B147" s="17" t="s">
        <v>567</v>
      </c>
      <c r="C147" s="17" t="s">
        <v>1419</v>
      </c>
      <c r="D147" s="17" t="s">
        <v>1026</v>
      </c>
      <c r="E147" s="17" t="s">
        <v>40</v>
      </c>
      <c r="F147" s="58"/>
      <c r="G147" s="17" t="s">
        <v>567</v>
      </c>
      <c r="H147" s="17" t="s">
        <v>1420</v>
      </c>
      <c r="I147" s="17" t="s">
        <v>1048</v>
      </c>
      <c r="J147" s="17" t="s">
        <v>28</v>
      </c>
      <c r="K147" s="63">
        <v>197447.0</v>
      </c>
      <c r="L147" s="18">
        <v>45355.0</v>
      </c>
      <c r="M147" s="20">
        <v>509100.0</v>
      </c>
      <c r="N147" s="58"/>
      <c r="O147" s="58"/>
      <c r="P147" s="58" t="str">
        <f t="shared" si="1"/>
        <v>, </v>
      </c>
      <c r="Q147" s="58" t="str">
        <f>VLOOKUP(M147,Tabla_Detalles[#ALL],2,FALSE)</f>
        <v>Servicios Soporte</v>
      </c>
      <c r="R147" s="61" t="str">
        <f>VLOOKUP(M147,Tabla_Detalles[#ALL],3,FALSE)</f>
        <v>Gastos</v>
      </c>
    </row>
    <row r="148">
      <c r="A148" s="10" t="s">
        <v>1418</v>
      </c>
      <c r="B148" s="11" t="s">
        <v>567</v>
      </c>
      <c r="C148" s="11" t="s">
        <v>1419</v>
      </c>
      <c r="D148" s="11" t="s">
        <v>1026</v>
      </c>
      <c r="E148" s="11" t="s">
        <v>40</v>
      </c>
      <c r="F148" s="54"/>
      <c r="G148" s="11" t="s">
        <v>567</v>
      </c>
      <c r="H148" s="11" t="s">
        <v>1420</v>
      </c>
      <c r="I148" s="11" t="s">
        <v>1048</v>
      </c>
      <c r="J148" s="11" t="s">
        <v>28</v>
      </c>
      <c r="K148" s="55">
        <v>204006.0</v>
      </c>
      <c r="L148" s="12">
        <v>45423.0</v>
      </c>
      <c r="M148" s="14">
        <v>509100.0</v>
      </c>
      <c r="N148" s="54"/>
      <c r="O148" s="54"/>
      <c r="P148" s="54" t="str">
        <f t="shared" si="1"/>
        <v>, </v>
      </c>
      <c r="Q148" s="54" t="str">
        <f>VLOOKUP(M148,Tabla_Detalles[#ALL],2,FALSE)</f>
        <v>Servicios Soporte</v>
      </c>
      <c r="R148" s="57" t="str">
        <f>VLOOKUP(M148,Tabla_Detalles[#ALL],3,FALSE)</f>
        <v>Gastos</v>
      </c>
    </row>
    <row r="149">
      <c r="A149" s="16" t="s">
        <v>1421</v>
      </c>
      <c r="B149" s="17" t="s">
        <v>1422</v>
      </c>
      <c r="C149" s="17" t="s">
        <v>1423</v>
      </c>
      <c r="D149" s="17" t="s">
        <v>1011</v>
      </c>
      <c r="E149" s="17" t="s">
        <v>29</v>
      </c>
      <c r="F149" s="58"/>
      <c r="G149" s="17" t="s">
        <v>1422</v>
      </c>
      <c r="H149" s="17" t="s">
        <v>1424</v>
      </c>
      <c r="I149" s="17" t="s">
        <v>1054</v>
      </c>
      <c r="J149" s="17" t="s">
        <v>791</v>
      </c>
      <c r="K149" s="59">
        <v>56026.0</v>
      </c>
      <c r="L149" s="18">
        <v>45367.0</v>
      </c>
      <c r="M149" s="20">
        <v>514100.0</v>
      </c>
      <c r="N149" s="58"/>
      <c r="O149" s="58"/>
      <c r="P149" s="58" t="str">
        <f t="shared" si="1"/>
        <v>, </v>
      </c>
      <c r="Q149" s="58" t="str">
        <f>VLOOKUP(M149,Tabla_Detalles[#ALL],2,FALSE)</f>
        <v>Institucionales varios</v>
      </c>
      <c r="R149" s="61" t="str">
        <f>VLOOKUP(M149,Tabla_Detalles[#ALL],3,FALSE)</f>
        <v>Gastos</v>
      </c>
    </row>
    <row r="150">
      <c r="A150" s="10" t="s">
        <v>1421</v>
      </c>
      <c r="B150" s="11" t="s">
        <v>1422</v>
      </c>
      <c r="C150" s="11" t="s">
        <v>1423</v>
      </c>
      <c r="D150" s="11" t="s">
        <v>1011</v>
      </c>
      <c r="E150" s="11" t="s">
        <v>29</v>
      </c>
      <c r="F150" s="54"/>
      <c r="G150" s="11" t="s">
        <v>1422</v>
      </c>
      <c r="H150" s="11" t="s">
        <v>1424</v>
      </c>
      <c r="I150" s="11" t="s">
        <v>1054</v>
      </c>
      <c r="J150" s="11" t="s">
        <v>791</v>
      </c>
      <c r="K150" s="62">
        <v>124891.0</v>
      </c>
      <c r="L150" s="12">
        <v>45473.0</v>
      </c>
      <c r="M150" s="14">
        <v>514100.0</v>
      </c>
      <c r="N150" s="54"/>
      <c r="O150" s="54"/>
      <c r="P150" s="54" t="str">
        <f t="shared" si="1"/>
        <v>, </v>
      </c>
      <c r="Q150" s="54" t="str">
        <f>VLOOKUP(M150,Tabla_Detalles[#ALL],2,FALSE)</f>
        <v>Institucionales varios</v>
      </c>
      <c r="R150" s="57" t="str">
        <f>VLOOKUP(M150,Tabla_Detalles[#ALL],3,FALSE)</f>
        <v>Gastos</v>
      </c>
    </row>
    <row r="151">
      <c r="A151" s="16" t="s">
        <v>1425</v>
      </c>
      <c r="B151" s="17" t="s">
        <v>1426</v>
      </c>
      <c r="C151" s="17" t="s">
        <v>1427</v>
      </c>
      <c r="D151" s="17" t="s">
        <v>1026</v>
      </c>
      <c r="E151" s="17" t="s">
        <v>40</v>
      </c>
      <c r="F151" s="58"/>
      <c r="G151" s="17" t="s">
        <v>1426</v>
      </c>
      <c r="H151" s="17" t="s">
        <v>1428</v>
      </c>
      <c r="I151" s="17" t="s">
        <v>1061</v>
      </c>
      <c r="J151" s="17" t="s">
        <v>28</v>
      </c>
      <c r="K151" s="63">
        <v>158472.0</v>
      </c>
      <c r="L151" s="18">
        <v>45386.0</v>
      </c>
      <c r="M151" s="20">
        <v>516000.0</v>
      </c>
      <c r="N151" s="58"/>
      <c r="O151" s="58"/>
      <c r="P151" s="58" t="str">
        <f t="shared" si="1"/>
        <v>, </v>
      </c>
      <c r="Q151" s="58" t="str">
        <f>VLOOKUP(M151,Tabla_Detalles[#ALL],2,FALSE)</f>
        <v>Gastos varios</v>
      </c>
      <c r="R151" s="61" t="str">
        <f>VLOOKUP(M151,Tabla_Detalles[#ALL],3,FALSE)</f>
        <v>Gastos</v>
      </c>
    </row>
    <row r="152">
      <c r="A152" s="10" t="s">
        <v>1425</v>
      </c>
      <c r="B152" s="11" t="s">
        <v>1426</v>
      </c>
      <c r="C152" s="11" t="s">
        <v>1427</v>
      </c>
      <c r="D152" s="11" t="s">
        <v>1026</v>
      </c>
      <c r="E152" s="11" t="s">
        <v>40</v>
      </c>
      <c r="F152" s="54"/>
      <c r="G152" s="11" t="s">
        <v>1426</v>
      </c>
      <c r="H152" s="11" t="s">
        <v>1428</v>
      </c>
      <c r="I152" s="11" t="s">
        <v>1061</v>
      </c>
      <c r="J152" s="11" t="s">
        <v>28</v>
      </c>
      <c r="K152" s="55">
        <v>174377.0</v>
      </c>
      <c r="L152" s="12">
        <v>45347.0</v>
      </c>
      <c r="M152" s="14">
        <v>516000.0</v>
      </c>
      <c r="N152" s="54"/>
      <c r="O152" s="54"/>
      <c r="P152" s="54" t="str">
        <f t="shared" si="1"/>
        <v>, </v>
      </c>
      <c r="Q152" s="54" t="str">
        <f>VLOOKUP(M152,Tabla_Detalles[#ALL],2,FALSE)</f>
        <v>Gastos varios</v>
      </c>
      <c r="R152" s="57" t="str">
        <f>VLOOKUP(M152,Tabla_Detalles[#ALL],3,FALSE)</f>
        <v>Gastos</v>
      </c>
    </row>
    <row r="153">
      <c r="A153" s="16" t="s">
        <v>1429</v>
      </c>
      <c r="B153" s="17" t="s">
        <v>1430</v>
      </c>
      <c r="C153" s="17" t="s">
        <v>1431</v>
      </c>
      <c r="D153" s="17" t="s">
        <v>1011</v>
      </c>
      <c r="E153" s="17" t="s">
        <v>29</v>
      </c>
      <c r="F153" s="58"/>
      <c r="G153" s="17" t="s">
        <v>1430</v>
      </c>
      <c r="H153" s="17" t="s">
        <v>1432</v>
      </c>
      <c r="I153" s="17" t="s">
        <v>1067</v>
      </c>
      <c r="J153" s="17" t="s">
        <v>39</v>
      </c>
      <c r="K153" s="59">
        <v>229885.0</v>
      </c>
      <c r="L153" s="18">
        <v>45438.0</v>
      </c>
      <c r="M153" s="20">
        <v>501400.0</v>
      </c>
      <c r="N153" s="58"/>
      <c r="O153" s="58"/>
      <c r="P153" s="58" t="str">
        <f t="shared" si="1"/>
        <v>, </v>
      </c>
      <c r="Q153" s="58" t="str">
        <f>VLOOKUP(M153,Tabla_Detalles[#ALL],2,FALSE)</f>
        <v>Honorarios Asesoria General</v>
      </c>
      <c r="R153" s="61" t="str">
        <f>VLOOKUP(M153,Tabla_Detalles[#ALL],3,FALSE)</f>
        <v>Gastos</v>
      </c>
    </row>
    <row r="154">
      <c r="A154" s="10" t="s">
        <v>1429</v>
      </c>
      <c r="B154" s="11" t="s">
        <v>1430</v>
      </c>
      <c r="C154" s="11" t="s">
        <v>1431</v>
      </c>
      <c r="D154" s="11" t="s">
        <v>1011</v>
      </c>
      <c r="E154" s="11" t="s">
        <v>29</v>
      </c>
      <c r="F154" s="54"/>
      <c r="G154" s="11" t="s">
        <v>1430</v>
      </c>
      <c r="H154" s="11" t="s">
        <v>1432</v>
      </c>
      <c r="I154" s="11" t="s">
        <v>1067</v>
      </c>
      <c r="J154" s="11" t="s">
        <v>39</v>
      </c>
      <c r="K154" s="62">
        <v>50432.0</v>
      </c>
      <c r="L154" s="12">
        <v>45446.0</v>
      </c>
      <c r="M154" s="14">
        <v>501400.0</v>
      </c>
      <c r="N154" s="54"/>
      <c r="O154" s="54"/>
      <c r="P154" s="54" t="str">
        <f t="shared" si="1"/>
        <v>, </v>
      </c>
      <c r="Q154" s="54" t="str">
        <f>VLOOKUP(M154,Tabla_Detalles[#ALL],2,FALSE)</f>
        <v>Honorarios Asesoria General</v>
      </c>
      <c r="R154" s="57" t="str">
        <f>VLOOKUP(M154,Tabla_Detalles[#ALL],3,FALSE)</f>
        <v>Gastos</v>
      </c>
    </row>
    <row r="155">
      <c r="A155" s="16" t="s">
        <v>1433</v>
      </c>
      <c r="B155" s="17" t="s">
        <v>1252</v>
      </c>
      <c r="C155" s="17" t="s">
        <v>1434</v>
      </c>
      <c r="D155" s="17" t="s">
        <v>1026</v>
      </c>
      <c r="E155" s="17" t="s">
        <v>40</v>
      </c>
      <c r="F155" s="58"/>
      <c r="G155" s="17" t="s">
        <v>1252</v>
      </c>
      <c r="H155" s="17" t="s">
        <v>1435</v>
      </c>
      <c r="I155" s="17" t="s">
        <v>1072</v>
      </c>
      <c r="J155" s="17" t="s">
        <v>28</v>
      </c>
      <c r="K155" s="63">
        <v>11660.0</v>
      </c>
      <c r="L155" s="18">
        <v>45322.0</v>
      </c>
      <c r="M155" s="20">
        <v>503100.0</v>
      </c>
      <c r="N155" s="58"/>
      <c r="O155" s="58"/>
      <c r="P155" s="58" t="str">
        <f t="shared" si="1"/>
        <v>, </v>
      </c>
      <c r="Q155" s="58" t="str">
        <f>VLOOKUP(M155,Tabla_Detalles[#ALL],2,FALSE)</f>
        <v>Alimentacion</v>
      </c>
      <c r="R155" s="61" t="str">
        <f>VLOOKUP(M155,Tabla_Detalles[#ALL],3,FALSE)</f>
        <v>Gastos</v>
      </c>
    </row>
    <row r="156">
      <c r="A156" s="10" t="s">
        <v>1433</v>
      </c>
      <c r="B156" s="11" t="s">
        <v>1252</v>
      </c>
      <c r="C156" s="11" t="s">
        <v>1434</v>
      </c>
      <c r="D156" s="11" t="s">
        <v>1026</v>
      </c>
      <c r="E156" s="11" t="s">
        <v>40</v>
      </c>
      <c r="F156" s="54"/>
      <c r="G156" s="11" t="s">
        <v>1252</v>
      </c>
      <c r="H156" s="11" t="s">
        <v>1435</v>
      </c>
      <c r="I156" s="11" t="s">
        <v>1072</v>
      </c>
      <c r="J156" s="11" t="s">
        <v>28</v>
      </c>
      <c r="K156" s="55">
        <v>213343.0</v>
      </c>
      <c r="L156" s="12">
        <v>45298.0</v>
      </c>
      <c r="M156" s="14">
        <v>503100.0</v>
      </c>
      <c r="N156" s="54"/>
      <c r="O156" s="54"/>
      <c r="P156" s="54" t="str">
        <f t="shared" si="1"/>
        <v>, </v>
      </c>
      <c r="Q156" s="54" t="str">
        <f>VLOOKUP(M156,Tabla_Detalles[#ALL],2,FALSE)</f>
        <v>Alimentacion</v>
      </c>
      <c r="R156" s="57" t="str">
        <f>VLOOKUP(M156,Tabla_Detalles[#ALL],3,FALSE)</f>
        <v>Gastos</v>
      </c>
    </row>
    <row r="157">
      <c r="A157" s="64" t="s">
        <v>1008</v>
      </c>
      <c r="B157" s="60" t="s">
        <v>1009</v>
      </c>
      <c r="C157" s="60" t="s">
        <v>1010</v>
      </c>
      <c r="D157" s="60" t="s">
        <v>1011</v>
      </c>
      <c r="E157" s="60" t="s">
        <v>29</v>
      </c>
      <c r="F157" s="60" t="s">
        <v>24</v>
      </c>
      <c r="G157" s="60" t="s">
        <v>1012</v>
      </c>
      <c r="H157" s="60" t="s">
        <v>1013</v>
      </c>
      <c r="I157" s="60" t="s">
        <v>1014</v>
      </c>
      <c r="J157" s="60" t="s">
        <v>39</v>
      </c>
      <c r="K157" s="65">
        <v>171488.0</v>
      </c>
      <c r="L157" s="66">
        <v>45369.0</v>
      </c>
      <c r="M157" s="67">
        <v>501400.0</v>
      </c>
      <c r="N157" s="60" t="s">
        <v>1015</v>
      </c>
      <c r="O157" s="60" t="s">
        <v>1016</v>
      </c>
      <c r="P157" s="58" t="str">
        <f t="shared" si="1"/>
        <v>Buenos Aires, Argentina</v>
      </c>
      <c r="Q157" s="58" t="str">
        <f>VLOOKUP(M157,Tabla_Detalles[#ALL],2,FALSE)</f>
        <v>Honorarios Asesoria General</v>
      </c>
      <c r="R157" s="61" t="str">
        <f>VLOOKUP(M157,Tabla_Detalles[#ALL],3,FALSE)</f>
        <v>Gastos</v>
      </c>
    </row>
    <row r="158">
      <c r="A158" s="68" t="s">
        <v>1017</v>
      </c>
      <c r="B158" s="56" t="s">
        <v>1018</v>
      </c>
      <c r="C158" s="56" t="s">
        <v>1019</v>
      </c>
      <c r="D158" s="56" t="s">
        <v>1011</v>
      </c>
      <c r="E158" s="56" t="s">
        <v>40</v>
      </c>
      <c r="F158" s="56" t="s">
        <v>24</v>
      </c>
      <c r="G158" s="56" t="s">
        <v>1018</v>
      </c>
      <c r="H158" s="56" t="s">
        <v>1020</v>
      </c>
      <c r="I158" s="56" t="s">
        <v>1021</v>
      </c>
      <c r="J158" s="56" t="s">
        <v>28</v>
      </c>
      <c r="K158" s="69">
        <v>288255.0</v>
      </c>
      <c r="L158" s="70">
        <v>45330.0</v>
      </c>
      <c r="M158" s="71">
        <v>503100.0</v>
      </c>
      <c r="N158" s="56" t="s">
        <v>1022</v>
      </c>
      <c r="O158" s="56" t="s">
        <v>1016</v>
      </c>
      <c r="P158" s="54" t="str">
        <f t="shared" si="1"/>
        <v>Cordoba, Argentina</v>
      </c>
      <c r="Q158" s="54" t="str">
        <f>VLOOKUP(M158,Tabla_Detalles[#ALL],2,FALSE)</f>
        <v>Alimentacion</v>
      </c>
      <c r="R158" s="57" t="str">
        <f>VLOOKUP(M158,Tabla_Detalles[#ALL],3,FALSE)</f>
        <v>Gastos</v>
      </c>
    </row>
    <row r="159">
      <c r="A159" s="64" t="s">
        <v>1023</v>
      </c>
      <c r="B159" s="60" t="s">
        <v>1024</v>
      </c>
      <c r="C159" s="60" t="s">
        <v>1025</v>
      </c>
      <c r="D159" s="60" t="s">
        <v>1026</v>
      </c>
      <c r="E159" s="60" t="s">
        <v>29</v>
      </c>
      <c r="F159" s="60" t="s">
        <v>24</v>
      </c>
      <c r="G159" s="60" t="s">
        <v>1027</v>
      </c>
      <c r="H159" s="60" t="s">
        <v>1028</v>
      </c>
      <c r="I159" s="60" t="s">
        <v>1029</v>
      </c>
      <c r="J159" s="60" t="s">
        <v>39</v>
      </c>
      <c r="K159" s="65">
        <v>195975.0</v>
      </c>
      <c r="L159" s="66">
        <v>45309.0</v>
      </c>
      <c r="M159" s="67">
        <v>506100.0</v>
      </c>
      <c r="N159" s="60" t="s">
        <v>1030</v>
      </c>
      <c r="O159" s="60" t="s">
        <v>1016</v>
      </c>
      <c r="P159" s="58" t="str">
        <f t="shared" si="1"/>
        <v>Rosario, Argentina</v>
      </c>
      <c r="Q159" s="58" t="str">
        <f>VLOOKUP(M159,Tabla_Detalles[#ALL],2,FALSE)</f>
        <v>Insumos Pedagogicos</v>
      </c>
      <c r="R159" s="61" t="str">
        <f>VLOOKUP(M159,Tabla_Detalles[#ALL],3,FALSE)</f>
        <v>Gastos</v>
      </c>
    </row>
    <row r="160">
      <c r="A160" s="68" t="s">
        <v>1031</v>
      </c>
      <c r="B160" s="56" t="s">
        <v>1032</v>
      </c>
      <c r="C160" s="56" t="s">
        <v>1033</v>
      </c>
      <c r="D160" s="56" t="s">
        <v>1034</v>
      </c>
      <c r="E160" s="56" t="s">
        <v>29</v>
      </c>
      <c r="F160" s="56" t="s">
        <v>24</v>
      </c>
      <c r="G160" s="56" t="s">
        <v>1035</v>
      </c>
      <c r="H160" s="56" t="s">
        <v>1036</v>
      </c>
      <c r="I160" s="56" t="s">
        <v>1037</v>
      </c>
      <c r="J160" s="56" t="s">
        <v>28</v>
      </c>
      <c r="K160" s="69">
        <v>158607.0</v>
      </c>
      <c r="L160" s="70">
        <v>45360.0</v>
      </c>
      <c r="M160" s="71">
        <v>509100.0</v>
      </c>
      <c r="N160" s="56" t="s">
        <v>1038</v>
      </c>
      <c r="O160" s="56" t="s">
        <v>1016</v>
      </c>
      <c r="P160" s="54" t="str">
        <f t="shared" si="1"/>
        <v>Mendoza, Argentina</v>
      </c>
      <c r="Q160" s="54" t="str">
        <f>VLOOKUP(M160,Tabla_Detalles[#ALL],2,FALSE)</f>
        <v>Servicios Soporte</v>
      </c>
      <c r="R160" s="57" t="str">
        <f>VLOOKUP(M160,Tabla_Detalles[#ALL],3,FALSE)</f>
        <v>Gastos</v>
      </c>
    </row>
    <row r="161">
      <c r="A161" s="64" t="s">
        <v>1039</v>
      </c>
      <c r="B161" s="60" t="s">
        <v>1040</v>
      </c>
      <c r="C161" s="60" t="s">
        <v>1010</v>
      </c>
      <c r="D161" s="60" t="s">
        <v>1011</v>
      </c>
      <c r="E161" s="60" t="s">
        <v>40</v>
      </c>
      <c r="F161" s="60" t="s">
        <v>24</v>
      </c>
      <c r="G161" s="60" t="s">
        <v>1040</v>
      </c>
      <c r="H161" s="60" t="s">
        <v>1041</v>
      </c>
      <c r="I161" s="60" t="s">
        <v>1042</v>
      </c>
      <c r="J161" s="60" t="s">
        <v>39</v>
      </c>
      <c r="K161" s="65">
        <v>238101.0</v>
      </c>
      <c r="L161" s="66">
        <v>45379.0</v>
      </c>
      <c r="M161" s="67">
        <v>516000.0</v>
      </c>
      <c r="N161" s="60" t="s">
        <v>1015</v>
      </c>
      <c r="O161" s="60" t="s">
        <v>1016</v>
      </c>
      <c r="P161" s="58" t="str">
        <f t="shared" si="1"/>
        <v>Buenos Aires, Argentina</v>
      </c>
      <c r="Q161" s="58" t="str">
        <f>VLOOKUP(M161,Tabla_Detalles[#ALL],2,FALSE)</f>
        <v>Gastos varios</v>
      </c>
      <c r="R161" s="61" t="str">
        <f>VLOOKUP(M161,Tabla_Detalles[#ALL],3,FALSE)</f>
        <v>Gastos</v>
      </c>
    </row>
    <row r="162">
      <c r="A162" s="68" t="s">
        <v>1039</v>
      </c>
      <c r="B162" s="56" t="s">
        <v>1040</v>
      </c>
      <c r="C162" s="56" t="s">
        <v>1010</v>
      </c>
      <c r="D162" s="56" t="s">
        <v>1011</v>
      </c>
      <c r="E162" s="56" t="s">
        <v>40</v>
      </c>
      <c r="F162" s="56" t="s">
        <v>24</v>
      </c>
      <c r="G162" s="56" t="s">
        <v>1040</v>
      </c>
      <c r="H162" s="56" t="s">
        <v>1041</v>
      </c>
      <c r="I162" s="56" t="s">
        <v>1042</v>
      </c>
      <c r="J162" s="56" t="s">
        <v>39</v>
      </c>
      <c r="K162" s="69">
        <v>288617.0</v>
      </c>
      <c r="L162" s="70">
        <v>45396.0</v>
      </c>
      <c r="M162" s="71">
        <v>516000.0</v>
      </c>
      <c r="N162" s="56" t="s">
        <v>1015</v>
      </c>
      <c r="O162" s="56" t="s">
        <v>1016</v>
      </c>
      <c r="P162" s="54" t="str">
        <f t="shared" si="1"/>
        <v>Buenos Aires, Argentina</v>
      </c>
      <c r="Q162" s="54" t="str">
        <f>VLOOKUP(M162,Tabla_Detalles[#ALL],2,FALSE)</f>
        <v>Gastos varios</v>
      </c>
      <c r="R162" s="57" t="str">
        <f>VLOOKUP(M162,Tabla_Detalles[#ALL],3,FALSE)</f>
        <v>Gastos</v>
      </c>
    </row>
    <row r="163">
      <c r="A163" s="64" t="s">
        <v>1043</v>
      </c>
      <c r="B163" s="60" t="s">
        <v>1044</v>
      </c>
      <c r="C163" s="60" t="s">
        <v>1045</v>
      </c>
      <c r="D163" s="60" t="s">
        <v>1011</v>
      </c>
      <c r="E163" s="60" t="s">
        <v>29</v>
      </c>
      <c r="F163" s="60" t="s">
        <v>24</v>
      </c>
      <c r="G163" s="60" t="s">
        <v>1046</v>
      </c>
      <c r="H163" s="60" t="s">
        <v>1047</v>
      </c>
      <c r="I163" s="60" t="s">
        <v>1048</v>
      </c>
      <c r="J163" s="60" t="s">
        <v>28</v>
      </c>
      <c r="K163" s="65">
        <v>251833.0</v>
      </c>
      <c r="L163" s="66">
        <v>45300.0</v>
      </c>
      <c r="M163" s="67">
        <v>501400.0</v>
      </c>
      <c r="N163" s="60" t="s">
        <v>1049</v>
      </c>
      <c r="O163" s="60" t="s">
        <v>1016</v>
      </c>
      <c r="P163" s="58" t="str">
        <f t="shared" si="1"/>
        <v>San Miguel de Tucuman, Argentina</v>
      </c>
      <c r="Q163" s="58" t="str">
        <f>VLOOKUP(M163,Tabla_Detalles[#ALL],2,FALSE)</f>
        <v>Honorarios Asesoria General</v>
      </c>
      <c r="R163" s="61" t="str">
        <f>VLOOKUP(M163,Tabla_Detalles[#ALL],3,FALSE)</f>
        <v>Gastos</v>
      </c>
    </row>
    <row r="164">
      <c r="A164" s="68" t="s">
        <v>1050</v>
      </c>
      <c r="B164" s="56" t="s">
        <v>1051</v>
      </c>
      <c r="C164" s="56" t="s">
        <v>1052</v>
      </c>
      <c r="D164" s="56" t="s">
        <v>1011</v>
      </c>
      <c r="E164" s="56" t="s">
        <v>29</v>
      </c>
      <c r="F164" s="56" t="s">
        <v>24</v>
      </c>
      <c r="G164" s="56" t="s">
        <v>1051</v>
      </c>
      <c r="H164" s="56" t="s">
        <v>1053</v>
      </c>
      <c r="I164" s="56" t="s">
        <v>1054</v>
      </c>
      <c r="J164" s="56" t="s">
        <v>39</v>
      </c>
      <c r="K164" s="69">
        <v>235688.0</v>
      </c>
      <c r="L164" s="70">
        <v>45418.0</v>
      </c>
      <c r="M164" s="71">
        <v>503100.0</v>
      </c>
      <c r="N164" s="56" t="s">
        <v>1055</v>
      </c>
      <c r="O164" s="56" t="s">
        <v>1016</v>
      </c>
      <c r="P164" s="54" t="str">
        <f t="shared" si="1"/>
        <v>Mar del Plata, Argentina</v>
      </c>
      <c r="Q164" s="54" t="str">
        <f>VLOOKUP(M164,Tabla_Detalles[#ALL],2,FALSE)</f>
        <v>Alimentacion</v>
      </c>
      <c r="R164" s="57" t="str">
        <f>VLOOKUP(M164,Tabla_Detalles[#ALL],3,FALSE)</f>
        <v>Gastos</v>
      </c>
    </row>
    <row r="165">
      <c r="A165" s="64" t="s">
        <v>1056</v>
      </c>
      <c r="B165" s="72" t="s">
        <v>1057</v>
      </c>
      <c r="C165" s="60" t="s">
        <v>1058</v>
      </c>
      <c r="D165" s="60" t="s">
        <v>1034</v>
      </c>
      <c r="E165" s="60" t="s">
        <v>40</v>
      </c>
      <c r="F165" s="60" t="s">
        <v>24</v>
      </c>
      <c r="G165" s="60" t="s">
        <v>1059</v>
      </c>
      <c r="H165" s="60" t="s">
        <v>1060</v>
      </c>
      <c r="I165" s="60" t="s">
        <v>1061</v>
      </c>
      <c r="J165" s="60" t="s">
        <v>28</v>
      </c>
      <c r="K165" s="65">
        <v>110198.0</v>
      </c>
      <c r="L165" s="66">
        <v>45455.0</v>
      </c>
      <c r="M165" s="67">
        <v>506100.0</v>
      </c>
      <c r="N165" s="60" t="s">
        <v>1062</v>
      </c>
      <c r="O165" s="60" t="s">
        <v>1016</v>
      </c>
      <c r="P165" s="58" t="str">
        <f t="shared" si="1"/>
        <v>La Plata, Argentina</v>
      </c>
      <c r="Q165" s="58" t="str">
        <f>VLOOKUP(M165,Tabla_Detalles[#ALL],2,FALSE)</f>
        <v>Insumos Pedagogicos</v>
      </c>
      <c r="R165" s="61" t="str">
        <f>VLOOKUP(M165,Tabla_Detalles[#ALL],3,FALSE)</f>
        <v>Gastos</v>
      </c>
    </row>
    <row r="166">
      <c r="A166" s="68" t="s">
        <v>1056</v>
      </c>
      <c r="B166" s="73" t="s">
        <v>1057</v>
      </c>
      <c r="C166" s="56" t="s">
        <v>1058</v>
      </c>
      <c r="D166" s="56" t="s">
        <v>1034</v>
      </c>
      <c r="E166" s="56" t="s">
        <v>40</v>
      </c>
      <c r="F166" s="56" t="s">
        <v>24</v>
      </c>
      <c r="G166" s="56" t="s">
        <v>1059</v>
      </c>
      <c r="H166" s="56" t="s">
        <v>1060</v>
      </c>
      <c r="I166" s="56" t="s">
        <v>1061</v>
      </c>
      <c r="J166" s="56" t="s">
        <v>28</v>
      </c>
      <c r="K166" s="69">
        <v>269252.0</v>
      </c>
      <c r="L166" s="70">
        <v>45312.0</v>
      </c>
      <c r="M166" s="71">
        <v>506100.0</v>
      </c>
      <c r="N166" s="56" t="s">
        <v>1062</v>
      </c>
      <c r="O166" s="56" t="s">
        <v>1016</v>
      </c>
      <c r="P166" s="54" t="str">
        <f t="shared" si="1"/>
        <v>La Plata, Argentina</v>
      </c>
      <c r="Q166" s="54" t="str">
        <f>VLOOKUP(M166,Tabla_Detalles[#ALL],2,FALSE)</f>
        <v>Insumos Pedagogicos</v>
      </c>
      <c r="R166" s="57" t="str">
        <f>VLOOKUP(M166,Tabla_Detalles[#ALL],3,FALSE)</f>
        <v>Gastos</v>
      </c>
    </row>
    <row r="167">
      <c r="A167" s="64" t="s">
        <v>1063</v>
      </c>
      <c r="B167" s="60" t="s">
        <v>1064</v>
      </c>
      <c r="C167" s="60" t="s">
        <v>1065</v>
      </c>
      <c r="D167" s="60" t="s">
        <v>1026</v>
      </c>
      <c r="E167" s="60" t="s">
        <v>29</v>
      </c>
      <c r="F167" s="60" t="s">
        <v>24</v>
      </c>
      <c r="G167" s="60" t="s">
        <v>1064</v>
      </c>
      <c r="H167" s="60" t="s">
        <v>1066</v>
      </c>
      <c r="I167" s="60" t="s">
        <v>1067</v>
      </c>
      <c r="J167" s="60" t="s">
        <v>39</v>
      </c>
      <c r="K167" s="65">
        <v>12373.0</v>
      </c>
      <c r="L167" s="66">
        <v>45311.0</v>
      </c>
      <c r="M167" s="67">
        <v>509100.0</v>
      </c>
      <c r="N167" s="60" t="s">
        <v>1038</v>
      </c>
      <c r="O167" s="60" t="s">
        <v>1016</v>
      </c>
      <c r="P167" s="58" t="str">
        <f t="shared" si="1"/>
        <v>Mendoza, Argentina</v>
      </c>
      <c r="Q167" s="58" t="str">
        <f>VLOOKUP(M167,Tabla_Detalles[#ALL],2,FALSE)</f>
        <v>Servicios Soporte</v>
      </c>
      <c r="R167" s="61" t="str">
        <f>VLOOKUP(M167,Tabla_Detalles[#ALL],3,FALSE)</f>
        <v>Gastos</v>
      </c>
    </row>
    <row r="168">
      <c r="A168" s="68" t="s">
        <v>1063</v>
      </c>
      <c r="B168" s="56" t="s">
        <v>1064</v>
      </c>
      <c r="C168" s="56" t="s">
        <v>1065</v>
      </c>
      <c r="D168" s="56" t="s">
        <v>1026</v>
      </c>
      <c r="E168" s="56" t="s">
        <v>29</v>
      </c>
      <c r="F168" s="56" t="s">
        <v>24</v>
      </c>
      <c r="G168" s="56" t="s">
        <v>1064</v>
      </c>
      <c r="H168" s="56" t="s">
        <v>1066</v>
      </c>
      <c r="I168" s="56" t="s">
        <v>1067</v>
      </c>
      <c r="J168" s="56" t="s">
        <v>39</v>
      </c>
      <c r="K168" s="69">
        <v>151274.0</v>
      </c>
      <c r="L168" s="70">
        <v>45357.0</v>
      </c>
      <c r="M168" s="71">
        <v>509100.0</v>
      </c>
      <c r="N168" s="56" t="s">
        <v>1038</v>
      </c>
      <c r="O168" s="56" t="s">
        <v>1016</v>
      </c>
      <c r="P168" s="54" t="str">
        <f t="shared" si="1"/>
        <v>Mendoza, Argentina</v>
      </c>
      <c r="Q168" s="54" t="str">
        <f>VLOOKUP(M168,Tabla_Detalles[#ALL],2,FALSE)</f>
        <v>Servicios Soporte</v>
      </c>
      <c r="R168" s="57" t="str">
        <f>VLOOKUP(M168,Tabla_Detalles[#ALL],3,FALSE)</f>
        <v>Gastos</v>
      </c>
    </row>
    <row r="169">
      <c r="A169" s="64" t="s">
        <v>1068</v>
      </c>
      <c r="B169" s="60" t="s">
        <v>1069</v>
      </c>
      <c r="C169" s="60" t="s">
        <v>913</v>
      </c>
      <c r="D169" s="60" t="s">
        <v>1011</v>
      </c>
      <c r="E169" s="60" t="s">
        <v>29</v>
      </c>
      <c r="F169" s="60" t="s">
        <v>24</v>
      </c>
      <c r="G169" s="60" t="s">
        <v>1070</v>
      </c>
      <c r="H169" s="60" t="s">
        <v>1071</v>
      </c>
      <c r="I169" s="60" t="s">
        <v>1072</v>
      </c>
      <c r="J169" s="60" t="s">
        <v>28</v>
      </c>
      <c r="K169" s="65">
        <v>101610.0</v>
      </c>
      <c r="L169" s="66">
        <v>45319.0</v>
      </c>
      <c r="M169" s="67">
        <v>514100.0</v>
      </c>
      <c r="N169" s="60" t="s">
        <v>1055</v>
      </c>
      <c r="O169" s="60" t="s">
        <v>1016</v>
      </c>
      <c r="P169" s="58" t="str">
        <f t="shared" si="1"/>
        <v>Mar del Plata, Argentina</v>
      </c>
      <c r="Q169" s="58" t="str">
        <f>VLOOKUP(M169,Tabla_Detalles[#ALL],2,FALSE)</f>
        <v>Institucionales varios</v>
      </c>
      <c r="R169" s="61" t="str">
        <f>VLOOKUP(M169,Tabla_Detalles[#ALL],3,FALSE)</f>
        <v>Gastos</v>
      </c>
    </row>
    <row r="170">
      <c r="A170" s="68" t="s">
        <v>1068</v>
      </c>
      <c r="B170" s="56" t="s">
        <v>1069</v>
      </c>
      <c r="C170" s="56" t="s">
        <v>913</v>
      </c>
      <c r="D170" s="56" t="s">
        <v>1011</v>
      </c>
      <c r="E170" s="56" t="s">
        <v>29</v>
      </c>
      <c r="F170" s="56" t="s">
        <v>24</v>
      </c>
      <c r="G170" s="56" t="s">
        <v>1070</v>
      </c>
      <c r="H170" s="56" t="s">
        <v>1071</v>
      </c>
      <c r="I170" s="56" t="s">
        <v>1072</v>
      </c>
      <c r="J170" s="56" t="s">
        <v>28</v>
      </c>
      <c r="K170" s="69">
        <v>273713.0</v>
      </c>
      <c r="L170" s="70">
        <v>45414.0</v>
      </c>
      <c r="M170" s="71">
        <v>514100.0</v>
      </c>
      <c r="N170" s="56" t="s">
        <v>1055</v>
      </c>
      <c r="O170" s="56" t="s">
        <v>1016</v>
      </c>
      <c r="P170" s="54" t="str">
        <f t="shared" si="1"/>
        <v>Mar del Plata, Argentina</v>
      </c>
      <c r="Q170" s="54" t="str">
        <f>VLOOKUP(M170,Tabla_Detalles[#ALL],2,FALSE)</f>
        <v>Institucionales varios</v>
      </c>
      <c r="R170" s="57" t="str">
        <f>VLOOKUP(M170,Tabla_Detalles[#ALL],3,FALSE)</f>
        <v>Gastos</v>
      </c>
    </row>
    <row r="171">
      <c r="A171" s="64" t="s">
        <v>1073</v>
      </c>
      <c r="B171" s="60" t="s">
        <v>1074</v>
      </c>
      <c r="C171" s="60" t="s">
        <v>1075</v>
      </c>
      <c r="D171" s="60" t="s">
        <v>1034</v>
      </c>
      <c r="E171" s="60" t="s">
        <v>40</v>
      </c>
      <c r="F171" s="60" t="s">
        <v>24</v>
      </c>
      <c r="G171" s="60" t="s">
        <v>1074</v>
      </c>
      <c r="H171" s="60" t="s">
        <v>1076</v>
      </c>
      <c r="I171" s="60" t="s">
        <v>1014</v>
      </c>
      <c r="J171" s="60" t="s">
        <v>39</v>
      </c>
      <c r="K171" s="65">
        <v>291963.0</v>
      </c>
      <c r="L171" s="66">
        <v>45447.0</v>
      </c>
      <c r="M171" s="67">
        <v>516000.0</v>
      </c>
      <c r="N171" s="60" t="s">
        <v>1055</v>
      </c>
      <c r="O171" s="60" t="s">
        <v>1016</v>
      </c>
      <c r="P171" s="58" t="str">
        <f t="shared" si="1"/>
        <v>Mar del Plata, Argentina</v>
      </c>
      <c r="Q171" s="58" t="str">
        <f>VLOOKUP(M171,Tabla_Detalles[#ALL],2,FALSE)</f>
        <v>Gastos varios</v>
      </c>
      <c r="R171" s="61" t="str">
        <f>VLOOKUP(M171,Tabla_Detalles[#ALL],3,FALSE)</f>
        <v>Gastos</v>
      </c>
    </row>
    <row r="172">
      <c r="A172" s="68" t="s">
        <v>1077</v>
      </c>
      <c r="B172" s="56" t="s">
        <v>1078</v>
      </c>
      <c r="C172" s="56" t="s">
        <v>1079</v>
      </c>
      <c r="D172" s="56" t="s">
        <v>1011</v>
      </c>
      <c r="E172" s="56" t="s">
        <v>29</v>
      </c>
      <c r="F172" s="56" t="s">
        <v>24</v>
      </c>
      <c r="G172" s="56" t="s">
        <v>1080</v>
      </c>
      <c r="H172" s="56" t="s">
        <v>1081</v>
      </c>
      <c r="I172" s="56" t="s">
        <v>1021</v>
      </c>
      <c r="J172" s="56" t="s">
        <v>28</v>
      </c>
      <c r="K172" s="69">
        <v>224379.0</v>
      </c>
      <c r="L172" s="70">
        <v>45391.0</v>
      </c>
      <c r="M172" s="71">
        <v>501400.0</v>
      </c>
      <c r="N172" s="56" t="s">
        <v>1082</v>
      </c>
      <c r="O172" s="56" t="s">
        <v>1016</v>
      </c>
      <c r="P172" s="54" t="str">
        <f t="shared" si="1"/>
        <v>Salta, Argentina</v>
      </c>
      <c r="Q172" s="54" t="str">
        <f>VLOOKUP(M172,Tabla_Detalles[#ALL],2,FALSE)</f>
        <v>Honorarios Asesoria General</v>
      </c>
      <c r="R172" s="57" t="str">
        <f>VLOOKUP(M172,Tabla_Detalles[#ALL],3,FALSE)</f>
        <v>Gastos</v>
      </c>
    </row>
    <row r="173">
      <c r="A173" s="64" t="s">
        <v>1077</v>
      </c>
      <c r="B173" s="60" t="s">
        <v>1078</v>
      </c>
      <c r="C173" s="60" t="s">
        <v>1079</v>
      </c>
      <c r="D173" s="60" t="s">
        <v>1011</v>
      </c>
      <c r="E173" s="60" t="s">
        <v>29</v>
      </c>
      <c r="F173" s="60" t="s">
        <v>24</v>
      </c>
      <c r="G173" s="60" t="s">
        <v>1080</v>
      </c>
      <c r="H173" s="60" t="s">
        <v>1081</v>
      </c>
      <c r="I173" s="60" t="s">
        <v>1021</v>
      </c>
      <c r="J173" s="60" t="s">
        <v>28</v>
      </c>
      <c r="K173" s="65">
        <v>153447.0</v>
      </c>
      <c r="L173" s="66">
        <v>45446.0</v>
      </c>
      <c r="M173" s="67">
        <v>501400.0</v>
      </c>
      <c r="N173" s="60" t="s">
        <v>1082</v>
      </c>
      <c r="O173" s="60" t="s">
        <v>1016</v>
      </c>
      <c r="P173" s="58" t="str">
        <f t="shared" si="1"/>
        <v>Salta, Argentina</v>
      </c>
      <c r="Q173" s="58" t="str">
        <f>VLOOKUP(M173,Tabla_Detalles[#ALL],2,FALSE)</f>
        <v>Honorarios Asesoria General</v>
      </c>
      <c r="R173" s="61" t="str">
        <f>VLOOKUP(M173,Tabla_Detalles[#ALL],3,FALSE)</f>
        <v>Gastos</v>
      </c>
    </row>
    <row r="174">
      <c r="A174" s="68" t="s">
        <v>1083</v>
      </c>
      <c r="B174" s="56" t="s">
        <v>1084</v>
      </c>
      <c r="C174" s="56" t="s">
        <v>1085</v>
      </c>
      <c r="D174" s="56" t="s">
        <v>1011</v>
      </c>
      <c r="E174" s="56" t="s">
        <v>40</v>
      </c>
      <c r="F174" s="56" t="s">
        <v>24</v>
      </c>
      <c r="G174" s="56" t="s">
        <v>1086</v>
      </c>
      <c r="H174" s="56" t="s">
        <v>1087</v>
      </c>
      <c r="I174" s="56" t="s">
        <v>1029</v>
      </c>
      <c r="J174" s="56" t="s">
        <v>39</v>
      </c>
      <c r="K174" s="69">
        <v>79543.0</v>
      </c>
      <c r="L174" s="70">
        <v>45396.0</v>
      </c>
      <c r="M174" s="71">
        <v>503100.0</v>
      </c>
      <c r="N174" s="56" t="s">
        <v>1088</v>
      </c>
      <c r="O174" s="56" t="s">
        <v>1016</v>
      </c>
      <c r="P174" s="54" t="str">
        <f t="shared" si="1"/>
        <v>Santa Fe, Argentina</v>
      </c>
      <c r="Q174" s="54" t="str">
        <f>VLOOKUP(M174,Tabla_Detalles[#ALL],2,FALSE)</f>
        <v>Alimentacion</v>
      </c>
      <c r="R174" s="57" t="str">
        <f>VLOOKUP(M174,Tabla_Detalles[#ALL],3,FALSE)</f>
        <v>Gastos</v>
      </c>
    </row>
    <row r="175">
      <c r="A175" s="64" t="s">
        <v>1083</v>
      </c>
      <c r="B175" s="60" t="s">
        <v>1084</v>
      </c>
      <c r="C175" s="60" t="s">
        <v>1085</v>
      </c>
      <c r="D175" s="60" t="s">
        <v>1011</v>
      </c>
      <c r="E175" s="60" t="s">
        <v>40</v>
      </c>
      <c r="F175" s="60" t="s">
        <v>24</v>
      </c>
      <c r="G175" s="60" t="s">
        <v>1086</v>
      </c>
      <c r="H175" s="60" t="s">
        <v>1087</v>
      </c>
      <c r="I175" s="60" t="s">
        <v>1029</v>
      </c>
      <c r="J175" s="60" t="s">
        <v>39</v>
      </c>
      <c r="K175" s="65">
        <v>41665.0</v>
      </c>
      <c r="L175" s="66">
        <v>45323.0</v>
      </c>
      <c r="M175" s="67">
        <v>503100.0</v>
      </c>
      <c r="N175" s="60" t="s">
        <v>1088</v>
      </c>
      <c r="O175" s="60" t="s">
        <v>1016</v>
      </c>
      <c r="P175" s="58" t="str">
        <f t="shared" si="1"/>
        <v>Santa Fe, Argentina</v>
      </c>
      <c r="Q175" s="58" t="str">
        <f>VLOOKUP(M175,Tabla_Detalles[#ALL],2,FALSE)</f>
        <v>Alimentacion</v>
      </c>
      <c r="R175" s="61" t="str">
        <f>VLOOKUP(M175,Tabla_Detalles[#ALL],3,FALSE)</f>
        <v>Gastos</v>
      </c>
    </row>
    <row r="176">
      <c r="A176" s="68" t="s">
        <v>1089</v>
      </c>
      <c r="B176" s="56" t="s">
        <v>1090</v>
      </c>
      <c r="C176" s="74" t="s">
        <v>1091</v>
      </c>
      <c r="D176" s="56" t="s">
        <v>1026</v>
      </c>
      <c r="E176" s="56" t="s">
        <v>29</v>
      </c>
      <c r="F176" s="56" t="s">
        <v>24</v>
      </c>
      <c r="G176" s="56" t="s">
        <v>1092</v>
      </c>
      <c r="H176" s="56" t="s">
        <v>1093</v>
      </c>
      <c r="I176" s="56" t="s">
        <v>1037</v>
      </c>
      <c r="J176" s="56" t="s">
        <v>28</v>
      </c>
      <c r="K176" s="69">
        <v>58494.0</v>
      </c>
      <c r="L176" s="70">
        <v>45306.0</v>
      </c>
      <c r="M176" s="71">
        <v>506100.0</v>
      </c>
      <c r="N176" s="56" t="s">
        <v>1094</v>
      </c>
      <c r="O176" s="56" t="s">
        <v>1016</v>
      </c>
      <c r="P176" s="54" t="str">
        <f t="shared" si="1"/>
        <v>San Juan, Argentina</v>
      </c>
      <c r="Q176" s="54" t="str">
        <f>VLOOKUP(M176,Tabla_Detalles[#ALL],2,FALSE)</f>
        <v>Insumos Pedagogicos</v>
      </c>
      <c r="R176" s="57" t="str">
        <f>VLOOKUP(M176,Tabla_Detalles[#ALL],3,FALSE)</f>
        <v>Gastos</v>
      </c>
    </row>
    <row r="177">
      <c r="A177" s="64" t="s">
        <v>1089</v>
      </c>
      <c r="B177" s="60" t="s">
        <v>1090</v>
      </c>
      <c r="C177" s="75" t="s">
        <v>1091</v>
      </c>
      <c r="D177" s="60" t="s">
        <v>1026</v>
      </c>
      <c r="E177" s="60" t="s">
        <v>29</v>
      </c>
      <c r="F177" s="60" t="s">
        <v>24</v>
      </c>
      <c r="G177" s="60" t="s">
        <v>1092</v>
      </c>
      <c r="H177" s="60" t="s">
        <v>1093</v>
      </c>
      <c r="I177" s="60" t="s">
        <v>1037</v>
      </c>
      <c r="J177" s="60" t="s">
        <v>28</v>
      </c>
      <c r="K177" s="65">
        <v>218705.0</v>
      </c>
      <c r="L177" s="66">
        <v>45462.0</v>
      </c>
      <c r="M177" s="67">
        <v>506100.0</v>
      </c>
      <c r="N177" s="60" t="s">
        <v>1094</v>
      </c>
      <c r="O177" s="60" t="s">
        <v>1016</v>
      </c>
      <c r="P177" s="58" t="str">
        <f t="shared" si="1"/>
        <v>San Juan, Argentina</v>
      </c>
      <c r="Q177" s="58" t="str">
        <f>VLOOKUP(M177,Tabla_Detalles[#ALL],2,FALSE)</f>
        <v>Insumos Pedagogicos</v>
      </c>
      <c r="R177" s="61" t="str">
        <f>VLOOKUP(M177,Tabla_Detalles[#ALL],3,FALSE)</f>
        <v>Gastos</v>
      </c>
    </row>
    <row r="178">
      <c r="A178" s="68" t="s">
        <v>1095</v>
      </c>
      <c r="B178" s="56" t="s">
        <v>1096</v>
      </c>
      <c r="C178" s="56" t="s">
        <v>1097</v>
      </c>
      <c r="D178" s="56" t="s">
        <v>1034</v>
      </c>
      <c r="E178" s="56" t="s">
        <v>29</v>
      </c>
      <c r="F178" s="56" t="s">
        <v>24</v>
      </c>
      <c r="G178" s="56" t="s">
        <v>1096</v>
      </c>
      <c r="H178" s="56" t="s">
        <v>1098</v>
      </c>
      <c r="I178" s="56" t="s">
        <v>1042</v>
      </c>
      <c r="J178" s="56" t="s">
        <v>39</v>
      </c>
      <c r="K178" s="69">
        <v>35574.0</v>
      </c>
      <c r="L178" s="70">
        <v>45436.0</v>
      </c>
      <c r="M178" s="71">
        <v>509100.0</v>
      </c>
      <c r="N178" s="56" t="s">
        <v>1015</v>
      </c>
      <c r="O178" s="56" t="s">
        <v>1016</v>
      </c>
      <c r="P178" s="54" t="str">
        <f t="shared" si="1"/>
        <v>Buenos Aires, Argentina</v>
      </c>
      <c r="Q178" s="54" t="str">
        <f>VLOOKUP(M178,Tabla_Detalles[#ALL],2,FALSE)</f>
        <v>Servicios Soporte</v>
      </c>
      <c r="R178" s="57" t="str">
        <f>VLOOKUP(M178,Tabla_Detalles[#ALL],3,FALSE)</f>
        <v>Gastos</v>
      </c>
    </row>
    <row r="179">
      <c r="A179" s="64" t="s">
        <v>1095</v>
      </c>
      <c r="B179" s="60" t="s">
        <v>1096</v>
      </c>
      <c r="C179" s="60" t="s">
        <v>1097</v>
      </c>
      <c r="D179" s="60" t="s">
        <v>1034</v>
      </c>
      <c r="E179" s="60" t="s">
        <v>29</v>
      </c>
      <c r="F179" s="60" t="s">
        <v>24</v>
      </c>
      <c r="G179" s="60" t="s">
        <v>1096</v>
      </c>
      <c r="H179" s="60" t="s">
        <v>1098</v>
      </c>
      <c r="I179" s="60" t="s">
        <v>1042</v>
      </c>
      <c r="J179" s="60" t="s">
        <v>39</v>
      </c>
      <c r="K179" s="65">
        <v>26434.0</v>
      </c>
      <c r="L179" s="66">
        <v>45431.0</v>
      </c>
      <c r="M179" s="67">
        <v>509100.0</v>
      </c>
      <c r="N179" s="60" t="s">
        <v>1015</v>
      </c>
      <c r="O179" s="60" t="s">
        <v>1016</v>
      </c>
      <c r="P179" s="58" t="str">
        <f t="shared" si="1"/>
        <v>Buenos Aires, Argentina</v>
      </c>
      <c r="Q179" s="58" t="str">
        <f>VLOOKUP(M179,Tabla_Detalles[#ALL],2,FALSE)</f>
        <v>Servicios Soporte</v>
      </c>
      <c r="R179" s="61" t="str">
        <f>VLOOKUP(M179,Tabla_Detalles[#ALL],3,FALSE)</f>
        <v>Gastos</v>
      </c>
    </row>
    <row r="180">
      <c r="A180" s="68" t="s">
        <v>1099</v>
      </c>
      <c r="B180" s="56" t="s">
        <v>1100</v>
      </c>
      <c r="C180" s="56" t="s">
        <v>1101</v>
      </c>
      <c r="D180" s="56" t="s">
        <v>1011</v>
      </c>
      <c r="E180" s="56" t="s">
        <v>29</v>
      </c>
      <c r="F180" s="56" t="s">
        <v>24</v>
      </c>
      <c r="G180" s="56" t="s">
        <v>1102</v>
      </c>
      <c r="H180" s="56" t="s">
        <v>1103</v>
      </c>
      <c r="I180" s="56" t="s">
        <v>1048</v>
      </c>
      <c r="J180" s="56" t="s">
        <v>28</v>
      </c>
      <c r="K180" s="69">
        <v>295412.0</v>
      </c>
      <c r="L180" s="70">
        <v>45391.0</v>
      </c>
      <c r="M180" s="71">
        <v>514100.0</v>
      </c>
      <c r="N180" s="56" t="s">
        <v>1104</v>
      </c>
      <c r="O180" s="56" t="s">
        <v>1016</v>
      </c>
      <c r="P180" s="54" t="str">
        <f t="shared" si="1"/>
        <v>Neuquen, Argentina</v>
      </c>
      <c r="Q180" s="54" t="str">
        <f>VLOOKUP(M180,Tabla_Detalles[#ALL],2,FALSE)</f>
        <v>Institucionales varios</v>
      </c>
      <c r="R180" s="57" t="str">
        <f>VLOOKUP(M180,Tabla_Detalles[#ALL],3,FALSE)</f>
        <v>Gastos</v>
      </c>
    </row>
    <row r="181">
      <c r="A181" s="64" t="s">
        <v>1099</v>
      </c>
      <c r="B181" s="60" t="s">
        <v>1100</v>
      </c>
      <c r="C181" s="60" t="s">
        <v>1101</v>
      </c>
      <c r="D181" s="60" t="s">
        <v>1011</v>
      </c>
      <c r="E181" s="60" t="s">
        <v>29</v>
      </c>
      <c r="F181" s="60" t="s">
        <v>24</v>
      </c>
      <c r="G181" s="60" t="s">
        <v>1102</v>
      </c>
      <c r="H181" s="60" t="s">
        <v>1103</v>
      </c>
      <c r="I181" s="60" t="s">
        <v>1048</v>
      </c>
      <c r="J181" s="60" t="s">
        <v>28</v>
      </c>
      <c r="K181" s="65">
        <v>128265.0</v>
      </c>
      <c r="L181" s="66">
        <v>45392.0</v>
      </c>
      <c r="M181" s="67">
        <v>514100.0</v>
      </c>
      <c r="N181" s="60" t="s">
        <v>1104</v>
      </c>
      <c r="O181" s="60" t="s">
        <v>1016</v>
      </c>
      <c r="P181" s="58" t="str">
        <f t="shared" si="1"/>
        <v>Neuquen, Argentina</v>
      </c>
      <c r="Q181" s="58" t="str">
        <f>VLOOKUP(M181,Tabla_Detalles[#ALL],2,FALSE)</f>
        <v>Institucionales varios</v>
      </c>
      <c r="R181" s="61" t="str">
        <f>VLOOKUP(M181,Tabla_Detalles[#ALL],3,FALSE)</f>
        <v>Gastos</v>
      </c>
    </row>
    <row r="182">
      <c r="A182" s="68" t="s">
        <v>1105</v>
      </c>
      <c r="B182" s="56" t="s">
        <v>1106</v>
      </c>
      <c r="C182" s="56" t="s">
        <v>1107</v>
      </c>
      <c r="D182" s="56" t="s">
        <v>1026</v>
      </c>
      <c r="E182" s="56" t="s">
        <v>40</v>
      </c>
      <c r="F182" s="56" t="s">
        <v>24</v>
      </c>
      <c r="G182" s="56" t="s">
        <v>1106</v>
      </c>
      <c r="H182" s="56" t="s">
        <v>1108</v>
      </c>
      <c r="I182" s="56" t="s">
        <v>1054</v>
      </c>
      <c r="J182" s="56" t="s">
        <v>39</v>
      </c>
      <c r="K182" s="69">
        <v>136358.0</v>
      </c>
      <c r="L182" s="70">
        <v>45413.0</v>
      </c>
      <c r="M182" s="71">
        <v>516000.0</v>
      </c>
      <c r="N182" s="56" t="s">
        <v>1109</v>
      </c>
      <c r="O182" s="56" t="s">
        <v>1016</v>
      </c>
      <c r="P182" s="54" t="str">
        <f t="shared" si="1"/>
        <v>Rio Gallegos, Argentina</v>
      </c>
      <c r="Q182" s="54" t="str">
        <f>VLOOKUP(M182,Tabla_Detalles[#ALL],2,FALSE)</f>
        <v>Gastos varios</v>
      </c>
      <c r="R182" s="57" t="str">
        <f>VLOOKUP(M182,Tabla_Detalles[#ALL],3,FALSE)</f>
        <v>Gastos</v>
      </c>
    </row>
    <row r="183">
      <c r="A183" s="64" t="s">
        <v>1105</v>
      </c>
      <c r="B183" s="60" t="s">
        <v>1106</v>
      </c>
      <c r="C183" s="60" t="s">
        <v>1107</v>
      </c>
      <c r="D183" s="60" t="s">
        <v>1026</v>
      </c>
      <c r="E183" s="60" t="s">
        <v>40</v>
      </c>
      <c r="F183" s="60" t="s">
        <v>24</v>
      </c>
      <c r="G183" s="60" t="s">
        <v>1106</v>
      </c>
      <c r="H183" s="60" t="s">
        <v>1108</v>
      </c>
      <c r="I183" s="60" t="s">
        <v>1054</v>
      </c>
      <c r="J183" s="60" t="s">
        <v>39</v>
      </c>
      <c r="K183" s="65">
        <v>288537.0</v>
      </c>
      <c r="L183" s="66">
        <v>45356.0</v>
      </c>
      <c r="M183" s="67">
        <v>516000.0</v>
      </c>
      <c r="N183" s="60" t="s">
        <v>1109</v>
      </c>
      <c r="O183" s="60" t="s">
        <v>1016</v>
      </c>
      <c r="P183" s="58" t="str">
        <f t="shared" si="1"/>
        <v>Rio Gallegos, Argentina</v>
      </c>
      <c r="Q183" s="58" t="str">
        <f>VLOOKUP(M183,Tabla_Detalles[#ALL],2,FALSE)</f>
        <v>Gastos varios</v>
      </c>
      <c r="R183" s="61" t="str">
        <f>VLOOKUP(M183,Tabla_Detalles[#ALL],3,FALSE)</f>
        <v>Gastos</v>
      </c>
    </row>
    <row r="184">
      <c r="A184" s="68" t="s">
        <v>1110</v>
      </c>
      <c r="B184" s="56" t="s">
        <v>1111</v>
      </c>
      <c r="C184" s="56" t="s">
        <v>1112</v>
      </c>
      <c r="D184" s="56" t="s">
        <v>1011</v>
      </c>
      <c r="E184" s="56" t="s">
        <v>29</v>
      </c>
      <c r="F184" s="56" t="s">
        <v>24</v>
      </c>
      <c r="G184" s="56" t="s">
        <v>1113</v>
      </c>
      <c r="H184" s="56" t="s">
        <v>1114</v>
      </c>
      <c r="I184" s="56" t="s">
        <v>1061</v>
      </c>
      <c r="J184" s="56" t="s">
        <v>28</v>
      </c>
      <c r="K184" s="69">
        <v>122441.0</v>
      </c>
      <c r="L184" s="70">
        <v>45294.0</v>
      </c>
      <c r="M184" s="71">
        <v>501400.0</v>
      </c>
      <c r="N184" s="56" t="s">
        <v>1115</v>
      </c>
      <c r="O184" s="56" t="s">
        <v>1016</v>
      </c>
      <c r="P184" s="54" t="str">
        <f t="shared" si="1"/>
        <v>San Rafael, Argentina</v>
      </c>
      <c r="Q184" s="54" t="str">
        <f>VLOOKUP(M184,Tabla_Detalles[#ALL],2,FALSE)</f>
        <v>Honorarios Asesoria General</v>
      </c>
      <c r="R184" s="57" t="str">
        <f>VLOOKUP(M184,Tabla_Detalles[#ALL],3,FALSE)</f>
        <v>Gastos</v>
      </c>
    </row>
    <row r="185">
      <c r="A185" s="64" t="s">
        <v>1110</v>
      </c>
      <c r="B185" s="60" t="s">
        <v>1111</v>
      </c>
      <c r="C185" s="60" t="s">
        <v>1112</v>
      </c>
      <c r="D185" s="60" t="s">
        <v>1011</v>
      </c>
      <c r="E185" s="60" t="s">
        <v>29</v>
      </c>
      <c r="F185" s="60" t="s">
        <v>24</v>
      </c>
      <c r="G185" s="60" t="s">
        <v>1113</v>
      </c>
      <c r="H185" s="60" t="s">
        <v>1114</v>
      </c>
      <c r="I185" s="60" t="s">
        <v>1061</v>
      </c>
      <c r="J185" s="60" t="s">
        <v>28</v>
      </c>
      <c r="K185" s="65">
        <v>133962.0</v>
      </c>
      <c r="L185" s="66">
        <v>45326.0</v>
      </c>
      <c r="M185" s="67">
        <v>501400.0</v>
      </c>
      <c r="N185" s="60" t="s">
        <v>1115</v>
      </c>
      <c r="O185" s="60" t="s">
        <v>1016</v>
      </c>
      <c r="P185" s="58" t="str">
        <f t="shared" si="1"/>
        <v>San Rafael, Argentina</v>
      </c>
      <c r="Q185" s="58" t="str">
        <f>VLOOKUP(M185,Tabla_Detalles[#ALL],2,FALSE)</f>
        <v>Honorarios Asesoria General</v>
      </c>
      <c r="R185" s="61" t="str">
        <f>VLOOKUP(M185,Tabla_Detalles[#ALL],3,FALSE)</f>
        <v>Gastos</v>
      </c>
    </row>
    <row r="186">
      <c r="A186" s="68" t="s">
        <v>1436</v>
      </c>
      <c r="B186" s="56" t="s">
        <v>574</v>
      </c>
      <c r="C186" s="56" t="s">
        <v>30</v>
      </c>
      <c r="D186" s="56" t="s">
        <v>962</v>
      </c>
      <c r="E186" s="56" t="s">
        <v>40</v>
      </c>
      <c r="F186" s="56" t="s">
        <v>24</v>
      </c>
      <c r="G186" s="56" t="s">
        <v>574</v>
      </c>
      <c r="H186" s="56" t="s">
        <v>1437</v>
      </c>
      <c r="I186" s="56" t="s">
        <v>1438</v>
      </c>
      <c r="J186" s="56" t="s">
        <v>28</v>
      </c>
      <c r="K186" s="69">
        <v>109470.0</v>
      </c>
      <c r="L186" s="70">
        <v>43466.0</v>
      </c>
      <c r="M186" s="71">
        <v>509100.0</v>
      </c>
      <c r="N186" s="56" t="s">
        <v>1015</v>
      </c>
      <c r="O186" s="56" t="s">
        <v>1016</v>
      </c>
      <c r="P186" s="54" t="str">
        <f t="shared" si="1"/>
        <v>Buenos Aires, Argentina</v>
      </c>
      <c r="Q186" s="54" t="str">
        <f>VLOOKUP(M186,Tabla_Detalles[#ALL],2,FALSE)</f>
        <v>Servicios Soporte</v>
      </c>
      <c r="R186" s="57" t="str">
        <f>VLOOKUP(M186,Tabla_Detalles[#ALL],3,FALSE)</f>
        <v>Gastos</v>
      </c>
    </row>
    <row r="187">
      <c r="A187" s="64" t="s">
        <v>1436</v>
      </c>
      <c r="B187" s="60" t="s">
        <v>574</v>
      </c>
      <c r="C187" s="60" t="s">
        <v>30</v>
      </c>
      <c r="D187" s="60" t="s">
        <v>962</v>
      </c>
      <c r="E187" s="60" t="s">
        <v>40</v>
      </c>
      <c r="F187" s="60" t="s">
        <v>24</v>
      </c>
      <c r="G187" s="60" t="s">
        <v>574</v>
      </c>
      <c r="H187" s="60" t="s">
        <v>1437</v>
      </c>
      <c r="I187" s="60" t="s">
        <v>1438</v>
      </c>
      <c r="J187" s="60" t="s">
        <v>28</v>
      </c>
      <c r="K187" s="65">
        <v>211512.0</v>
      </c>
      <c r="L187" s="66">
        <v>43552.0</v>
      </c>
      <c r="M187" s="67">
        <v>509100.0</v>
      </c>
      <c r="N187" s="60" t="s">
        <v>1015</v>
      </c>
      <c r="O187" s="60" t="s">
        <v>1016</v>
      </c>
      <c r="P187" s="58" t="str">
        <f t="shared" si="1"/>
        <v>Buenos Aires, Argentina</v>
      </c>
      <c r="Q187" s="58" t="str">
        <f>VLOOKUP(M187,Tabla_Detalles[#ALL],2,FALSE)</f>
        <v>Servicios Soporte</v>
      </c>
      <c r="R187" s="61" t="str">
        <f>VLOOKUP(M187,Tabla_Detalles[#ALL],3,FALSE)</f>
        <v>Gastos</v>
      </c>
    </row>
    <row r="188">
      <c r="A188" s="68" t="s">
        <v>1436</v>
      </c>
      <c r="B188" s="56" t="s">
        <v>574</v>
      </c>
      <c r="C188" s="56" t="s">
        <v>30</v>
      </c>
      <c r="D188" s="56" t="s">
        <v>962</v>
      </c>
      <c r="E188" s="56" t="s">
        <v>40</v>
      </c>
      <c r="F188" s="56" t="s">
        <v>24</v>
      </c>
      <c r="G188" s="56" t="s">
        <v>574</v>
      </c>
      <c r="H188" s="56" t="s">
        <v>1437</v>
      </c>
      <c r="I188" s="56" t="s">
        <v>1438</v>
      </c>
      <c r="J188" s="56" t="s">
        <v>28</v>
      </c>
      <c r="K188" s="69">
        <v>115392.0</v>
      </c>
      <c r="L188" s="70">
        <v>43613.0</v>
      </c>
      <c r="M188" s="71">
        <v>509100.0</v>
      </c>
      <c r="N188" s="56" t="s">
        <v>1015</v>
      </c>
      <c r="O188" s="56" t="s">
        <v>1016</v>
      </c>
      <c r="P188" s="54" t="str">
        <f t="shared" si="1"/>
        <v>Buenos Aires, Argentina</v>
      </c>
      <c r="Q188" s="54" t="str">
        <f>VLOOKUP(M188,Tabla_Detalles[#ALL],2,FALSE)</f>
        <v>Servicios Soporte</v>
      </c>
      <c r="R188" s="57" t="str">
        <f>VLOOKUP(M188,Tabla_Detalles[#ALL],3,FALSE)</f>
        <v>Gastos</v>
      </c>
    </row>
    <row r="189">
      <c r="A189" s="64" t="s">
        <v>1436</v>
      </c>
      <c r="B189" s="60" t="s">
        <v>574</v>
      </c>
      <c r="C189" s="60" t="s">
        <v>30</v>
      </c>
      <c r="D189" s="60" t="s">
        <v>962</v>
      </c>
      <c r="E189" s="60" t="s">
        <v>40</v>
      </c>
      <c r="F189" s="60" t="s">
        <v>24</v>
      </c>
      <c r="G189" s="60" t="s">
        <v>574</v>
      </c>
      <c r="H189" s="60" t="s">
        <v>1437</v>
      </c>
      <c r="I189" s="60" t="s">
        <v>1438</v>
      </c>
      <c r="J189" s="60" t="s">
        <v>28</v>
      </c>
      <c r="K189" s="65">
        <v>66906.0</v>
      </c>
      <c r="L189" s="66">
        <v>44203.0</v>
      </c>
      <c r="M189" s="67">
        <v>509100.0</v>
      </c>
      <c r="N189" s="60" t="s">
        <v>1015</v>
      </c>
      <c r="O189" s="60" t="s">
        <v>1016</v>
      </c>
      <c r="P189" s="58" t="str">
        <f t="shared" si="1"/>
        <v>Buenos Aires, Argentina</v>
      </c>
      <c r="Q189" s="58" t="str">
        <f>VLOOKUP(M189,Tabla_Detalles[#ALL],2,FALSE)</f>
        <v>Servicios Soporte</v>
      </c>
      <c r="R189" s="61" t="str">
        <f>VLOOKUP(M189,Tabla_Detalles[#ALL],3,FALSE)</f>
        <v>Gastos</v>
      </c>
    </row>
    <row r="190">
      <c r="A190" s="68" t="s">
        <v>1436</v>
      </c>
      <c r="B190" s="56" t="s">
        <v>574</v>
      </c>
      <c r="C190" s="56" t="s">
        <v>30</v>
      </c>
      <c r="D190" s="56" t="s">
        <v>962</v>
      </c>
      <c r="E190" s="56" t="s">
        <v>40</v>
      </c>
      <c r="F190" s="56" t="s">
        <v>24</v>
      </c>
      <c r="G190" s="56" t="s">
        <v>574</v>
      </c>
      <c r="H190" s="56" t="s">
        <v>1437</v>
      </c>
      <c r="I190" s="56" t="s">
        <v>1438</v>
      </c>
      <c r="J190" s="56" t="s">
        <v>28</v>
      </c>
      <c r="K190" s="69">
        <v>149277.0</v>
      </c>
      <c r="L190" s="70">
        <v>44111.0</v>
      </c>
      <c r="M190" s="71">
        <v>509100.0</v>
      </c>
      <c r="N190" s="56" t="s">
        <v>1015</v>
      </c>
      <c r="O190" s="56" t="s">
        <v>1016</v>
      </c>
      <c r="P190" s="54" t="str">
        <f t="shared" si="1"/>
        <v>Buenos Aires, Argentina</v>
      </c>
      <c r="Q190" s="54" t="str">
        <f>VLOOKUP(M190,Tabla_Detalles[#ALL],2,FALSE)</f>
        <v>Servicios Soporte</v>
      </c>
      <c r="R190" s="57" t="str">
        <f>VLOOKUP(M190,Tabla_Detalles[#ALL],3,FALSE)</f>
        <v>Gastos</v>
      </c>
    </row>
    <row r="191">
      <c r="A191" s="64" t="s">
        <v>1436</v>
      </c>
      <c r="B191" s="60" t="s">
        <v>574</v>
      </c>
      <c r="C191" s="60" t="s">
        <v>30</v>
      </c>
      <c r="D191" s="60" t="s">
        <v>962</v>
      </c>
      <c r="E191" s="60" t="s">
        <v>40</v>
      </c>
      <c r="F191" s="60" t="s">
        <v>24</v>
      </c>
      <c r="G191" s="60" t="s">
        <v>574</v>
      </c>
      <c r="H191" s="60" t="s">
        <v>1437</v>
      </c>
      <c r="I191" s="60" t="s">
        <v>1438</v>
      </c>
      <c r="J191" s="60" t="s">
        <v>28</v>
      </c>
      <c r="K191" s="65">
        <v>164820.0</v>
      </c>
      <c r="L191" s="66">
        <v>44927.0</v>
      </c>
      <c r="M191" s="67">
        <v>509100.0</v>
      </c>
      <c r="N191" s="60" t="s">
        <v>1015</v>
      </c>
      <c r="O191" s="60" t="s">
        <v>1016</v>
      </c>
      <c r="P191" s="58" t="str">
        <f t="shared" si="1"/>
        <v>Buenos Aires, Argentina</v>
      </c>
      <c r="Q191" s="58" t="str">
        <f>VLOOKUP(M191,Tabla_Detalles[#ALL],2,FALSE)</f>
        <v>Servicios Soporte</v>
      </c>
      <c r="R191" s="61" t="str">
        <f>VLOOKUP(M191,Tabla_Detalles[#ALL],3,FALSE)</f>
        <v>Gastos</v>
      </c>
    </row>
    <row r="192">
      <c r="A192" s="68" t="s">
        <v>1436</v>
      </c>
      <c r="B192" s="56" t="s">
        <v>574</v>
      </c>
      <c r="C192" s="56" t="s">
        <v>30</v>
      </c>
      <c r="D192" s="56" t="s">
        <v>962</v>
      </c>
      <c r="E192" s="56" t="s">
        <v>40</v>
      </c>
      <c r="F192" s="56" t="s">
        <v>24</v>
      </c>
      <c r="G192" s="56" t="s">
        <v>574</v>
      </c>
      <c r="H192" s="56" t="s">
        <v>1437</v>
      </c>
      <c r="I192" s="56" t="s">
        <v>1438</v>
      </c>
      <c r="J192" s="56" t="s">
        <v>28</v>
      </c>
      <c r="K192" s="69">
        <v>84017.0</v>
      </c>
      <c r="L192" s="70">
        <v>45206.0</v>
      </c>
      <c r="M192" s="71">
        <v>509100.0</v>
      </c>
      <c r="N192" s="56" t="s">
        <v>1015</v>
      </c>
      <c r="O192" s="56" t="s">
        <v>1016</v>
      </c>
      <c r="P192" s="54" t="str">
        <f t="shared" si="1"/>
        <v>Buenos Aires, Argentina</v>
      </c>
      <c r="Q192" s="54" t="str">
        <f>VLOOKUP(M192,Tabla_Detalles[#ALL],2,FALSE)</f>
        <v>Servicios Soporte</v>
      </c>
      <c r="R192" s="57" t="str">
        <f>VLOOKUP(M192,Tabla_Detalles[#ALL],3,FALSE)</f>
        <v>Gastos</v>
      </c>
    </row>
    <row r="193">
      <c r="A193" s="64" t="s">
        <v>1439</v>
      </c>
      <c r="B193" s="60" t="s">
        <v>1440</v>
      </c>
      <c r="C193" s="60" t="s">
        <v>1441</v>
      </c>
      <c r="D193" s="60" t="s">
        <v>1442</v>
      </c>
      <c r="E193" s="60" t="s">
        <v>1443</v>
      </c>
      <c r="F193" s="60" t="s">
        <v>24</v>
      </c>
      <c r="G193" s="60" t="s">
        <v>1440</v>
      </c>
      <c r="H193" s="60" t="s">
        <v>1444</v>
      </c>
      <c r="I193" s="60" t="s">
        <v>1445</v>
      </c>
      <c r="J193" s="60" t="s">
        <v>39</v>
      </c>
      <c r="K193" s="65">
        <v>12770.0</v>
      </c>
      <c r="L193" s="66">
        <v>43468.0</v>
      </c>
      <c r="M193" s="67">
        <v>501400.0</v>
      </c>
      <c r="N193" s="60" t="s">
        <v>1446</v>
      </c>
      <c r="O193" s="60" t="s">
        <v>1016</v>
      </c>
      <c r="P193" s="58" t="str">
        <f t="shared" si="1"/>
        <v>Bahia Blanca, Argentina</v>
      </c>
      <c r="Q193" s="58" t="str">
        <f>VLOOKUP(M193,Tabla_Detalles[#ALL],2,FALSE)</f>
        <v>Honorarios Asesoria General</v>
      </c>
      <c r="R193" s="61" t="str">
        <f>VLOOKUP(M193,Tabla_Detalles[#ALL],3,FALSE)</f>
        <v>Gastos</v>
      </c>
    </row>
    <row r="194">
      <c r="A194" s="68" t="s">
        <v>1439</v>
      </c>
      <c r="B194" s="56" t="s">
        <v>1440</v>
      </c>
      <c r="C194" s="56" t="s">
        <v>1441</v>
      </c>
      <c r="D194" s="56" t="s">
        <v>1442</v>
      </c>
      <c r="E194" s="56" t="s">
        <v>1443</v>
      </c>
      <c r="F194" s="56" t="s">
        <v>24</v>
      </c>
      <c r="G194" s="56" t="s">
        <v>1440</v>
      </c>
      <c r="H194" s="56" t="s">
        <v>1444</v>
      </c>
      <c r="I194" s="56" t="s">
        <v>1445</v>
      </c>
      <c r="J194" s="56" t="s">
        <v>39</v>
      </c>
      <c r="K194" s="69">
        <v>279575.0</v>
      </c>
      <c r="L194" s="70">
        <v>43556.0</v>
      </c>
      <c r="M194" s="71">
        <v>501400.0</v>
      </c>
      <c r="N194" s="56" t="s">
        <v>1446</v>
      </c>
      <c r="O194" s="56" t="s">
        <v>1016</v>
      </c>
      <c r="P194" s="54" t="str">
        <f t="shared" si="1"/>
        <v>Bahia Blanca, Argentina</v>
      </c>
      <c r="Q194" s="54" t="str">
        <f>VLOOKUP(M194,Tabla_Detalles[#ALL],2,FALSE)</f>
        <v>Honorarios Asesoria General</v>
      </c>
      <c r="R194" s="57" t="str">
        <f>VLOOKUP(M194,Tabla_Detalles[#ALL],3,FALSE)</f>
        <v>Gastos</v>
      </c>
    </row>
    <row r="195">
      <c r="A195" s="64" t="s">
        <v>1439</v>
      </c>
      <c r="B195" s="60" t="s">
        <v>1440</v>
      </c>
      <c r="C195" s="60" t="s">
        <v>1441</v>
      </c>
      <c r="D195" s="60" t="s">
        <v>1442</v>
      </c>
      <c r="E195" s="60" t="s">
        <v>1443</v>
      </c>
      <c r="F195" s="60" t="s">
        <v>24</v>
      </c>
      <c r="G195" s="60" t="s">
        <v>1440</v>
      </c>
      <c r="H195" s="60" t="s">
        <v>1444</v>
      </c>
      <c r="I195" s="60" t="s">
        <v>1445</v>
      </c>
      <c r="J195" s="60" t="s">
        <v>39</v>
      </c>
      <c r="K195" s="65">
        <v>229019.0</v>
      </c>
      <c r="L195" s="66">
        <v>43617.0</v>
      </c>
      <c r="M195" s="67">
        <v>501400.0</v>
      </c>
      <c r="N195" s="60" t="s">
        <v>1446</v>
      </c>
      <c r="O195" s="60" t="s">
        <v>1016</v>
      </c>
      <c r="P195" s="58" t="str">
        <f t="shared" si="1"/>
        <v>Bahia Blanca, Argentina</v>
      </c>
      <c r="Q195" s="58" t="str">
        <f>VLOOKUP(M195,Tabla_Detalles[#ALL],2,FALSE)</f>
        <v>Honorarios Asesoria General</v>
      </c>
      <c r="R195" s="61" t="str">
        <f>VLOOKUP(M195,Tabla_Detalles[#ALL],3,FALSE)</f>
        <v>Gastos</v>
      </c>
    </row>
    <row r="196">
      <c r="A196" s="68" t="s">
        <v>1439</v>
      </c>
      <c r="B196" s="56" t="s">
        <v>1440</v>
      </c>
      <c r="C196" s="56" t="s">
        <v>1441</v>
      </c>
      <c r="D196" s="56" t="s">
        <v>1442</v>
      </c>
      <c r="E196" s="56" t="s">
        <v>1443</v>
      </c>
      <c r="F196" s="56" t="s">
        <v>24</v>
      </c>
      <c r="G196" s="56" t="s">
        <v>1440</v>
      </c>
      <c r="H196" s="56" t="s">
        <v>1444</v>
      </c>
      <c r="I196" s="56" t="s">
        <v>1445</v>
      </c>
      <c r="J196" s="56" t="s">
        <v>39</v>
      </c>
      <c r="K196" s="69">
        <v>277032.0</v>
      </c>
      <c r="L196" s="70">
        <v>44206.0</v>
      </c>
      <c r="M196" s="71">
        <v>501400.0</v>
      </c>
      <c r="N196" s="56" t="s">
        <v>1446</v>
      </c>
      <c r="O196" s="56" t="s">
        <v>1016</v>
      </c>
      <c r="P196" s="54" t="str">
        <f t="shared" si="1"/>
        <v>Bahia Blanca, Argentina</v>
      </c>
      <c r="Q196" s="54" t="str">
        <f>VLOOKUP(M196,Tabla_Detalles[#ALL],2,FALSE)</f>
        <v>Honorarios Asesoria General</v>
      </c>
      <c r="R196" s="57" t="str">
        <f>VLOOKUP(M196,Tabla_Detalles[#ALL],3,FALSE)</f>
        <v>Gastos</v>
      </c>
    </row>
    <row r="197">
      <c r="A197" s="64" t="s">
        <v>1439</v>
      </c>
      <c r="B197" s="60" t="s">
        <v>1440</v>
      </c>
      <c r="C197" s="60" t="s">
        <v>1441</v>
      </c>
      <c r="D197" s="60" t="s">
        <v>1442</v>
      </c>
      <c r="E197" s="60" t="s">
        <v>1443</v>
      </c>
      <c r="F197" s="60" t="s">
        <v>24</v>
      </c>
      <c r="G197" s="60" t="s">
        <v>1440</v>
      </c>
      <c r="H197" s="60" t="s">
        <v>1444</v>
      </c>
      <c r="I197" s="60" t="s">
        <v>1445</v>
      </c>
      <c r="J197" s="60" t="s">
        <v>39</v>
      </c>
      <c r="K197" s="65">
        <v>170554.0</v>
      </c>
      <c r="L197" s="66">
        <v>44114.0</v>
      </c>
      <c r="M197" s="67">
        <v>501400.0</v>
      </c>
      <c r="N197" s="60" t="s">
        <v>1446</v>
      </c>
      <c r="O197" s="60" t="s">
        <v>1016</v>
      </c>
      <c r="P197" s="58" t="str">
        <f t="shared" si="1"/>
        <v>Bahia Blanca, Argentina</v>
      </c>
      <c r="Q197" s="58" t="str">
        <f>VLOOKUP(M197,Tabla_Detalles[#ALL],2,FALSE)</f>
        <v>Honorarios Asesoria General</v>
      </c>
      <c r="R197" s="61" t="str">
        <f>VLOOKUP(M197,Tabla_Detalles[#ALL],3,FALSE)</f>
        <v>Gastos</v>
      </c>
    </row>
    <row r="198">
      <c r="A198" s="68" t="s">
        <v>1439</v>
      </c>
      <c r="B198" s="56" t="s">
        <v>1440</v>
      </c>
      <c r="C198" s="56" t="s">
        <v>1441</v>
      </c>
      <c r="D198" s="56" t="s">
        <v>1442</v>
      </c>
      <c r="E198" s="56" t="s">
        <v>1443</v>
      </c>
      <c r="F198" s="56" t="s">
        <v>24</v>
      </c>
      <c r="G198" s="56" t="s">
        <v>1440</v>
      </c>
      <c r="H198" s="56" t="s">
        <v>1444</v>
      </c>
      <c r="I198" s="56" t="s">
        <v>1445</v>
      </c>
      <c r="J198" s="56" t="s">
        <v>39</v>
      </c>
      <c r="K198" s="69">
        <v>109099.0</v>
      </c>
      <c r="L198" s="70">
        <v>44929.0</v>
      </c>
      <c r="M198" s="71">
        <v>501400.0</v>
      </c>
      <c r="N198" s="56" t="s">
        <v>1446</v>
      </c>
      <c r="O198" s="56" t="s">
        <v>1016</v>
      </c>
      <c r="P198" s="54" t="str">
        <f t="shared" si="1"/>
        <v>Bahia Blanca, Argentina</v>
      </c>
      <c r="Q198" s="54" t="str">
        <f>VLOOKUP(M198,Tabla_Detalles[#ALL],2,FALSE)</f>
        <v>Honorarios Asesoria General</v>
      </c>
      <c r="R198" s="57" t="str">
        <f>VLOOKUP(M198,Tabla_Detalles[#ALL],3,FALSE)</f>
        <v>Gastos</v>
      </c>
    </row>
    <row r="199">
      <c r="A199" s="64" t="s">
        <v>1439</v>
      </c>
      <c r="B199" s="60" t="s">
        <v>1440</v>
      </c>
      <c r="C199" s="60" t="s">
        <v>1441</v>
      </c>
      <c r="D199" s="60" t="s">
        <v>1442</v>
      </c>
      <c r="E199" s="60" t="s">
        <v>1443</v>
      </c>
      <c r="F199" s="60" t="s">
        <v>24</v>
      </c>
      <c r="G199" s="60" t="s">
        <v>1440</v>
      </c>
      <c r="H199" s="60" t="s">
        <v>1444</v>
      </c>
      <c r="I199" s="60" t="s">
        <v>1445</v>
      </c>
      <c r="J199" s="60" t="s">
        <v>39</v>
      </c>
      <c r="K199" s="65">
        <v>120929.0</v>
      </c>
      <c r="L199" s="66">
        <v>45209.0</v>
      </c>
      <c r="M199" s="67">
        <v>501400.0</v>
      </c>
      <c r="N199" s="60" t="s">
        <v>1446</v>
      </c>
      <c r="O199" s="60" t="s">
        <v>1016</v>
      </c>
      <c r="P199" s="58" t="str">
        <f t="shared" si="1"/>
        <v>Bahia Blanca, Argentina</v>
      </c>
      <c r="Q199" s="58" t="str">
        <f>VLOOKUP(M199,Tabla_Detalles[#ALL],2,FALSE)</f>
        <v>Honorarios Asesoria General</v>
      </c>
      <c r="R199" s="61" t="str">
        <f>VLOOKUP(M199,Tabla_Detalles[#ALL],3,FALSE)</f>
        <v>Gastos</v>
      </c>
    </row>
    <row r="200">
      <c r="A200" s="68" t="s">
        <v>1447</v>
      </c>
      <c r="B200" s="56" t="s">
        <v>1448</v>
      </c>
      <c r="C200" s="56" t="s">
        <v>886</v>
      </c>
      <c r="D200" s="56" t="s">
        <v>1449</v>
      </c>
      <c r="E200" s="56" t="s">
        <v>40</v>
      </c>
      <c r="F200" s="56" t="s">
        <v>24</v>
      </c>
      <c r="G200" s="56" t="s">
        <v>1448</v>
      </c>
      <c r="H200" s="56" t="s">
        <v>1450</v>
      </c>
      <c r="I200" s="56" t="s">
        <v>1451</v>
      </c>
      <c r="J200" s="56" t="s">
        <v>1452</v>
      </c>
      <c r="K200" s="69">
        <v>272036.0</v>
      </c>
      <c r="L200" s="70">
        <v>43470.0</v>
      </c>
      <c r="M200" s="71">
        <v>501400.0</v>
      </c>
      <c r="N200" s="56" t="s">
        <v>1015</v>
      </c>
      <c r="O200" s="56" t="s">
        <v>1016</v>
      </c>
      <c r="P200" s="54" t="str">
        <f t="shared" si="1"/>
        <v>Buenos Aires, Argentina</v>
      </c>
      <c r="Q200" s="54" t="str">
        <f>VLOOKUP(M200,Tabla_Detalles[#ALL],2,FALSE)</f>
        <v>Honorarios Asesoria General</v>
      </c>
      <c r="R200" s="57" t="str">
        <f>VLOOKUP(M200,Tabla_Detalles[#ALL],3,FALSE)</f>
        <v>Gastos</v>
      </c>
    </row>
    <row r="201">
      <c r="A201" s="64" t="s">
        <v>1447</v>
      </c>
      <c r="B201" s="60" t="s">
        <v>1448</v>
      </c>
      <c r="C201" s="60" t="s">
        <v>886</v>
      </c>
      <c r="D201" s="60" t="s">
        <v>1449</v>
      </c>
      <c r="E201" s="60" t="s">
        <v>40</v>
      </c>
      <c r="F201" s="60" t="s">
        <v>24</v>
      </c>
      <c r="G201" s="60" t="s">
        <v>1448</v>
      </c>
      <c r="H201" s="60" t="s">
        <v>1450</v>
      </c>
      <c r="I201" s="60" t="s">
        <v>1451</v>
      </c>
      <c r="J201" s="60" t="s">
        <v>1452</v>
      </c>
      <c r="K201" s="65">
        <v>211801.0</v>
      </c>
      <c r="L201" s="66">
        <v>43559.0</v>
      </c>
      <c r="M201" s="67">
        <v>501400.0</v>
      </c>
      <c r="N201" s="60" t="s">
        <v>1015</v>
      </c>
      <c r="O201" s="60" t="s">
        <v>1016</v>
      </c>
      <c r="P201" s="58" t="str">
        <f t="shared" si="1"/>
        <v>Buenos Aires, Argentina</v>
      </c>
      <c r="Q201" s="58" t="str">
        <f>VLOOKUP(M201,Tabla_Detalles[#ALL],2,FALSE)</f>
        <v>Honorarios Asesoria General</v>
      </c>
      <c r="R201" s="61" t="str">
        <f>VLOOKUP(M201,Tabla_Detalles[#ALL],3,FALSE)</f>
        <v>Gastos</v>
      </c>
    </row>
    <row r="202">
      <c r="A202" s="68" t="s">
        <v>1447</v>
      </c>
      <c r="B202" s="56" t="s">
        <v>1448</v>
      </c>
      <c r="C202" s="56" t="s">
        <v>886</v>
      </c>
      <c r="D202" s="56" t="s">
        <v>1449</v>
      </c>
      <c r="E202" s="56" t="s">
        <v>40</v>
      </c>
      <c r="F202" s="56" t="s">
        <v>24</v>
      </c>
      <c r="G202" s="56" t="s">
        <v>1448</v>
      </c>
      <c r="H202" s="56" t="s">
        <v>1450</v>
      </c>
      <c r="I202" s="56" t="s">
        <v>1451</v>
      </c>
      <c r="J202" s="56" t="s">
        <v>1452</v>
      </c>
      <c r="K202" s="69">
        <v>153534.0</v>
      </c>
      <c r="L202" s="70">
        <v>43620.0</v>
      </c>
      <c r="M202" s="71">
        <v>501400.0</v>
      </c>
      <c r="N202" s="56" t="s">
        <v>1015</v>
      </c>
      <c r="O202" s="56" t="s">
        <v>1016</v>
      </c>
      <c r="P202" s="54" t="str">
        <f t="shared" si="1"/>
        <v>Buenos Aires, Argentina</v>
      </c>
      <c r="Q202" s="54" t="str">
        <f>VLOOKUP(M202,Tabla_Detalles[#ALL],2,FALSE)</f>
        <v>Honorarios Asesoria General</v>
      </c>
      <c r="R202" s="57" t="str">
        <f>VLOOKUP(M202,Tabla_Detalles[#ALL],3,FALSE)</f>
        <v>Gastos</v>
      </c>
    </row>
    <row r="203">
      <c r="A203" s="64" t="s">
        <v>1447</v>
      </c>
      <c r="B203" s="60" t="s">
        <v>1448</v>
      </c>
      <c r="C203" s="60" t="s">
        <v>886</v>
      </c>
      <c r="D203" s="60" t="s">
        <v>1449</v>
      </c>
      <c r="E203" s="60" t="s">
        <v>40</v>
      </c>
      <c r="F203" s="60" t="s">
        <v>24</v>
      </c>
      <c r="G203" s="60" t="s">
        <v>1448</v>
      </c>
      <c r="H203" s="60" t="s">
        <v>1450</v>
      </c>
      <c r="I203" s="60" t="s">
        <v>1451</v>
      </c>
      <c r="J203" s="60" t="s">
        <v>1452</v>
      </c>
      <c r="K203" s="65">
        <v>291211.0</v>
      </c>
      <c r="L203" s="66">
        <v>44209.0</v>
      </c>
      <c r="M203" s="67">
        <v>501400.0</v>
      </c>
      <c r="N203" s="60" t="s">
        <v>1015</v>
      </c>
      <c r="O203" s="60" t="s">
        <v>1016</v>
      </c>
      <c r="P203" s="58" t="str">
        <f t="shared" si="1"/>
        <v>Buenos Aires, Argentina</v>
      </c>
      <c r="Q203" s="58" t="str">
        <f>VLOOKUP(M203,Tabla_Detalles[#ALL],2,FALSE)</f>
        <v>Honorarios Asesoria General</v>
      </c>
      <c r="R203" s="61" t="str">
        <f>VLOOKUP(M203,Tabla_Detalles[#ALL],3,FALSE)</f>
        <v>Gastos</v>
      </c>
    </row>
    <row r="204">
      <c r="A204" s="68" t="s">
        <v>1447</v>
      </c>
      <c r="B204" s="56" t="s">
        <v>1448</v>
      </c>
      <c r="C204" s="56" t="s">
        <v>886</v>
      </c>
      <c r="D204" s="56" t="s">
        <v>1449</v>
      </c>
      <c r="E204" s="56" t="s">
        <v>40</v>
      </c>
      <c r="F204" s="56" t="s">
        <v>24</v>
      </c>
      <c r="G204" s="56" t="s">
        <v>1448</v>
      </c>
      <c r="H204" s="56" t="s">
        <v>1450</v>
      </c>
      <c r="I204" s="56" t="s">
        <v>1451</v>
      </c>
      <c r="J204" s="56" t="s">
        <v>1452</v>
      </c>
      <c r="K204" s="69">
        <v>25100.0</v>
      </c>
      <c r="L204" s="70">
        <v>44117.0</v>
      </c>
      <c r="M204" s="71">
        <v>501400.0</v>
      </c>
      <c r="N204" s="56" t="s">
        <v>1015</v>
      </c>
      <c r="O204" s="56" t="s">
        <v>1016</v>
      </c>
      <c r="P204" s="54" t="str">
        <f t="shared" si="1"/>
        <v>Buenos Aires, Argentina</v>
      </c>
      <c r="Q204" s="54" t="str">
        <f>VLOOKUP(M204,Tabla_Detalles[#ALL],2,FALSE)</f>
        <v>Honorarios Asesoria General</v>
      </c>
      <c r="R204" s="57" t="str">
        <f>VLOOKUP(M204,Tabla_Detalles[#ALL],3,FALSE)</f>
        <v>Gastos</v>
      </c>
    </row>
    <row r="205">
      <c r="A205" s="64" t="s">
        <v>1447</v>
      </c>
      <c r="B205" s="60" t="s">
        <v>1448</v>
      </c>
      <c r="C205" s="60" t="s">
        <v>886</v>
      </c>
      <c r="D205" s="60" t="s">
        <v>1449</v>
      </c>
      <c r="E205" s="60" t="s">
        <v>40</v>
      </c>
      <c r="F205" s="60" t="s">
        <v>24</v>
      </c>
      <c r="G205" s="60" t="s">
        <v>1448</v>
      </c>
      <c r="H205" s="60" t="s">
        <v>1450</v>
      </c>
      <c r="I205" s="60" t="s">
        <v>1451</v>
      </c>
      <c r="J205" s="60" t="s">
        <v>1452</v>
      </c>
      <c r="K205" s="65">
        <v>136125.0</v>
      </c>
      <c r="L205" s="66">
        <v>44931.0</v>
      </c>
      <c r="M205" s="67">
        <v>501400.0</v>
      </c>
      <c r="N205" s="60" t="s">
        <v>1015</v>
      </c>
      <c r="O205" s="60" t="s">
        <v>1016</v>
      </c>
      <c r="P205" s="58" t="str">
        <f t="shared" si="1"/>
        <v>Buenos Aires, Argentina</v>
      </c>
      <c r="Q205" s="58" t="str">
        <f>VLOOKUP(M205,Tabla_Detalles[#ALL],2,FALSE)</f>
        <v>Honorarios Asesoria General</v>
      </c>
      <c r="R205" s="61" t="str">
        <f>VLOOKUP(M205,Tabla_Detalles[#ALL],3,FALSE)</f>
        <v>Gastos</v>
      </c>
    </row>
    <row r="206">
      <c r="A206" s="68" t="s">
        <v>1447</v>
      </c>
      <c r="B206" s="56" t="s">
        <v>1448</v>
      </c>
      <c r="C206" s="56" t="s">
        <v>886</v>
      </c>
      <c r="D206" s="56" t="s">
        <v>1449</v>
      </c>
      <c r="E206" s="56" t="s">
        <v>40</v>
      </c>
      <c r="F206" s="56" t="s">
        <v>24</v>
      </c>
      <c r="G206" s="56" t="s">
        <v>1448</v>
      </c>
      <c r="H206" s="56" t="s">
        <v>1450</v>
      </c>
      <c r="I206" s="56" t="s">
        <v>1451</v>
      </c>
      <c r="J206" s="56" t="s">
        <v>1452</v>
      </c>
      <c r="K206" s="69">
        <v>151245.0</v>
      </c>
      <c r="L206" s="70">
        <v>45212.0</v>
      </c>
      <c r="M206" s="71">
        <v>501400.0</v>
      </c>
      <c r="N206" s="56" t="s">
        <v>1015</v>
      </c>
      <c r="O206" s="56" t="s">
        <v>1016</v>
      </c>
      <c r="P206" s="54" t="str">
        <f t="shared" si="1"/>
        <v>Buenos Aires, Argentina</v>
      </c>
      <c r="Q206" s="54" t="str">
        <f>VLOOKUP(M206,Tabla_Detalles[#ALL],2,FALSE)</f>
        <v>Honorarios Asesoria General</v>
      </c>
      <c r="R206" s="57" t="str">
        <f>VLOOKUP(M206,Tabla_Detalles[#ALL],3,FALSE)</f>
        <v>Gastos</v>
      </c>
    </row>
    <row r="207">
      <c r="A207" s="64" t="s">
        <v>1453</v>
      </c>
      <c r="B207" s="60" t="s">
        <v>1454</v>
      </c>
      <c r="C207" s="60" t="s">
        <v>900</v>
      </c>
      <c r="D207" s="60" t="s">
        <v>1455</v>
      </c>
      <c r="E207" s="60" t="s">
        <v>29</v>
      </c>
      <c r="F207" s="60" t="s">
        <v>24</v>
      </c>
      <c r="G207" s="60" t="s">
        <v>1454</v>
      </c>
      <c r="H207" s="60" t="s">
        <v>1456</v>
      </c>
      <c r="I207" s="60" t="s">
        <v>1457</v>
      </c>
      <c r="J207" s="60" t="s">
        <v>28</v>
      </c>
      <c r="K207" s="65">
        <v>10352.0</v>
      </c>
      <c r="L207" s="66">
        <v>43472.0</v>
      </c>
      <c r="M207" s="67">
        <v>502100.0</v>
      </c>
      <c r="N207" s="60" t="s">
        <v>1015</v>
      </c>
      <c r="O207" s="60" t="s">
        <v>1016</v>
      </c>
      <c r="P207" s="58" t="str">
        <f t="shared" si="1"/>
        <v>Buenos Aires, Argentina</v>
      </c>
      <c r="Q207" s="58" t="str">
        <f>VLOOKUP(M207,Tabla_Detalles[#ALL],2,FALSE)</f>
        <v>Servicios Protagonistas</v>
      </c>
      <c r="R207" s="61" t="str">
        <f>VLOOKUP(M207,Tabla_Detalles[#ALL],3,FALSE)</f>
        <v>Gastos</v>
      </c>
    </row>
    <row r="208">
      <c r="A208" s="68" t="s">
        <v>1453</v>
      </c>
      <c r="B208" s="56" t="s">
        <v>1454</v>
      </c>
      <c r="C208" s="56" t="s">
        <v>900</v>
      </c>
      <c r="D208" s="56" t="s">
        <v>1455</v>
      </c>
      <c r="E208" s="56" t="s">
        <v>29</v>
      </c>
      <c r="F208" s="56" t="s">
        <v>24</v>
      </c>
      <c r="G208" s="56" t="s">
        <v>1454</v>
      </c>
      <c r="H208" s="56" t="s">
        <v>1456</v>
      </c>
      <c r="I208" s="56" t="s">
        <v>1457</v>
      </c>
      <c r="J208" s="56" t="s">
        <v>28</v>
      </c>
      <c r="K208" s="69">
        <v>199434.0</v>
      </c>
      <c r="L208" s="70">
        <v>43562.0</v>
      </c>
      <c r="M208" s="71">
        <v>502100.0</v>
      </c>
      <c r="N208" s="56" t="s">
        <v>1015</v>
      </c>
      <c r="O208" s="56" t="s">
        <v>1016</v>
      </c>
      <c r="P208" s="54" t="str">
        <f t="shared" si="1"/>
        <v>Buenos Aires, Argentina</v>
      </c>
      <c r="Q208" s="54" t="str">
        <f>VLOOKUP(M208,Tabla_Detalles[#ALL],2,FALSE)</f>
        <v>Servicios Protagonistas</v>
      </c>
      <c r="R208" s="57" t="str">
        <f>VLOOKUP(M208,Tabla_Detalles[#ALL],3,FALSE)</f>
        <v>Gastos</v>
      </c>
    </row>
    <row r="209">
      <c r="A209" s="64" t="s">
        <v>1453</v>
      </c>
      <c r="B209" s="60" t="s">
        <v>1454</v>
      </c>
      <c r="C209" s="60" t="s">
        <v>900</v>
      </c>
      <c r="D209" s="60" t="s">
        <v>1455</v>
      </c>
      <c r="E209" s="60" t="s">
        <v>29</v>
      </c>
      <c r="F209" s="60" t="s">
        <v>24</v>
      </c>
      <c r="G209" s="60" t="s">
        <v>1454</v>
      </c>
      <c r="H209" s="60" t="s">
        <v>1456</v>
      </c>
      <c r="I209" s="60" t="s">
        <v>1457</v>
      </c>
      <c r="J209" s="60" t="s">
        <v>28</v>
      </c>
      <c r="K209" s="65">
        <v>288754.0</v>
      </c>
      <c r="L209" s="66">
        <v>44212.0</v>
      </c>
      <c r="M209" s="67">
        <v>502100.0</v>
      </c>
      <c r="N209" s="60" t="s">
        <v>1015</v>
      </c>
      <c r="O209" s="60" t="s">
        <v>1016</v>
      </c>
      <c r="P209" s="58" t="str">
        <f t="shared" si="1"/>
        <v>Buenos Aires, Argentina</v>
      </c>
      <c r="Q209" s="58" t="str">
        <f>VLOOKUP(M209,Tabla_Detalles[#ALL],2,FALSE)</f>
        <v>Servicios Protagonistas</v>
      </c>
      <c r="R209" s="61" t="str">
        <f>VLOOKUP(M209,Tabla_Detalles[#ALL],3,FALSE)</f>
        <v>Gastos</v>
      </c>
    </row>
    <row r="210">
      <c r="A210" s="68" t="s">
        <v>1453</v>
      </c>
      <c r="B210" s="56" t="s">
        <v>1454</v>
      </c>
      <c r="C210" s="56" t="s">
        <v>900</v>
      </c>
      <c r="D210" s="56" t="s">
        <v>1455</v>
      </c>
      <c r="E210" s="56" t="s">
        <v>29</v>
      </c>
      <c r="F210" s="56" t="s">
        <v>24</v>
      </c>
      <c r="G210" s="56" t="s">
        <v>1454</v>
      </c>
      <c r="H210" s="56" t="s">
        <v>1456</v>
      </c>
      <c r="I210" s="56" t="s">
        <v>1457</v>
      </c>
      <c r="J210" s="56" t="s">
        <v>28</v>
      </c>
      <c r="K210" s="69">
        <v>241670.0</v>
      </c>
      <c r="L210" s="70">
        <v>44933.0</v>
      </c>
      <c r="M210" s="71">
        <v>502100.0</v>
      </c>
      <c r="N210" s="56" t="s">
        <v>1015</v>
      </c>
      <c r="O210" s="56" t="s">
        <v>1016</v>
      </c>
      <c r="P210" s="54" t="str">
        <f t="shared" si="1"/>
        <v>Buenos Aires, Argentina</v>
      </c>
      <c r="Q210" s="54" t="str">
        <f>VLOOKUP(M210,Tabla_Detalles[#ALL],2,FALSE)</f>
        <v>Servicios Protagonistas</v>
      </c>
      <c r="R210" s="57" t="str">
        <f>VLOOKUP(M210,Tabla_Detalles[#ALL],3,FALSE)</f>
        <v>Gastos</v>
      </c>
    </row>
    <row r="211">
      <c r="A211" s="64" t="s">
        <v>1458</v>
      </c>
      <c r="B211" s="60" t="s">
        <v>1459</v>
      </c>
      <c r="C211" s="60" t="s">
        <v>907</v>
      </c>
      <c r="D211" s="60" t="s">
        <v>1460</v>
      </c>
      <c r="E211" s="60" t="s">
        <v>40</v>
      </c>
      <c r="F211" s="60" t="s">
        <v>24</v>
      </c>
      <c r="G211" s="60" t="s">
        <v>1459</v>
      </c>
      <c r="H211" s="60" t="s">
        <v>1461</v>
      </c>
      <c r="I211" s="60" t="s">
        <v>1462</v>
      </c>
      <c r="J211" s="60" t="s">
        <v>1463</v>
      </c>
      <c r="K211" s="65">
        <v>291670.0</v>
      </c>
      <c r="L211" s="66">
        <v>43475.0</v>
      </c>
      <c r="M211" s="67">
        <v>516000.0</v>
      </c>
      <c r="N211" s="60" t="s">
        <v>1464</v>
      </c>
      <c r="O211" s="60" t="s">
        <v>1016</v>
      </c>
      <c r="P211" s="58" t="str">
        <f t="shared" si="1"/>
        <v>Santiago del Estero, Argentina</v>
      </c>
      <c r="Q211" s="58" t="str">
        <f>VLOOKUP(M211,Tabla_Detalles[#ALL],2,FALSE)</f>
        <v>Gastos varios</v>
      </c>
      <c r="R211" s="61" t="str">
        <f>VLOOKUP(M211,Tabla_Detalles[#ALL],3,FALSE)</f>
        <v>Gastos</v>
      </c>
    </row>
    <row r="212">
      <c r="A212" s="68" t="s">
        <v>1458</v>
      </c>
      <c r="B212" s="56" t="s">
        <v>1459</v>
      </c>
      <c r="C212" s="56" t="s">
        <v>907</v>
      </c>
      <c r="D212" s="56" t="s">
        <v>1460</v>
      </c>
      <c r="E212" s="56" t="s">
        <v>40</v>
      </c>
      <c r="F212" s="56" t="s">
        <v>24</v>
      </c>
      <c r="G212" s="56" t="s">
        <v>1459</v>
      </c>
      <c r="H212" s="56" t="s">
        <v>1461</v>
      </c>
      <c r="I212" s="56" t="s">
        <v>1462</v>
      </c>
      <c r="J212" s="56" t="s">
        <v>1463</v>
      </c>
      <c r="K212" s="69">
        <v>175139.0</v>
      </c>
      <c r="L212" s="70">
        <v>43565.0</v>
      </c>
      <c r="M212" s="71">
        <v>516000.0</v>
      </c>
      <c r="N212" s="56" t="s">
        <v>1464</v>
      </c>
      <c r="O212" s="56" t="s">
        <v>1016</v>
      </c>
      <c r="P212" s="54" t="str">
        <f t="shared" si="1"/>
        <v>Santiago del Estero, Argentina</v>
      </c>
      <c r="Q212" s="54" t="str">
        <f>VLOOKUP(M212,Tabla_Detalles[#ALL],2,FALSE)</f>
        <v>Gastos varios</v>
      </c>
      <c r="R212" s="57" t="str">
        <f>VLOOKUP(M212,Tabla_Detalles[#ALL],3,FALSE)</f>
        <v>Gastos</v>
      </c>
    </row>
    <row r="213">
      <c r="A213" s="64" t="s">
        <v>1458</v>
      </c>
      <c r="B213" s="60" t="s">
        <v>1459</v>
      </c>
      <c r="C213" s="60" t="s">
        <v>907</v>
      </c>
      <c r="D213" s="60" t="s">
        <v>1460</v>
      </c>
      <c r="E213" s="60" t="s">
        <v>40</v>
      </c>
      <c r="F213" s="60" t="s">
        <v>24</v>
      </c>
      <c r="G213" s="60" t="s">
        <v>1459</v>
      </c>
      <c r="H213" s="60" t="s">
        <v>1461</v>
      </c>
      <c r="I213" s="60" t="s">
        <v>1462</v>
      </c>
      <c r="J213" s="60" t="s">
        <v>1463</v>
      </c>
      <c r="K213" s="65">
        <v>140691.0</v>
      </c>
      <c r="L213" s="66">
        <v>44215.0</v>
      </c>
      <c r="M213" s="67">
        <v>516000.0</v>
      </c>
      <c r="N213" s="60" t="s">
        <v>1464</v>
      </c>
      <c r="O213" s="60" t="s">
        <v>1016</v>
      </c>
      <c r="P213" s="58" t="str">
        <f t="shared" si="1"/>
        <v>Santiago del Estero, Argentina</v>
      </c>
      <c r="Q213" s="58" t="str">
        <f>VLOOKUP(M213,Tabla_Detalles[#ALL],2,FALSE)</f>
        <v>Gastos varios</v>
      </c>
      <c r="R213" s="61" t="str">
        <f>VLOOKUP(M213,Tabla_Detalles[#ALL],3,FALSE)</f>
        <v>Gastos</v>
      </c>
    </row>
    <row r="214">
      <c r="A214" s="68" t="s">
        <v>1458</v>
      </c>
      <c r="B214" s="56" t="s">
        <v>1459</v>
      </c>
      <c r="C214" s="56" t="s">
        <v>907</v>
      </c>
      <c r="D214" s="56" t="s">
        <v>1460</v>
      </c>
      <c r="E214" s="56" t="s">
        <v>40</v>
      </c>
      <c r="F214" s="56" t="s">
        <v>24</v>
      </c>
      <c r="G214" s="56" t="s">
        <v>1459</v>
      </c>
      <c r="H214" s="56" t="s">
        <v>1461</v>
      </c>
      <c r="I214" s="56" t="s">
        <v>1462</v>
      </c>
      <c r="J214" s="56" t="s">
        <v>1463</v>
      </c>
      <c r="K214" s="69">
        <v>257510.0</v>
      </c>
      <c r="L214" s="70">
        <v>44936.0</v>
      </c>
      <c r="M214" s="71">
        <v>516000.0</v>
      </c>
      <c r="N214" s="56" t="s">
        <v>1464</v>
      </c>
      <c r="O214" s="56" t="s">
        <v>1016</v>
      </c>
      <c r="P214" s="54" t="str">
        <f t="shared" si="1"/>
        <v>Santiago del Estero, Argentina</v>
      </c>
      <c r="Q214" s="54" t="str">
        <f>VLOOKUP(M214,Tabla_Detalles[#ALL],2,FALSE)</f>
        <v>Gastos varios</v>
      </c>
      <c r="R214" s="57" t="str">
        <f>VLOOKUP(M214,Tabla_Detalles[#ALL],3,FALSE)</f>
        <v>Gastos</v>
      </c>
    </row>
    <row r="215">
      <c r="A215" s="64" t="s">
        <v>1465</v>
      </c>
      <c r="B215" s="60" t="s">
        <v>1466</v>
      </c>
      <c r="C215" s="60" t="s">
        <v>1467</v>
      </c>
      <c r="D215" s="60" t="s">
        <v>954</v>
      </c>
      <c r="E215" s="60" t="s">
        <v>1443</v>
      </c>
      <c r="F215" s="60" t="s">
        <v>24</v>
      </c>
      <c r="G215" s="60" t="s">
        <v>1466</v>
      </c>
      <c r="H215" s="60" t="s">
        <v>1468</v>
      </c>
      <c r="I215" s="60" t="s">
        <v>1469</v>
      </c>
      <c r="J215" s="60" t="s">
        <v>28</v>
      </c>
      <c r="K215" s="65">
        <v>104176.0</v>
      </c>
      <c r="L215" s="66">
        <v>43507.0</v>
      </c>
      <c r="M215" s="67">
        <v>507100.0</v>
      </c>
      <c r="N215" s="60" t="s">
        <v>1470</v>
      </c>
      <c r="O215" s="60" t="s">
        <v>1016</v>
      </c>
      <c r="P215" s="58" t="str">
        <f t="shared" si="1"/>
        <v>Rio Cuarto, Argentina</v>
      </c>
      <c r="Q215" s="58" t="str">
        <f>VLOOKUP(M215,Tabla_Detalles[#ALL],2,FALSE)</f>
        <v>Insumos Varios Programas Sociales</v>
      </c>
      <c r="R215" s="61" t="str">
        <f>VLOOKUP(M215,Tabla_Detalles[#ALL],3,FALSE)</f>
        <v>Gastos</v>
      </c>
    </row>
    <row r="216">
      <c r="A216" s="68" t="s">
        <v>1465</v>
      </c>
      <c r="B216" s="56" t="s">
        <v>1466</v>
      </c>
      <c r="C216" s="56" t="s">
        <v>1467</v>
      </c>
      <c r="D216" s="56" t="s">
        <v>954</v>
      </c>
      <c r="E216" s="56" t="s">
        <v>1443</v>
      </c>
      <c r="F216" s="56" t="s">
        <v>24</v>
      </c>
      <c r="G216" s="56" t="s">
        <v>1466</v>
      </c>
      <c r="H216" s="56" t="s">
        <v>1468</v>
      </c>
      <c r="I216" s="56" t="s">
        <v>1469</v>
      </c>
      <c r="J216" s="56" t="s">
        <v>28</v>
      </c>
      <c r="K216" s="69">
        <v>18742.0</v>
      </c>
      <c r="L216" s="70">
        <v>43568.0</v>
      </c>
      <c r="M216" s="71">
        <v>507100.0</v>
      </c>
      <c r="N216" s="56" t="s">
        <v>1470</v>
      </c>
      <c r="O216" s="56" t="s">
        <v>1016</v>
      </c>
      <c r="P216" s="54" t="str">
        <f t="shared" si="1"/>
        <v>Rio Cuarto, Argentina</v>
      </c>
      <c r="Q216" s="54" t="str">
        <f>VLOOKUP(M216,Tabla_Detalles[#ALL],2,FALSE)</f>
        <v>Insumos Varios Programas Sociales</v>
      </c>
      <c r="R216" s="57" t="str">
        <f>VLOOKUP(M216,Tabla_Detalles[#ALL],3,FALSE)</f>
        <v>Gastos</v>
      </c>
    </row>
    <row r="217">
      <c r="A217" s="64" t="s">
        <v>1465</v>
      </c>
      <c r="B217" s="60" t="s">
        <v>1466</v>
      </c>
      <c r="C217" s="60" t="s">
        <v>1467</v>
      </c>
      <c r="D217" s="60" t="s">
        <v>954</v>
      </c>
      <c r="E217" s="60" t="s">
        <v>1443</v>
      </c>
      <c r="F217" s="60" t="s">
        <v>24</v>
      </c>
      <c r="G217" s="60" t="s">
        <v>1466</v>
      </c>
      <c r="H217" s="60" t="s">
        <v>1468</v>
      </c>
      <c r="I217" s="60" t="s">
        <v>1469</v>
      </c>
      <c r="J217" s="60" t="s">
        <v>28</v>
      </c>
      <c r="K217" s="65">
        <v>29783.0</v>
      </c>
      <c r="L217" s="66">
        <v>44218.0</v>
      </c>
      <c r="M217" s="67">
        <v>507100.0</v>
      </c>
      <c r="N217" s="60" t="s">
        <v>1470</v>
      </c>
      <c r="O217" s="60" t="s">
        <v>1016</v>
      </c>
      <c r="P217" s="58" t="str">
        <f t="shared" si="1"/>
        <v>Rio Cuarto, Argentina</v>
      </c>
      <c r="Q217" s="58" t="str">
        <f>VLOOKUP(M217,Tabla_Detalles[#ALL],2,FALSE)</f>
        <v>Insumos Varios Programas Sociales</v>
      </c>
      <c r="R217" s="61" t="str">
        <f>VLOOKUP(M217,Tabla_Detalles[#ALL],3,FALSE)</f>
        <v>Gastos</v>
      </c>
    </row>
    <row r="218">
      <c r="A218" s="68" t="s">
        <v>1465</v>
      </c>
      <c r="B218" s="56" t="s">
        <v>1466</v>
      </c>
      <c r="C218" s="56" t="s">
        <v>1467</v>
      </c>
      <c r="D218" s="56" t="s">
        <v>954</v>
      </c>
      <c r="E218" s="56" t="s">
        <v>1443</v>
      </c>
      <c r="F218" s="56" t="s">
        <v>24</v>
      </c>
      <c r="G218" s="56" t="s">
        <v>1466</v>
      </c>
      <c r="H218" s="56" t="s">
        <v>1468</v>
      </c>
      <c r="I218" s="56" t="s">
        <v>1469</v>
      </c>
      <c r="J218" s="56" t="s">
        <v>28</v>
      </c>
      <c r="K218" s="69">
        <v>47776.0</v>
      </c>
      <c r="L218" s="70">
        <v>44968.0</v>
      </c>
      <c r="M218" s="71">
        <v>507100.0</v>
      </c>
      <c r="N218" s="56" t="s">
        <v>1470</v>
      </c>
      <c r="O218" s="56" t="s">
        <v>1016</v>
      </c>
      <c r="P218" s="54" t="str">
        <f t="shared" si="1"/>
        <v>Rio Cuarto, Argentina</v>
      </c>
      <c r="Q218" s="54" t="str">
        <f>VLOOKUP(M218,Tabla_Detalles[#ALL],2,FALSE)</f>
        <v>Insumos Varios Programas Sociales</v>
      </c>
      <c r="R218" s="57" t="str">
        <f>VLOOKUP(M218,Tabla_Detalles[#ALL],3,FALSE)</f>
        <v>Gastos</v>
      </c>
    </row>
    <row r="219">
      <c r="A219" s="64" t="s">
        <v>1471</v>
      </c>
      <c r="B219" s="60" t="s">
        <v>1472</v>
      </c>
      <c r="C219" s="60" t="s">
        <v>1473</v>
      </c>
      <c r="D219" s="60" t="s">
        <v>962</v>
      </c>
      <c r="E219" s="60" t="s">
        <v>40</v>
      </c>
      <c r="F219" s="60" t="s">
        <v>24</v>
      </c>
      <c r="G219" s="60" t="s">
        <v>1472</v>
      </c>
      <c r="H219" s="60" t="s">
        <v>1474</v>
      </c>
      <c r="I219" s="60" t="s">
        <v>1475</v>
      </c>
      <c r="J219" s="60" t="s">
        <v>39</v>
      </c>
      <c r="K219" s="65">
        <v>64042.0</v>
      </c>
      <c r="L219" s="66">
        <v>43510.0</v>
      </c>
      <c r="M219" s="67">
        <v>509100.0</v>
      </c>
      <c r="N219" s="60" t="s">
        <v>1476</v>
      </c>
      <c r="O219" s="60" t="s">
        <v>1016</v>
      </c>
      <c r="P219" s="58" t="str">
        <f t="shared" si="1"/>
        <v>San Fernando del Valle de Catamarca, Argentina</v>
      </c>
      <c r="Q219" s="58" t="str">
        <f>VLOOKUP(M219,Tabla_Detalles[#ALL],2,FALSE)</f>
        <v>Servicios Soporte</v>
      </c>
      <c r="R219" s="61" t="str">
        <f>VLOOKUP(M219,Tabla_Detalles[#ALL],3,FALSE)</f>
        <v>Gastos</v>
      </c>
    </row>
    <row r="220">
      <c r="A220" s="68" t="s">
        <v>1471</v>
      </c>
      <c r="B220" s="56" t="s">
        <v>1472</v>
      </c>
      <c r="C220" s="56" t="s">
        <v>1473</v>
      </c>
      <c r="D220" s="56" t="s">
        <v>962</v>
      </c>
      <c r="E220" s="56" t="s">
        <v>40</v>
      </c>
      <c r="F220" s="56" t="s">
        <v>24</v>
      </c>
      <c r="G220" s="56" t="s">
        <v>1472</v>
      </c>
      <c r="H220" s="56" t="s">
        <v>1474</v>
      </c>
      <c r="I220" s="56" t="s">
        <v>1475</v>
      </c>
      <c r="J220" s="56" t="s">
        <v>39</v>
      </c>
      <c r="K220" s="69">
        <v>271022.0</v>
      </c>
      <c r="L220" s="70">
        <v>43571.0</v>
      </c>
      <c r="M220" s="71">
        <v>509100.0</v>
      </c>
      <c r="N220" s="56" t="s">
        <v>1476</v>
      </c>
      <c r="O220" s="56" t="s">
        <v>1016</v>
      </c>
      <c r="P220" s="54" t="str">
        <f t="shared" si="1"/>
        <v>San Fernando del Valle de Catamarca, Argentina</v>
      </c>
      <c r="Q220" s="54" t="str">
        <f>VLOOKUP(M220,Tabla_Detalles[#ALL],2,FALSE)</f>
        <v>Servicios Soporte</v>
      </c>
      <c r="R220" s="57" t="str">
        <f>VLOOKUP(M220,Tabla_Detalles[#ALL],3,FALSE)</f>
        <v>Gastos</v>
      </c>
    </row>
    <row r="221">
      <c r="A221" s="64" t="s">
        <v>1471</v>
      </c>
      <c r="B221" s="60" t="s">
        <v>1472</v>
      </c>
      <c r="C221" s="60" t="s">
        <v>1473</v>
      </c>
      <c r="D221" s="60" t="s">
        <v>962</v>
      </c>
      <c r="E221" s="60" t="s">
        <v>40</v>
      </c>
      <c r="F221" s="60" t="s">
        <v>24</v>
      </c>
      <c r="G221" s="60" t="s">
        <v>1472</v>
      </c>
      <c r="H221" s="60" t="s">
        <v>1474</v>
      </c>
      <c r="I221" s="60" t="s">
        <v>1475</v>
      </c>
      <c r="J221" s="60" t="s">
        <v>39</v>
      </c>
      <c r="K221" s="65">
        <v>269442.0</v>
      </c>
      <c r="L221" s="66">
        <v>44221.0</v>
      </c>
      <c r="M221" s="67">
        <v>509100.0</v>
      </c>
      <c r="N221" s="60" t="s">
        <v>1476</v>
      </c>
      <c r="O221" s="60" t="s">
        <v>1016</v>
      </c>
      <c r="P221" s="58" t="str">
        <f t="shared" si="1"/>
        <v>San Fernando del Valle de Catamarca, Argentina</v>
      </c>
      <c r="Q221" s="58" t="str">
        <f>VLOOKUP(M221,Tabla_Detalles[#ALL],2,FALSE)</f>
        <v>Servicios Soporte</v>
      </c>
      <c r="R221" s="61" t="str">
        <f>VLOOKUP(M221,Tabla_Detalles[#ALL],3,FALSE)</f>
        <v>Gastos</v>
      </c>
    </row>
    <row r="222">
      <c r="A222" s="68" t="s">
        <v>1471</v>
      </c>
      <c r="B222" s="56" t="s">
        <v>1472</v>
      </c>
      <c r="C222" s="56" t="s">
        <v>1473</v>
      </c>
      <c r="D222" s="56" t="s">
        <v>962</v>
      </c>
      <c r="E222" s="56" t="s">
        <v>40</v>
      </c>
      <c r="F222" s="56" t="s">
        <v>24</v>
      </c>
      <c r="G222" s="56" t="s">
        <v>1472</v>
      </c>
      <c r="H222" s="56" t="s">
        <v>1474</v>
      </c>
      <c r="I222" s="56" t="s">
        <v>1475</v>
      </c>
      <c r="J222" s="56" t="s">
        <v>39</v>
      </c>
      <c r="K222" s="69">
        <v>51622.0</v>
      </c>
      <c r="L222" s="70">
        <v>44971.0</v>
      </c>
      <c r="M222" s="71">
        <v>509100.0</v>
      </c>
      <c r="N222" s="56" t="s">
        <v>1476</v>
      </c>
      <c r="O222" s="56" t="s">
        <v>1016</v>
      </c>
      <c r="P222" s="54" t="str">
        <f t="shared" si="1"/>
        <v>San Fernando del Valle de Catamarca, Argentina</v>
      </c>
      <c r="Q222" s="54" t="str">
        <f>VLOOKUP(M222,Tabla_Detalles[#ALL],2,FALSE)</f>
        <v>Servicios Soporte</v>
      </c>
      <c r="R222" s="57" t="str">
        <f>VLOOKUP(M222,Tabla_Detalles[#ALL],3,FALSE)</f>
        <v>Gastos</v>
      </c>
    </row>
    <row r="223">
      <c r="A223" s="64" t="s">
        <v>1477</v>
      </c>
      <c r="B223" s="60" t="s">
        <v>1478</v>
      </c>
      <c r="C223" s="60" t="s">
        <v>1479</v>
      </c>
      <c r="D223" s="60" t="s">
        <v>1449</v>
      </c>
      <c r="E223" s="60" t="s">
        <v>29</v>
      </c>
      <c r="F223" s="60" t="s">
        <v>24</v>
      </c>
      <c r="G223" s="60" t="s">
        <v>1478</v>
      </c>
      <c r="H223" s="60" t="s">
        <v>1480</v>
      </c>
      <c r="I223" s="60" t="s">
        <v>1481</v>
      </c>
      <c r="J223" s="60" t="s">
        <v>1452</v>
      </c>
      <c r="K223" s="65">
        <v>131033.0</v>
      </c>
      <c r="L223" s="66">
        <v>43513.0</v>
      </c>
      <c r="M223" s="67">
        <v>501400.0</v>
      </c>
      <c r="N223" s="60" t="s">
        <v>1482</v>
      </c>
      <c r="O223" s="60" t="s">
        <v>1016</v>
      </c>
      <c r="P223" s="58" t="str">
        <f t="shared" si="1"/>
        <v>Villa Maria, Argentina</v>
      </c>
      <c r="Q223" s="58" t="str">
        <f>VLOOKUP(M223,Tabla_Detalles[#ALL],2,FALSE)</f>
        <v>Honorarios Asesoria General</v>
      </c>
      <c r="R223" s="61" t="str">
        <f>VLOOKUP(M223,Tabla_Detalles[#ALL],3,FALSE)</f>
        <v>Gastos</v>
      </c>
    </row>
    <row r="224">
      <c r="A224" s="68" t="s">
        <v>1477</v>
      </c>
      <c r="B224" s="56" t="s">
        <v>1478</v>
      </c>
      <c r="C224" s="56" t="s">
        <v>1479</v>
      </c>
      <c r="D224" s="56" t="s">
        <v>1449</v>
      </c>
      <c r="E224" s="56" t="s">
        <v>29</v>
      </c>
      <c r="F224" s="56" t="s">
        <v>24</v>
      </c>
      <c r="G224" s="56" t="s">
        <v>1478</v>
      </c>
      <c r="H224" s="56" t="s">
        <v>1480</v>
      </c>
      <c r="I224" s="56" t="s">
        <v>1481</v>
      </c>
      <c r="J224" s="56" t="s">
        <v>1452</v>
      </c>
      <c r="K224" s="69">
        <v>166866.0</v>
      </c>
      <c r="L224" s="70">
        <v>43574.0</v>
      </c>
      <c r="M224" s="71">
        <v>501400.0</v>
      </c>
      <c r="N224" s="56" t="s">
        <v>1482</v>
      </c>
      <c r="O224" s="56" t="s">
        <v>1016</v>
      </c>
      <c r="P224" s="54" t="str">
        <f t="shared" si="1"/>
        <v>Villa Maria, Argentina</v>
      </c>
      <c r="Q224" s="54" t="str">
        <f>VLOOKUP(M224,Tabla_Detalles[#ALL],2,FALSE)</f>
        <v>Honorarios Asesoria General</v>
      </c>
      <c r="R224" s="57" t="str">
        <f>VLOOKUP(M224,Tabla_Detalles[#ALL],3,FALSE)</f>
        <v>Gastos</v>
      </c>
    </row>
    <row r="225">
      <c r="A225" s="64" t="s">
        <v>1477</v>
      </c>
      <c r="B225" s="60" t="s">
        <v>1478</v>
      </c>
      <c r="C225" s="60" t="s">
        <v>1479</v>
      </c>
      <c r="D225" s="60" t="s">
        <v>1449</v>
      </c>
      <c r="E225" s="60" t="s">
        <v>29</v>
      </c>
      <c r="F225" s="60" t="s">
        <v>24</v>
      </c>
      <c r="G225" s="60" t="s">
        <v>1478</v>
      </c>
      <c r="H225" s="60" t="s">
        <v>1480</v>
      </c>
      <c r="I225" s="60" t="s">
        <v>1481</v>
      </c>
      <c r="J225" s="60" t="s">
        <v>1452</v>
      </c>
      <c r="K225" s="65">
        <v>42714.0</v>
      </c>
      <c r="L225" s="66">
        <v>44224.0</v>
      </c>
      <c r="M225" s="67">
        <v>501400.0</v>
      </c>
      <c r="N225" s="60" t="s">
        <v>1482</v>
      </c>
      <c r="O225" s="60" t="s">
        <v>1016</v>
      </c>
      <c r="P225" s="58" t="str">
        <f t="shared" si="1"/>
        <v>Villa Maria, Argentina</v>
      </c>
      <c r="Q225" s="58" t="str">
        <f>VLOOKUP(M225,Tabla_Detalles[#ALL],2,FALSE)</f>
        <v>Honorarios Asesoria General</v>
      </c>
      <c r="R225" s="61" t="str">
        <f>VLOOKUP(M225,Tabla_Detalles[#ALL],3,FALSE)</f>
        <v>Gastos</v>
      </c>
    </row>
    <row r="226">
      <c r="A226" s="68" t="s">
        <v>1477</v>
      </c>
      <c r="B226" s="56" t="s">
        <v>1478</v>
      </c>
      <c r="C226" s="56" t="s">
        <v>1479</v>
      </c>
      <c r="D226" s="56" t="s">
        <v>1449</v>
      </c>
      <c r="E226" s="56" t="s">
        <v>29</v>
      </c>
      <c r="F226" s="56" t="s">
        <v>24</v>
      </c>
      <c r="G226" s="56" t="s">
        <v>1478</v>
      </c>
      <c r="H226" s="56" t="s">
        <v>1480</v>
      </c>
      <c r="I226" s="56" t="s">
        <v>1481</v>
      </c>
      <c r="J226" s="56" t="s">
        <v>1452</v>
      </c>
      <c r="K226" s="69">
        <v>130133.0</v>
      </c>
      <c r="L226" s="70">
        <v>44974.0</v>
      </c>
      <c r="M226" s="71">
        <v>501400.0</v>
      </c>
      <c r="N226" s="56" t="s">
        <v>1482</v>
      </c>
      <c r="O226" s="56" t="s">
        <v>1016</v>
      </c>
      <c r="P226" s="54" t="str">
        <f t="shared" si="1"/>
        <v>Villa Maria, Argentina</v>
      </c>
      <c r="Q226" s="54" t="str">
        <f>VLOOKUP(M226,Tabla_Detalles[#ALL],2,FALSE)</f>
        <v>Honorarios Asesoria General</v>
      </c>
      <c r="R226" s="57" t="str">
        <f>VLOOKUP(M226,Tabla_Detalles[#ALL],3,FALSE)</f>
        <v>Gastos</v>
      </c>
    </row>
    <row r="227">
      <c r="A227" s="64" t="s">
        <v>1483</v>
      </c>
      <c r="B227" s="60" t="s">
        <v>1484</v>
      </c>
      <c r="C227" s="60" t="s">
        <v>1485</v>
      </c>
      <c r="D227" s="60" t="s">
        <v>1455</v>
      </c>
      <c r="E227" s="60" t="s">
        <v>40</v>
      </c>
      <c r="F227" s="60" t="s">
        <v>24</v>
      </c>
      <c r="G227" s="60" t="s">
        <v>1484</v>
      </c>
      <c r="H227" s="60" t="s">
        <v>1486</v>
      </c>
      <c r="I227" s="60" t="s">
        <v>1487</v>
      </c>
      <c r="J227" s="60" t="s">
        <v>28</v>
      </c>
      <c r="K227" s="65">
        <v>152895.0</v>
      </c>
      <c r="L227" s="66">
        <v>43516.0</v>
      </c>
      <c r="M227" s="67">
        <v>502100.0</v>
      </c>
      <c r="N227" s="60" t="s">
        <v>1488</v>
      </c>
      <c r="O227" s="60" t="s">
        <v>1016</v>
      </c>
      <c r="P227" s="58" t="str">
        <f t="shared" si="1"/>
        <v>San Luis, Argentina</v>
      </c>
      <c r="Q227" s="58" t="str">
        <f>VLOOKUP(M227,Tabla_Detalles[#ALL],2,FALSE)</f>
        <v>Servicios Protagonistas</v>
      </c>
      <c r="R227" s="61" t="str">
        <f>VLOOKUP(M227,Tabla_Detalles[#ALL],3,FALSE)</f>
        <v>Gastos</v>
      </c>
    </row>
    <row r="228">
      <c r="A228" s="68" t="s">
        <v>1483</v>
      </c>
      <c r="B228" s="56" t="s">
        <v>1484</v>
      </c>
      <c r="C228" s="56" t="s">
        <v>1485</v>
      </c>
      <c r="D228" s="56" t="s">
        <v>1455</v>
      </c>
      <c r="E228" s="56" t="s">
        <v>40</v>
      </c>
      <c r="F228" s="56" t="s">
        <v>24</v>
      </c>
      <c r="G228" s="56" t="s">
        <v>1484</v>
      </c>
      <c r="H228" s="56" t="s">
        <v>1486</v>
      </c>
      <c r="I228" s="56" t="s">
        <v>1487</v>
      </c>
      <c r="J228" s="56" t="s">
        <v>28</v>
      </c>
      <c r="K228" s="69">
        <v>230465.0</v>
      </c>
      <c r="L228" s="70">
        <v>43577.0</v>
      </c>
      <c r="M228" s="71">
        <v>502100.0</v>
      </c>
      <c r="N228" s="56" t="s">
        <v>1488</v>
      </c>
      <c r="O228" s="56" t="s">
        <v>1016</v>
      </c>
      <c r="P228" s="54" t="str">
        <f t="shared" si="1"/>
        <v>San Luis, Argentina</v>
      </c>
      <c r="Q228" s="54" t="str">
        <f>VLOOKUP(M228,Tabla_Detalles[#ALL],2,FALSE)</f>
        <v>Servicios Protagonistas</v>
      </c>
      <c r="R228" s="57" t="str">
        <f>VLOOKUP(M228,Tabla_Detalles[#ALL],3,FALSE)</f>
        <v>Gastos</v>
      </c>
    </row>
    <row r="229">
      <c r="A229" s="64" t="s">
        <v>1483</v>
      </c>
      <c r="B229" s="60" t="s">
        <v>1484</v>
      </c>
      <c r="C229" s="60" t="s">
        <v>1485</v>
      </c>
      <c r="D229" s="60" t="s">
        <v>1455</v>
      </c>
      <c r="E229" s="60" t="s">
        <v>40</v>
      </c>
      <c r="F229" s="60" t="s">
        <v>24</v>
      </c>
      <c r="G229" s="60" t="s">
        <v>1484</v>
      </c>
      <c r="H229" s="60" t="s">
        <v>1486</v>
      </c>
      <c r="I229" s="60" t="s">
        <v>1487</v>
      </c>
      <c r="J229" s="60" t="s">
        <v>28</v>
      </c>
      <c r="K229" s="65">
        <v>190624.0</v>
      </c>
      <c r="L229" s="66">
        <v>44228.0</v>
      </c>
      <c r="M229" s="67">
        <v>502100.0</v>
      </c>
      <c r="N229" s="60" t="s">
        <v>1488</v>
      </c>
      <c r="O229" s="60" t="s">
        <v>1016</v>
      </c>
      <c r="P229" s="58" t="str">
        <f t="shared" si="1"/>
        <v>San Luis, Argentina</v>
      </c>
      <c r="Q229" s="58" t="str">
        <f>VLOOKUP(M229,Tabla_Detalles[#ALL],2,FALSE)</f>
        <v>Servicios Protagonistas</v>
      </c>
      <c r="R229" s="61" t="str">
        <f>VLOOKUP(M229,Tabla_Detalles[#ALL],3,FALSE)</f>
        <v>Gastos</v>
      </c>
    </row>
    <row r="230">
      <c r="A230" s="68" t="s">
        <v>1483</v>
      </c>
      <c r="B230" s="56" t="s">
        <v>1484</v>
      </c>
      <c r="C230" s="56" t="s">
        <v>1485</v>
      </c>
      <c r="D230" s="56" t="s">
        <v>1455</v>
      </c>
      <c r="E230" s="56" t="s">
        <v>40</v>
      </c>
      <c r="F230" s="56" t="s">
        <v>24</v>
      </c>
      <c r="G230" s="56" t="s">
        <v>1484</v>
      </c>
      <c r="H230" s="56" t="s">
        <v>1486</v>
      </c>
      <c r="I230" s="56" t="s">
        <v>1487</v>
      </c>
      <c r="J230" s="56" t="s">
        <v>28</v>
      </c>
      <c r="K230" s="69">
        <v>232698.0</v>
      </c>
      <c r="L230" s="70">
        <v>44977.0</v>
      </c>
      <c r="M230" s="71">
        <v>502100.0</v>
      </c>
      <c r="N230" s="56" t="s">
        <v>1488</v>
      </c>
      <c r="O230" s="56" t="s">
        <v>1016</v>
      </c>
      <c r="P230" s="54" t="str">
        <f t="shared" si="1"/>
        <v>San Luis, Argentina</v>
      </c>
      <c r="Q230" s="54" t="str">
        <f>VLOOKUP(M230,Tabla_Detalles[#ALL],2,FALSE)</f>
        <v>Servicios Protagonistas</v>
      </c>
      <c r="R230" s="57" t="str">
        <f>VLOOKUP(M230,Tabla_Detalles[#ALL],3,FALSE)</f>
        <v>Gastos</v>
      </c>
    </row>
    <row r="231">
      <c r="A231" s="64" t="s">
        <v>1489</v>
      </c>
      <c r="B231" s="60" t="s">
        <v>1229</v>
      </c>
      <c r="C231" s="60" t="s">
        <v>1490</v>
      </c>
      <c r="D231" s="60" t="s">
        <v>1460</v>
      </c>
      <c r="E231" s="60" t="s">
        <v>1443</v>
      </c>
      <c r="F231" s="60" t="s">
        <v>24</v>
      </c>
      <c r="G231" s="60" t="s">
        <v>1229</v>
      </c>
      <c r="H231" s="60" t="s">
        <v>1230</v>
      </c>
      <c r="I231" s="60" t="s">
        <v>1491</v>
      </c>
      <c r="J231" s="60" t="s">
        <v>1463</v>
      </c>
      <c r="K231" s="65">
        <v>192247.0</v>
      </c>
      <c r="L231" s="66">
        <v>43477.0</v>
      </c>
      <c r="M231" s="67">
        <v>516000.0</v>
      </c>
      <c r="N231" s="60" t="s">
        <v>1492</v>
      </c>
      <c r="O231" s="60" t="s">
        <v>1016</v>
      </c>
      <c r="P231" s="58" t="str">
        <f t="shared" si="1"/>
        <v>Chaco, Argentina</v>
      </c>
      <c r="Q231" s="58" t="str">
        <f>VLOOKUP(M231,Tabla_Detalles[#ALL],2,FALSE)</f>
        <v>Gastos varios</v>
      </c>
      <c r="R231" s="61" t="str">
        <f>VLOOKUP(M231,Tabla_Detalles[#ALL],3,FALSE)</f>
        <v>Gastos</v>
      </c>
    </row>
    <row r="232">
      <c r="A232" s="68" t="s">
        <v>1489</v>
      </c>
      <c r="B232" s="56" t="s">
        <v>1229</v>
      </c>
      <c r="C232" s="56" t="s">
        <v>1490</v>
      </c>
      <c r="D232" s="56" t="s">
        <v>1460</v>
      </c>
      <c r="E232" s="56" t="s">
        <v>1443</v>
      </c>
      <c r="F232" s="56" t="s">
        <v>24</v>
      </c>
      <c r="G232" s="56" t="s">
        <v>1229</v>
      </c>
      <c r="H232" s="56" t="s">
        <v>1230</v>
      </c>
      <c r="I232" s="56" t="s">
        <v>1491</v>
      </c>
      <c r="J232" s="56" t="s">
        <v>1463</v>
      </c>
      <c r="K232" s="69">
        <v>215535.0</v>
      </c>
      <c r="L232" s="70">
        <v>43519.0</v>
      </c>
      <c r="M232" s="71">
        <v>516000.0</v>
      </c>
      <c r="N232" s="56" t="s">
        <v>1492</v>
      </c>
      <c r="O232" s="56" t="s">
        <v>1016</v>
      </c>
      <c r="P232" s="54" t="str">
        <f t="shared" si="1"/>
        <v>Chaco, Argentina</v>
      </c>
      <c r="Q232" s="54" t="str">
        <f>VLOOKUP(M232,Tabla_Detalles[#ALL],2,FALSE)</f>
        <v>Gastos varios</v>
      </c>
      <c r="R232" s="57" t="str">
        <f>VLOOKUP(M232,Tabla_Detalles[#ALL],3,FALSE)</f>
        <v>Gastos</v>
      </c>
    </row>
    <row r="233">
      <c r="A233" s="64" t="s">
        <v>1489</v>
      </c>
      <c r="B233" s="60" t="s">
        <v>1229</v>
      </c>
      <c r="C233" s="60" t="s">
        <v>1490</v>
      </c>
      <c r="D233" s="60" t="s">
        <v>1460</v>
      </c>
      <c r="E233" s="60" t="s">
        <v>1443</v>
      </c>
      <c r="F233" s="60" t="s">
        <v>24</v>
      </c>
      <c r="G233" s="60" t="s">
        <v>1229</v>
      </c>
      <c r="H233" s="60" t="s">
        <v>1230</v>
      </c>
      <c r="I233" s="60" t="s">
        <v>1491</v>
      </c>
      <c r="J233" s="60" t="s">
        <v>1463</v>
      </c>
      <c r="K233" s="65">
        <v>53588.0</v>
      </c>
      <c r="L233" s="66">
        <v>43580.0</v>
      </c>
      <c r="M233" s="67">
        <v>516000.0</v>
      </c>
      <c r="N233" s="60" t="s">
        <v>1492</v>
      </c>
      <c r="O233" s="60" t="s">
        <v>1016</v>
      </c>
      <c r="P233" s="58" t="str">
        <f t="shared" si="1"/>
        <v>Chaco, Argentina</v>
      </c>
      <c r="Q233" s="58" t="str">
        <f>VLOOKUP(M233,Tabla_Detalles[#ALL],2,FALSE)</f>
        <v>Gastos varios</v>
      </c>
      <c r="R233" s="61" t="str">
        <f>VLOOKUP(M233,Tabla_Detalles[#ALL],3,FALSE)</f>
        <v>Gastos</v>
      </c>
    </row>
    <row r="234">
      <c r="A234" s="68" t="s">
        <v>1489</v>
      </c>
      <c r="B234" s="56" t="s">
        <v>1229</v>
      </c>
      <c r="C234" s="56" t="s">
        <v>1490</v>
      </c>
      <c r="D234" s="56" t="s">
        <v>1460</v>
      </c>
      <c r="E234" s="56" t="s">
        <v>1443</v>
      </c>
      <c r="F234" s="56" t="s">
        <v>24</v>
      </c>
      <c r="G234" s="56" t="s">
        <v>1229</v>
      </c>
      <c r="H234" s="56" t="s">
        <v>1230</v>
      </c>
      <c r="I234" s="56" t="s">
        <v>1491</v>
      </c>
      <c r="J234" s="56" t="s">
        <v>1463</v>
      </c>
      <c r="K234" s="69">
        <v>198463.0</v>
      </c>
      <c r="L234" s="70">
        <v>44231.0</v>
      </c>
      <c r="M234" s="71">
        <v>516000.0</v>
      </c>
      <c r="N234" s="56" t="s">
        <v>1492</v>
      </c>
      <c r="O234" s="56" t="s">
        <v>1016</v>
      </c>
      <c r="P234" s="54" t="str">
        <f t="shared" si="1"/>
        <v>Chaco, Argentina</v>
      </c>
      <c r="Q234" s="54" t="str">
        <f>VLOOKUP(M234,Tabla_Detalles[#ALL],2,FALSE)</f>
        <v>Gastos varios</v>
      </c>
      <c r="R234" s="57" t="str">
        <f>VLOOKUP(M234,Tabla_Detalles[#ALL],3,FALSE)</f>
        <v>Gastos</v>
      </c>
    </row>
    <row r="235">
      <c r="A235" s="64" t="s">
        <v>1489</v>
      </c>
      <c r="B235" s="60" t="s">
        <v>1229</v>
      </c>
      <c r="C235" s="60" t="s">
        <v>1490</v>
      </c>
      <c r="D235" s="60" t="s">
        <v>1460</v>
      </c>
      <c r="E235" s="60" t="s">
        <v>1443</v>
      </c>
      <c r="F235" s="60" t="s">
        <v>24</v>
      </c>
      <c r="G235" s="60" t="s">
        <v>1229</v>
      </c>
      <c r="H235" s="60" t="s">
        <v>1230</v>
      </c>
      <c r="I235" s="60" t="s">
        <v>1491</v>
      </c>
      <c r="J235" s="60" t="s">
        <v>1463</v>
      </c>
      <c r="K235" s="65">
        <v>193408.0</v>
      </c>
      <c r="L235" s="66">
        <v>44938.0</v>
      </c>
      <c r="M235" s="67">
        <v>516000.0</v>
      </c>
      <c r="N235" s="60" t="s">
        <v>1492</v>
      </c>
      <c r="O235" s="60" t="s">
        <v>1016</v>
      </c>
      <c r="P235" s="58" t="str">
        <f t="shared" si="1"/>
        <v>Chaco, Argentina</v>
      </c>
      <c r="Q235" s="58" t="str">
        <f>VLOOKUP(M235,Tabla_Detalles[#ALL],2,FALSE)</f>
        <v>Gastos varios</v>
      </c>
      <c r="R235" s="61" t="str">
        <f>VLOOKUP(M235,Tabla_Detalles[#ALL],3,FALSE)</f>
        <v>Gastos</v>
      </c>
    </row>
    <row r="236">
      <c r="A236" s="68" t="s">
        <v>1489</v>
      </c>
      <c r="B236" s="56" t="s">
        <v>1229</v>
      </c>
      <c r="C236" s="56" t="s">
        <v>1490</v>
      </c>
      <c r="D236" s="56" t="s">
        <v>1460</v>
      </c>
      <c r="E236" s="56" t="s">
        <v>1443</v>
      </c>
      <c r="F236" s="56" t="s">
        <v>24</v>
      </c>
      <c r="G236" s="56" t="s">
        <v>1229</v>
      </c>
      <c r="H236" s="56" t="s">
        <v>1230</v>
      </c>
      <c r="I236" s="56" t="s">
        <v>1491</v>
      </c>
      <c r="J236" s="56" t="s">
        <v>1463</v>
      </c>
      <c r="K236" s="69">
        <v>175620.0</v>
      </c>
      <c r="L236" s="70">
        <v>44980.0</v>
      </c>
      <c r="M236" s="71">
        <v>516000.0</v>
      </c>
      <c r="N236" s="56" t="s">
        <v>1492</v>
      </c>
      <c r="O236" s="56" t="s">
        <v>1016</v>
      </c>
      <c r="P236" s="54" t="str">
        <f t="shared" si="1"/>
        <v>Chaco, Argentina</v>
      </c>
      <c r="Q236" s="54" t="str">
        <f>VLOOKUP(M236,Tabla_Detalles[#ALL],2,FALSE)</f>
        <v>Gastos varios</v>
      </c>
      <c r="R236" s="57" t="str">
        <f>VLOOKUP(M236,Tabla_Detalles[#ALL],3,FALSE)</f>
        <v>Gastos</v>
      </c>
    </row>
    <row r="237">
      <c r="A237" s="64" t="s">
        <v>1493</v>
      </c>
      <c r="B237" s="60" t="s">
        <v>1494</v>
      </c>
      <c r="C237" s="60" t="s">
        <v>1495</v>
      </c>
      <c r="D237" s="60" t="s">
        <v>954</v>
      </c>
      <c r="E237" s="60" t="s">
        <v>40</v>
      </c>
      <c r="F237" s="60" t="s">
        <v>24</v>
      </c>
      <c r="G237" s="60" t="s">
        <v>1494</v>
      </c>
      <c r="H237" s="60" t="s">
        <v>1496</v>
      </c>
      <c r="I237" s="60" t="s">
        <v>1497</v>
      </c>
      <c r="J237" s="60" t="s">
        <v>28</v>
      </c>
      <c r="K237" s="65">
        <v>233493.0</v>
      </c>
      <c r="L237" s="66">
        <v>43480.0</v>
      </c>
      <c r="M237" s="67">
        <v>507100.0</v>
      </c>
      <c r="N237" s="60" t="s">
        <v>1015</v>
      </c>
      <c r="O237" s="60" t="s">
        <v>1016</v>
      </c>
      <c r="P237" s="58" t="str">
        <f t="shared" si="1"/>
        <v>Buenos Aires, Argentina</v>
      </c>
      <c r="Q237" s="58" t="str">
        <f>VLOOKUP(M237,Tabla_Detalles[#ALL],2,FALSE)</f>
        <v>Insumos Varios Programas Sociales</v>
      </c>
      <c r="R237" s="61" t="str">
        <f>VLOOKUP(M237,Tabla_Detalles[#ALL],3,FALSE)</f>
        <v>Gastos</v>
      </c>
    </row>
    <row r="238">
      <c r="A238" s="68" t="s">
        <v>1493</v>
      </c>
      <c r="B238" s="56" t="s">
        <v>1494</v>
      </c>
      <c r="C238" s="56" t="s">
        <v>1495</v>
      </c>
      <c r="D238" s="56" t="s">
        <v>954</v>
      </c>
      <c r="E238" s="56" t="s">
        <v>40</v>
      </c>
      <c r="F238" s="56" t="s">
        <v>24</v>
      </c>
      <c r="G238" s="56" t="s">
        <v>1494</v>
      </c>
      <c r="H238" s="56" t="s">
        <v>1496</v>
      </c>
      <c r="I238" s="56" t="s">
        <v>1497</v>
      </c>
      <c r="J238" s="56" t="s">
        <v>28</v>
      </c>
      <c r="K238" s="69">
        <v>172873.0</v>
      </c>
      <c r="L238" s="70">
        <v>43522.0</v>
      </c>
      <c r="M238" s="71">
        <v>507100.0</v>
      </c>
      <c r="N238" s="56" t="s">
        <v>1015</v>
      </c>
      <c r="O238" s="56" t="s">
        <v>1016</v>
      </c>
      <c r="P238" s="54" t="str">
        <f t="shared" si="1"/>
        <v>Buenos Aires, Argentina</v>
      </c>
      <c r="Q238" s="54" t="str">
        <f>VLOOKUP(M238,Tabla_Detalles[#ALL],2,FALSE)</f>
        <v>Insumos Varios Programas Sociales</v>
      </c>
      <c r="R238" s="57" t="str">
        <f>VLOOKUP(M238,Tabla_Detalles[#ALL],3,FALSE)</f>
        <v>Gastos</v>
      </c>
    </row>
    <row r="239">
      <c r="A239" s="64" t="s">
        <v>1493</v>
      </c>
      <c r="B239" s="60" t="s">
        <v>1494</v>
      </c>
      <c r="C239" s="60" t="s">
        <v>1495</v>
      </c>
      <c r="D239" s="60" t="s">
        <v>954</v>
      </c>
      <c r="E239" s="60" t="s">
        <v>40</v>
      </c>
      <c r="F239" s="60" t="s">
        <v>24</v>
      </c>
      <c r="G239" s="60" t="s">
        <v>1494</v>
      </c>
      <c r="H239" s="60" t="s">
        <v>1496</v>
      </c>
      <c r="I239" s="60" t="s">
        <v>1497</v>
      </c>
      <c r="J239" s="60" t="s">
        <v>28</v>
      </c>
      <c r="K239" s="65">
        <v>134090.0</v>
      </c>
      <c r="L239" s="66">
        <v>43583.0</v>
      </c>
      <c r="M239" s="67">
        <v>507100.0</v>
      </c>
      <c r="N239" s="60" t="s">
        <v>1015</v>
      </c>
      <c r="O239" s="60" t="s">
        <v>1016</v>
      </c>
      <c r="P239" s="58" t="str">
        <f t="shared" si="1"/>
        <v>Buenos Aires, Argentina</v>
      </c>
      <c r="Q239" s="58" t="str">
        <f>VLOOKUP(M239,Tabla_Detalles[#ALL],2,FALSE)</f>
        <v>Insumos Varios Programas Sociales</v>
      </c>
      <c r="R239" s="61" t="str">
        <f>VLOOKUP(M239,Tabla_Detalles[#ALL],3,FALSE)</f>
        <v>Gastos</v>
      </c>
    </row>
    <row r="240">
      <c r="A240" s="68" t="s">
        <v>1493</v>
      </c>
      <c r="B240" s="56" t="s">
        <v>1494</v>
      </c>
      <c r="C240" s="56" t="s">
        <v>1495</v>
      </c>
      <c r="D240" s="56" t="s">
        <v>954</v>
      </c>
      <c r="E240" s="56" t="s">
        <v>40</v>
      </c>
      <c r="F240" s="56" t="s">
        <v>24</v>
      </c>
      <c r="G240" s="56" t="s">
        <v>1494</v>
      </c>
      <c r="H240" s="56" t="s">
        <v>1496</v>
      </c>
      <c r="I240" s="56" t="s">
        <v>1497</v>
      </c>
      <c r="J240" s="56" t="s">
        <v>28</v>
      </c>
      <c r="K240" s="69">
        <v>128552.0</v>
      </c>
      <c r="L240" s="70">
        <v>44234.0</v>
      </c>
      <c r="M240" s="71">
        <v>507100.0</v>
      </c>
      <c r="N240" s="56" t="s">
        <v>1015</v>
      </c>
      <c r="O240" s="56" t="s">
        <v>1016</v>
      </c>
      <c r="P240" s="54" t="str">
        <f t="shared" si="1"/>
        <v>Buenos Aires, Argentina</v>
      </c>
      <c r="Q240" s="54" t="str">
        <f>VLOOKUP(M240,Tabla_Detalles[#ALL],2,FALSE)</f>
        <v>Insumos Varios Programas Sociales</v>
      </c>
      <c r="R240" s="57" t="str">
        <f>VLOOKUP(M240,Tabla_Detalles[#ALL],3,FALSE)</f>
        <v>Gastos</v>
      </c>
    </row>
    <row r="241">
      <c r="A241" s="64" t="s">
        <v>1493</v>
      </c>
      <c r="B241" s="60" t="s">
        <v>1494</v>
      </c>
      <c r="C241" s="60" t="s">
        <v>1495</v>
      </c>
      <c r="D241" s="60" t="s">
        <v>954</v>
      </c>
      <c r="E241" s="60" t="s">
        <v>40</v>
      </c>
      <c r="F241" s="60" t="s">
        <v>24</v>
      </c>
      <c r="G241" s="60" t="s">
        <v>1494</v>
      </c>
      <c r="H241" s="60" t="s">
        <v>1496</v>
      </c>
      <c r="I241" s="60" t="s">
        <v>1497</v>
      </c>
      <c r="J241" s="60" t="s">
        <v>28</v>
      </c>
      <c r="K241" s="65">
        <v>200989.0</v>
      </c>
      <c r="L241" s="66">
        <v>44941.0</v>
      </c>
      <c r="M241" s="67">
        <v>507100.0</v>
      </c>
      <c r="N241" s="60" t="s">
        <v>1015</v>
      </c>
      <c r="O241" s="60" t="s">
        <v>1016</v>
      </c>
      <c r="P241" s="58" t="str">
        <f t="shared" si="1"/>
        <v>Buenos Aires, Argentina</v>
      </c>
      <c r="Q241" s="58" t="str">
        <f>VLOOKUP(M241,Tabla_Detalles[#ALL],2,FALSE)</f>
        <v>Insumos Varios Programas Sociales</v>
      </c>
      <c r="R241" s="61" t="str">
        <f>VLOOKUP(M241,Tabla_Detalles[#ALL],3,FALSE)</f>
        <v>Gastos</v>
      </c>
    </row>
    <row r="242">
      <c r="A242" s="68" t="s">
        <v>1493</v>
      </c>
      <c r="B242" s="56" t="s">
        <v>1494</v>
      </c>
      <c r="C242" s="56" t="s">
        <v>1495</v>
      </c>
      <c r="D242" s="56" t="s">
        <v>954</v>
      </c>
      <c r="E242" s="56" t="s">
        <v>40</v>
      </c>
      <c r="F242" s="56" t="s">
        <v>24</v>
      </c>
      <c r="G242" s="56" t="s">
        <v>1494</v>
      </c>
      <c r="H242" s="56" t="s">
        <v>1496</v>
      </c>
      <c r="I242" s="56" t="s">
        <v>1497</v>
      </c>
      <c r="J242" s="56" t="s">
        <v>28</v>
      </c>
      <c r="K242" s="69">
        <v>248690.0</v>
      </c>
      <c r="L242" s="70">
        <v>44983.0</v>
      </c>
      <c r="M242" s="71">
        <v>507100.0</v>
      </c>
      <c r="N242" s="56" t="s">
        <v>1015</v>
      </c>
      <c r="O242" s="56" t="s">
        <v>1016</v>
      </c>
      <c r="P242" s="54" t="str">
        <f t="shared" si="1"/>
        <v>Buenos Aires, Argentina</v>
      </c>
      <c r="Q242" s="54" t="str">
        <f>VLOOKUP(M242,Tabla_Detalles[#ALL],2,FALSE)</f>
        <v>Insumos Varios Programas Sociales</v>
      </c>
      <c r="R242" s="57" t="str">
        <f>VLOOKUP(M242,Tabla_Detalles[#ALL],3,FALSE)</f>
        <v>Gastos</v>
      </c>
    </row>
    <row r="243">
      <c r="A243" s="64" t="s">
        <v>1498</v>
      </c>
      <c r="B243" s="60" t="s">
        <v>595</v>
      </c>
      <c r="C243" s="60" t="s">
        <v>1499</v>
      </c>
      <c r="D243" s="60" t="s">
        <v>962</v>
      </c>
      <c r="E243" s="60" t="s">
        <v>1443</v>
      </c>
      <c r="F243" s="60" t="s">
        <v>24</v>
      </c>
      <c r="G243" s="60" t="s">
        <v>595</v>
      </c>
      <c r="H243" s="60" t="s">
        <v>1500</v>
      </c>
      <c r="I243" s="60" t="s">
        <v>1501</v>
      </c>
      <c r="J243" s="60" t="s">
        <v>39</v>
      </c>
      <c r="K243" s="65">
        <v>39393.0</v>
      </c>
      <c r="L243" s="66">
        <v>43482.0</v>
      </c>
      <c r="M243" s="67">
        <v>509100.0</v>
      </c>
      <c r="N243" s="60" t="s">
        <v>1502</v>
      </c>
      <c r="O243" s="60" t="s">
        <v>1016</v>
      </c>
      <c r="P243" s="58" t="str">
        <f t="shared" si="1"/>
        <v>San Nicolas, Argentina</v>
      </c>
      <c r="Q243" s="58" t="str">
        <f>VLOOKUP(M243,Tabla_Detalles[#ALL],2,FALSE)</f>
        <v>Servicios Soporte</v>
      </c>
      <c r="R243" s="61" t="str">
        <f>VLOOKUP(M243,Tabla_Detalles[#ALL],3,FALSE)</f>
        <v>Gastos</v>
      </c>
    </row>
    <row r="244">
      <c r="A244" s="68" t="s">
        <v>1498</v>
      </c>
      <c r="B244" s="56" t="s">
        <v>595</v>
      </c>
      <c r="C244" s="56" t="s">
        <v>1499</v>
      </c>
      <c r="D244" s="56" t="s">
        <v>962</v>
      </c>
      <c r="E244" s="56" t="s">
        <v>1443</v>
      </c>
      <c r="F244" s="56" t="s">
        <v>24</v>
      </c>
      <c r="G244" s="56" t="s">
        <v>595</v>
      </c>
      <c r="H244" s="56" t="s">
        <v>1500</v>
      </c>
      <c r="I244" s="56" t="s">
        <v>1501</v>
      </c>
      <c r="J244" s="56" t="s">
        <v>39</v>
      </c>
      <c r="K244" s="69">
        <v>202116.0</v>
      </c>
      <c r="L244" s="70">
        <v>43525.0</v>
      </c>
      <c r="M244" s="71">
        <v>509100.0</v>
      </c>
      <c r="N244" s="56" t="s">
        <v>1502</v>
      </c>
      <c r="O244" s="56" t="s">
        <v>1016</v>
      </c>
      <c r="P244" s="54" t="str">
        <f t="shared" si="1"/>
        <v>San Nicolas, Argentina</v>
      </c>
      <c r="Q244" s="54" t="str">
        <f>VLOOKUP(M244,Tabla_Detalles[#ALL],2,FALSE)</f>
        <v>Servicios Soporte</v>
      </c>
      <c r="R244" s="57" t="str">
        <f>VLOOKUP(M244,Tabla_Detalles[#ALL],3,FALSE)</f>
        <v>Gastos</v>
      </c>
    </row>
    <row r="245">
      <c r="A245" s="64" t="s">
        <v>1498</v>
      </c>
      <c r="B245" s="60" t="s">
        <v>595</v>
      </c>
      <c r="C245" s="60" t="s">
        <v>1499</v>
      </c>
      <c r="D245" s="60" t="s">
        <v>962</v>
      </c>
      <c r="E245" s="60" t="s">
        <v>1443</v>
      </c>
      <c r="F245" s="60" t="s">
        <v>24</v>
      </c>
      <c r="G245" s="60" t="s">
        <v>595</v>
      </c>
      <c r="H245" s="60" t="s">
        <v>1500</v>
      </c>
      <c r="I245" s="60" t="s">
        <v>1501</v>
      </c>
      <c r="J245" s="60" t="s">
        <v>39</v>
      </c>
      <c r="K245" s="65">
        <v>282553.0</v>
      </c>
      <c r="L245" s="66">
        <v>43586.0</v>
      </c>
      <c r="M245" s="67">
        <v>509100.0</v>
      </c>
      <c r="N245" s="60" t="s">
        <v>1502</v>
      </c>
      <c r="O245" s="60" t="s">
        <v>1016</v>
      </c>
      <c r="P245" s="58" t="str">
        <f t="shared" si="1"/>
        <v>San Nicolas, Argentina</v>
      </c>
      <c r="Q245" s="58" t="str">
        <f>VLOOKUP(M245,Tabla_Detalles[#ALL],2,FALSE)</f>
        <v>Servicios Soporte</v>
      </c>
      <c r="R245" s="61" t="str">
        <f>VLOOKUP(M245,Tabla_Detalles[#ALL],3,FALSE)</f>
        <v>Gastos</v>
      </c>
    </row>
    <row r="246">
      <c r="A246" s="68" t="s">
        <v>1498</v>
      </c>
      <c r="B246" s="56" t="s">
        <v>595</v>
      </c>
      <c r="C246" s="56" t="s">
        <v>1499</v>
      </c>
      <c r="D246" s="56" t="s">
        <v>962</v>
      </c>
      <c r="E246" s="56" t="s">
        <v>1443</v>
      </c>
      <c r="F246" s="56" t="s">
        <v>24</v>
      </c>
      <c r="G246" s="56" t="s">
        <v>595</v>
      </c>
      <c r="H246" s="56" t="s">
        <v>1500</v>
      </c>
      <c r="I246" s="56" t="s">
        <v>1501</v>
      </c>
      <c r="J246" s="56" t="s">
        <v>39</v>
      </c>
      <c r="K246" s="69">
        <v>143848.0</v>
      </c>
      <c r="L246" s="70">
        <v>44237.0</v>
      </c>
      <c r="M246" s="71">
        <v>509100.0</v>
      </c>
      <c r="N246" s="56" t="s">
        <v>1502</v>
      </c>
      <c r="O246" s="56" t="s">
        <v>1016</v>
      </c>
      <c r="P246" s="54" t="str">
        <f t="shared" si="1"/>
        <v>San Nicolas, Argentina</v>
      </c>
      <c r="Q246" s="54" t="str">
        <f>VLOOKUP(M246,Tabla_Detalles[#ALL],2,FALSE)</f>
        <v>Servicios Soporte</v>
      </c>
      <c r="R246" s="57" t="str">
        <f>VLOOKUP(M246,Tabla_Detalles[#ALL],3,FALSE)</f>
        <v>Gastos</v>
      </c>
    </row>
    <row r="247">
      <c r="A247" s="64" t="s">
        <v>1498</v>
      </c>
      <c r="B247" s="60" t="s">
        <v>595</v>
      </c>
      <c r="C247" s="60" t="s">
        <v>1499</v>
      </c>
      <c r="D247" s="60" t="s">
        <v>962</v>
      </c>
      <c r="E247" s="60" t="s">
        <v>1443</v>
      </c>
      <c r="F247" s="60" t="s">
        <v>24</v>
      </c>
      <c r="G247" s="60" t="s">
        <v>595</v>
      </c>
      <c r="H247" s="60" t="s">
        <v>1500</v>
      </c>
      <c r="I247" s="60" t="s">
        <v>1501</v>
      </c>
      <c r="J247" s="60" t="s">
        <v>39</v>
      </c>
      <c r="K247" s="65">
        <v>172745.0</v>
      </c>
      <c r="L247" s="66">
        <v>44943.0</v>
      </c>
      <c r="M247" s="67">
        <v>509100.0</v>
      </c>
      <c r="N247" s="60" t="s">
        <v>1502</v>
      </c>
      <c r="O247" s="60" t="s">
        <v>1016</v>
      </c>
      <c r="P247" s="58" t="str">
        <f t="shared" si="1"/>
        <v>San Nicolas, Argentina</v>
      </c>
      <c r="Q247" s="58" t="str">
        <f>VLOOKUP(M247,Tabla_Detalles[#ALL],2,FALSE)</f>
        <v>Servicios Soporte</v>
      </c>
      <c r="R247" s="61" t="str">
        <f>VLOOKUP(M247,Tabla_Detalles[#ALL],3,FALSE)</f>
        <v>Gastos</v>
      </c>
    </row>
    <row r="248">
      <c r="A248" s="68" t="s">
        <v>1498</v>
      </c>
      <c r="B248" s="56" t="s">
        <v>595</v>
      </c>
      <c r="C248" s="56" t="s">
        <v>1499</v>
      </c>
      <c r="D248" s="56" t="s">
        <v>962</v>
      </c>
      <c r="E248" s="56" t="s">
        <v>1443</v>
      </c>
      <c r="F248" s="56" t="s">
        <v>24</v>
      </c>
      <c r="G248" s="56" t="s">
        <v>595</v>
      </c>
      <c r="H248" s="56" t="s">
        <v>1500</v>
      </c>
      <c r="I248" s="56" t="s">
        <v>1501</v>
      </c>
      <c r="J248" s="56" t="s">
        <v>39</v>
      </c>
      <c r="K248" s="69">
        <v>176341.0</v>
      </c>
      <c r="L248" s="70">
        <v>44986.0</v>
      </c>
      <c r="M248" s="71">
        <v>509100.0</v>
      </c>
      <c r="N248" s="56" t="s">
        <v>1502</v>
      </c>
      <c r="O248" s="56" t="s">
        <v>1016</v>
      </c>
      <c r="P248" s="54" t="str">
        <f t="shared" si="1"/>
        <v>San Nicolas, Argentina</v>
      </c>
      <c r="Q248" s="54" t="str">
        <f>VLOOKUP(M248,Tabla_Detalles[#ALL],2,FALSE)</f>
        <v>Servicios Soporte</v>
      </c>
      <c r="R248" s="57" t="str">
        <f>VLOOKUP(M248,Tabla_Detalles[#ALL],3,FALSE)</f>
        <v>Gastos</v>
      </c>
    </row>
    <row r="249">
      <c r="A249" s="64" t="s">
        <v>1503</v>
      </c>
      <c r="B249" s="60" t="s">
        <v>1504</v>
      </c>
      <c r="C249" s="60" t="s">
        <v>1505</v>
      </c>
      <c r="D249" s="60" t="s">
        <v>1449</v>
      </c>
      <c r="E249" s="60" t="s">
        <v>29</v>
      </c>
      <c r="F249" s="60" t="s">
        <v>24</v>
      </c>
      <c r="G249" s="60" t="s">
        <v>1504</v>
      </c>
      <c r="H249" s="60" t="s">
        <v>1506</v>
      </c>
      <c r="I249" s="60" t="s">
        <v>1507</v>
      </c>
      <c r="J249" s="60" t="s">
        <v>1452</v>
      </c>
      <c r="K249" s="65">
        <v>125746.0</v>
      </c>
      <c r="L249" s="66">
        <v>43485.0</v>
      </c>
      <c r="M249" s="67">
        <v>501400.0</v>
      </c>
      <c r="N249" s="60" t="s">
        <v>1508</v>
      </c>
      <c r="O249" s="60" t="s">
        <v>1016</v>
      </c>
      <c r="P249" s="58" t="str">
        <f t="shared" si="1"/>
        <v>Lujan, Argentina</v>
      </c>
      <c r="Q249" s="58" t="str">
        <f>VLOOKUP(M249,Tabla_Detalles[#ALL],2,FALSE)</f>
        <v>Honorarios Asesoria General</v>
      </c>
      <c r="R249" s="61" t="str">
        <f>VLOOKUP(M249,Tabla_Detalles[#ALL],3,FALSE)</f>
        <v>Gastos</v>
      </c>
    </row>
    <row r="250">
      <c r="A250" s="68" t="s">
        <v>1503</v>
      </c>
      <c r="B250" s="56" t="s">
        <v>1504</v>
      </c>
      <c r="C250" s="56" t="s">
        <v>1505</v>
      </c>
      <c r="D250" s="56" t="s">
        <v>1449</v>
      </c>
      <c r="E250" s="56" t="s">
        <v>29</v>
      </c>
      <c r="F250" s="56" t="s">
        <v>24</v>
      </c>
      <c r="G250" s="56" t="s">
        <v>1504</v>
      </c>
      <c r="H250" s="56" t="s">
        <v>1506</v>
      </c>
      <c r="I250" s="56" t="s">
        <v>1507</v>
      </c>
      <c r="J250" s="56" t="s">
        <v>1452</v>
      </c>
      <c r="K250" s="69">
        <v>259600.0</v>
      </c>
      <c r="L250" s="70">
        <v>43528.0</v>
      </c>
      <c r="M250" s="71">
        <v>501400.0</v>
      </c>
      <c r="N250" s="56" t="s">
        <v>1508</v>
      </c>
      <c r="O250" s="56" t="s">
        <v>1016</v>
      </c>
      <c r="P250" s="54" t="str">
        <f t="shared" si="1"/>
        <v>Lujan, Argentina</v>
      </c>
      <c r="Q250" s="54" t="str">
        <f>VLOOKUP(M250,Tabla_Detalles[#ALL],2,FALSE)</f>
        <v>Honorarios Asesoria General</v>
      </c>
      <c r="R250" s="57" t="str">
        <f>VLOOKUP(M250,Tabla_Detalles[#ALL],3,FALSE)</f>
        <v>Gastos</v>
      </c>
    </row>
    <row r="251">
      <c r="A251" s="64" t="s">
        <v>1503</v>
      </c>
      <c r="B251" s="60" t="s">
        <v>1504</v>
      </c>
      <c r="C251" s="60" t="s">
        <v>1505</v>
      </c>
      <c r="D251" s="60" t="s">
        <v>1449</v>
      </c>
      <c r="E251" s="60" t="s">
        <v>29</v>
      </c>
      <c r="F251" s="60" t="s">
        <v>24</v>
      </c>
      <c r="G251" s="60" t="s">
        <v>1504</v>
      </c>
      <c r="H251" s="60" t="s">
        <v>1506</v>
      </c>
      <c r="I251" s="60" t="s">
        <v>1507</v>
      </c>
      <c r="J251" s="60" t="s">
        <v>1452</v>
      </c>
      <c r="K251" s="65">
        <v>232274.0</v>
      </c>
      <c r="L251" s="66">
        <v>43589.0</v>
      </c>
      <c r="M251" s="67">
        <v>501400.0</v>
      </c>
      <c r="N251" s="60" t="s">
        <v>1508</v>
      </c>
      <c r="O251" s="60" t="s">
        <v>1016</v>
      </c>
      <c r="P251" s="58" t="str">
        <f t="shared" si="1"/>
        <v>Lujan, Argentina</v>
      </c>
      <c r="Q251" s="58" t="str">
        <f>VLOOKUP(M251,Tabla_Detalles[#ALL],2,FALSE)</f>
        <v>Honorarios Asesoria General</v>
      </c>
      <c r="R251" s="61" t="str">
        <f>VLOOKUP(M251,Tabla_Detalles[#ALL],3,FALSE)</f>
        <v>Gastos</v>
      </c>
    </row>
    <row r="252">
      <c r="A252" s="68" t="s">
        <v>1503</v>
      </c>
      <c r="B252" s="56" t="s">
        <v>1504</v>
      </c>
      <c r="C252" s="56" t="s">
        <v>1505</v>
      </c>
      <c r="D252" s="56" t="s">
        <v>1449</v>
      </c>
      <c r="E252" s="56" t="s">
        <v>29</v>
      </c>
      <c r="F252" s="56" t="s">
        <v>24</v>
      </c>
      <c r="G252" s="56" t="s">
        <v>1504</v>
      </c>
      <c r="H252" s="56" t="s">
        <v>1506</v>
      </c>
      <c r="I252" s="56" t="s">
        <v>1507</v>
      </c>
      <c r="J252" s="56" t="s">
        <v>1452</v>
      </c>
      <c r="K252" s="69">
        <v>49747.0</v>
      </c>
      <c r="L252" s="70">
        <v>43623.0</v>
      </c>
      <c r="M252" s="71">
        <v>501400.0</v>
      </c>
      <c r="N252" s="56" t="s">
        <v>1508</v>
      </c>
      <c r="O252" s="56" t="s">
        <v>1016</v>
      </c>
      <c r="P252" s="54" t="str">
        <f t="shared" si="1"/>
        <v>Lujan, Argentina</v>
      </c>
      <c r="Q252" s="54" t="str">
        <f>VLOOKUP(M252,Tabla_Detalles[#ALL],2,FALSE)</f>
        <v>Honorarios Asesoria General</v>
      </c>
      <c r="R252" s="57" t="str">
        <f>VLOOKUP(M252,Tabla_Detalles[#ALL],3,FALSE)</f>
        <v>Gastos</v>
      </c>
    </row>
    <row r="253">
      <c r="A253" s="64" t="s">
        <v>1503</v>
      </c>
      <c r="B253" s="60" t="s">
        <v>1504</v>
      </c>
      <c r="C253" s="60" t="s">
        <v>1505</v>
      </c>
      <c r="D253" s="60" t="s">
        <v>1449</v>
      </c>
      <c r="E253" s="60" t="s">
        <v>29</v>
      </c>
      <c r="F253" s="60" t="s">
        <v>24</v>
      </c>
      <c r="G253" s="60" t="s">
        <v>1504</v>
      </c>
      <c r="H253" s="60" t="s">
        <v>1506</v>
      </c>
      <c r="I253" s="60" t="s">
        <v>1507</v>
      </c>
      <c r="J253" s="60" t="s">
        <v>1452</v>
      </c>
      <c r="K253" s="65">
        <v>111656.0</v>
      </c>
      <c r="L253" s="66">
        <v>44240.0</v>
      </c>
      <c r="M253" s="67">
        <v>501400.0</v>
      </c>
      <c r="N253" s="60" t="s">
        <v>1508</v>
      </c>
      <c r="O253" s="60" t="s">
        <v>1016</v>
      </c>
      <c r="P253" s="58" t="str">
        <f t="shared" si="1"/>
        <v>Lujan, Argentina</v>
      </c>
      <c r="Q253" s="58" t="str">
        <f>VLOOKUP(M253,Tabla_Detalles[#ALL],2,FALSE)</f>
        <v>Honorarios Asesoria General</v>
      </c>
      <c r="R253" s="61" t="str">
        <f>VLOOKUP(M253,Tabla_Detalles[#ALL],3,FALSE)</f>
        <v>Gastos</v>
      </c>
    </row>
    <row r="254">
      <c r="A254" s="68" t="s">
        <v>1503</v>
      </c>
      <c r="B254" s="56" t="s">
        <v>1504</v>
      </c>
      <c r="C254" s="56" t="s">
        <v>1505</v>
      </c>
      <c r="D254" s="56" t="s">
        <v>1449</v>
      </c>
      <c r="E254" s="56" t="s">
        <v>29</v>
      </c>
      <c r="F254" s="56" t="s">
        <v>24</v>
      </c>
      <c r="G254" s="56" t="s">
        <v>1504</v>
      </c>
      <c r="H254" s="56" t="s">
        <v>1506</v>
      </c>
      <c r="I254" s="56" t="s">
        <v>1507</v>
      </c>
      <c r="J254" s="56" t="s">
        <v>1452</v>
      </c>
      <c r="K254" s="69">
        <v>43202.0</v>
      </c>
      <c r="L254" s="70">
        <v>44120.0</v>
      </c>
      <c r="M254" s="71">
        <v>501400.0</v>
      </c>
      <c r="N254" s="56" t="s">
        <v>1508</v>
      </c>
      <c r="O254" s="56" t="s">
        <v>1016</v>
      </c>
      <c r="P254" s="54" t="str">
        <f t="shared" si="1"/>
        <v>Lujan, Argentina</v>
      </c>
      <c r="Q254" s="54" t="str">
        <f>VLOOKUP(M254,Tabla_Detalles[#ALL],2,FALSE)</f>
        <v>Honorarios Asesoria General</v>
      </c>
      <c r="R254" s="57" t="str">
        <f>VLOOKUP(M254,Tabla_Detalles[#ALL],3,FALSE)</f>
        <v>Gastos</v>
      </c>
    </row>
    <row r="255">
      <c r="A255" s="64" t="s">
        <v>1503</v>
      </c>
      <c r="B255" s="60" t="s">
        <v>1504</v>
      </c>
      <c r="C255" s="60" t="s">
        <v>1505</v>
      </c>
      <c r="D255" s="60" t="s">
        <v>1449</v>
      </c>
      <c r="E255" s="60" t="s">
        <v>29</v>
      </c>
      <c r="F255" s="60" t="s">
        <v>24</v>
      </c>
      <c r="G255" s="60" t="s">
        <v>1504</v>
      </c>
      <c r="H255" s="60" t="s">
        <v>1506</v>
      </c>
      <c r="I255" s="60" t="s">
        <v>1507</v>
      </c>
      <c r="J255" s="60" t="s">
        <v>1452</v>
      </c>
      <c r="K255" s="65">
        <v>129158.0</v>
      </c>
      <c r="L255" s="66">
        <v>44946.0</v>
      </c>
      <c r="M255" s="67">
        <v>501400.0</v>
      </c>
      <c r="N255" s="60" t="s">
        <v>1508</v>
      </c>
      <c r="O255" s="60" t="s">
        <v>1016</v>
      </c>
      <c r="P255" s="58" t="str">
        <f t="shared" si="1"/>
        <v>Lujan, Argentina</v>
      </c>
      <c r="Q255" s="58" t="str">
        <f>VLOOKUP(M255,Tabla_Detalles[#ALL],2,FALSE)</f>
        <v>Honorarios Asesoria General</v>
      </c>
      <c r="R255" s="61" t="str">
        <f>VLOOKUP(M255,Tabla_Detalles[#ALL],3,FALSE)</f>
        <v>Gastos</v>
      </c>
    </row>
    <row r="256">
      <c r="A256" s="68" t="s">
        <v>1503</v>
      </c>
      <c r="B256" s="56" t="s">
        <v>1504</v>
      </c>
      <c r="C256" s="56" t="s">
        <v>1505</v>
      </c>
      <c r="D256" s="56" t="s">
        <v>1449</v>
      </c>
      <c r="E256" s="56" t="s">
        <v>29</v>
      </c>
      <c r="F256" s="56" t="s">
        <v>24</v>
      </c>
      <c r="G256" s="56" t="s">
        <v>1504</v>
      </c>
      <c r="H256" s="56" t="s">
        <v>1506</v>
      </c>
      <c r="I256" s="56" t="s">
        <v>1507</v>
      </c>
      <c r="J256" s="56" t="s">
        <v>1452</v>
      </c>
      <c r="K256" s="69">
        <v>152240.0</v>
      </c>
      <c r="L256" s="70">
        <v>44989.0</v>
      </c>
      <c r="M256" s="71">
        <v>501400.0</v>
      </c>
      <c r="N256" s="56" t="s">
        <v>1508</v>
      </c>
      <c r="O256" s="56" t="s">
        <v>1016</v>
      </c>
      <c r="P256" s="54" t="str">
        <f t="shared" si="1"/>
        <v>Lujan, Argentina</v>
      </c>
      <c r="Q256" s="54" t="str">
        <f>VLOOKUP(M256,Tabla_Detalles[#ALL],2,FALSE)</f>
        <v>Honorarios Asesoria General</v>
      </c>
      <c r="R256" s="57" t="str">
        <f>VLOOKUP(M256,Tabla_Detalles[#ALL],3,FALSE)</f>
        <v>Gastos</v>
      </c>
    </row>
    <row r="257">
      <c r="A257" s="64" t="s">
        <v>1503</v>
      </c>
      <c r="B257" s="60" t="s">
        <v>1504</v>
      </c>
      <c r="C257" s="60" t="s">
        <v>1505</v>
      </c>
      <c r="D257" s="60" t="s">
        <v>1449</v>
      </c>
      <c r="E257" s="60" t="s">
        <v>29</v>
      </c>
      <c r="F257" s="60" t="s">
        <v>24</v>
      </c>
      <c r="G257" s="60" t="s">
        <v>1504</v>
      </c>
      <c r="H257" s="60" t="s">
        <v>1506</v>
      </c>
      <c r="I257" s="60" t="s">
        <v>1507</v>
      </c>
      <c r="J257" s="60" t="s">
        <v>1452</v>
      </c>
      <c r="K257" s="65">
        <v>35853.0</v>
      </c>
      <c r="L257" s="66">
        <v>45215.0</v>
      </c>
      <c r="M257" s="67">
        <v>501400.0</v>
      </c>
      <c r="N257" s="60" t="s">
        <v>1508</v>
      </c>
      <c r="O257" s="60" t="s">
        <v>1016</v>
      </c>
      <c r="P257" s="58" t="str">
        <f t="shared" si="1"/>
        <v>Lujan, Argentina</v>
      </c>
      <c r="Q257" s="58" t="str">
        <f>VLOOKUP(M257,Tabla_Detalles[#ALL],2,FALSE)</f>
        <v>Honorarios Asesoria General</v>
      </c>
      <c r="R257" s="61" t="str">
        <f>VLOOKUP(M257,Tabla_Detalles[#ALL],3,FALSE)</f>
        <v>Gastos</v>
      </c>
    </row>
    <row r="258">
      <c r="A258" s="68" t="s">
        <v>1509</v>
      </c>
      <c r="B258" s="56" t="s">
        <v>644</v>
      </c>
      <c r="C258" s="56" t="s">
        <v>1510</v>
      </c>
      <c r="D258" s="56" t="s">
        <v>1455</v>
      </c>
      <c r="E258" s="56" t="s">
        <v>40</v>
      </c>
      <c r="F258" s="56" t="s">
        <v>24</v>
      </c>
      <c r="G258" s="56" t="s">
        <v>644</v>
      </c>
      <c r="H258" s="56" t="s">
        <v>1511</v>
      </c>
      <c r="I258" s="56" t="s">
        <v>1512</v>
      </c>
      <c r="J258" s="56" t="s">
        <v>28</v>
      </c>
      <c r="K258" s="69">
        <v>13869.0</v>
      </c>
      <c r="L258" s="70">
        <v>43487.0</v>
      </c>
      <c r="M258" s="71">
        <v>502100.0</v>
      </c>
      <c r="N258" s="56" t="s">
        <v>1513</v>
      </c>
      <c r="O258" s="56" t="s">
        <v>1016</v>
      </c>
      <c r="P258" s="54" t="str">
        <f t="shared" si="1"/>
        <v>Jujuy, Argentina</v>
      </c>
      <c r="Q258" s="54" t="str">
        <f>VLOOKUP(M258,Tabla_Detalles[#ALL],2,FALSE)</f>
        <v>Servicios Protagonistas</v>
      </c>
      <c r="R258" s="57" t="str">
        <f>VLOOKUP(M258,Tabla_Detalles[#ALL],3,FALSE)</f>
        <v>Gastos</v>
      </c>
    </row>
    <row r="259">
      <c r="A259" s="64" t="s">
        <v>1509</v>
      </c>
      <c r="B259" s="60" t="s">
        <v>644</v>
      </c>
      <c r="C259" s="60" t="s">
        <v>1510</v>
      </c>
      <c r="D259" s="60" t="s">
        <v>1455</v>
      </c>
      <c r="E259" s="60" t="s">
        <v>40</v>
      </c>
      <c r="F259" s="60" t="s">
        <v>24</v>
      </c>
      <c r="G259" s="60" t="s">
        <v>644</v>
      </c>
      <c r="H259" s="60" t="s">
        <v>1511</v>
      </c>
      <c r="I259" s="60" t="s">
        <v>1512</v>
      </c>
      <c r="J259" s="60" t="s">
        <v>28</v>
      </c>
      <c r="K259" s="65">
        <v>157396.0</v>
      </c>
      <c r="L259" s="66">
        <v>43531.0</v>
      </c>
      <c r="M259" s="67">
        <v>502100.0</v>
      </c>
      <c r="N259" s="60" t="s">
        <v>1513</v>
      </c>
      <c r="O259" s="60" t="s">
        <v>1016</v>
      </c>
      <c r="P259" s="58" t="str">
        <f t="shared" si="1"/>
        <v>Jujuy, Argentina</v>
      </c>
      <c r="Q259" s="58" t="str">
        <f>VLOOKUP(M259,Tabla_Detalles[#ALL],2,FALSE)</f>
        <v>Servicios Protagonistas</v>
      </c>
      <c r="R259" s="61" t="str">
        <f>VLOOKUP(M259,Tabla_Detalles[#ALL],3,FALSE)</f>
        <v>Gastos</v>
      </c>
    </row>
    <row r="260">
      <c r="A260" s="68" t="s">
        <v>1509</v>
      </c>
      <c r="B260" s="56" t="s">
        <v>644</v>
      </c>
      <c r="C260" s="56" t="s">
        <v>1510</v>
      </c>
      <c r="D260" s="56" t="s">
        <v>1455</v>
      </c>
      <c r="E260" s="56" t="s">
        <v>40</v>
      </c>
      <c r="F260" s="56" t="s">
        <v>24</v>
      </c>
      <c r="G260" s="56" t="s">
        <v>644</v>
      </c>
      <c r="H260" s="56" t="s">
        <v>1511</v>
      </c>
      <c r="I260" s="56" t="s">
        <v>1512</v>
      </c>
      <c r="J260" s="56" t="s">
        <v>28</v>
      </c>
      <c r="K260" s="69">
        <v>97345.0</v>
      </c>
      <c r="L260" s="70">
        <v>43592.0</v>
      </c>
      <c r="M260" s="71">
        <v>502100.0</v>
      </c>
      <c r="N260" s="56" t="s">
        <v>1513</v>
      </c>
      <c r="O260" s="56" t="s">
        <v>1016</v>
      </c>
      <c r="P260" s="54" t="str">
        <f t="shared" si="1"/>
        <v>Jujuy, Argentina</v>
      </c>
      <c r="Q260" s="54" t="str">
        <f>VLOOKUP(M260,Tabla_Detalles[#ALL],2,FALSE)</f>
        <v>Servicios Protagonistas</v>
      </c>
      <c r="R260" s="57" t="str">
        <f>VLOOKUP(M260,Tabla_Detalles[#ALL],3,FALSE)</f>
        <v>Gastos</v>
      </c>
    </row>
    <row r="261">
      <c r="A261" s="64" t="s">
        <v>1509</v>
      </c>
      <c r="B261" s="60" t="s">
        <v>644</v>
      </c>
      <c r="C261" s="60" t="s">
        <v>1510</v>
      </c>
      <c r="D261" s="60" t="s">
        <v>1455</v>
      </c>
      <c r="E261" s="60" t="s">
        <v>40</v>
      </c>
      <c r="F261" s="60" t="s">
        <v>24</v>
      </c>
      <c r="G261" s="60" t="s">
        <v>644</v>
      </c>
      <c r="H261" s="60" t="s">
        <v>1511</v>
      </c>
      <c r="I261" s="60" t="s">
        <v>1512</v>
      </c>
      <c r="J261" s="60" t="s">
        <v>28</v>
      </c>
      <c r="K261" s="65">
        <v>57351.0</v>
      </c>
      <c r="L261" s="66">
        <v>43626.0</v>
      </c>
      <c r="M261" s="67">
        <v>502100.0</v>
      </c>
      <c r="N261" s="60" t="s">
        <v>1513</v>
      </c>
      <c r="O261" s="60" t="s">
        <v>1016</v>
      </c>
      <c r="P261" s="58" t="str">
        <f t="shared" si="1"/>
        <v>Jujuy, Argentina</v>
      </c>
      <c r="Q261" s="58" t="str">
        <f>VLOOKUP(M261,Tabla_Detalles[#ALL],2,FALSE)</f>
        <v>Servicios Protagonistas</v>
      </c>
      <c r="R261" s="61" t="str">
        <f>VLOOKUP(M261,Tabla_Detalles[#ALL],3,FALSE)</f>
        <v>Gastos</v>
      </c>
    </row>
    <row r="262">
      <c r="A262" s="68" t="s">
        <v>1509</v>
      </c>
      <c r="B262" s="56" t="s">
        <v>644</v>
      </c>
      <c r="C262" s="56" t="s">
        <v>1510</v>
      </c>
      <c r="D262" s="56" t="s">
        <v>1455</v>
      </c>
      <c r="E262" s="56" t="s">
        <v>40</v>
      </c>
      <c r="F262" s="56" t="s">
        <v>24</v>
      </c>
      <c r="G262" s="56" t="s">
        <v>644</v>
      </c>
      <c r="H262" s="56" t="s">
        <v>1511</v>
      </c>
      <c r="I262" s="56" t="s">
        <v>1512</v>
      </c>
      <c r="J262" s="56" t="s">
        <v>28</v>
      </c>
      <c r="K262" s="69">
        <v>251228.0</v>
      </c>
      <c r="L262" s="70">
        <v>44243.0</v>
      </c>
      <c r="M262" s="71">
        <v>502100.0</v>
      </c>
      <c r="N262" s="56" t="s">
        <v>1513</v>
      </c>
      <c r="O262" s="56" t="s">
        <v>1016</v>
      </c>
      <c r="P262" s="54" t="str">
        <f t="shared" si="1"/>
        <v>Jujuy, Argentina</v>
      </c>
      <c r="Q262" s="54" t="str">
        <f>VLOOKUP(M262,Tabla_Detalles[#ALL],2,FALSE)</f>
        <v>Servicios Protagonistas</v>
      </c>
      <c r="R262" s="57" t="str">
        <f>VLOOKUP(M262,Tabla_Detalles[#ALL],3,FALSE)</f>
        <v>Gastos</v>
      </c>
    </row>
    <row r="263">
      <c r="A263" s="64" t="s">
        <v>1509</v>
      </c>
      <c r="B263" s="60" t="s">
        <v>644</v>
      </c>
      <c r="C263" s="60" t="s">
        <v>1510</v>
      </c>
      <c r="D263" s="60" t="s">
        <v>1455</v>
      </c>
      <c r="E263" s="60" t="s">
        <v>40</v>
      </c>
      <c r="F263" s="60" t="s">
        <v>24</v>
      </c>
      <c r="G263" s="60" t="s">
        <v>644</v>
      </c>
      <c r="H263" s="60" t="s">
        <v>1511</v>
      </c>
      <c r="I263" s="60" t="s">
        <v>1512</v>
      </c>
      <c r="J263" s="60" t="s">
        <v>28</v>
      </c>
      <c r="K263" s="65">
        <v>257036.0</v>
      </c>
      <c r="L263" s="66">
        <v>44123.0</v>
      </c>
      <c r="M263" s="67">
        <v>502100.0</v>
      </c>
      <c r="N263" s="60" t="s">
        <v>1513</v>
      </c>
      <c r="O263" s="60" t="s">
        <v>1016</v>
      </c>
      <c r="P263" s="58" t="str">
        <f t="shared" si="1"/>
        <v>Jujuy, Argentina</v>
      </c>
      <c r="Q263" s="58" t="str">
        <f>VLOOKUP(M263,Tabla_Detalles[#ALL],2,FALSE)</f>
        <v>Servicios Protagonistas</v>
      </c>
      <c r="R263" s="61" t="str">
        <f>VLOOKUP(M263,Tabla_Detalles[#ALL],3,FALSE)</f>
        <v>Gastos</v>
      </c>
    </row>
    <row r="264">
      <c r="A264" s="68" t="s">
        <v>1509</v>
      </c>
      <c r="B264" s="56" t="s">
        <v>644</v>
      </c>
      <c r="C264" s="56" t="s">
        <v>1510</v>
      </c>
      <c r="D264" s="56" t="s">
        <v>1455</v>
      </c>
      <c r="E264" s="56" t="s">
        <v>40</v>
      </c>
      <c r="F264" s="56" t="s">
        <v>24</v>
      </c>
      <c r="G264" s="56" t="s">
        <v>644</v>
      </c>
      <c r="H264" s="56" t="s">
        <v>1511</v>
      </c>
      <c r="I264" s="56" t="s">
        <v>1512</v>
      </c>
      <c r="J264" s="56" t="s">
        <v>28</v>
      </c>
      <c r="K264" s="69">
        <v>226947.0</v>
      </c>
      <c r="L264" s="70">
        <v>44948.0</v>
      </c>
      <c r="M264" s="71">
        <v>502100.0</v>
      </c>
      <c r="N264" s="56" t="s">
        <v>1513</v>
      </c>
      <c r="O264" s="56" t="s">
        <v>1016</v>
      </c>
      <c r="P264" s="54" t="str">
        <f t="shared" si="1"/>
        <v>Jujuy, Argentina</v>
      </c>
      <c r="Q264" s="54" t="str">
        <f>VLOOKUP(M264,Tabla_Detalles[#ALL],2,FALSE)</f>
        <v>Servicios Protagonistas</v>
      </c>
      <c r="R264" s="57" t="str">
        <f>VLOOKUP(M264,Tabla_Detalles[#ALL],3,FALSE)</f>
        <v>Gastos</v>
      </c>
    </row>
    <row r="265">
      <c r="A265" s="64" t="s">
        <v>1509</v>
      </c>
      <c r="B265" s="60" t="s">
        <v>644</v>
      </c>
      <c r="C265" s="60" t="s">
        <v>1510</v>
      </c>
      <c r="D265" s="60" t="s">
        <v>1455</v>
      </c>
      <c r="E265" s="60" t="s">
        <v>40</v>
      </c>
      <c r="F265" s="60" t="s">
        <v>24</v>
      </c>
      <c r="G265" s="60" t="s">
        <v>644</v>
      </c>
      <c r="H265" s="60" t="s">
        <v>1511</v>
      </c>
      <c r="I265" s="60" t="s">
        <v>1512</v>
      </c>
      <c r="J265" s="60" t="s">
        <v>28</v>
      </c>
      <c r="K265" s="65">
        <v>57471.0</v>
      </c>
      <c r="L265" s="66">
        <v>45218.0</v>
      </c>
      <c r="M265" s="67">
        <v>502100.0</v>
      </c>
      <c r="N265" s="60" t="s">
        <v>1513</v>
      </c>
      <c r="O265" s="60" t="s">
        <v>1016</v>
      </c>
      <c r="P265" s="58" t="str">
        <f t="shared" si="1"/>
        <v>Jujuy, Argentina</v>
      </c>
      <c r="Q265" s="58" t="str">
        <f>VLOOKUP(M265,Tabla_Detalles[#ALL],2,FALSE)</f>
        <v>Servicios Protagonistas</v>
      </c>
      <c r="R265" s="61" t="str">
        <f>VLOOKUP(M265,Tabla_Detalles[#ALL],3,FALSE)</f>
        <v>Gastos</v>
      </c>
    </row>
    <row r="266">
      <c r="A266" s="68" t="s">
        <v>1514</v>
      </c>
      <c r="B266" s="56" t="s">
        <v>1515</v>
      </c>
      <c r="C266" s="56" t="s">
        <v>1516</v>
      </c>
      <c r="D266" s="56" t="s">
        <v>1460</v>
      </c>
      <c r="E266" s="56" t="s">
        <v>1443</v>
      </c>
      <c r="F266" s="56" t="s">
        <v>24</v>
      </c>
      <c r="G266" s="56" t="s">
        <v>1515</v>
      </c>
      <c r="H266" s="56" t="s">
        <v>1517</v>
      </c>
      <c r="I266" s="56" t="s">
        <v>1518</v>
      </c>
      <c r="J266" s="56" t="s">
        <v>1463</v>
      </c>
      <c r="K266" s="69">
        <v>277243.0</v>
      </c>
      <c r="L266" s="70">
        <v>43490.0</v>
      </c>
      <c r="M266" s="71">
        <v>516000.0</v>
      </c>
      <c r="N266" s="56" t="s">
        <v>1015</v>
      </c>
      <c r="O266" s="56" t="s">
        <v>1016</v>
      </c>
      <c r="P266" s="54" t="str">
        <f t="shared" si="1"/>
        <v>Buenos Aires, Argentina</v>
      </c>
      <c r="Q266" s="54" t="str">
        <f>VLOOKUP(M266,Tabla_Detalles[#ALL],2,FALSE)</f>
        <v>Gastos varios</v>
      </c>
      <c r="R266" s="57" t="str">
        <f>VLOOKUP(M266,Tabla_Detalles[#ALL],3,FALSE)</f>
        <v>Gastos</v>
      </c>
    </row>
    <row r="267">
      <c r="A267" s="64" t="s">
        <v>1514</v>
      </c>
      <c r="B267" s="60" t="s">
        <v>1515</v>
      </c>
      <c r="C267" s="60" t="s">
        <v>1516</v>
      </c>
      <c r="D267" s="60" t="s">
        <v>1460</v>
      </c>
      <c r="E267" s="60" t="s">
        <v>1443</v>
      </c>
      <c r="F267" s="60" t="s">
        <v>24</v>
      </c>
      <c r="G267" s="60" t="s">
        <v>1515</v>
      </c>
      <c r="H267" s="60" t="s">
        <v>1517</v>
      </c>
      <c r="I267" s="60" t="s">
        <v>1518</v>
      </c>
      <c r="J267" s="60" t="s">
        <v>1463</v>
      </c>
      <c r="K267" s="65">
        <v>184382.0</v>
      </c>
      <c r="L267" s="66">
        <v>43534.0</v>
      </c>
      <c r="M267" s="67">
        <v>516000.0</v>
      </c>
      <c r="N267" s="60" t="s">
        <v>1015</v>
      </c>
      <c r="O267" s="60" t="s">
        <v>1016</v>
      </c>
      <c r="P267" s="58" t="str">
        <f t="shared" si="1"/>
        <v>Buenos Aires, Argentina</v>
      </c>
      <c r="Q267" s="58" t="str">
        <f>VLOOKUP(M267,Tabla_Detalles[#ALL],2,FALSE)</f>
        <v>Gastos varios</v>
      </c>
      <c r="R267" s="61" t="str">
        <f>VLOOKUP(M267,Tabla_Detalles[#ALL],3,FALSE)</f>
        <v>Gastos</v>
      </c>
    </row>
    <row r="268">
      <c r="A268" s="68" t="s">
        <v>1514</v>
      </c>
      <c r="B268" s="56" t="s">
        <v>1515</v>
      </c>
      <c r="C268" s="56" t="s">
        <v>1516</v>
      </c>
      <c r="D268" s="56" t="s">
        <v>1460</v>
      </c>
      <c r="E268" s="56" t="s">
        <v>1443</v>
      </c>
      <c r="F268" s="56" t="s">
        <v>24</v>
      </c>
      <c r="G268" s="56" t="s">
        <v>1515</v>
      </c>
      <c r="H268" s="56" t="s">
        <v>1517</v>
      </c>
      <c r="I268" s="56" t="s">
        <v>1518</v>
      </c>
      <c r="J268" s="56" t="s">
        <v>1463</v>
      </c>
      <c r="K268" s="69">
        <v>273206.0</v>
      </c>
      <c r="L268" s="70">
        <v>43595.0</v>
      </c>
      <c r="M268" s="71">
        <v>516000.0</v>
      </c>
      <c r="N268" s="56" t="s">
        <v>1015</v>
      </c>
      <c r="O268" s="56" t="s">
        <v>1016</v>
      </c>
      <c r="P268" s="54" t="str">
        <f t="shared" si="1"/>
        <v>Buenos Aires, Argentina</v>
      </c>
      <c r="Q268" s="54" t="str">
        <f>VLOOKUP(M268,Tabla_Detalles[#ALL],2,FALSE)</f>
        <v>Gastos varios</v>
      </c>
      <c r="R268" s="57" t="str">
        <f>VLOOKUP(M268,Tabla_Detalles[#ALL],3,FALSE)</f>
        <v>Gastos</v>
      </c>
    </row>
    <row r="269">
      <c r="A269" s="64" t="s">
        <v>1514</v>
      </c>
      <c r="B269" s="60" t="s">
        <v>1515</v>
      </c>
      <c r="C269" s="60" t="s">
        <v>1516</v>
      </c>
      <c r="D269" s="60" t="s">
        <v>1460</v>
      </c>
      <c r="E269" s="60" t="s">
        <v>1443</v>
      </c>
      <c r="F269" s="60" t="s">
        <v>24</v>
      </c>
      <c r="G269" s="60" t="s">
        <v>1515</v>
      </c>
      <c r="H269" s="60" t="s">
        <v>1517</v>
      </c>
      <c r="I269" s="60" t="s">
        <v>1518</v>
      </c>
      <c r="J269" s="60" t="s">
        <v>1463</v>
      </c>
      <c r="K269" s="65">
        <v>109321.0</v>
      </c>
      <c r="L269" s="66">
        <v>43629.0</v>
      </c>
      <c r="M269" s="67">
        <v>516000.0</v>
      </c>
      <c r="N269" s="60" t="s">
        <v>1015</v>
      </c>
      <c r="O269" s="60" t="s">
        <v>1016</v>
      </c>
      <c r="P269" s="58" t="str">
        <f t="shared" si="1"/>
        <v>Buenos Aires, Argentina</v>
      </c>
      <c r="Q269" s="58" t="str">
        <f>VLOOKUP(M269,Tabla_Detalles[#ALL],2,FALSE)</f>
        <v>Gastos varios</v>
      </c>
      <c r="R269" s="61" t="str">
        <f>VLOOKUP(M269,Tabla_Detalles[#ALL],3,FALSE)</f>
        <v>Gastos</v>
      </c>
    </row>
    <row r="270">
      <c r="A270" s="68" t="s">
        <v>1514</v>
      </c>
      <c r="B270" s="56" t="s">
        <v>1515</v>
      </c>
      <c r="C270" s="56" t="s">
        <v>1516</v>
      </c>
      <c r="D270" s="56" t="s">
        <v>1460</v>
      </c>
      <c r="E270" s="56" t="s">
        <v>1443</v>
      </c>
      <c r="F270" s="56" t="s">
        <v>24</v>
      </c>
      <c r="G270" s="56" t="s">
        <v>1515</v>
      </c>
      <c r="H270" s="56" t="s">
        <v>1517</v>
      </c>
      <c r="I270" s="56" t="s">
        <v>1518</v>
      </c>
      <c r="J270" s="56" t="s">
        <v>1463</v>
      </c>
      <c r="K270" s="69">
        <v>11195.0</v>
      </c>
      <c r="L270" s="70">
        <v>44246.0</v>
      </c>
      <c r="M270" s="71">
        <v>516000.0</v>
      </c>
      <c r="N270" s="56" t="s">
        <v>1015</v>
      </c>
      <c r="O270" s="56" t="s">
        <v>1016</v>
      </c>
      <c r="P270" s="54" t="str">
        <f t="shared" si="1"/>
        <v>Buenos Aires, Argentina</v>
      </c>
      <c r="Q270" s="54" t="str">
        <f>VLOOKUP(M270,Tabla_Detalles[#ALL],2,FALSE)</f>
        <v>Gastos varios</v>
      </c>
      <c r="R270" s="57" t="str">
        <f>VLOOKUP(M270,Tabla_Detalles[#ALL],3,FALSE)</f>
        <v>Gastos</v>
      </c>
    </row>
    <row r="271">
      <c r="A271" s="64" t="s">
        <v>1514</v>
      </c>
      <c r="B271" s="60" t="s">
        <v>1515</v>
      </c>
      <c r="C271" s="60" t="s">
        <v>1516</v>
      </c>
      <c r="D271" s="60" t="s">
        <v>1460</v>
      </c>
      <c r="E271" s="60" t="s">
        <v>1443</v>
      </c>
      <c r="F271" s="60" t="s">
        <v>24</v>
      </c>
      <c r="G271" s="60" t="s">
        <v>1515</v>
      </c>
      <c r="H271" s="60" t="s">
        <v>1517</v>
      </c>
      <c r="I271" s="60" t="s">
        <v>1518</v>
      </c>
      <c r="J271" s="60" t="s">
        <v>1463</v>
      </c>
      <c r="K271" s="65">
        <v>218095.0</v>
      </c>
      <c r="L271" s="66">
        <v>44126.0</v>
      </c>
      <c r="M271" s="67">
        <v>516000.0</v>
      </c>
      <c r="N271" s="60" t="s">
        <v>1015</v>
      </c>
      <c r="O271" s="60" t="s">
        <v>1016</v>
      </c>
      <c r="P271" s="58" t="str">
        <f t="shared" si="1"/>
        <v>Buenos Aires, Argentina</v>
      </c>
      <c r="Q271" s="58" t="str">
        <f>VLOOKUP(M271,Tabla_Detalles[#ALL],2,FALSE)</f>
        <v>Gastos varios</v>
      </c>
      <c r="R271" s="61" t="str">
        <f>VLOOKUP(M271,Tabla_Detalles[#ALL],3,FALSE)</f>
        <v>Gastos</v>
      </c>
    </row>
    <row r="272">
      <c r="A272" s="68" t="s">
        <v>1514</v>
      </c>
      <c r="B272" s="56" t="s">
        <v>1515</v>
      </c>
      <c r="C272" s="56" t="s">
        <v>1516</v>
      </c>
      <c r="D272" s="56" t="s">
        <v>1460</v>
      </c>
      <c r="E272" s="56" t="s">
        <v>1443</v>
      </c>
      <c r="F272" s="56" t="s">
        <v>24</v>
      </c>
      <c r="G272" s="56" t="s">
        <v>1515</v>
      </c>
      <c r="H272" s="56" t="s">
        <v>1517</v>
      </c>
      <c r="I272" s="56" t="s">
        <v>1518</v>
      </c>
      <c r="J272" s="56" t="s">
        <v>1463</v>
      </c>
      <c r="K272" s="69">
        <v>14028.0</v>
      </c>
      <c r="L272" s="70">
        <v>44951.0</v>
      </c>
      <c r="M272" s="71">
        <v>516000.0</v>
      </c>
      <c r="N272" s="56" t="s">
        <v>1015</v>
      </c>
      <c r="O272" s="56" t="s">
        <v>1016</v>
      </c>
      <c r="P272" s="54" t="str">
        <f t="shared" si="1"/>
        <v>Buenos Aires, Argentina</v>
      </c>
      <c r="Q272" s="54" t="str">
        <f>VLOOKUP(M272,Tabla_Detalles[#ALL],2,FALSE)</f>
        <v>Gastos varios</v>
      </c>
      <c r="R272" s="57" t="str">
        <f>VLOOKUP(M272,Tabla_Detalles[#ALL],3,FALSE)</f>
        <v>Gastos</v>
      </c>
    </row>
    <row r="273">
      <c r="A273" s="64" t="s">
        <v>1514</v>
      </c>
      <c r="B273" s="60" t="s">
        <v>1515</v>
      </c>
      <c r="C273" s="60" t="s">
        <v>1516</v>
      </c>
      <c r="D273" s="60" t="s">
        <v>1460</v>
      </c>
      <c r="E273" s="60" t="s">
        <v>1443</v>
      </c>
      <c r="F273" s="60" t="s">
        <v>24</v>
      </c>
      <c r="G273" s="60" t="s">
        <v>1515</v>
      </c>
      <c r="H273" s="60" t="s">
        <v>1517</v>
      </c>
      <c r="I273" s="60" t="s">
        <v>1518</v>
      </c>
      <c r="J273" s="60" t="s">
        <v>1463</v>
      </c>
      <c r="K273" s="65">
        <v>289894.0</v>
      </c>
      <c r="L273" s="66">
        <v>45221.0</v>
      </c>
      <c r="M273" s="67">
        <v>516000.0</v>
      </c>
      <c r="N273" s="60" t="s">
        <v>1015</v>
      </c>
      <c r="O273" s="60" t="s">
        <v>1016</v>
      </c>
      <c r="P273" s="58" t="str">
        <f t="shared" si="1"/>
        <v>Buenos Aires, Argentina</v>
      </c>
      <c r="Q273" s="58" t="str">
        <f>VLOOKUP(M273,Tabla_Detalles[#ALL],2,FALSE)</f>
        <v>Gastos varios</v>
      </c>
      <c r="R273" s="61" t="str">
        <f>VLOOKUP(M273,Tabla_Detalles[#ALL],3,FALSE)</f>
        <v>Gastos</v>
      </c>
    </row>
    <row r="274">
      <c r="A274" s="68" t="s">
        <v>1519</v>
      </c>
      <c r="B274" s="56" t="s">
        <v>1520</v>
      </c>
      <c r="C274" s="56" t="s">
        <v>1521</v>
      </c>
      <c r="D274" s="56" t="s">
        <v>954</v>
      </c>
      <c r="E274" s="56" t="s">
        <v>40</v>
      </c>
      <c r="F274" s="56" t="s">
        <v>24</v>
      </c>
      <c r="G274" s="56" t="s">
        <v>1520</v>
      </c>
      <c r="H274" s="56" t="s">
        <v>1522</v>
      </c>
      <c r="I274" s="56" t="s">
        <v>1523</v>
      </c>
      <c r="J274" s="56" t="s">
        <v>28</v>
      </c>
      <c r="K274" s="69">
        <v>212213.0</v>
      </c>
      <c r="L274" s="70">
        <v>43492.0</v>
      </c>
      <c r="M274" s="71">
        <v>507100.0</v>
      </c>
      <c r="N274" s="56" t="s">
        <v>1015</v>
      </c>
      <c r="O274" s="56" t="s">
        <v>1016</v>
      </c>
      <c r="P274" s="54" t="str">
        <f t="shared" si="1"/>
        <v>Buenos Aires, Argentina</v>
      </c>
      <c r="Q274" s="54" t="str">
        <f>VLOOKUP(M274,Tabla_Detalles[#ALL],2,FALSE)</f>
        <v>Insumos Varios Programas Sociales</v>
      </c>
      <c r="R274" s="57" t="str">
        <f>VLOOKUP(M274,Tabla_Detalles[#ALL],3,FALSE)</f>
        <v>Gastos</v>
      </c>
    </row>
    <row r="275">
      <c r="A275" s="64" t="s">
        <v>1519</v>
      </c>
      <c r="B275" s="60" t="s">
        <v>1520</v>
      </c>
      <c r="C275" s="60" t="s">
        <v>1521</v>
      </c>
      <c r="D275" s="60" t="s">
        <v>954</v>
      </c>
      <c r="E275" s="60" t="s">
        <v>40</v>
      </c>
      <c r="F275" s="60" t="s">
        <v>24</v>
      </c>
      <c r="G275" s="60" t="s">
        <v>1520</v>
      </c>
      <c r="H275" s="60" t="s">
        <v>1522</v>
      </c>
      <c r="I275" s="60" t="s">
        <v>1523</v>
      </c>
      <c r="J275" s="60" t="s">
        <v>28</v>
      </c>
      <c r="K275" s="65">
        <v>189803.0</v>
      </c>
      <c r="L275" s="66">
        <v>43537.0</v>
      </c>
      <c r="M275" s="67">
        <v>507100.0</v>
      </c>
      <c r="N275" s="60" t="s">
        <v>1015</v>
      </c>
      <c r="O275" s="60" t="s">
        <v>1016</v>
      </c>
      <c r="P275" s="58" t="str">
        <f t="shared" si="1"/>
        <v>Buenos Aires, Argentina</v>
      </c>
      <c r="Q275" s="58" t="str">
        <f>VLOOKUP(M275,Tabla_Detalles[#ALL],2,FALSE)</f>
        <v>Insumos Varios Programas Sociales</v>
      </c>
      <c r="R275" s="61" t="str">
        <f>VLOOKUP(M275,Tabla_Detalles[#ALL],3,FALSE)</f>
        <v>Gastos</v>
      </c>
    </row>
    <row r="276">
      <c r="A276" s="68" t="s">
        <v>1519</v>
      </c>
      <c r="B276" s="56" t="s">
        <v>1520</v>
      </c>
      <c r="C276" s="56" t="s">
        <v>1521</v>
      </c>
      <c r="D276" s="56" t="s">
        <v>954</v>
      </c>
      <c r="E276" s="56" t="s">
        <v>40</v>
      </c>
      <c r="F276" s="56" t="s">
        <v>24</v>
      </c>
      <c r="G276" s="56" t="s">
        <v>1520</v>
      </c>
      <c r="H276" s="56" t="s">
        <v>1522</v>
      </c>
      <c r="I276" s="56" t="s">
        <v>1523</v>
      </c>
      <c r="J276" s="56" t="s">
        <v>28</v>
      </c>
      <c r="K276" s="69">
        <v>91956.0</v>
      </c>
      <c r="L276" s="70">
        <v>43598.0</v>
      </c>
      <c r="M276" s="71">
        <v>507100.0</v>
      </c>
      <c r="N276" s="56" t="s">
        <v>1015</v>
      </c>
      <c r="O276" s="56" t="s">
        <v>1016</v>
      </c>
      <c r="P276" s="54" t="str">
        <f t="shared" si="1"/>
        <v>Buenos Aires, Argentina</v>
      </c>
      <c r="Q276" s="54" t="str">
        <f>VLOOKUP(M276,Tabla_Detalles[#ALL],2,FALSE)</f>
        <v>Insumos Varios Programas Sociales</v>
      </c>
      <c r="R276" s="57" t="str">
        <f>VLOOKUP(M276,Tabla_Detalles[#ALL],3,FALSE)</f>
        <v>Gastos</v>
      </c>
    </row>
    <row r="277">
      <c r="A277" s="64" t="s">
        <v>1519</v>
      </c>
      <c r="B277" s="60" t="s">
        <v>1520</v>
      </c>
      <c r="C277" s="60" t="s">
        <v>1521</v>
      </c>
      <c r="D277" s="60" t="s">
        <v>954</v>
      </c>
      <c r="E277" s="60" t="s">
        <v>40</v>
      </c>
      <c r="F277" s="60" t="s">
        <v>24</v>
      </c>
      <c r="G277" s="60" t="s">
        <v>1520</v>
      </c>
      <c r="H277" s="60" t="s">
        <v>1522</v>
      </c>
      <c r="I277" s="60" t="s">
        <v>1523</v>
      </c>
      <c r="J277" s="60" t="s">
        <v>28</v>
      </c>
      <c r="K277" s="65">
        <v>94918.0</v>
      </c>
      <c r="L277" s="66">
        <v>43632.0</v>
      </c>
      <c r="M277" s="67">
        <v>507100.0</v>
      </c>
      <c r="N277" s="60" t="s">
        <v>1015</v>
      </c>
      <c r="O277" s="60" t="s">
        <v>1016</v>
      </c>
      <c r="P277" s="58" t="str">
        <f t="shared" si="1"/>
        <v>Buenos Aires, Argentina</v>
      </c>
      <c r="Q277" s="58" t="str">
        <f>VLOOKUP(M277,Tabla_Detalles[#ALL],2,FALSE)</f>
        <v>Insumos Varios Programas Sociales</v>
      </c>
      <c r="R277" s="61" t="str">
        <f>VLOOKUP(M277,Tabla_Detalles[#ALL],3,FALSE)</f>
        <v>Gastos</v>
      </c>
    </row>
    <row r="278">
      <c r="A278" s="68" t="s">
        <v>1519</v>
      </c>
      <c r="B278" s="56" t="s">
        <v>1520</v>
      </c>
      <c r="C278" s="56" t="s">
        <v>1521</v>
      </c>
      <c r="D278" s="56" t="s">
        <v>954</v>
      </c>
      <c r="E278" s="56" t="s">
        <v>40</v>
      </c>
      <c r="F278" s="56" t="s">
        <v>24</v>
      </c>
      <c r="G278" s="56" t="s">
        <v>1520</v>
      </c>
      <c r="H278" s="56" t="s">
        <v>1522</v>
      </c>
      <c r="I278" s="56" t="s">
        <v>1523</v>
      </c>
      <c r="J278" s="56" t="s">
        <v>28</v>
      </c>
      <c r="K278" s="69">
        <v>262781.0</v>
      </c>
      <c r="L278" s="70">
        <v>44096.0</v>
      </c>
      <c r="M278" s="71">
        <v>507100.0</v>
      </c>
      <c r="N278" s="56" t="s">
        <v>1015</v>
      </c>
      <c r="O278" s="56" t="s">
        <v>1016</v>
      </c>
      <c r="P278" s="54" t="str">
        <f t="shared" si="1"/>
        <v>Buenos Aires, Argentina</v>
      </c>
      <c r="Q278" s="54" t="str">
        <f>VLOOKUP(M278,Tabla_Detalles[#ALL],2,FALSE)</f>
        <v>Insumos Varios Programas Sociales</v>
      </c>
      <c r="R278" s="57" t="str">
        <f>VLOOKUP(M278,Tabla_Detalles[#ALL],3,FALSE)</f>
        <v>Gastos</v>
      </c>
    </row>
    <row r="279">
      <c r="A279" s="64" t="s">
        <v>1519</v>
      </c>
      <c r="B279" s="60" t="s">
        <v>1520</v>
      </c>
      <c r="C279" s="60" t="s">
        <v>1521</v>
      </c>
      <c r="D279" s="60" t="s">
        <v>954</v>
      </c>
      <c r="E279" s="60" t="s">
        <v>40</v>
      </c>
      <c r="F279" s="60" t="s">
        <v>24</v>
      </c>
      <c r="G279" s="60" t="s">
        <v>1520</v>
      </c>
      <c r="H279" s="60" t="s">
        <v>1522</v>
      </c>
      <c r="I279" s="60" t="s">
        <v>1523</v>
      </c>
      <c r="J279" s="60" t="s">
        <v>28</v>
      </c>
      <c r="K279" s="65">
        <v>113111.0</v>
      </c>
      <c r="L279" s="66">
        <v>44129.0</v>
      </c>
      <c r="M279" s="67">
        <v>507100.0</v>
      </c>
      <c r="N279" s="60" t="s">
        <v>1015</v>
      </c>
      <c r="O279" s="60" t="s">
        <v>1016</v>
      </c>
      <c r="P279" s="58" t="str">
        <f t="shared" si="1"/>
        <v>Buenos Aires, Argentina</v>
      </c>
      <c r="Q279" s="58" t="str">
        <f>VLOOKUP(M279,Tabla_Detalles[#ALL],2,FALSE)</f>
        <v>Insumos Varios Programas Sociales</v>
      </c>
      <c r="R279" s="61" t="str">
        <f>VLOOKUP(M279,Tabla_Detalles[#ALL],3,FALSE)</f>
        <v>Gastos</v>
      </c>
    </row>
    <row r="280">
      <c r="A280" s="68" t="s">
        <v>1519</v>
      </c>
      <c r="B280" s="56" t="s">
        <v>1520</v>
      </c>
      <c r="C280" s="56" t="s">
        <v>1521</v>
      </c>
      <c r="D280" s="56" t="s">
        <v>954</v>
      </c>
      <c r="E280" s="56" t="s">
        <v>40</v>
      </c>
      <c r="F280" s="56" t="s">
        <v>24</v>
      </c>
      <c r="G280" s="56" t="s">
        <v>1520</v>
      </c>
      <c r="H280" s="56" t="s">
        <v>1522</v>
      </c>
      <c r="I280" s="56" t="s">
        <v>1523</v>
      </c>
      <c r="J280" s="56" t="s">
        <v>28</v>
      </c>
      <c r="K280" s="69">
        <v>93391.0</v>
      </c>
      <c r="L280" s="70">
        <v>44953.0</v>
      </c>
      <c r="M280" s="71">
        <v>507100.0</v>
      </c>
      <c r="N280" s="56" t="s">
        <v>1015</v>
      </c>
      <c r="O280" s="56" t="s">
        <v>1016</v>
      </c>
      <c r="P280" s="54" t="str">
        <f t="shared" si="1"/>
        <v>Buenos Aires, Argentina</v>
      </c>
      <c r="Q280" s="54" t="str">
        <f>VLOOKUP(M280,Tabla_Detalles[#ALL],2,FALSE)</f>
        <v>Insumos Varios Programas Sociales</v>
      </c>
      <c r="R280" s="57" t="str">
        <f>VLOOKUP(M280,Tabla_Detalles[#ALL],3,FALSE)</f>
        <v>Gastos</v>
      </c>
    </row>
    <row r="281">
      <c r="A281" s="64" t="s">
        <v>1519</v>
      </c>
      <c r="B281" s="60" t="s">
        <v>1520</v>
      </c>
      <c r="C281" s="60" t="s">
        <v>1521</v>
      </c>
      <c r="D281" s="60" t="s">
        <v>954</v>
      </c>
      <c r="E281" s="60" t="s">
        <v>40</v>
      </c>
      <c r="F281" s="60" t="s">
        <v>24</v>
      </c>
      <c r="G281" s="60" t="s">
        <v>1520</v>
      </c>
      <c r="H281" s="60" t="s">
        <v>1522</v>
      </c>
      <c r="I281" s="60" t="s">
        <v>1523</v>
      </c>
      <c r="J281" s="60" t="s">
        <v>28</v>
      </c>
      <c r="K281" s="65">
        <v>228821.0</v>
      </c>
      <c r="L281" s="66">
        <v>45224.0</v>
      </c>
      <c r="M281" s="67">
        <v>507100.0</v>
      </c>
      <c r="N281" s="60" t="s">
        <v>1015</v>
      </c>
      <c r="O281" s="60" t="s">
        <v>1016</v>
      </c>
      <c r="P281" s="58" t="str">
        <f t="shared" si="1"/>
        <v>Buenos Aires, Argentina</v>
      </c>
      <c r="Q281" s="58" t="str">
        <f>VLOOKUP(M281,Tabla_Detalles[#ALL],2,FALSE)</f>
        <v>Insumos Varios Programas Sociales</v>
      </c>
      <c r="R281" s="61" t="str">
        <f>VLOOKUP(M281,Tabla_Detalles[#ALL],3,FALSE)</f>
        <v>Gastos</v>
      </c>
    </row>
    <row r="282">
      <c r="A282" s="68" t="s">
        <v>1524</v>
      </c>
      <c r="B282" s="56" t="s">
        <v>1525</v>
      </c>
      <c r="C282" s="56" t="s">
        <v>1019</v>
      </c>
      <c r="D282" s="56" t="s">
        <v>962</v>
      </c>
      <c r="E282" s="56" t="s">
        <v>1443</v>
      </c>
      <c r="F282" s="56" t="s">
        <v>24</v>
      </c>
      <c r="G282" s="56" t="s">
        <v>1525</v>
      </c>
      <c r="H282" s="56" t="s">
        <v>1526</v>
      </c>
      <c r="I282" s="56" t="s">
        <v>1527</v>
      </c>
      <c r="J282" s="56" t="s">
        <v>39</v>
      </c>
      <c r="K282" s="69">
        <v>214933.0</v>
      </c>
      <c r="L282" s="70">
        <v>43495.0</v>
      </c>
      <c r="M282" s="71">
        <v>509100.0</v>
      </c>
      <c r="N282" s="56" t="s">
        <v>1528</v>
      </c>
      <c r="O282" s="56" t="s">
        <v>1016</v>
      </c>
      <c r="P282" s="54" t="str">
        <f t="shared" si="1"/>
        <v>Trelew, Argentina</v>
      </c>
      <c r="Q282" s="54" t="str">
        <f>VLOOKUP(M282,Tabla_Detalles[#ALL],2,FALSE)</f>
        <v>Servicios Soporte</v>
      </c>
      <c r="R282" s="57" t="str">
        <f>VLOOKUP(M282,Tabla_Detalles[#ALL],3,FALSE)</f>
        <v>Gastos</v>
      </c>
    </row>
    <row r="283">
      <c r="A283" s="64" t="s">
        <v>1524</v>
      </c>
      <c r="B283" s="60" t="s">
        <v>1525</v>
      </c>
      <c r="C283" s="60" t="s">
        <v>1019</v>
      </c>
      <c r="D283" s="60" t="s">
        <v>962</v>
      </c>
      <c r="E283" s="60" t="s">
        <v>1443</v>
      </c>
      <c r="F283" s="60" t="s">
        <v>24</v>
      </c>
      <c r="G283" s="60" t="s">
        <v>1525</v>
      </c>
      <c r="H283" s="60" t="s">
        <v>1526</v>
      </c>
      <c r="I283" s="60" t="s">
        <v>1527</v>
      </c>
      <c r="J283" s="60" t="s">
        <v>39</v>
      </c>
      <c r="K283" s="65">
        <v>121607.0</v>
      </c>
      <c r="L283" s="66">
        <v>43540.0</v>
      </c>
      <c r="M283" s="67">
        <v>509100.0</v>
      </c>
      <c r="N283" s="60" t="s">
        <v>1528</v>
      </c>
      <c r="O283" s="60" t="s">
        <v>1016</v>
      </c>
      <c r="P283" s="58" t="str">
        <f t="shared" si="1"/>
        <v>Trelew, Argentina</v>
      </c>
      <c r="Q283" s="58" t="str">
        <f>VLOOKUP(M283,Tabla_Detalles[#ALL],2,FALSE)</f>
        <v>Servicios Soporte</v>
      </c>
      <c r="R283" s="61" t="str">
        <f>VLOOKUP(M283,Tabla_Detalles[#ALL],3,FALSE)</f>
        <v>Gastos</v>
      </c>
    </row>
    <row r="284">
      <c r="A284" s="68" t="s">
        <v>1524</v>
      </c>
      <c r="B284" s="56" t="s">
        <v>1525</v>
      </c>
      <c r="C284" s="56" t="s">
        <v>1019</v>
      </c>
      <c r="D284" s="56" t="s">
        <v>962</v>
      </c>
      <c r="E284" s="56" t="s">
        <v>1443</v>
      </c>
      <c r="F284" s="56" t="s">
        <v>24</v>
      </c>
      <c r="G284" s="56" t="s">
        <v>1525</v>
      </c>
      <c r="H284" s="56" t="s">
        <v>1526</v>
      </c>
      <c r="I284" s="56" t="s">
        <v>1527</v>
      </c>
      <c r="J284" s="56" t="s">
        <v>39</v>
      </c>
      <c r="K284" s="69">
        <v>63352.0</v>
      </c>
      <c r="L284" s="70">
        <v>43601.0</v>
      </c>
      <c r="M284" s="71">
        <v>509100.0</v>
      </c>
      <c r="N284" s="56" t="s">
        <v>1528</v>
      </c>
      <c r="O284" s="56" t="s">
        <v>1016</v>
      </c>
      <c r="P284" s="54" t="str">
        <f t="shared" si="1"/>
        <v>Trelew, Argentina</v>
      </c>
      <c r="Q284" s="54" t="str">
        <f>VLOOKUP(M284,Tabla_Detalles[#ALL],2,FALSE)</f>
        <v>Servicios Soporte</v>
      </c>
      <c r="R284" s="57" t="str">
        <f>VLOOKUP(M284,Tabla_Detalles[#ALL],3,FALSE)</f>
        <v>Gastos</v>
      </c>
    </row>
    <row r="285">
      <c r="A285" s="64" t="s">
        <v>1524</v>
      </c>
      <c r="B285" s="60" t="s">
        <v>1525</v>
      </c>
      <c r="C285" s="60" t="s">
        <v>1019</v>
      </c>
      <c r="D285" s="60" t="s">
        <v>962</v>
      </c>
      <c r="E285" s="60" t="s">
        <v>1443</v>
      </c>
      <c r="F285" s="60" t="s">
        <v>24</v>
      </c>
      <c r="G285" s="60" t="s">
        <v>1525</v>
      </c>
      <c r="H285" s="60" t="s">
        <v>1526</v>
      </c>
      <c r="I285" s="60" t="s">
        <v>1527</v>
      </c>
      <c r="J285" s="60" t="s">
        <v>39</v>
      </c>
      <c r="K285" s="65">
        <v>60909.0</v>
      </c>
      <c r="L285" s="66">
        <v>43635.0</v>
      </c>
      <c r="M285" s="67">
        <v>509100.0</v>
      </c>
      <c r="N285" s="60" t="s">
        <v>1528</v>
      </c>
      <c r="O285" s="60" t="s">
        <v>1016</v>
      </c>
      <c r="P285" s="58" t="str">
        <f t="shared" si="1"/>
        <v>Trelew, Argentina</v>
      </c>
      <c r="Q285" s="58" t="str">
        <f>VLOOKUP(M285,Tabla_Detalles[#ALL],2,FALSE)</f>
        <v>Servicios Soporte</v>
      </c>
      <c r="R285" s="61" t="str">
        <f>VLOOKUP(M285,Tabla_Detalles[#ALL],3,FALSE)</f>
        <v>Gastos</v>
      </c>
    </row>
    <row r="286">
      <c r="A286" s="68" t="s">
        <v>1524</v>
      </c>
      <c r="B286" s="56" t="s">
        <v>1525</v>
      </c>
      <c r="C286" s="56" t="s">
        <v>1019</v>
      </c>
      <c r="D286" s="56" t="s">
        <v>962</v>
      </c>
      <c r="E286" s="56" t="s">
        <v>1443</v>
      </c>
      <c r="F286" s="56" t="s">
        <v>24</v>
      </c>
      <c r="G286" s="56" t="s">
        <v>1525</v>
      </c>
      <c r="H286" s="56" t="s">
        <v>1526</v>
      </c>
      <c r="I286" s="56" t="s">
        <v>1527</v>
      </c>
      <c r="J286" s="56" t="s">
        <v>39</v>
      </c>
      <c r="K286" s="69">
        <v>191131.0</v>
      </c>
      <c r="L286" s="70">
        <v>44099.0</v>
      </c>
      <c r="M286" s="71">
        <v>509100.0</v>
      </c>
      <c r="N286" s="56" t="s">
        <v>1528</v>
      </c>
      <c r="O286" s="56" t="s">
        <v>1016</v>
      </c>
      <c r="P286" s="54" t="str">
        <f t="shared" si="1"/>
        <v>Trelew, Argentina</v>
      </c>
      <c r="Q286" s="54" t="str">
        <f>VLOOKUP(M286,Tabla_Detalles[#ALL],2,FALSE)</f>
        <v>Servicios Soporte</v>
      </c>
      <c r="R286" s="57" t="str">
        <f>VLOOKUP(M286,Tabla_Detalles[#ALL],3,FALSE)</f>
        <v>Gastos</v>
      </c>
    </row>
    <row r="287">
      <c r="A287" s="64" t="s">
        <v>1524</v>
      </c>
      <c r="B287" s="60" t="s">
        <v>1525</v>
      </c>
      <c r="C287" s="60" t="s">
        <v>1019</v>
      </c>
      <c r="D287" s="60" t="s">
        <v>962</v>
      </c>
      <c r="E287" s="60" t="s">
        <v>1443</v>
      </c>
      <c r="F287" s="60" t="s">
        <v>24</v>
      </c>
      <c r="G287" s="60" t="s">
        <v>1525</v>
      </c>
      <c r="H287" s="60" t="s">
        <v>1526</v>
      </c>
      <c r="I287" s="60" t="s">
        <v>1527</v>
      </c>
      <c r="J287" s="60" t="s">
        <v>39</v>
      </c>
      <c r="K287" s="65">
        <v>30101.0</v>
      </c>
      <c r="L287" s="66">
        <v>44132.0</v>
      </c>
      <c r="M287" s="67">
        <v>509100.0</v>
      </c>
      <c r="N287" s="60" t="s">
        <v>1528</v>
      </c>
      <c r="O287" s="60" t="s">
        <v>1016</v>
      </c>
      <c r="P287" s="58" t="str">
        <f t="shared" si="1"/>
        <v>Trelew, Argentina</v>
      </c>
      <c r="Q287" s="58" t="str">
        <f>VLOOKUP(M287,Tabla_Detalles[#ALL],2,FALSE)</f>
        <v>Servicios Soporte</v>
      </c>
      <c r="R287" s="61" t="str">
        <f>VLOOKUP(M287,Tabla_Detalles[#ALL],3,FALSE)</f>
        <v>Gastos</v>
      </c>
    </row>
    <row r="288">
      <c r="A288" s="68" t="s">
        <v>1524</v>
      </c>
      <c r="B288" s="56" t="s">
        <v>1525</v>
      </c>
      <c r="C288" s="56" t="s">
        <v>1019</v>
      </c>
      <c r="D288" s="56" t="s">
        <v>962</v>
      </c>
      <c r="E288" s="56" t="s">
        <v>1443</v>
      </c>
      <c r="F288" s="56" t="s">
        <v>24</v>
      </c>
      <c r="G288" s="56" t="s">
        <v>1525</v>
      </c>
      <c r="H288" s="56" t="s">
        <v>1526</v>
      </c>
      <c r="I288" s="56" t="s">
        <v>1527</v>
      </c>
      <c r="J288" s="56" t="s">
        <v>39</v>
      </c>
      <c r="K288" s="69">
        <v>239664.0</v>
      </c>
      <c r="L288" s="70">
        <v>44956.0</v>
      </c>
      <c r="M288" s="71">
        <v>509100.0</v>
      </c>
      <c r="N288" s="56" t="s">
        <v>1528</v>
      </c>
      <c r="O288" s="56" t="s">
        <v>1016</v>
      </c>
      <c r="P288" s="54" t="str">
        <f t="shared" si="1"/>
        <v>Trelew, Argentina</v>
      </c>
      <c r="Q288" s="54" t="str">
        <f>VLOOKUP(M288,Tabla_Detalles[#ALL],2,FALSE)</f>
        <v>Servicios Soporte</v>
      </c>
      <c r="R288" s="57" t="str">
        <f>VLOOKUP(M288,Tabla_Detalles[#ALL],3,FALSE)</f>
        <v>Gastos</v>
      </c>
    </row>
    <row r="289">
      <c r="A289" s="64" t="s">
        <v>1524</v>
      </c>
      <c r="B289" s="60" t="s">
        <v>1525</v>
      </c>
      <c r="C289" s="60" t="s">
        <v>1019</v>
      </c>
      <c r="D289" s="60" t="s">
        <v>962</v>
      </c>
      <c r="E289" s="60" t="s">
        <v>1443</v>
      </c>
      <c r="F289" s="60" t="s">
        <v>24</v>
      </c>
      <c r="G289" s="60" t="s">
        <v>1525</v>
      </c>
      <c r="H289" s="60" t="s">
        <v>1526</v>
      </c>
      <c r="I289" s="60" t="s">
        <v>1527</v>
      </c>
      <c r="J289" s="60" t="s">
        <v>39</v>
      </c>
      <c r="K289" s="65">
        <v>16770.0</v>
      </c>
      <c r="L289" s="66">
        <v>45227.0</v>
      </c>
      <c r="M289" s="67">
        <v>509100.0</v>
      </c>
      <c r="N289" s="60" t="s">
        <v>1528</v>
      </c>
      <c r="O289" s="60" t="s">
        <v>1016</v>
      </c>
      <c r="P289" s="58" t="str">
        <f t="shared" si="1"/>
        <v>Trelew, Argentina</v>
      </c>
      <c r="Q289" s="58" t="str">
        <f>VLOOKUP(M289,Tabla_Detalles[#ALL],2,FALSE)</f>
        <v>Servicios Soporte</v>
      </c>
      <c r="R289" s="61" t="str">
        <f>VLOOKUP(M289,Tabla_Detalles[#ALL],3,FALSE)</f>
        <v>Gastos</v>
      </c>
    </row>
    <row r="290">
      <c r="A290" s="68" t="s">
        <v>1529</v>
      </c>
      <c r="B290" s="56" t="s">
        <v>1530</v>
      </c>
      <c r="C290" s="56" t="s">
        <v>1531</v>
      </c>
      <c r="D290" s="56" t="s">
        <v>1449</v>
      </c>
      <c r="E290" s="56" t="s">
        <v>29</v>
      </c>
      <c r="F290" s="56" t="s">
        <v>24</v>
      </c>
      <c r="G290" s="56" t="s">
        <v>1530</v>
      </c>
      <c r="H290" s="56" t="s">
        <v>1532</v>
      </c>
      <c r="I290" s="56" t="s">
        <v>1533</v>
      </c>
      <c r="J290" s="56" t="s">
        <v>1452</v>
      </c>
      <c r="K290" s="69">
        <v>167832.0</v>
      </c>
      <c r="L290" s="70">
        <v>43498.0</v>
      </c>
      <c r="M290" s="71">
        <v>501400.0</v>
      </c>
      <c r="N290" s="56" t="s">
        <v>1038</v>
      </c>
      <c r="O290" s="56" t="s">
        <v>1016</v>
      </c>
      <c r="P290" s="54" t="str">
        <f t="shared" si="1"/>
        <v>Mendoza, Argentina</v>
      </c>
      <c r="Q290" s="54" t="str">
        <f>VLOOKUP(M290,Tabla_Detalles[#ALL],2,FALSE)</f>
        <v>Honorarios Asesoria General</v>
      </c>
      <c r="R290" s="57" t="str">
        <f>VLOOKUP(M290,Tabla_Detalles[#ALL],3,FALSE)</f>
        <v>Gastos</v>
      </c>
    </row>
    <row r="291">
      <c r="A291" s="64" t="s">
        <v>1529</v>
      </c>
      <c r="B291" s="60" t="s">
        <v>1530</v>
      </c>
      <c r="C291" s="60" t="s">
        <v>1531</v>
      </c>
      <c r="D291" s="60" t="s">
        <v>1449</v>
      </c>
      <c r="E291" s="60" t="s">
        <v>29</v>
      </c>
      <c r="F291" s="60" t="s">
        <v>24</v>
      </c>
      <c r="G291" s="60" t="s">
        <v>1530</v>
      </c>
      <c r="H291" s="60" t="s">
        <v>1532</v>
      </c>
      <c r="I291" s="60" t="s">
        <v>1533</v>
      </c>
      <c r="J291" s="60" t="s">
        <v>1452</v>
      </c>
      <c r="K291" s="65">
        <v>247694.0</v>
      </c>
      <c r="L291" s="66">
        <v>43543.0</v>
      </c>
      <c r="M291" s="67">
        <v>501400.0</v>
      </c>
      <c r="N291" s="60" t="s">
        <v>1038</v>
      </c>
      <c r="O291" s="60" t="s">
        <v>1016</v>
      </c>
      <c r="P291" s="58" t="str">
        <f t="shared" si="1"/>
        <v>Mendoza, Argentina</v>
      </c>
      <c r="Q291" s="58" t="str">
        <f>VLOOKUP(M291,Tabla_Detalles[#ALL],2,FALSE)</f>
        <v>Honorarios Asesoria General</v>
      </c>
      <c r="R291" s="61" t="str">
        <f>VLOOKUP(M291,Tabla_Detalles[#ALL],3,FALSE)</f>
        <v>Gastos</v>
      </c>
    </row>
    <row r="292">
      <c r="A292" s="68" t="s">
        <v>1529</v>
      </c>
      <c r="B292" s="56" t="s">
        <v>1530</v>
      </c>
      <c r="C292" s="56" t="s">
        <v>1531</v>
      </c>
      <c r="D292" s="56" t="s">
        <v>1449</v>
      </c>
      <c r="E292" s="56" t="s">
        <v>29</v>
      </c>
      <c r="F292" s="56" t="s">
        <v>24</v>
      </c>
      <c r="G292" s="56" t="s">
        <v>1530</v>
      </c>
      <c r="H292" s="56" t="s">
        <v>1532</v>
      </c>
      <c r="I292" s="56" t="s">
        <v>1533</v>
      </c>
      <c r="J292" s="56" t="s">
        <v>1452</v>
      </c>
      <c r="K292" s="69">
        <v>113663.0</v>
      </c>
      <c r="L292" s="70">
        <v>43604.0</v>
      </c>
      <c r="M292" s="71">
        <v>501400.0</v>
      </c>
      <c r="N292" s="56" t="s">
        <v>1038</v>
      </c>
      <c r="O292" s="56" t="s">
        <v>1016</v>
      </c>
      <c r="P292" s="54" t="str">
        <f t="shared" si="1"/>
        <v>Mendoza, Argentina</v>
      </c>
      <c r="Q292" s="54" t="str">
        <f>VLOOKUP(M292,Tabla_Detalles[#ALL],2,FALSE)</f>
        <v>Honorarios Asesoria General</v>
      </c>
      <c r="R292" s="57" t="str">
        <f>VLOOKUP(M292,Tabla_Detalles[#ALL],3,FALSE)</f>
        <v>Gastos</v>
      </c>
    </row>
    <row r="293">
      <c r="A293" s="64" t="s">
        <v>1529</v>
      </c>
      <c r="B293" s="60" t="s">
        <v>1530</v>
      </c>
      <c r="C293" s="60" t="s">
        <v>1531</v>
      </c>
      <c r="D293" s="60" t="s">
        <v>1449</v>
      </c>
      <c r="E293" s="60" t="s">
        <v>29</v>
      </c>
      <c r="F293" s="60" t="s">
        <v>24</v>
      </c>
      <c r="G293" s="60" t="s">
        <v>1530</v>
      </c>
      <c r="H293" s="60" t="s">
        <v>1532</v>
      </c>
      <c r="I293" s="60" t="s">
        <v>1533</v>
      </c>
      <c r="J293" s="60" t="s">
        <v>1452</v>
      </c>
      <c r="K293" s="65">
        <v>19987.0</v>
      </c>
      <c r="L293" s="66">
        <v>43638.0</v>
      </c>
      <c r="M293" s="67">
        <v>501400.0</v>
      </c>
      <c r="N293" s="60" t="s">
        <v>1038</v>
      </c>
      <c r="O293" s="60" t="s">
        <v>1016</v>
      </c>
      <c r="P293" s="58" t="str">
        <f t="shared" si="1"/>
        <v>Mendoza, Argentina</v>
      </c>
      <c r="Q293" s="58" t="str">
        <f>VLOOKUP(M293,Tabla_Detalles[#ALL],2,FALSE)</f>
        <v>Honorarios Asesoria General</v>
      </c>
      <c r="R293" s="61" t="str">
        <f>VLOOKUP(M293,Tabla_Detalles[#ALL],3,FALSE)</f>
        <v>Gastos</v>
      </c>
    </row>
    <row r="294">
      <c r="A294" s="68" t="s">
        <v>1529</v>
      </c>
      <c r="B294" s="56" t="s">
        <v>1530</v>
      </c>
      <c r="C294" s="56" t="s">
        <v>1531</v>
      </c>
      <c r="D294" s="56" t="s">
        <v>1449</v>
      </c>
      <c r="E294" s="56" t="s">
        <v>29</v>
      </c>
      <c r="F294" s="56" t="s">
        <v>24</v>
      </c>
      <c r="G294" s="56" t="s">
        <v>1530</v>
      </c>
      <c r="H294" s="56" t="s">
        <v>1532</v>
      </c>
      <c r="I294" s="56" t="s">
        <v>1533</v>
      </c>
      <c r="J294" s="56" t="s">
        <v>1452</v>
      </c>
      <c r="K294" s="69">
        <v>26855.0</v>
      </c>
      <c r="L294" s="70">
        <v>44102.0</v>
      </c>
      <c r="M294" s="71">
        <v>501400.0</v>
      </c>
      <c r="N294" s="56" t="s">
        <v>1038</v>
      </c>
      <c r="O294" s="56" t="s">
        <v>1016</v>
      </c>
      <c r="P294" s="54" t="str">
        <f t="shared" si="1"/>
        <v>Mendoza, Argentina</v>
      </c>
      <c r="Q294" s="54" t="str">
        <f>VLOOKUP(M294,Tabla_Detalles[#ALL],2,FALSE)</f>
        <v>Honorarios Asesoria General</v>
      </c>
      <c r="R294" s="57" t="str">
        <f>VLOOKUP(M294,Tabla_Detalles[#ALL],3,FALSE)</f>
        <v>Gastos</v>
      </c>
    </row>
    <row r="295">
      <c r="A295" s="64" t="s">
        <v>1529</v>
      </c>
      <c r="B295" s="60" t="s">
        <v>1530</v>
      </c>
      <c r="C295" s="60" t="s">
        <v>1531</v>
      </c>
      <c r="D295" s="60" t="s">
        <v>1449</v>
      </c>
      <c r="E295" s="60" t="s">
        <v>29</v>
      </c>
      <c r="F295" s="60" t="s">
        <v>24</v>
      </c>
      <c r="G295" s="60" t="s">
        <v>1530</v>
      </c>
      <c r="H295" s="60" t="s">
        <v>1532</v>
      </c>
      <c r="I295" s="60" t="s">
        <v>1533</v>
      </c>
      <c r="J295" s="60" t="s">
        <v>1452</v>
      </c>
      <c r="K295" s="65">
        <v>299321.0</v>
      </c>
      <c r="L295" s="66">
        <v>44136.0</v>
      </c>
      <c r="M295" s="67">
        <v>501400.0</v>
      </c>
      <c r="N295" s="60" t="s">
        <v>1038</v>
      </c>
      <c r="O295" s="60" t="s">
        <v>1016</v>
      </c>
      <c r="P295" s="58" t="str">
        <f t="shared" si="1"/>
        <v>Mendoza, Argentina</v>
      </c>
      <c r="Q295" s="58" t="str">
        <f>VLOOKUP(M295,Tabla_Detalles[#ALL],2,FALSE)</f>
        <v>Honorarios Asesoria General</v>
      </c>
      <c r="R295" s="61" t="str">
        <f>VLOOKUP(M295,Tabla_Detalles[#ALL],3,FALSE)</f>
        <v>Gastos</v>
      </c>
    </row>
    <row r="296">
      <c r="A296" s="68" t="s">
        <v>1529</v>
      </c>
      <c r="B296" s="56" t="s">
        <v>1530</v>
      </c>
      <c r="C296" s="56" t="s">
        <v>1531</v>
      </c>
      <c r="D296" s="56" t="s">
        <v>1449</v>
      </c>
      <c r="E296" s="56" t="s">
        <v>29</v>
      </c>
      <c r="F296" s="56" t="s">
        <v>24</v>
      </c>
      <c r="G296" s="56" t="s">
        <v>1530</v>
      </c>
      <c r="H296" s="56" t="s">
        <v>1532</v>
      </c>
      <c r="I296" s="56" t="s">
        <v>1533</v>
      </c>
      <c r="J296" s="56" t="s">
        <v>1452</v>
      </c>
      <c r="K296" s="69">
        <v>145362.0</v>
      </c>
      <c r="L296" s="70">
        <v>44959.0</v>
      </c>
      <c r="M296" s="71">
        <v>501400.0</v>
      </c>
      <c r="N296" s="56" t="s">
        <v>1038</v>
      </c>
      <c r="O296" s="56" t="s">
        <v>1016</v>
      </c>
      <c r="P296" s="54" t="str">
        <f t="shared" si="1"/>
        <v>Mendoza, Argentina</v>
      </c>
      <c r="Q296" s="54" t="str">
        <f>VLOOKUP(M296,Tabla_Detalles[#ALL],2,FALSE)</f>
        <v>Honorarios Asesoria General</v>
      </c>
      <c r="R296" s="57" t="str">
        <f>VLOOKUP(M296,Tabla_Detalles[#ALL],3,FALSE)</f>
        <v>Gastos</v>
      </c>
    </row>
    <row r="297">
      <c r="A297" s="64" t="s">
        <v>1529</v>
      </c>
      <c r="B297" s="60" t="s">
        <v>1530</v>
      </c>
      <c r="C297" s="60" t="s">
        <v>1531</v>
      </c>
      <c r="D297" s="60" t="s">
        <v>1449</v>
      </c>
      <c r="E297" s="60" t="s">
        <v>29</v>
      </c>
      <c r="F297" s="60" t="s">
        <v>24</v>
      </c>
      <c r="G297" s="60" t="s">
        <v>1530</v>
      </c>
      <c r="H297" s="60" t="s">
        <v>1532</v>
      </c>
      <c r="I297" s="60" t="s">
        <v>1533</v>
      </c>
      <c r="J297" s="60" t="s">
        <v>1452</v>
      </c>
      <c r="K297" s="65">
        <v>52591.0</v>
      </c>
      <c r="L297" s="66">
        <v>45231.0</v>
      </c>
      <c r="M297" s="67">
        <v>501400.0</v>
      </c>
      <c r="N297" s="60" t="s">
        <v>1038</v>
      </c>
      <c r="O297" s="60" t="s">
        <v>1016</v>
      </c>
      <c r="P297" s="58" t="str">
        <f t="shared" si="1"/>
        <v>Mendoza, Argentina</v>
      </c>
      <c r="Q297" s="58" t="str">
        <f>VLOOKUP(M297,Tabla_Detalles[#ALL],2,FALSE)</f>
        <v>Honorarios Asesoria General</v>
      </c>
      <c r="R297" s="61" t="str">
        <f>VLOOKUP(M297,Tabla_Detalles[#ALL],3,FALSE)</f>
        <v>Gastos</v>
      </c>
    </row>
    <row r="298">
      <c r="A298" s="68" t="s">
        <v>1534</v>
      </c>
      <c r="B298" s="56" t="s">
        <v>1535</v>
      </c>
      <c r="C298" s="56" t="s">
        <v>1536</v>
      </c>
      <c r="D298" s="56" t="s">
        <v>1455</v>
      </c>
      <c r="E298" s="56" t="s">
        <v>40</v>
      </c>
      <c r="F298" s="56" t="s">
        <v>24</v>
      </c>
      <c r="G298" s="56" t="s">
        <v>1535</v>
      </c>
      <c r="H298" s="56" t="s">
        <v>1537</v>
      </c>
      <c r="I298" s="56" t="s">
        <v>1538</v>
      </c>
      <c r="J298" s="56" t="s">
        <v>28</v>
      </c>
      <c r="K298" s="69">
        <v>285851.0</v>
      </c>
      <c r="L298" s="70">
        <v>43501.0</v>
      </c>
      <c r="M298" s="71">
        <v>502100.0</v>
      </c>
      <c r="N298" s="56" t="s">
        <v>1539</v>
      </c>
      <c r="O298" s="56" t="s">
        <v>1016</v>
      </c>
      <c r="P298" s="54" t="str">
        <f t="shared" si="1"/>
        <v>San Fernando, Argentina</v>
      </c>
      <c r="Q298" s="54" t="str">
        <f>VLOOKUP(M298,Tabla_Detalles[#ALL],2,FALSE)</f>
        <v>Servicios Protagonistas</v>
      </c>
      <c r="R298" s="57" t="str">
        <f>VLOOKUP(M298,Tabla_Detalles[#ALL],3,FALSE)</f>
        <v>Gastos</v>
      </c>
    </row>
    <row r="299">
      <c r="A299" s="64" t="s">
        <v>1534</v>
      </c>
      <c r="B299" s="60" t="s">
        <v>1535</v>
      </c>
      <c r="C299" s="60" t="s">
        <v>1536</v>
      </c>
      <c r="D299" s="60" t="s">
        <v>1455</v>
      </c>
      <c r="E299" s="60" t="s">
        <v>40</v>
      </c>
      <c r="F299" s="60" t="s">
        <v>24</v>
      </c>
      <c r="G299" s="60" t="s">
        <v>1535</v>
      </c>
      <c r="H299" s="60" t="s">
        <v>1537</v>
      </c>
      <c r="I299" s="60" t="s">
        <v>1538</v>
      </c>
      <c r="J299" s="60" t="s">
        <v>28</v>
      </c>
      <c r="K299" s="65">
        <v>266431.0</v>
      </c>
      <c r="L299" s="66">
        <v>43546.0</v>
      </c>
      <c r="M299" s="67">
        <v>502100.0</v>
      </c>
      <c r="N299" s="60" t="s">
        <v>1539</v>
      </c>
      <c r="O299" s="60" t="s">
        <v>1016</v>
      </c>
      <c r="P299" s="58" t="str">
        <f t="shared" si="1"/>
        <v>San Fernando, Argentina</v>
      </c>
      <c r="Q299" s="58" t="str">
        <f>VLOOKUP(M299,Tabla_Detalles[#ALL],2,FALSE)</f>
        <v>Servicios Protagonistas</v>
      </c>
      <c r="R299" s="61" t="str">
        <f>VLOOKUP(M299,Tabla_Detalles[#ALL],3,FALSE)</f>
        <v>Gastos</v>
      </c>
    </row>
    <row r="300">
      <c r="A300" s="68" t="s">
        <v>1534</v>
      </c>
      <c r="B300" s="56" t="s">
        <v>1535</v>
      </c>
      <c r="C300" s="56" t="s">
        <v>1536</v>
      </c>
      <c r="D300" s="56" t="s">
        <v>1455</v>
      </c>
      <c r="E300" s="56" t="s">
        <v>40</v>
      </c>
      <c r="F300" s="56" t="s">
        <v>24</v>
      </c>
      <c r="G300" s="56" t="s">
        <v>1535</v>
      </c>
      <c r="H300" s="56" t="s">
        <v>1537</v>
      </c>
      <c r="I300" s="56" t="s">
        <v>1538</v>
      </c>
      <c r="J300" s="56" t="s">
        <v>28</v>
      </c>
      <c r="K300" s="69">
        <v>47892.0</v>
      </c>
      <c r="L300" s="70">
        <v>43607.0</v>
      </c>
      <c r="M300" s="71">
        <v>502100.0</v>
      </c>
      <c r="N300" s="56" t="s">
        <v>1539</v>
      </c>
      <c r="O300" s="56" t="s">
        <v>1016</v>
      </c>
      <c r="P300" s="54" t="str">
        <f t="shared" si="1"/>
        <v>San Fernando, Argentina</v>
      </c>
      <c r="Q300" s="54" t="str">
        <f>VLOOKUP(M300,Tabla_Detalles[#ALL],2,FALSE)</f>
        <v>Servicios Protagonistas</v>
      </c>
      <c r="R300" s="57" t="str">
        <f>VLOOKUP(M300,Tabla_Detalles[#ALL],3,FALSE)</f>
        <v>Gastos</v>
      </c>
    </row>
    <row r="301">
      <c r="A301" s="64" t="s">
        <v>1534</v>
      </c>
      <c r="B301" s="60" t="s">
        <v>1535</v>
      </c>
      <c r="C301" s="60" t="s">
        <v>1536</v>
      </c>
      <c r="D301" s="60" t="s">
        <v>1455</v>
      </c>
      <c r="E301" s="60" t="s">
        <v>40</v>
      </c>
      <c r="F301" s="60" t="s">
        <v>24</v>
      </c>
      <c r="G301" s="60" t="s">
        <v>1535</v>
      </c>
      <c r="H301" s="60" t="s">
        <v>1537</v>
      </c>
      <c r="I301" s="60" t="s">
        <v>1538</v>
      </c>
      <c r="J301" s="60" t="s">
        <v>28</v>
      </c>
      <c r="K301" s="65">
        <v>143655.0</v>
      </c>
      <c r="L301" s="66">
        <v>43641.0</v>
      </c>
      <c r="M301" s="67">
        <v>502100.0</v>
      </c>
      <c r="N301" s="60" t="s">
        <v>1539</v>
      </c>
      <c r="O301" s="60" t="s">
        <v>1016</v>
      </c>
      <c r="P301" s="58" t="str">
        <f t="shared" si="1"/>
        <v>San Fernando, Argentina</v>
      </c>
      <c r="Q301" s="58" t="str">
        <f>VLOOKUP(M301,Tabla_Detalles[#ALL],2,FALSE)</f>
        <v>Servicios Protagonistas</v>
      </c>
      <c r="R301" s="61" t="str">
        <f>VLOOKUP(M301,Tabla_Detalles[#ALL],3,FALSE)</f>
        <v>Gastos</v>
      </c>
    </row>
    <row r="302">
      <c r="A302" s="68" t="s">
        <v>1534</v>
      </c>
      <c r="B302" s="56" t="s">
        <v>1535</v>
      </c>
      <c r="C302" s="56" t="s">
        <v>1536</v>
      </c>
      <c r="D302" s="56" t="s">
        <v>1455</v>
      </c>
      <c r="E302" s="56" t="s">
        <v>40</v>
      </c>
      <c r="F302" s="56" t="s">
        <v>24</v>
      </c>
      <c r="G302" s="56" t="s">
        <v>1535</v>
      </c>
      <c r="H302" s="56" t="s">
        <v>1537</v>
      </c>
      <c r="I302" s="56" t="s">
        <v>1538</v>
      </c>
      <c r="J302" s="56" t="s">
        <v>28</v>
      </c>
      <c r="K302" s="69">
        <v>253069.0</v>
      </c>
      <c r="L302" s="70">
        <v>44197.0</v>
      </c>
      <c r="M302" s="71">
        <v>502100.0</v>
      </c>
      <c r="N302" s="56" t="s">
        <v>1539</v>
      </c>
      <c r="O302" s="56" t="s">
        <v>1016</v>
      </c>
      <c r="P302" s="54" t="str">
        <f t="shared" si="1"/>
        <v>San Fernando, Argentina</v>
      </c>
      <c r="Q302" s="54" t="str">
        <f>VLOOKUP(M302,Tabla_Detalles[#ALL],2,FALSE)</f>
        <v>Servicios Protagonistas</v>
      </c>
      <c r="R302" s="57" t="str">
        <f>VLOOKUP(M302,Tabla_Detalles[#ALL],3,FALSE)</f>
        <v>Gastos</v>
      </c>
    </row>
    <row r="303">
      <c r="A303" s="64" t="s">
        <v>1534</v>
      </c>
      <c r="B303" s="60" t="s">
        <v>1535</v>
      </c>
      <c r="C303" s="60" t="s">
        <v>1536</v>
      </c>
      <c r="D303" s="60" t="s">
        <v>1455</v>
      </c>
      <c r="E303" s="60" t="s">
        <v>40</v>
      </c>
      <c r="F303" s="60" t="s">
        <v>24</v>
      </c>
      <c r="G303" s="60" t="s">
        <v>1535</v>
      </c>
      <c r="H303" s="60" t="s">
        <v>1537</v>
      </c>
      <c r="I303" s="60" t="s">
        <v>1538</v>
      </c>
      <c r="J303" s="60" t="s">
        <v>28</v>
      </c>
      <c r="K303" s="65">
        <v>124078.0</v>
      </c>
      <c r="L303" s="66">
        <v>44105.0</v>
      </c>
      <c r="M303" s="67">
        <v>502100.0</v>
      </c>
      <c r="N303" s="60" t="s">
        <v>1539</v>
      </c>
      <c r="O303" s="60" t="s">
        <v>1016</v>
      </c>
      <c r="P303" s="58" t="str">
        <f t="shared" si="1"/>
        <v>San Fernando, Argentina</v>
      </c>
      <c r="Q303" s="58" t="str">
        <f>VLOOKUP(M303,Tabla_Detalles[#ALL],2,FALSE)</f>
        <v>Servicios Protagonistas</v>
      </c>
      <c r="R303" s="61" t="str">
        <f>VLOOKUP(M303,Tabla_Detalles[#ALL],3,FALSE)</f>
        <v>Gastos</v>
      </c>
    </row>
    <row r="304">
      <c r="A304" s="68" t="s">
        <v>1534</v>
      </c>
      <c r="B304" s="56" t="s">
        <v>1535</v>
      </c>
      <c r="C304" s="56" t="s">
        <v>1536</v>
      </c>
      <c r="D304" s="56" t="s">
        <v>1455</v>
      </c>
      <c r="E304" s="56" t="s">
        <v>40</v>
      </c>
      <c r="F304" s="56" t="s">
        <v>24</v>
      </c>
      <c r="G304" s="56" t="s">
        <v>1535</v>
      </c>
      <c r="H304" s="56" t="s">
        <v>1537</v>
      </c>
      <c r="I304" s="56" t="s">
        <v>1538</v>
      </c>
      <c r="J304" s="56" t="s">
        <v>28</v>
      </c>
      <c r="K304" s="69">
        <v>164974.0</v>
      </c>
      <c r="L304" s="70">
        <v>44139.0</v>
      </c>
      <c r="M304" s="71">
        <v>502100.0</v>
      </c>
      <c r="N304" s="56" t="s">
        <v>1539</v>
      </c>
      <c r="O304" s="56" t="s">
        <v>1016</v>
      </c>
      <c r="P304" s="54" t="str">
        <f t="shared" si="1"/>
        <v>San Fernando, Argentina</v>
      </c>
      <c r="Q304" s="54" t="str">
        <f>VLOOKUP(M304,Tabla_Detalles[#ALL],2,FALSE)</f>
        <v>Servicios Protagonistas</v>
      </c>
      <c r="R304" s="57" t="str">
        <f>VLOOKUP(M304,Tabla_Detalles[#ALL],3,FALSE)</f>
        <v>Gastos</v>
      </c>
    </row>
    <row r="305">
      <c r="A305" s="64" t="s">
        <v>1534</v>
      </c>
      <c r="B305" s="60" t="s">
        <v>1535</v>
      </c>
      <c r="C305" s="60" t="s">
        <v>1536</v>
      </c>
      <c r="D305" s="60" t="s">
        <v>1455</v>
      </c>
      <c r="E305" s="60" t="s">
        <v>40</v>
      </c>
      <c r="F305" s="60" t="s">
        <v>24</v>
      </c>
      <c r="G305" s="60" t="s">
        <v>1535</v>
      </c>
      <c r="H305" s="60" t="s">
        <v>1537</v>
      </c>
      <c r="I305" s="60" t="s">
        <v>1538</v>
      </c>
      <c r="J305" s="60" t="s">
        <v>28</v>
      </c>
      <c r="K305" s="65">
        <v>98184.0</v>
      </c>
      <c r="L305" s="66">
        <v>44962.0</v>
      </c>
      <c r="M305" s="67">
        <v>502100.0</v>
      </c>
      <c r="N305" s="60" t="s">
        <v>1539</v>
      </c>
      <c r="O305" s="60" t="s">
        <v>1016</v>
      </c>
      <c r="P305" s="58" t="str">
        <f t="shared" si="1"/>
        <v>San Fernando, Argentina</v>
      </c>
      <c r="Q305" s="58" t="str">
        <f>VLOOKUP(M305,Tabla_Detalles[#ALL],2,FALSE)</f>
        <v>Servicios Protagonistas</v>
      </c>
      <c r="R305" s="61" t="str">
        <f>VLOOKUP(M305,Tabla_Detalles[#ALL],3,FALSE)</f>
        <v>Gastos</v>
      </c>
    </row>
    <row r="306">
      <c r="A306" s="68" t="s">
        <v>1534</v>
      </c>
      <c r="B306" s="56" t="s">
        <v>1535</v>
      </c>
      <c r="C306" s="56" t="s">
        <v>1536</v>
      </c>
      <c r="D306" s="56" t="s">
        <v>1455</v>
      </c>
      <c r="E306" s="56" t="s">
        <v>40</v>
      </c>
      <c r="F306" s="56" t="s">
        <v>24</v>
      </c>
      <c r="G306" s="56" t="s">
        <v>1535</v>
      </c>
      <c r="H306" s="56" t="s">
        <v>1537</v>
      </c>
      <c r="I306" s="56" t="s">
        <v>1538</v>
      </c>
      <c r="J306" s="56" t="s">
        <v>28</v>
      </c>
      <c r="K306" s="69">
        <v>70237.0</v>
      </c>
      <c r="L306" s="70">
        <v>45200.0</v>
      </c>
      <c r="M306" s="71">
        <v>502100.0</v>
      </c>
      <c r="N306" s="56" t="s">
        <v>1539</v>
      </c>
      <c r="O306" s="56" t="s">
        <v>1016</v>
      </c>
      <c r="P306" s="54" t="str">
        <f t="shared" si="1"/>
        <v>San Fernando, Argentina</v>
      </c>
      <c r="Q306" s="54" t="str">
        <f>VLOOKUP(M306,Tabla_Detalles[#ALL],2,FALSE)</f>
        <v>Servicios Protagonistas</v>
      </c>
      <c r="R306" s="57" t="str">
        <f>VLOOKUP(M306,Tabla_Detalles[#ALL],3,FALSE)</f>
        <v>Gastos</v>
      </c>
    </row>
    <row r="307">
      <c r="A307" s="64" t="s">
        <v>1534</v>
      </c>
      <c r="B307" s="60" t="s">
        <v>1535</v>
      </c>
      <c r="C307" s="60" t="s">
        <v>1536</v>
      </c>
      <c r="D307" s="60" t="s">
        <v>1455</v>
      </c>
      <c r="E307" s="60" t="s">
        <v>40</v>
      </c>
      <c r="F307" s="60" t="s">
        <v>24</v>
      </c>
      <c r="G307" s="60" t="s">
        <v>1535</v>
      </c>
      <c r="H307" s="60" t="s">
        <v>1537</v>
      </c>
      <c r="I307" s="60" t="s">
        <v>1538</v>
      </c>
      <c r="J307" s="60" t="s">
        <v>28</v>
      </c>
      <c r="K307" s="65">
        <v>249088.0</v>
      </c>
      <c r="L307" s="66">
        <v>45234.0</v>
      </c>
      <c r="M307" s="67">
        <v>502100.0</v>
      </c>
      <c r="N307" s="60" t="s">
        <v>1539</v>
      </c>
      <c r="O307" s="60" t="s">
        <v>1016</v>
      </c>
      <c r="P307" s="58" t="str">
        <f t="shared" si="1"/>
        <v>San Fernando, Argentina</v>
      </c>
      <c r="Q307" s="58" t="str">
        <f>VLOOKUP(M307,Tabla_Detalles[#ALL],2,FALSE)</f>
        <v>Servicios Protagonistas</v>
      </c>
      <c r="R307" s="61" t="str">
        <f>VLOOKUP(M307,Tabla_Detalles[#ALL],3,FALSE)</f>
        <v>Gastos</v>
      </c>
    </row>
    <row r="308">
      <c r="A308" s="68" t="s">
        <v>1540</v>
      </c>
      <c r="B308" s="56" t="s">
        <v>1541</v>
      </c>
      <c r="C308" s="56" t="s">
        <v>1542</v>
      </c>
      <c r="D308" s="56" t="s">
        <v>1460</v>
      </c>
      <c r="E308" s="56" t="s">
        <v>1443</v>
      </c>
      <c r="F308" s="56" t="s">
        <v>24</v>
      </c>
      <c r="G308" s="56" t="s">
        <v>1541</v>
      </c>
      <c r="H308" s="56" t="s">
        <v>1543</v>
      </c>
      <c r="I308" s="56" t="s">
        <v>1544</v>
      </c>
      <c r="J308" s="56" t="s">
        <v>1463</v>
      </c>
      <c r="K308" s="69">
        <v>130253.0</v>
      </c>
      <c r="L308" s="70">
        <v>43504.0</v>
      </c>
      <c r="M308" s="71">
        <v>516000.0</v>
      </c>
      <c r="N308" s="56" t="s">
        <v>1545</v>
      </c>
      <c r="O308" s="56" t="s">
        <v>1016</v>
      </c>
      <c r="P308" s="54" t="str">
        <f t="shared" si="1"/>
        <v>Merlo, Argentina</v>
      </c>
      <c r="Q308" s="54" t="str">
        <f>VLOOKUP(M308,Tabla_Detalles[#ALL],2,FALSE)</f>
        <v>Gastos varios</v>
      </c>
      <c r="R308" s="57" t="str">
        <f>VLOOKUP(M308,Tabla_Detalles[#ALL],3,FALSE)</f>
        <v>Gastos</v>
      </c>
    </row>
    <row r="309">
      <c r="A309" s="64" t="s">
        <v>1540</v>
      </c>
      <c r="B309" s="60" t="s">
        <v>1541</v>
      </c>
      <c r="C309" s="60" t="s">
        <v>1542</v>
      </c>
      <c r="D309" s="60" t="s">
        <v>1460</v>
      </c>
      <c r="E309" s="60" t="s">
        <v>1443</v>
      </c>
      <c r="F309" s="60" t="s">
        <v>24</v>
      </c>
      <c r="G309" s="60" t="s">
        <v>1541</v>
      </c>
      <c r="H309" s="60" t="s">
        <v>1543</v>
      </c>
      <c r="I309" s="60" t="s">
        <v>1544</v>
      </c>
      <c r="J309" s="60" t="s">
        <v>1463</v>
      </c>
      <c r="K309" s="65">
        <v>201168.0</v>
      </c>
      <c r="L309" s="66">
        <v>43549.0</v>
      </c>
      <c r="M309" s="67">
        <v>516000.0</v>
      </c>
      <c r="N309" s="60" t="s">
        <v>1545</v>
      </c>
      <c r="O309" s="60" t="s">
        <v>1016</v>
      </c>
      <c r="P309" s="58" t="str">
        <f t="shared" si="1"/>
        <v>Merlo, Argentina</v>
      </c>
      <c r="Q309" s="58" t="str">
        <f>VLOOKUP(M309,Tabla_Detalles[#ALL],2,FALSE)</f>
        <v>Gastos varios</v>
      </c>
      <c r="R309" s="61" t="str">
        <f>VLOOKUP(M309,Tabla_Detalles[#ALL],3,FALSE)</f>
        <v>Gastos</v>
      </c>
    </row>
    <row r="310">
      <c r="A310" s="68" t="s">
        <v>1540</v>
      </c>
      <c r="B310" s="56" t="s">
        <v>1541</v>
      </c>
      <c r="C310" s="56" t="s">
        <v>1542</v>
      </c>
      <c r="D310" s="56" t="s">
        <v>1460</v>
      </c>
      <c r="E310" s="56" t="s">
        <v>1443</v>
      </c>
      <c r="F310" s="56" t="s">
        <v>24</v>
      </c>
      <c r="G310" s="56" t="s">
        <v>1541</v>
      </c>
      <c r="H310" s="56" t="s">
        <v>1543</v>
      </c>
      <c r="I310" s="56" t="s">
        <v>1544</v>
      </c>
      <c r="J310" s="56" t="s">
        <v>1463</v>
      </c>
      <c r="K310" s="69">
        <v>182791.0</v>
      </c>
      <c r="L310" s="70">
        <v>43610.0</v>
      </c>
      <c r="M310" s="71">
        <v>516000.0</v>
      </c>
      <c r="N310" s="56" t="s">
        <v>1545</v>
      </c>
      <c r="O310" s="56" t="s">
        <v>1016</v>
      </c>
      <c r="P310" s="54" t="str">
        <f t="shared" si="1"/>
        <v>Merlo, Argentina</v>
      </c>
      <c r="Q310" s="54" t="str">
        <f>VLOOKUP(M310,Tabla_Detalles[#ALL],2,FALSE)</f>
        <v>Gastos varios</v>
      </c>
      <c r="R310" s="57" t="str">
        <f>VLOOKUP(M310,Tabla_Detalles[#ALL],3,FALSE)</f>
        <v>Gastos</v>
      </c>
    </row>
    <row r="311">
      <c r="A311" s="64" t="s">
        <v>1540</v>
      </c>
      <c r="B311" s="60" t="s">
        <v>1541</v>
      </c>
      <c r="C311" s="60" t="s">
        <v>1542</v>
      </c>
      <c r="D311" s="60" t="s">
        <v>1460</v>
      </c>
      <c r="E311" s="60" t="s">
        <v>1443</v>
      </c>
      <c r="F311" s="60" t="s">
        <v>24</v>
      </c>
      <c r="G311" s="60" t="s">
        <v>1541</v>
      </c>
      <c r="H311" s="60" t="s">
        <v>1543</v>
      </c>
      <c r="I311" s="60" t="s">
        <v>1544</v>
      </c>
      <c r="J311" s="60" t="s">
        <v>1463</v>
      </c>
      <c r="K311" s="65">
        <v>100941.0</v>
      </c>
      <c r="L311" s="66">
        <v>43644.0</v>
      </c>
      <c r="M311" s="67">
        <v>516000.0</v>
      </c>
      <c r="N311" s="60" t="s">
        <v>1545</v>
      </c>
      <c r="O311" s="60" t="s">
        <v>1016</v>
      </c>
      <c r="P311" s="58" t="str">
        <f t="shared" si="1"/>
        <v>Merlo, Argentina</v>
      </c>
      <c r="Q311" s="58" t="str">
        <f>VLOOKUP(M311,Tabla_Detalles[#ALL],2,FALSE)</f>
        <v>Gastos varios</v>
      </c>
      <c r="R311" s="61" t="str">
        <f>VLOOKUP(M311,Tabla_Detalles[#ALL],3,FALSE)</f>
        <v>Gastos</v>
      </c>
    </row>
    <row r="312">
      <c r="A312" s="68" t="s">
        <v>1540</v>
      </c>
      <c r="B312" s="56" t="s">
        <v>1541</v>
      </c>
      <c r="C312" s="56" t="s">
        <v>1542</v>
      </c>
      <c r="D312" s="56" t="s">
        <v>1460</v>
      </c>
      <c r="E312" s="56" t="s">
        <v>1443</v>
      </c>
      <c r="F312" s="56" t="s">
        <v>24</v>
      </c>
      <c r="G312" s="56" t="s">
        <v>1541</v>
      </c>
      <c r="H312" s="56" t="s">
        <v>1543</v>
      </c>
      <c r="I312" s="56" t="s">
        <v>1544</v>
      </c>
      <c r="J312" s="56" t="s">
        <v>1463</v>
      </c>
      <c r="K312" s="69">
        <v>74480.0</v>
      </c>
      <c r="L312" s="70">
        <v>43647.0</v>
      </c>
      <c r="M312" s="71">
        <v>516000.0</v>
      </c>
      <c r="N312" s="56" t="s">
        <v>1545</v>
      </c>
      <c r="O312" s="56" t="s">
        <v>1016</v>
      </c>
      <c r="P312" s="54" t="str">
        <f t="shared" si="1"/>
        <v>Merlo, Argentina</v>
      </c>
      <c r="Q312" s="54" t="str">
        <f>VLOOKUP(M312,Tabla_Detalles[#ALL],2,FALSE)</f>
        <v>Gastos varios</v>
      </c>
      <c r="R312" s="57" t="str">
        <f>VLOOKUP(M312,Tabla_Detalles[#ALL],3,FALSE)</f>
        <v>Gastos</v>
      </c>
    </row>
    <row r="313">
      <c r="A313" s="64" t="s">
        <v>1540</v>
      </c>
      <c r="B313" s="60" t="s">
        <v>1541</v>
      </c>
      <c r="C313" s="60" t="s">
        <v>1542</v>
      </c>
      <c r="D313" s="60" t="s">
        <v>1460</v>
      </c>
      <c r="E313" s="60" t="s">
        <v>1443</v>
      </c>
      <c r="F313" s="60" t="s">
        <v>24</v>
      </c>
      <c r="G313" s="60" t="s">
        <v>1541</v>
      </c>
      <c r="H313" s="60" t="s">
        <v>1543</v>
      </c>
      <c r="I313" s="60" t="s">
        <v>1544</v>
      </c>
      <c r="J313" s="60" t="s">
        <v>1463</v>
      </c>
      <c r="K313" s="65">
        <v>50006.0</v>
      </c>
      <c r="L313" s="66">
        <v>43650.0</v>
      </c>
      <c r="M313" s="67">
        <v>516000.0</v>
      </c>
      <c r="N313" s="60" t="s">
        <v>1545</v>
      </c>
      <c r="O313" s="60" t="s">
        <v>1016</v>
      </c>
      <c r="P313" s="58" t="str">
        <f t="shared" si="1"/>
        <v>Merlo, Argentina</v>
      </c>
      <c r="Q313" s="58" t="str">
        <f>VLOOKUP(M313,Tabla_Detalles[#ALL],2,FALSE)</f>
        <v>Gastos varios</v>
      </c>
      <c r="R313" s="61" t="str">
        <f>VLOOKUP(M313,Tabla_Detalles[#ALL],3,FALSE)</f>
        <v>Gastos</v>
      </c>
    </row>
    <row r="314">
      <c r="A314" s="68" t="s">
        <v>1540</v>
      </c>
      <c r="B314" s="56" t="s">
        <v>1541</v>
      </c>
      <c r="C314" s="56" t="s">
        <v>1542</v>
      </c>
      <c r="D314" s="56" t="s">
        <v>1460</v>
      </c>
      <c r="E314" s="56" t="s">
        <v>1443</v>
      </c>
      <c r="F314" s="56" t="s">
        <v>24</v>
      </c>
      <c r="G314" s="56" t="s">
        <v>1541</v>
      </c>
      <c r="H314" s="56" t="s">
        <v>1543</v>
      </c>
      <c r="I314" s="56" t="s">
        <v>1544</v>
      </c>
      <c r="J314" s="56" t="s">
        <v>1463</v>
      </c>
      <c r="K314" s="69">
        <v>70453.0</v>
      </c>
      <c r="L314" s="70">
        <v>44200.0</v>
      </c>
      <c r="M314" s="71">
        <v>516000.0</v>
      </c>
      <c r="N314" s="56" t="s">
        <v>1545</v>
      </c>
      <c r="O314" s="56" t="s">
        <v>1016</v>
      </c>
      <c r="P314" s="54" t="str">
        <f t="shared" si="1"/>
        <v>Merlo, Argentina</v>
      </c>
      <c r="Q314" s="54" t="str">
        <f>VLOOKUP(M314,Tabla_Detalles[#ALL],2,FALSE)</f>
        <v>Gastos varios</v>
      </c>
      <c r="R314" s="57" t="str">
        <f>VLOOKUP(M314,Tabla_Detalles[#ALL],3,FALSE)</f>
        <v>Gastos</v>
      </c>
    </row>
    <row r="315">
      <c r="A315" s="64" t="s">
        <v>1540</v>
      </c>
      <c r="B315" s="60" t="s">
        <v>1541</v>
      </c>
      <c r="C315" s="60" t="s">
        <v>1542</v>
      </c>
      <c r="D315" s="60" t="s">
        <v>1460</v>
      </c>
      <c r="E315" s="60" t="s">
        <v>1443</v>
      </c>
      <c r="F315" s="60" t="s">
        <v>24</v>
      </c>
      <c r="G315" s="60" t="s">
        <v>1541</v>
      </c>
      <c r="H315" s="60" t="s">
        <v>1543</v>
      </c>
      <c r="I315" s="60" t="s">
        <v>1544</v>
      </c>
      <c r="J315" s="60" t="s">
        <v>1463</v>
      </c>
      <c r="K315" s="65">
        <v>16006.0</v>
      </c>
      <c r="L315" s="66">
        <v>44108.0</v>
      </c>
      <c r="M315" s="67">
        <v>516000.0</v>
      </c>
      <c r="N315" s="60" t="s">
        <v>1545</v>
      </c>
      <c r="O315" s="60" t="s">
        <v>1016</v>
      </c>
      <c r="P315" s="58" t="str">
        <f t="shared" si="1"/>
        <v>Merlo, Argentina</v>
      </c>
      <c r="Q315" s="58" t="str">
        <f>VLOOKUP(M315,Tabla_Detalles[#ALL],2,FALSE)</f>
        <v>Gastos varios</v>
      </c>
      <c r="R315" s="61" t="str">
        <f>VLOOKUP(M315,Tabla_Detalles[#ALL],3,FALSE)</f>
        <v>Gastos</v>
      </c>
    </row>
    <row r="316">
      <c r="A316" s="68" t="s">
        <v>1540</v>
      </c>
      <c r="B316" s="56" t="s">
        <v>1541</v>
      </c>
      <c r="C316" s="56" t="s">
        <v>1542</v>
      </c>
      <c r="D316" s="56" t="s">
        <v>1460</v>
      </c>
      <c r="E316" s="56" t="s">
        <v>1443</v>
      </c>
      <c r="F316" s="56" t="s">
        <v>24</v>
      </c>
      <c r="G316" s="56" t="s">
        <v>1541</v>
      </c>
      <c r="H316" s="56" t="s">
        <v>1543</v>
      </c>
      <c r="I316" s="56" t="s">
        <v>1544</v>
      </c>
      <c r="J316" s="56" t="s">
        <v>1463</v>
      </c>
      <c r="K316" s="69">
        <v>168444.0</v>
      </c>
      <c r="L316" s="70">
        <v>44142.0</v>
      </c>
      <c r="M316" s="71">
        <v>516000.0</v>
      </c>
      <c r="N316" s="56" t="s">
        <v>1545</v>
      </c>
      <c r="O316" s="56" t="s">
        <v>1016</v>
      </c>
      <c r="P316" s="54" t="str">
        <f t="shared" si="1"/>
        <v>Merlo, Argentina</v>
      </c>
      <c r="Q316" s="54" t="str">
        <f>VLOOKUP(M316,Tabla_Detalles[#ALL],2,FALSE)</f>
        <v>Gastos varios</v>
      </c>
      <c r="R316" s="57" t="str">
        <f>VLOOKUP(M316,Tabla_Detalles[#ALL],3,FALSE)</f>
        <v>Gastos</v>
      </c>
    </row>
    <row r="317">
      <c r="A317" s="64" t="s">
        <v>1540</v>
      </c>
      <c r="B317" s="60" t="s">
        <v>1541</v>
      </c>
      <c r="C317" s="60" t="s">
        <v>1542</v>
      </c>
      <c r="D317" s="60" t="s">
        <v>1460</v>
      </c>
      <c r="E317" s="60" t="s">
        <v>1443</v>
      </c>
      <c r="F317" s="60" t="s">
        <v>24</v>
      </c>
      <c r="G317" s="60" t="s">
        <v>1541</v>
      </c>
      <c r="H317" s="60" t="s">
        <v>1543</v>
      </c>
      <c r="I317" s="60" t="s">
        <v>1544</v>
      </c>
      <c r="J317" s="60" t="s">
        <v>1463</v>
      </c>
      <c r="K317" s="65">
        <v>285123.0</v>
      </c>
      <c r="L317" s="66">
        <v>44145.0</v>
      </c>
      <c r="M317" s="67">
        <v>516000.0</v>
      </c>
      <c r="N317" s="60" t="s">
        <v>1545</v>
      </c>
      <c r="O317" s="60" t="s">
        <v>1016</v>
      </c>
      <c r="P317" s="58" t="str">
        <f t="shared" si="1"/>
        <v>Merlo, Argentina</v>
      </c>
      <c r="Q317" s="58" t="str">
        <f>VLOOKUP(M317,Tabla_Detalles[#ALL],2,FALSE)</f>
        <v>Gastos varios</v>
      </c>
      <c r="R317" s="61" t="str">
        <f>VLOOKUP(M317,Tabla_Detalles[#ALL],3,FALSE)</f>
        <v>Gastos</v>
      </c>
    </row>
    <row r="318">
      <c r="A318" s="68" t="s">
        <v>1540</v>
      </c>
      <c r="B318" s="56" t="s">
        <v>1541</v>
      </c>
      <c r="C318" s="56" t="s">
        <v>1542</v>
      </c>
      <c r="D318" s="56" t="s">
        <v>1460</v>
      </c>
      <c r="E318" s="56" t="s">
        <v>1443</v>
      </c>
      <c r="F318" s="56" t="s">
        <v>24</v>
      </c>
      <c r="G318" s="56" t="s">
        <v>1541</v>
      </c>
      <c r="H318" s="56" t="s">
        <v>1543</v>
      </c>
      <c r="I318" s="56" t="s">
        <v>1544</v>
      </c>
      <c r="J318" s="56" t="s">
        <v>1463</v>
      </c>
      <c r="K318" s="69">
        <v>118002.0</v>
      </c>
      <c r="L318" s="70">
        <v>44148.0</v>
      </c>
      <c r="M318" s="71">
        <v>516000.0</v>
      </c>
      <c r="N318" s="56" t="s">
        <v>1545</v>
      </c>
      <c r="O318" s="56" t="s">
        <v>1016</v>
      </c>
      <c r="P318" s="54" t="str">
        <f t="shared" si="1"/>
        <v>Merlo, Argentina</v>
      </c>
      <c r="Q318" s="54" t="str">
        <f>VLOOKUP(M318,Tabla_Detalles[#ALL],2,FALSE)</f>
        <v>Gastos varios</v>
      </c>
      <c r="R318" s="57" t="str">
        <f>VLOOKUP(M318,Tabla_Detalles[#ALL],3,FALSE)</f>
        <v>Gastos</v>
      </c>
    </row>
    <row r="319">
      <c r="A319" s="64" t="s">
        <v>1540</v>
      </c>
      <c r="B319" s="60" t="s">
        <v>1541</v>
      </c>
      <c r="C319" s="60" t="s">
        <v>1542</v>
      </c>
      <c r="D319" s="60" t="s">
        <v>1460</v>
      </c>
      <c r="E319" s="60" t="s">
        <v>1443</v>
      </c>
      <c r="F319" s="60" t="s">
        <v>24</v>
      </c>
      <c r="G319" s="60" t="s">
        <v>1541</v>
      </c>
      <c r="H319" s="60" t="s">
        <v>1543</v>
      </c>
      <c r="I319" s="60" t="s">
        <v>1544</v>
      </c>
      <c r="J319" s="60" t="s">
        <v>1463</v>
      </c>
      <c r="K319" s="65">
        <v>262998.0</v>
      </c>
      <c r="L319" s="66">
        <v>44965.0</v>
      </c>
      <c r="M319" s="67">
        <v>516000.0</v>
      </c>
      <c r="N319" s="60" t="s">
        <v>1545</v>
      </c>
      <c r="O319" s="60" t="s">
        <v>1016</v>
      </c>
      <c r="P319" s="58" t="str">
        <f t="shared" si="1"/>
        <v>Merlo, Argentina</v>
      </c>
      <c r="Q319" s="58" t="str">
        <f>VLOOKUP(M319,Tabla_Detalles[#ALL],2,FALSE)</f>
        <v>Gastos varios</v>
      </c>
      <c r="R319" s="61" t="str">
        <f>VLOOKUP(M319,Tabla_Detalles[#ALL],3,FALSE)</f>
        <v>Gastos</v>
      </c>
    </row>
    <row r="320">
      <c r="A320" s="68" t="s">
        <v>1540</v>
      </c>
      <c r="B320" s="56" t="s">
        <v>1541</v>
      </c>
      <c r="C320" s="56" t="s">
        <v>1542</v>
      </c>
      <c r="D320" s="56" t="s">
        <v>1460</v>
      </c>
      <c r="E320" s="56" t="s">
        <v>1443</v>
      </c>
      <c r="F320" s="56" t="s">
        <v>24</v>
      </c>
      <c r="G320" s="56" t="s">
        <v>1541</v>
      </c>
      <c r="H320" s="56" t="s">
        <v>1543</v>
      </c>
      <c r="I320" s="56" t="s">
        <v>1544</v>
      </c>
      <c r="J320" s="56" t="s">
        <v>1463</v>
      </c>
      <c r="K320" s="69">
        <v>71101.0</v>
      </c>
      <c r="L320" s="70">
        <v>45203.0</v>
      </c>
      <c r="M320" s="71">
        <v>516000.0</v>
      </c>
      <c r="N320" s="56" t="s">
        <v>1545</v>
      </c>
      <c r="O320" s="56" t="s">
        <v>1016</v>
      </c>
      <c r="P320" s="54" t="str">
        <f t="shared" si="1"/>
        <v>Merlo, Argentina</v>
      </c>
      <c r="Q320" s="54" t="str">
        <f>VLOOKUP(M320,Tabla_Detalles[#ALL],2,FALSE)</f>
        <v>Gastos varios</v>
      </c>
      <c r="R320" s="57" t="str">
        <f>VLOOKUP(M320,Tabla_Detalles[#ALL],3,FALSE)</f>
        <v>Gastos</v>
      </c>
    </row>
    <row r="321">
      <c r="A321" s="64" t="s">
        <v>1540</v>
      </c>
      <c r="B321" s="60" t="s">
        <v>1541</v>
      </c>
      <c r="C321" s="60" t="s">
        <v>1542</v>
      </c>
      <c r="D321" s="60" t="s">
        <v>1460</v>
      </c>
      <c r="E321" s="60" t="s">
        <v>1443</v>
      </c>
      <c r="F321" s="60" t="s">
        <v>24</v>
      </c>
      <c r="G321" s="60" t="s">
        <v>1541</v>
      </c>
      <c r="H321" s="60" t="s">
        <v>1543</v>
      </c>
      <c r="I321" s="60" t="s">
        <v>1544</v>
      </c>
      <c r="J321" s="60" t="s">
        <v>1463</v>
      </c>
      <c r="K321" s="65">
        <v>132812.0</v>
      </c>
      <c r="L321" s="66">
        <v>45237.0</v>
      </c>
      <c r="M321" s="67">
        <v>516000.0</v>
      </c>
      <c r="N321" s="60" t="s">
        <v>1545</v>
      </c>
      <c r="O321" s="60" t="s">
        <v>1016</v>
      </c>
      <c r="P321" s="58" t="str">
        <f t="shared" si="1"/>
        <v>Merlo, Argentina</v>
      </c>
      <c r="Q321" s="58" t="str">
        <f>VLOOKUP(M321,Tabla_Detalles[#ALL],2,FALSE)</f>
        <v>Gastos varios</v>
      </c>
      <c r="R321" s="61" t="str">
        <f>VLOOKUP(M321,Tabla_Detalles[#ALL],3,FALSE)</f>
        <v>Gastos</v>
      </c>
    </row>
    <row r="322">
      <c r="A322" s="68" t="s">
        <v>1540</v>
      </c>
      <c r="B322" s="56" t="s">
        <v>1541</v>
      </c>
      <c r="C322" s="56" t="s">
        <v>1542</v>
      </c>
      <c r="D322" s="56" t="s">
        <v>1460</v>
      </c>
      <c r="E322" s="56" t="s">
        <v>1443</v>
      </c>
      <c r="F322" s="56" t="s">
        <v>24</v>
      </c>
      <c r="G322" s="56" t="s">
        <v>1541</v>
      </c>
      <c r="H322" s="56" t="s">
        <v>1543</v>
      </c>
      <c r="I322" s="56" t="s">
        <v>1544</v>
      </c>
      <c r="J322" s="56" t="s">
        <v>1463</v>
      </c>
      <c r="K322" s="69">
        <v>193225.0</v>
      </c>
      <c r="L322" s="70">
        <v>45240.0</v>
      </c>
      <c r="M322" s="71">
        <v>516000.0</v>
      </c>
      <c r="N322" s="56" t="s">
        <v>1545</v>
      </c>
      <c r="O322" s="56" t="s">
        <v>1016</v>
      </c>
      <c r="P322" s="54" t="str">
        <f t="shared" si="1"/>
        <v>Merlo, Argentina</v>
      </c>
      <c r="Q322" s="54" t="str">
        <f>VLOOKUP(M322,Tabla_Detalles[#ALL],2,FALSE)</f>
        <v>Gastos varios</v>
      </c>
      <c r="R322" s="57" t="str">
        <f>VLOOKUP(M322,Tabla_Detalles[#ALL],3,FALSE)</f>
        <v>Gastos</v>
      </c>
    </row>
    <row r="323">
      <c r="A323" s="64" t="s">
        <v>1540</v>
      </c>
      <c r="B323" s="60" t="s">
        <v>1541</v>
      </c>
      <c r="C323" s="60" t="s">
        <v>1542</v>
      </c>
      <c r="D323" s="60" t="s">
        <v>1460</v>
      </c>
      <c r="E323" s="60" t="s">
        <v>1443</v>
      </c>
      <c r="F323" s="60" t="s">
        <v>24</v>
      </c>
      <c r="G323" s="60" t="s">
        <v>1541</v>
      </c>
      <c r="H323" s="60" t="s">
        <v>1543</v>
      </c>
      <c r="I323" s="60" t="s">
        <v>1544</v>
      </c>
      <c r="J323" s="60" t="s">
        <v>1463</v>
      </c>
      <c r="K323" s="65">
        <v>198619.0</v>
      </c>
      <c r="L323" s="66">
        <v>45243.0</v>
      </c>
      <c r="M323" s="67">
        <v>516000.0</v>
      </c>
      <c r="N323" s="60" t="s">
        <v>1545</v>
      </c>
      <c r="O323" s="60" t="s">
        <v>1016</v>
      </c>
      <c r="P323" s="58" t="str">
        <f t="shared" si="1"/>
        <v>Merlo, Argentina</v>
      </c>
      <c r="Q323" s="58" t="str">
        <f>VLOOKUP(M323,Tabla_Detalles[#ALL],2,FALSE)</f>
        <v>Gastos varios</v>
      </c>
      <c r="R323" s="61" t="str">
        <f>VLOOKUP(M323,Tabla_Detalles[#ALL],3,FALSE)</f>
        <v>Gastos</v>
      </c>
    </row>
    <row r="324">
      <c r="A324" s="68" t="s">
        <v>1546</v>
      </c>
      <c r="B324" s="56" t="s">
        <v>1547</v>
      </c>
      <c r="C324" s="56" t="s">
        <v>1548</v>
      </c>
      <c r="D324" s="56" t="s">
        <v>1549</v>
      </c>
      <c r="E324" s="56" t="s">
        <v>40</v>
      </c>
      <c r="F324" s="56" t="s">
        <v>24</v>
      </c>
      <c r="G324" s="56" t="s">
        <v>1547</v>
      </c>
      <c r="H324" s="56" t="s">
        <v>1550</v>
      </c>
      <c r="I324" s="56" t="s">
        <v>1551</v>
      </c>
      <c r="J324" s="56" t="s">
        <v>28</v>
      </c>
      <c r="K324" s="69">
        <v>222631.0</v>
      </c>
      <c r="L324" s="70">
        <v>43832.0</v>
      </c>
      <c r="M324" s="71">
        <v>509100.0</v>
      </c>
      <c r="N324" s="56" t="s">
        <v>1552</v>
      </c>
      <c r="O324" s="56" t="s">
        <v>1016</v>
      </c>
      <c r="P324" s="54" t="str">
        <f t="shared" si="1"/>
        <v>San Martin, Argentina</v>
      </c>
      <c r="Q324" s="54" t="str">
        <f>VLOOKUP(M324,Tabla_Detalles[#ALL],2,FALSE)</f>
        <v>Servicios Soporte</v>
      </c>
      <c r="R324" s="57" t="str">
        <f>VLOOKUP(M324,Tabla_Detalles[#ALL],3,FALSE)</f>
        <v>Gastos</v>
      </c>
    </row>
    <row r="325">
      <c r="A325" s="64" t="s">
        <v>1546</v>
      </c>
      <c r="B325" s="60" t="s">
        <v>1547</v>
      </c>
      <c r="C325" s="60" t="s">
        <v>1548</v>
      </c>
      <c r="D325" s="60" t="s">
        <v>1549</v>
      </c>
      <c r="E325" s="60" t="s">
        <v>40</v>
      </c>
      <c r="F325" s="60" t="s">
        <v>24</v>
      </c>
      <c r="G325" s="60" t="s">
        <v>1547</v>
      </c>
      <c r="H325" s="60" t="s">
        <v>1550</v>
      </c>
      <c r="I325" s="60" t="s">
        <v>1551</v>
      </c>
      <c r="J325" s="60" t="s">
        <v>28</v>
      </c>
      <c r="K325" s="65">
        <v>61912.0</v>
      </c>
      <c r="L325" s="66">
        <v>43922.0</v>
      </c>
      <c r="M325" s="67">
        <v>509100.0</v>
      </c>
      <c r="N325" s="60" t="s">
        <v>1552</v>
      </c>
      <c r="O325" s="60" t="s">
        <v>1016</v>
      </c>
      <c r="P325" s="58" t="str">
        <f t="shared" si="1"/>
        <v>San Martin, Argentina</v>
      </c>
      <c r="Q325" s="58" t="str">
        <f>VLOOKUP(M325,Tabla_Detalles[#ALL],2,FALSE)</f>
        <v>Servicios Soporte</v>
      </c>
      <c r="R325" s="61" t="str">
        <f>VLOOKUP(M325,Tabla_Detalles[#ALL],3,FALSE)</f>
        <v>Gastos</v>
      </c>
    </row>
    <row r="326">
      <c r="A326" s="68" t="s">
        <v>1546</v>
      </c>
      <c r="B326" s="56" t="s">
        <v>1547</v>
      </c>
      <c r="C326" s="56" t="s">
        <v>1548</v>
      </c>
      <c r="D326" s="56" t="s">
        <v>1549</v>
      </c>
      <c r="E326" s="56" t="s">
        <v>40</v>
      </c>
      <c r="F326" s="56" t="s">
        <v>24</v>
      </c>
      <c r="G326" s="56" t="s">
        <v>1547</v>
      </c>
      <c r="H326" s="56" t="s">
        <v>1550</v>
      </c>
      <c r="I326" s="56" t="s">
        <v>1551</v>
      </c>
      <c r="J326" s="56" t="s">
        <v>28</v>
      </c>
      <c r="K326" s="69">
        <v>235544.0</v>
      </c>
      <c r="L326" s="70">
        <v>44013.0</v>
      </c>
      <c r="M326" s="71">
        <v>509100.0</v>
      </c>
      <c r="N326" s="56" t="s">
        <v>1552</v>
      </c>
      <c r="O326" s="56" t="s">
        <v>1016</v>
      </c>
      <c r="P326" s="54" t="str">
        <f t="shared" si="1"/>
        <v>San Martin, Argentina</v>
      </c>
      <c r="Q326" s="54" t="str">
        <f>VLOOKUP(M326,Tabla_Detalles[#ALL],2,FALSE)</f>
        <v>Servicios Soporte</v>
      </c>
      <c r="R326" s="57" t="str">
        <f>VLOOKUP(M326,Tabla_Detalles[#ALL],3,FALSE)</f>
        <v>Gastos</v>
      </c>
    </row>
    <row r="327">
      <c r="A327" s="64" t="s">
        <v>1546</v>
      </c>
      <c r="B327" s="60" t="s">
        <v>1547</v>
      </c>
      <c r="C327" s="60" t="s">
        <v>1548</v>
      </c>
      <c r="D327" s="60" t="s">
        <v>1549</v>
      </c>
      <c r="E327" s="60" t="s">
        <v>40</v>
      </c>
      <c r="F327" s="60" t="s">
        <v>24</v>
      </c>
      <c r="G327" s="60" t="s">
        <v>1547</v>
      </c>
      <c r="H327" s="60" t="s">
        <v>1550</v>
      </c>
      <c r="I327" s="60" t="s">
        <v>1551</v>
      </c>
      <c r="J327" s="60" t="s">
        <v>28</v>
      </c>
      <c r="K327" s="65">
        <v>153467.0</v>
      </c>
      <c r="L327" s="66">
        <v>44157.0</v>
      </c>
      <c r="M327" s="67">
        <v>509100.0</v>
      </c>
      <c r="N327" s="60" t="s">
        <v>1552</v>
      </c>
      <c r="O327" s="60" t="s">
        <v>1016</v>
      </c>
      <c r="P327" s="58" t="str">
        <f t="shared" si="1"/>
        <v>San Martin, Argentina</v>
      </c>
      <c r="Q327" s="58" t="str">
        <f>VLOOKUP(M327,Tabla_Detalles[#ALL],2,FALSE)</f>
        <v>Servicios Soporte</v>
      </c>
      <c r="R327" s="61" t="str">
        <f>VLOOKUP(M327,Tabla_Detalles[#ALL],3,FALSE)</f>
        <v>Gastos</v>
      </c>
    </row>
    <row r="328">
      <c r="A328" s="68" t="s">
        <v>1546</v>
      </c>
      <c r="B328" s="56" t="s">
        <v>1547</v>
      </c>
      <c r="C328" s="56" t="s">
        <v>1548</v>
      </c>
      <c r="D328" s="56" t="s">
        <v>1549</v>
      </c>
      <c r="E328" s="56" t="s">
        <v>40</v>
      </c>
      <c r="F328" s="56" t="s">
        <v>24</v>
      </c>
      <c r="G328" s="56" t="s">
        <v>1547</v>
      </c>
      <c r="H328" s="56" t="s">
        <v>1550</v>
      </c>
      <c r="I328" s="56" t="s">
        <v>1551</v>
      </c>
      <c r="J328" s="56" t="s">
        <v>28</v>
      </c>
      <c r="K328" s="69">
        <v>229698.0</v>
      </c>
      <c r="L328" s="70">
        <v>44259.0</v>
      </c>
      <c r="M328" s="71">
        <v>509100.0</v>
      </c>
      <c r="N328" s="56" t="s">
        <v>1552</v>
      </c>
      <c r="O328" s="56" t="s">
        <v>1016</v>
      </c>
      <c r="P328" s="54" t="str">
        <f t="shared" si="1"/>
        <v>San Martin, Argentina</v>
      </c>
      <c r="Q328" s="54" t="str">
        <f>VLOOKUP(M328,Tabla_Detalles[#ALL],2,FALSE)</f>
        <v>Servicios Soporte</v>
      </c>
      <c r="R328" s="57" t="str">
        <f>VLOOKUP(M328,Tabla_Detalles[#ALL],3,FALSE)</f>
        <v>Gastos</v>
      </c>
    </row>
    <row r="329">
      <c r="A329" s="64" t="s">
        <v>1546</v>
      </c>
      <c r="B329" s="60" t="s">
        <v>1547</v>
      </c>
      <c r="C329" s="60" t="s">
        <v>1548</v>
      </c>
      <c r="D329" s="60" t="s">
        <v>1549</v>
      </c>
      <c r="E329" s="60" t="s">
        <v>40</v>
      </c>
      <c r="F329" s="60" t="s">
        <v>24</v>
      </c>
      <c r="G329" s="60" t="s">
        <v>1547</v>
      </c>
      <c r="H329" s="60" t="s">
        <v>1550</v>
      </c>
      <c r="I329" s="60" t="s">
        <v>1551</v>
      </c>
      <c r="J329" s="60" t="s">
        <v>28</v>
      </c>
      <c r="K329" s="65">
        <v>66132.0</v>
      </c>
      <c r="L329" s="66">
        <v>44151.0</v>
      </c>
      <c r="M329" s="67">
        <v>509100.0</v>
      </c>
      <c r="N329" s="60" t="s">
        <v>1552</v>
      </c>
      <c r="O329" s="60" t="s">
        <v>1016</v>
      </c>
      <c r="P329" s="58" t="str">
        <f t="shared" si="1"/>
        <v>San Martin, Argentina</v>
      </c>
      <c r="Q329" s="58" t="str">
        <f>VLOOKUP(M329,Tabla_Detalles[#ALL],2,FALSE)</f>
        <v>Servicios Soporte</v>
      </c>
      <c r="R329" s="61" t="str">
        <f>VLOOKUP(M329,Tabla_Detalles[#ALL],3,FALSE)</f>
        <v>Gastos</v>
      </c>
    </row>
    <row r="330">
      <c r="A330" s="68" t="s">
        <v>1546</v>
      </c>
      <c r="B330" s="56" t="s">
        <v>1547</v>
      </c>
      <c r="C330" s="56" t="s">
        <v>1548</v>
      </c>
      <c r="D330" s="56" t="s">
        <v>1549</v>
      </c>
      <c r="E330" s="56" t="s">
        <v>40</v>
      </c>
      <c r="F330" s="56" t="s">
        <v>24</v>
      </c>
      <c r="G330" s="56" t="s">
        <v>1547</v>
      </c>
      <c r="H330" s="56" t="s">
        <v>1550</v>
      </c>
      <c r="I330" s="56" t="s">
        <v>1551</v>
      </c>
      <c r="J330" s="56" t="s">
        <v>28</v>
      </c>
      <c r="K330" s="69">
        <v>296580.0</v>
      </c>
      <c r="L330" s="70">
        <v>44246.0</v>
      </c>
      <c r="M330" s="71">
        <v>509100.0</v>
      </c>
      <c r="N330" s="56" t="s">
        <v>1552</v>
      </c>
      <c r="O330" s="56" t="s">
        <v>1016</v>
      </c>
      <c r="P330" s="54" t="str">
        <f t="shared" si="1"/>
        <v>San Martin, Argentina</v>
      </c>
      <c r="Q330" s="54" t="str">
        <f>VLOOKUP(M330,Tabla_Detalles[#ALL],2,FALSE)</f>
        <v>Servicios Soporte</v>
      </c>
      <c r="R330" s="57" t="str">
        <f>VLOOKUP(M330,Tabla_Detalles[#ALL],3,FALSE)</f>
        <v>Gastos</v>
      </c>
    </row>
    <row r="331">
      <c r="A331" s="64" t="s">
        <v>1546</v>
      </c>
      <c r="B331" s="60" t="s">
        <v>1547</v>
      </c>
      <c r="C331" s="60" t="s">
        <v>1548</v>
      </c>
      <c r="D331" s="60" t="s">
        <v>1549</v>
      </c>
      <c r="E331" s="60" t="s">
        <v>40</v>
      </c>
      <c r="F331" s="60" t="s">
        <v>24</v>
      </c>
      <c r="G331" s="60" t="s">
        <v>1547</v>
      </c>
      <c r="H331" s="60" t="s">
        <v>1550</v>
      </c>
      <c r="I331" s="60" t="s">
        <v>1551</v>
      </c>
      <c r="J331" s="60" t="s">
        <v>28</v>
      </c>
      <c r="K331" s="65">
        <v>228513.0</v>
      </c>
      <c r="L331" s="66">
        <v>44853.0</v>
      </c>
      <c r="M331" s="67">
        <v>509100.0</v>
      </c>
      <c r="N331" s="60" t="s">
        <v>1552</v>
      </c>
      <c r="O331" s="60" t="s">
        <v>1016</v>
      </c>
      <c r="P331" s="58" t="str">
        <f t="shared" si="1"/>
        <v>San Martin, Argentina</v>
      </c>
      <c r="Q331" s="58" t="str">
        <f>VLOOKUP(M331,Tabla_Detalles[#ALL],2,FALSE)</f>
        <v>Servicios Soporte</v>
      </c>
      <c r="R331" s="61" t="str">
        <f>VLOOKUP(M331,Tabla_Detalles[#ALL],3,FALSE)</f>
        <v>Gastos</v>
      </c>
    </row>
    <row r="332">
      <c r="A332" s="68" t="s">
        <v>1553</v>
      </c>
      <c r="B332" s="56" t="s">
        <v>1554</v>
      </c>
      <c r="C332" s="56" t="s">
        <v>1555</v>
      </c>
      <c r="D332" s="56" t="s">
        <v>1556</v>
      </c>
      <c r="E332" s="56" t="s">
        <v>1443</v>
      </c>
      <c r="F332" s="56" t="s">
        <v>24</v>
      </c>
      <c r="G332" s="56" t="s">
        <v>1554</v>
      </c>
      <c r="H332" s="56" t="s">
        <v>1557</v>
      </c>
      <c r="I332" s="56" t="s">
        <v>1451</v>
      </c>
      <c r="J332" s="56" t="s">
        <v>39</v>
      </c>
      <c r="K332" s="69">
        <v>183419.0</v>
      </c>
      <c r="L332" s="70">
        <v>43835.0</v>
      </c>
      <c r="M332" s="71">
        <v>501400.0</v>
      </c>
      <c r="N332" s="56" t="s">
        <v>1558</v>
      </c>
      <c r="O332" s="56" t="s">
        <v>1016</v>
      </c>
      <c r="P332" s="54" t="str">
        <f t="shared" si="1"/>
        <v>Viedma, Argentina</v>
      </c>
      <c r="Q332" s="54" t="str">
        <f>VLOOKUP(M332,Tabla_Detalles[#ALL],2,FALSE)</f>
        <v>Honorarios Asesoria General</v>
      </c>
      <c r="R332" s="57" t="str">
        <f>VLOOKUP(M332,Tabla_Detalles[#ALL],3,FALSE)</f>
        <v>Gastos</v>
      </c>
    </row>
    <row r="333">
      <c r="A333" s="64" t="s">
        <v>1553</v>
      </c>
      <c r="B333" s="60" t="s">
        <v>1554</v>
      </c>
      <c r="C333" s="60" t="s">
        <v>1555</v>
      </c>
      <c r="D333" s="60" t="s">
        <v>1556</v>
      </c>
      <c r="E333" s="60" t="s">
        <v>1443</v>
      </c>
      <c r="F333" s="60" t="s">
        <v>24</v>
      </c>
      <c r="G333" s="60" t="s">
        <v>1554</v>
      </c>
      <c r="H333" s="60" t="s">
        <v>1557</v>
      </c>
      <c r="I333" s="60" t="s">
        <v>1451</v>
      </c>
      <c r="J333" s="60" t="s">
        <v>39</v>
      </c>
      <c r="K333" s="65">
        <v>218194.0</v>
      </c>
      <c r="L333" s="66">
        <v>43925.0</v>
      </c>
      <c r="M333" s="67">
        <v>501400.0</v>
      </c>
      <c r="N333" s="60" t="s">
        <v>1558</v>
      </c>
      <c r="O333" s="60" t="s">
        <v>1016</v>
      </c>
      <c r="P333" s="58" t="str">
        <f t="shared" si="1"/>
        <v>Viedma, Argentina</v>
      </c>
      <c r="Q333" s="58" t="str">
        <f>VLOOKUP(M333,Tabla_Detalles[#ALL],2,FALSE)</f>
        <v>Honorarios Asesoria General</v>
      </c>
      <c r="R333" s="61" t="str">
        <f>VLOOKUP(M333,Tabla_Detalles[#ALL],3,FALSE)</f>
        <v>Gastos</v>
      </c>
    </row>
    <row r="334">
      <c r="A334" s="68" t="s">
        <v>1553</v>
      </c>
      <c r="B334" s="56" t="s">
        <v>1554</v>
      </c>
      <c r="C334" s="56" t="s">
        <v>1555</v>
      </c>
      <c r="D334" s="56" t="s">
        <v>1556</v>
      </c>
      <c r="E334" s="56" t="s">
        <v>1443</v>
      </c>
      <c r="F334" s="56" t="s">
        <v>24</v>
      </c>
      <c r="G334" s="56" t="s">
        <v>1554</v>
      </c>
      <c r="H334" s="56" t="s">
        <v>1557</v>
      </c>
      <c r="I334" s="56" t="s">
        <v>1451</v>
      </c>
      <c r="J334" s="56" t="s">
        <v>39</v>
      </c>
      <c r="K334" s="69">
        <v>175383.0</v>
      </c>
      <c r="L334" s="70">
        <v>44016.0</v>
      </c>
      <c r="M334" s="71">
        <v>501400.0</v>
      </c>
      <c r="N334" s="56" t="s">
        <v>1558</v>
      </c>
      <c r="O334" s="56" t="s">
        <v>1016</v>
      </c>
      <c r="P334" s="54" t="str">
        <f t="shared" si="1"/>
        <v>Viedma, Argentina</v>
      </c>
      <c r="Q334" s="54" t="str">
        <f>VLOOKUP(M334,Tabla_Detalles[#ALL],2,FALSE)</f>
        <v>Honorarios Asesoria General</v>
      </c>
      <c r="R334" s="57" t="str">
        <f>VLOOKUP(M334,Tabla_Detalles[#ALL],3,FALSE)</f>
        <v>Gastos</v>
      </c>
    </row>
    <row r="335">
      <c r="A335" s="64" t="s">
        <v>1553</v>
      </c>
      <c r="B335" s="60" t="s">
        <v>1554</v>
      </c>
      <c r="C335" s="60" t="s">
        <v>1555</v>
      </c>
      <c r="D335" s="60" t="s">
        <v>1556</v>
      </c>
      <c r="E335" s="60" t="s">
        <v>1443</v>
      </c>
      <c r="F335" s="60" t="s">
        <v>24</v>
      </c>
      <c r="G335" s="60" t="s">
        <v>1554</v>
      </c>
      <c r="H335" s="60" t="s">
        <v>1557</v>
      </c>
      <c r="I335" s="60" t="s">
        <v>1451</v>
      </c>
      <c r="J335" s="60" t="s">
        <v>39</v>
      </c>
      <c r="K335" s="65">
        <v>216757.0</v>
      </c>
      <c r="L335" s="66">
        <v>44160.0</v>
      </c>
      <c r="M335" s="67">
        <v>501400.0</v>
      </c>
      <c r="N335" s="60" t="s">
        <v>1558</v>
      </c>
      <c r="O335" s="60" t="s">
        <v>1016</v>
      </c>
      <c r="P335" s="58" t="str">
        <f t="shared" si="1"/>
        <v>Viedma, Argentina</v>
      </c>
      <c r="Q335" s="58" t="str">
        <f>VLOOKUP(M335,Tabla_Detalles[#ALL],2,FALSE)</f>
        <v>Honorarios Asesoria General</v>
      </c>
      <c r="R335" s="61" t="str">
        <f>VLOOKUP(M335,Tabla_Detalles[#ALL],3,FALSE)</f>
        <v>Gastos</v>
      </c>
    </row>
    <row r="336">
      <c r="A336" s="68" t="s">
        <v>1553</v>
      </c>
      <c r="B336" s="56" t="s">
        <v>1554</v>
      </c>
      <c r="C336" s="56" t="s">
        <v>1555</v>
      </c>
      <c r="D336" s="56" t="s">
        <v>1556</v>
      </c>
      <c r="E336" s="56" t="s">
        <v>1443</v>
      </c>
      <c r="F336" s="56" t="s">
        <v>24</v>
      </c>
      <c r="G336" s="56" t="s">
        <v>1554</v>
      </c>
      <c r="H336" s="56" t="s">
        <v>1557</v>
      </c>
      <c r="I336" s="56" t="s">
        <v>1451</v>
      </c>
      <c r="J336" s="56" t="s">
        <v>39</v>
      </c>
      <c r="K336" s="69">
        <v>102297.0</v>
      </c>
      <c r="L336" s="70">
        <v>44262.0</v>
      </c>
      <c r="M336" s="71">
        <v>501400.0</v>
      </c>
      <c r="N336" s="56" t="s">
        <v>1558</v>
      </c>
      <c r="O336" s="56" t="s">
        <v>1016</v>
      </c>
      <c r="P336" s="54" t="str">
        <f t="shared" si="1"/>
        <v>Viedma, Argentina</v>
      </c>
      <c r="Q336" s="54" t="str">
        <f>VLOOKUP(M336,Tabla_Detalles[#ALL],2,FALSE)</f>
        <v>Honorarios Asesoria General</v>
      </c>
      <c r="R336" s="57" t="str">
        <f>VLOOKUP(M336,Tabla_Detalles[#ALL],3,FALSE)</f>
        <v>Gastos</v>
      </c>
    </row>
    <row r="337">
      <c r="A337" s="64" t="s">
        <v>1553</v>
      </c>
      <c r="B337" s="60" t="s">
        <v>1554</v>
      </c>
      <c r="C337" s="60" t="s">
        <v>1555</v>
      </c>
      <c r="D337" s="60" t="s">
        <v>1556</v>
      </c>
      <c r="E337" s="60" t="s">
        <v>1443</v>
      </c>
      <c r="F337" s="60" t="s">
        <v>24</v>
      </c>
      <c r="G337" s="60" t="s">
        <v>1554</v>
      </c>
      <c r="H337" s="60" t="s">
        <v>1557</v>
      </c>
      <c r="I337" s="60" t="s">
        <v>1451</v>
      </c>
      <c r="J337" s="60" t="s">
        <v>39</v>
      </c>
      <c r="K337" s="65">
        <v>24251.0</v>
      </c>
      <c r="L337" s="66">
        <v>44882.0</v>
      </c>
      <c r="M337" s="67">
        <v>501400.0</v>
      </c>
      <c r="N337" s="60" t="s">
        <v>1558</v>
      </c>
      <c r="O337" s="60" t="s">
        <v>1016</v>
      </c>
      <c r="P337" s="58" t="str">
        <f t="shared" si="1"/>
        <v>Viedma, Argentina</v>
      </c>
      <c r="Q337" s="58" t="str">
        <f>VLOOKUP(M337,Tabla_Detalles[#ALL],2,FALSE)</f>
        <v>Honorarios Asesoria General</v>
      </c>
      <c r="R337" s="61" t="str">
        <f>VLOOKUP(M337,Tabla_Detalles[#ALL],3,FALSE)</f>
        <v>Gastos</v>
      </c>
    </row>
    <row r="338">
      <c r="A338" s="68" t="s">
        <v>1553</v>
      </c>
      <c r="B338" s="56" t="s">
        <v>1554</v>
      </c>
      <c r="C338" s="56" t="s">
        <v>1555</v>
      </c>
      <c r="D338" s="56" t="s">
        <v>1556</v>
      </c>
      <c r="E338" s="56" t="s">
        <v>1443</v>
      </c>
      <c r="F338" s="56" t="s">
        <v>24</v>
      </c>
      <c r="G338" s="56" t="s">
        <v>1554</v>
      </c>
      <c r="H338" s="56" t="s">
        <v>1557</v>
      </c>
      <c r="I338" s="56" t="s">
        <v>1451</v>
      </c>
      <c r="J338" s="56" t="s">
        <v>39</v>
      </c>
      <c r="K338" s="69">
        <v>149161.0</v>
      </c>
      <c r="L338" s="70">
        <v>44826.0</v>
      </c>
      <c r="M338" s="71">
        <v>501400.0</v>
      </c>
      <c r="N338" s="56" t="s">
        <v>1558</v>
      </c>
      <c r="O338" s="56" t="s">
        <v>1016</v>
      </c>
      <c r="P338" s="54" t="str">
        <f t="shared" si="1"/>
        <v>Viedma, Argentina</v>
      </c>
      <c r="Q338" s="54" t="str">
        <f>VLOOKUP(M338,Tabla_Detalles[#ALL],2,FALSE)</f>
        <v>Honorarios Asesoria General</v>
      </c>
      <c r="R338" s="57" t="str">
        <f>VLOOKUP(M338,Tabla_Detalles[#ALL],3,FALSE)</f>
        <v>Gastos</v>
      </c>
    </row>
    <row r="339">
      <c r="A339" s="64" t="s">
        <v>1553</v>
      </c>
      <c r="B339" s="60" t="s">
        <v>1554</v>
      </c>
      <c r="C339" s="60" t="s">
        <v>1555</v>
      </c>
      <c r="D339" s="60" t="s">
        <v>1556</v>
      </c>
      <c r="E339" s="60" t="s">
        <v>1443</v>
      </c>
      <c r="F339" s="60" t="s">
        <v>24</v>
      </c>
      <c r="G339" s="60" t="s">
        <v>1554</v>
      </c>
      <c r="H339" s="60" t="s">
        <v>1557</v>
      </c>
      <c r="I339" s="60" t="s">
        <v>1451</v>
      </c>
      <c r="J339" s="60" t="s">
        <v>39</v>
      </c>
      <c r="K339" s="65">
        <v>91564.0</v>
      </c>
      <c r="L339" s="66">
        <v>44856.0</v>
      </c>
      <c r="M339" s="67">
        <v>501400.0</v>
      </c>
      <c r="N339" s="60" t="s">
        <v>1558</v>
      </c>
      <c r="O339" s="60" t="s">
        <v>1016</v>
      </c>
      <c r="P339" s="58" t="str">
        <f t="shared" si="1"/>
        <v>Viedma, Argentina</v>
      </c>
      <c r="Q339" s="58" t="str">
        <f>VLOOKUP(M339,Tabla_Detalles[#ALL],2,FALSE)</f>
        <v>Honorarios Asesoria General</v>
      </c>
      <c r="R339" s="61" t="str">
        <f>VLOOKUP(M339,Tabla_Detalles[#ALL],3,FALSE)</f>
        <v>Gastos</v>
      </c>
    </row>
    <row r="340">
      <c r="A340" s="68" t="s">
        <v>1559</v>
      </c>
      <c r="B340" s="56" t="s">
        <v>1560</v>
      </c>
      <c r="C340" s="56" t="s">
        <v>1561</v>
      </c>
      <c r="D340" s="56" t="s">
        <v>1562</v>
      </c>
      <c r="E340" s="56" t="s">
        <v>40</v>
      </c>
      <c r="F340" s="56" t="s">
        <v>24</v>
      </c>
      <c r="G340" s="56" t="s">
        <v>1560</v>
      </c>
      <c r="H340" s="56" t="s">
        <v>1563</v>
      </c>
      <c r="I340" s="56" t="s">
        <v>1564</v>
      </c>
      <c r="J340" s="56" t="s">
        <v>1463</v>
      </c>
      <c r="K340" s="69">
        <v>296190.0</v>
      </c>
      <c r="L340" s="70">
        <v>43838.0</v>
      </c>
      <c r="M340" s="71">
        <v>501400.0</v>
      </c>
      <c r="N340" s="56" t="s">
        <v>1565</v>
      </c>
      <c r="O340" s="56" t="s">
        <v>1016</v>
      </c>
      <c r="P340" s="54" t="str">
        <f t="shared" si="1"/>
        <v>Rawson, Argentina</v>
      </c>
      <c r="Q340" s="54" t="str">
        <f>VLOOKUP(M340,Tabla_Detalles[#ALL],2,FALSE)</f>
        <v>Honorarios Asesoria General</v>
      </c>
      <c r="R340" s="57" t="str">
        <f>VLOOKUP(M340,Tabla_Detalles[#ALL],3,FALSE)</f>
        <v>Gastos</v>
      </c>
    </row>
    <row r="341">
      <c r="A341" s="64" t="s">
        <v>1559</v>
      </c>
      <c r="B341" s="60" t="s">
        <v>1560</v>
      </c>
      <c r="C341" s="60" t="s">
        <v>1561</v>
      </c>
      <c r="D341" s="60" t="s">
        <v>1562</v>
      </c>
      <c r="E341" s="60" t="s">
        <v>40</v>
      </c>
      <c r="F341" s="60" t="s">
        <v>24</v>
      </c>
      <c r="G341" s="60" t="s">
        <v>1560</v>
      </c>
      <c r="H341" s="60" t="s">
        <v>1563</v>
      </c>
      <c r="I341" s="60" t="s">
        <v>1564</v>
      </c>
      <c r="J341" s="60" t="s">
        <v>1463</v>
      </c>
      <c r="K341" s="65">
        <v>251963.0</v>
      </c>
      <c r="L341" s="66">
        <v>43928.0</v>
      </c>
      <c r="M341" s="67">
        <v>501400.0</v>
      </c>
      <c r="N341" s="60" t="s">
        <v>1565</v>
      </c>
      <c r="O341" s="60" t="s">
        <v>1016</v>
      </c>
      <c r="P341" s="58" t="str">
        <f t="shared" si="1"/>
        <v>Rawson, Argentina</v>
      </c>
      <c r="Q341" s="58" t="str">
        <f>VLOOKUP(M341,Tabla_Detalles[#ALL],2,FALSE)</f>
        <v>Honorarios Asesoria General</v>
      </c>
      <c r="R341" s="61" t="str">
        <f>VLOOKUP(M341,Tabla_Detalles[#ALL],3,FALSE)</f>
        <v>Gastos</v>
      </c>
    </row>
    <row r="342">
      <c r="A342" s="68" t="s">
        <v>1559</v>
      </c>
      <c r="B342" s="56" t="s">
        <v>1560</v>
      </c>
      <c r="C342" s="56" t="s">
        <v>1561</v>
      </c>
      <c r="D342" s="56" t="s">
        <v>1562</v>
      </c>
      <c r="E342" s="56" t="s">
        <v>40</v>
      </c>
      <c r="F342" s="56" t="s">
        <v>24</v>
      </c>
      <c r="G342" s="56" t="s">
        <v>1560</v>
      </c>
      <c r="H342" s="56" t="s">
        <v>1563</v>
      </c>
      <c r="I342" s="56" t="s">
        <v>1564</v>
      </c>
      <c r="J342" s="56" t="s">
        <v>1463</v>
      </c>
      <c r="K342" s="69">
        <v>119340.0</v>
      </c>
      <c r="L342" s="70">
        <v>44019.0</v>
      </c>
      <c r="M342" s="71">
        <v>501400.0</v>
      </c>
      <c r="N342" s="56" t="s">
        <v>1565</v>
      </c>
      <c r="O342" s="56" t="s">
        <v>1016</v>
      </c>
      <c r="P342" s="54" t="str">
        <f t="shared" si="1"/>
        <v>Rawson, Argentina</v>
      </c>
      <c r="Q342" s="54" t="str">
        <f>VLOOKUP(M342,Tabla_Detalles[#ALL],2,FALSE)</f>
        <v>Honorarios Asesoria General</v>
      </c>
      <c r="R342" s="57" t="str">
        <f>VLOOKUP(M342,Tabla_Detalles[#ALL],3,FALSE)</f>
        <v>Gastos</v>
      </c>
    </row>
    <row r="343">
      <c r="A343" s="64" t="s">
        <v>1559</v>
      </c>
      <c r="B343" s="60" t="s">
        <v>1560</v>
      </c>
      <c r="C343" s="60" t="s">
        <v>1561</v>
      </c>
      <c r="D343" s="60" t="s">
        <v>1562</v>
      </c>
      <c r="E343" s="60" t="s">
        <v>40</v>
      </c>
      <c r="F343" s="60" t="s">
        <v>24</v>
      </c>
      <c r="G343" s="60" t="s">
        <v>1560</v>
      </c>
      <c r="H343" s="60" t="s">
        <v>1563</v>
      </c>
      <c r="I343" s="60" t="s">
        <v>1564</v>
      </c>
      <c r="J343" s="60" t="s">
        <v>1463</v>
      </c>
      <c r="K343" s="65">
        <v>248673.0</v>
      </c>
      <c r="L343" s="66">
        <v>44163.0</v>
      </c>
      <c r="M343" s="67">
        <v>501400.0</v>
      </c>
      <c r="N343" s="60" t="s">
        <v>1565</v>
      </c>
      <c r="O343" s="60" t="s">
        <v>1016</v>
      </c>
      <c r="P343" s="58" t="str">
        <f t="shared" si="1"/>
        <v>Rawson, Argentina</v>
      </c>
      <c r="Q343" s="58" t="str">
        <f>VLOOKUP(M343,Tabla_Detalles[#ALL],2,FALSE)</f>
        <v>Honorarios Asesoria General</v>
      </c>
      <c r="R343" s="61" t="str">
        <f>VLOOKUP(M343,Tabla_Detalles[#ALL],3,FALSE)</f>
        <v>Gastos</v>
      </c>
    </row>
    <row r="344">
      <c r="A344" s="68" t="s">
        <v>1559</v>
      </c>
      <c r="B344" s="56" t="s">
        <v>1560</v>
      </c>
      <c r="C344" s="56" t="s">
        <v>1561</v>
      </c>
      <c r="D344" s="56" t="s">
        <v>1562</v>
      </c>
      <c r="E344" s="56" t="s">
        <v>40</v>
      </c>
      <c r="F344" s="56" t="s">
        <v>24</v>
      </c>
      <c r="G344" s="56" t="s">
        <v>1560</v>
      </c>
      <c r="H344" s="56" t="s">
        <v>1563</v>
      </c>
      <c r="I344" s="56" t="s">
        <v>1564</v>
      </c>
      <c r="J344" s="56" t="s">
        <v>1463</v>
      </c>
      <c r="K344" s="69">
        <v>75137.0</v>
      </c>
      <c r="L344" s="70">
        <v>44883.0</v>
      </c>
      <c r="M344" s="71">
        <v>501400.0</v>
      </c>
      <c r="N344" s="56" t="s">
        <v>1565</v>
      </c>
      <c r="O344" s="56" t="s">
        <v>1016</v>
      </c>
      <c r="P344" s="54" t="str">
        <f t="shared" si="1"/>
        <v>Rawson, Argentina</v>
      </c>
      <c r="Q344" s="54" t="str">
        <f>VLOOKUP(M344,Tabla_Detalles[#ALL],2,FALSE)</f>
        <v>Honorarios Asesoria General</v>
      </c>
      <c r="R344" s="57" t="str">
        <f>VLOOKUP(M344,Tabla_Detalles[#ALL],3,FALSE)</f>
        <v>Gastos</v>
      </c>
    </row>
    <row r="345">
      <c r="A345" s="64" t="s">
        <v>1559</v>
      </c>
      <c r="B345" s="60" t="s">
        <v>1560</v>
      </c>
      <c r="C345" s="60" t="s">
        <v>1561</v>
      </c>
      <c r="D345" s="60" t="s">
        <v>1562</v>
      </c>
      <c r="E345" s="60" t="s">
        <v>40</v>
      </c>
      <c r="F345" s="60" t="s">
        <v>24</v>
      </c>
      <c r="G345" s="60" t="s">
        <v>1560</v>
      </c>
      <c r="H345" s="60" t="s">
        <v>1563</v>
      </c>
      <c r="I345" s="60" t="s">
        <v>1564</v>
      </c>
      <c r="J345" s="60" t="s">
        <v>1463</v>
      </c>
      <c r="K345" s="65">
        <v>85257.0</v>
      </c>
      <c r="L345" s="66">
        <v>44829.0</v>
      </c>
      <c r="M345" s="67">
        <v>501400.0</v>
      </c>
      <c r="N345" s="60" t="s">
        <v>1565</v>
      </c>
      <c r="O345" s="60" t="s">
        <v>1016</v>
      </c>
      <c r="P345" s="58" t="str">
        <f t="shared" si="1"/>
        <v>Rawson, Argentina</v>
      </c>
      <c r="Q345" s="58" t="str">
        <f>VLOOKUP(M345,Tabla_Detalles[#ALL],2,FALSE)</f>
        <v>Honorarios Asesoria General</v>
      </c>
      <c r="R345" s="61" t="str">
        <f>VLOOKUP(M345,Tabla_Detalles[#ALL],3,FALSE)</f>
        <v>Gastos</v>
      </c>
    </row>
    <row r="346">
      <c r="A346" s="68" t="s">
        <v>1559</v>
      </c>
      <c r="B346" s="56" t="s">
        <v>1560</v>
      </c>
      <c r="C346" s="56" t="s">
        <v>1561</v>
      </c>
      <c r="D346" s="56" t="s">
        <v>1562</v>
      </c>
      <c r="E346" s="56" t="s">
        <v>40</v>
      </c>
      <c r="F346" s="56" t="s">
        <v>24</v>
      </c>
      <c r="G346" s="56" t="s">
        <v>1560</v>
      </c>
      <c r="H346" s="56" t="s">
        <v>1563</v>
      </c>
      <c r="I346" s="56" t="s">
        <v>1564</v>
      </c>
      <c r="J346" s="56" t="s">
        <v>1463</v>
      </c>
      <c r="K346" s="69">
        <v>91564.0</v>
      </c>
      <c r="L346" s="70">
        <v>44859.0</v>
      </c>
      <c r="M346" s="71">
        <v>501400.0</v>
      </c>
      <c r="N346" s="56" t="s">
        <v>1565</v>
      </c>
      <c r="O346" s="56" t="s">
        <v>1016</v>
      </c>
      <c r="P346" s="54" t="str">
        <f t="shared" si="1"/>
        <v>Rawson, Argentina</v>
      </c>
      <c r="Q346" s="54" t="str">
        <f>VLOOKUP(M346,Tabla_Detalles[#ALL],2,FALSE)</f>
        <v>Honorarios Asesoria General</v>
      </c>
      <c r="R346" s="57" t="str">
        <f>VLOOKUP(M346,Tabla_Detalles[#ALL],3,FALSE)</f>
        <v>Gastos</v>
      </c>
    </row>
    <row r="347">
      <c r="A347" s="64" t="s">
        <v>1566</v>
      </c>
      <c r="B347" s="60" t="s">
        <v>588</v>
      </c>
      <c r="C347" s="60" t="s">
        <v>1567</v>
      </c>
      <c r="D347" s="60" t="s">
        <v>1460</v>
      </c>
      <c r="E347" s="60" t="s">
        <v>1443</v>
      </c>
      <c r="F347" s="60" t="s">
        <v>24</v>
      </c>
      <c r="G347" s="60" t="s">
        <v>588</v>
      </c>
      <c r="H347" s="60" t="s">
        <v>1568</v>
      </c>
      <c r="I347" s="60" t="s">
        <v>1569</v>
      </c>
      <c r="J347" s="60" t="s">
        <v>28</v>
      </c>
      <c r="K347" s="65">
        <v>88564.0</v>
      </c>
      <c r="L347" s="66">
        <v>43841.0</v>
      </c>
      <c r="M347" s="67">
        <v>516000.0</v>
      </c>
      <c r="N347" s="60" t="s">
        <v>1570</v>
      </c>
      <c r="O347" s="60" t="s">
        <v>1016</v>
      </c>
      <c r="P347" s="58" t="str">
        <f t="shared" si="1"/>
        <v>Obera, Argentina</v>
      </c>
      <c r="Q347" s="58" t="str">
        <f>VLOOKUP(M347,Tabla_Detalles[#ALL],2,FALSE)</f>
        <v>Gastos varios</v>
      </c>
      <c r="R347" s="61" t="str">
        <f>VLOOKUP(M347,Tabla_Detalles[#ALL],3,FALSE)</f>
        <v>Gastos</v>
      </c>
    </row>
    <row r="348">
      <c r="A348" s="68" t="s">
        <v>1566</v>
      </c>
      <c r="B348" s="56" t="s">
        <v>588</v>
      </c>
      <c r="C348" s="56" t="s">
        <v>1567</v>
      </c>
      <c r="D348" s="56" t="s">
        <v>1460</v>
      </c>
      <c r="E348" s="56" t="s">
        <v>1443</v>
      </c>
      <c r="F348" s="56" t="s">
        <v>24</v>
      </c>
      <c r="G348" s="56" t="s">
        <v>588</v>
      </c>
      <c r="H348" s="56" t="s">
        <v>1568</v>
      </c>
      <c r="I348" s="56" t="s">
        <v>1569</v>
      </c>
      <c r="J348" s="56" t="s">
        <v>28</v>
      </c>
      <c r="K348" s="69">
        <v>109710.0</v>
      </c>
      <c r="L348" s="70">
        <v>43931.0</v>
      </c>
      <c r="M348" s="71">
        <v>516000.0</v>
      </c>
      <c r="N348" s="56" t="s">
        <v>1570</v>
      </c>
      <c r="O348" s="56" t="s">
        <v>1016</v>
      </c>
      <c r="P348" s="54" t="str">
        <f t="shared" si="1"/>
        <v>Obera, Argentina</v>
      </c>
      <c r="Q348" s="54" t="str">
        <f>VLOOKUP(M348,Tabla_Detalles[#ALL],2,FALSE)</f>
        <v>Gastos varios</v>
      </c>
      <c r="R348" s="57" t="str">
        <f>VLOOKUP(M348,Tabla_Detalles[#ALL],3,FALSE)</f>
        <v>Gastos</v>
      </c>
    </row>
    <row r="349">
      <c r="A349" s="64" t="s">
        <v>1566</v>
      </c>
      <c r="B349" s="60" t="s">
        <v>588</v>
      </c>
      <c r="C349" s="60" t="s">
        <v>1567</v>
      </c>
      <c r="D349" s="60" t="s">
        <v>1460</v>
      </c>
      <c r="E349" s="60" t="s">
        <v>1443</v>
      </c>
      <c r="F349" s="60" t="s">
        <v>24</v>
      </c>
      <c r="G349" s="60" t="s">
        <v>588</v>
      </c>
      <c r="H349" s="60" t="s">
        <v>1568</v>
      </c>
      <c r="I349" s="60" t="s">
        <v>1569</v>
      </c>
      <c r="J349" s="60" t="s">
        <v>28</v>
      </c>
      <c r="K349" s="65">
        <v>129304.0</v>
      </c>
      <c r="L349" s="66">
        <v>44022.0</v>
      </c>
      <c r="M349" s="67">
        <v>516000.0</v>
      </c>
      <c r="N349" s="60" t="s">
        <v>1570</v>
      </c>
      <c r="O349" s="60" t="s">
        <v>1016</v>
      </c>
      <c r="P349" s="58" t="str">
        <f t="shared" si="1"/>
        <v>Obera, Argentina</v>
      </c>
      <c r="Q349" s="58" t="str">
        <f>VLOOKUP(M349,Tabla_Detalles[#ALL],2,FALSE)</f>
        <v>Gastos varios</v>
      </c>
      <c r="R349" s="61" t="str">
        <f>VLOOKUP(M349,Tabla_Detalles[#ALL],3,FALSE)</f>
        <v>Gastos</v>
      </c>
    </row>
    <row r="350">
      <c r="A350" s="68" t="s">
        <v>1566</v>
      </c>
      <c r="B350" s="56" t="s">
        <v>588</v>
      </c>
      <c r="C350" s="56" t="s">
        <v>1567</v>
      </c>
      <c r="D350" s="56" t="s">
        <v>1460</v>
      </c>
      <c r="E350" s="56" t="s">
        <v>1443</v>
      </c>
      <c r="F350" s="56" t="s">
        <v>24</v>
      </c>
      <c r="G350" s="56" t="s">
        <v>588</v>
      </c>
      <c r="H350" s="56" t="s">
        <v>1568</v>
      </c>
      <c r="I350" s="56" t="s">
        <v>1569</v>
      </c>
      <c r="J350" s="56" t="s">
        <v>28</v>
      </c>
      <c r="K350" s="69">
        <v>233659.0</v>
      </c>
      <c r="L350" s="70">
        <v>44166.0</v>
      </c>
      <c r="M350" s="71">
        <v>516000.0</v>
      </c>
      <c r="N350" s="56" t="s">
        <v>1570</v>
      </c>
      <c r="O350" s="56" t="s">
        <v>1016</v>
      </c>
      <c r="P350" s="54" t="str">
        <f t="shared" si="1"/>
        <v>Obera, Argentina</v>
      </c>
      <c r="Q350" s="54" t="str">
        <f>VLOOKUP(M350,Tabla_Detalles[#ALL],2,FALSE)</f>
        <v>Gastos varios</v>
      </c>
      <c r="R350" s="57" t="str">
        <f>VLOOKUP(M350,Tabla_Detalles[#ALL],3,FALSE)</f>
        <v>Gastos</v>
      </c>
    </row>
    <row r="351">
      <c r="A351" s="64" t="s">
        <v>1566</v>
      </c>
      <c r="B351" s="60" t="s">
        <v>588</v>
      </c>
      <c r="C351" s="60" t="s">
        <v>1567</v>
      </c>
      <c r="D351" s="60" t="s">
        <v>1460</v>
      </c>
      <c r="E351" s="60" t="s">
        <v>1443</v>
      </c>
      <c r="F351" s="60" t="s">
        <v>24</v>
      </c>
      <c r="G351" s="60" t="s">
        <v>588</v>
      </c>
      <c r="H351" s="60" t="s">
        <v>1568</v>
      </c>
      <c r="I351" s="60" t="s">
        <v>1569</v>
      </c>
      <c r="J351" s="60" t="s">
        <v>28</v>
      </c>
      <c r="K351" s="65">
        <v>30337.0</v>
      </c>
      <c r="L351" s="66">
        <v>44224.0</v>
      </c>
      <c r="M351" s="67">
        <v>516000.0</v>
      </c>
      <c r="N351" s="60" t="s">
        <v>1570</v>
      </c>
      <c r="O351" s="60" t="s">
        <v>1016</v>
      </c>
      <c r="P351" s="58" t="str">
        <f t="shared" si="1"/>
        <v>Obera, Argentina</v>
      </c>
      <c r="Q351" s="58" t="str">
        <f>VLOOKUP(M351,Tabla_Detalles[#ALL],2,FALSE)</f>
        <v>Gastos varios</v>
      </c>
      <c r="R351" s="61" t="str">
        <f>VLOOKUP(M351,Tabla_Detalles[#ALL],3,FALSE)</f>
        <v>Gastos</v>
      </c>
    </row>
    <row r="352">
      <c r="A352" s="68" t="s">
        <v>1566</v>
      </c>
      <c r="B352" s="56" t="s">
        <v>588</v>
      </c>
      <c r="C352" s="56" t="s">
        <v>1567</v>
      </c>
      <c r="D352" s="56" t="s">
        <v>1460</v>
      </c>
      <c r="E352" s="56" t="s">
        <v>1443</v>
      </c>
      <c r="F352" s="56" t="s">
        <v>24</v>
      </c>
      <c r="G352" s="56" t="s">
        <v>588</v>
      </c>
      <c r="H352" s="56" t="s">
        <v>1568</v>
      </c>
      <c r="I352" s="56" t="s">
        <v>1569</v>
      </c>
      <c r="J352" s="56" t="s">
        <v>28</v>
      </c>
      <c r="K352" s="69">
        <v>246839.0</v>
      </c>
      <c r="L352" s="70">
        <v>44832.0</v>
      </c>
      <c r="M352" s="71">
        <v>516000.0</v>
      </c>
      <c r="N352" s="56" t="s">
        <v>1570</v>
      </c>
      <c r="O352" s="56" t="s">
        <v>1016</v>
      </c>
      <c r="P352" s="54" t="str">
        <f t="shared" si="1"/>
        <v>Obera, Argentina</v>
      </c>
      <c r="Q352" s="54" t="str">
        <f>VLOOKUP(M352,Tabla_Detalles[#ALL],2,FALSE)</f>
        <v>Gastos varios</v>
      </c>
      <c r="R352" s="57" t="str">
        <f>VLOOKUP(M352,Tabla_Detalles[#ALL],3,FALSE)</f>
        <v>Gastos</v>
      </c>
    </row>
    <row r="353">
      <c r="A353" s="64" t="s">
        <v>1571</v>
      </c>
      <c r="B353" s="60" t="s">
        <v>1411</v>
      </c>
      <c r="C353" s="60" t="s">
        <v>944</v>
      </c>
      <c r="D353" s="60" t="s">
        <v>954</v>
      </c>
      <c r="E353" s="60" t="s">
        <v>40</v>
      </c>
      <c r="F353" s="60" t="s">
        <v>24</v>
      </c>
      <c r="G353" s="60" t="s">
        <v>1411</v>
      </c>
      <c r="H353" s="60" t="s">
        <v>1413</v>
      </c>
      <c r="I353" s="60" t="s">
        <v>1572</v>
      </c>
      <c r="J353" s="60" t="s">
        <v>1452</v>
      </c>
      <c r="K353" s="65">
        <v>22903.0</v>
      </c>
      <c r="L353" s="66">
        <v>43844.0</v>
      </c>
      <c r="M353" s="67">
        <v>507100.0</v>
      </c>
      <c r="N353" s="60" t="s">
        <v>1573</v>
      </c>
      <c r="O353" s="60" t="s">
        <v>1016</v>
      </c>
      <c r="P353" s="58" t="str">
        <f t="shared" si="1"/>
        <v>Calafate, Argentina</v>
      </c>
      <c r="Q353" s="58" t="str">
        <f>VLOOKUP(M353,Tabla_Detalles[#ALL],2,FALSE)</f>
        <v>Insumos Varios Programas Sociales</v>
      </c>
      <c r="R353" s="61" t="str">
        <f>VLOOKUP(M353,Tabla_Detalles[#ALL],3,FALSE)</f>
        <v>Gastos</v>
      </c>
    </row>
    <row r="354">
      <c r="A354" s="68" t="s">
        <v>1571</v>
      </c>
      <c r="B354" s="56" t="s">
        <v>1411</v>
      </c>
      <c r="C354" s="56" t="s">
        <v>944</v>
      </c>
      <c r="D354" s="56" t="s">
        <v>954</v>
      </c>
      <c r="E354" s="56" t="s">
        <v>40</v>
      </c>
      <c r="F354" s="56" t="s">
        <v>24</v>
      </c>
      <c r="G354" s="56" t="s">
        <v>1411</v>
      </c>
      <c r="H354" s="56" t="s">
        <v>1413</v>
      </c>
      <c r="I354" s="56" t="s">
        <v>1572</v>
      </c>
      <c r="J354" s="56" t="s">
        <v>1452</v>
      </c>
      <c r="K354" s="69">
        <v>247663.0</v>
      </c>
      <c r="L354" s="70">
        <v>43934.0</v>
      </c>
      <c r="M354" s="71">
        <v>507100.0</v>
      </c>
      <c r="N354" s="56" t="s">
        <v>1573</v>
      </c>
      <c r="O354" s="56" t="s">
        <v>1016</v>
      </c>
      <c r="P354" s="54" t="str">
        <f t="shared" si="1"/>
        <v>Calafate, Argentina</v>
      </c>
      <c r="Q354" s="54" t="str">
        <f>VLOOKUP(M354,Tabla_Detalles[#ALL],2,FALSE)</f>
        <v>Insumos Varios Programas Sociales</v>
      </c>
      <c r="R354" s="57" t="str">
        <f>VLOOKUP(M354,Tabla_Detalles[#ALL],3,FALSE)</f>
        <v>Gastos</v>
      </c>
    </row>
    <row r="355">
      <c r="A355" s="64" t="s">
        <v>1571</v>
      </c>
      <c r="B355" s="60" t="s">
        <v>1411</v>
      </c>
      <c r="C355" s="60" t="s">
        <v>944</v>
      </c>
      <c r="D355" s="60" t="s">
        <v>954</v>
      </c>
      <c r="E355" s="60" t="s">
        <v>40</v>
      </c>
      <c r="F355" s="60" t="s">
        <v>24</v>
      </c>
      <c r="G355" s="60" t="s">
        <v>1411</v>
      </c>
      <c r="H355" s="60" t="s">
        <v>1413</v>
      </c>
      <c r="I355" s="60" t="s">
        <v>1572</v>
      </c>
      <c r="J355" s="60" t="s">
        <v>1452</v>
      </c>
      <c r="K355" s="65">
        <v>90516.0</v>
      </c>
      <c r="L355" s="66">
        <v>44025.0</v>
      </c>
      <c r="M355" s="67">
        <v>507100.0</v>
      </c>
      <c r="N355" s="60" t="s">
        <v>1573</v>
      </c>
      <c r="O355" s="60" t="s">
        <v>1016</v>
      </c>
      <c r="P355" s="58" t="str">
        <f t="shared" si="1"/>
        <v>Calafate, Argentina</v>
      </c>
      <c r="Q355" s="58" t="str">
        <f>VLOOKUP(M355,Tabla_Detalles[#ALL],2,FALSE)</f>
        <v>Insumos Varios Programas Sociales</v>
      </c>
      <c r="R355" s="61" t="str">
        <f>VLOOKUP(M355,Tabla_Detalles[#ALL],3,FALSE)</f>
        <v>Gastos</v>
      </c>
    </row>
    <row r="356">
      <c r="A356" s="68" t="s">
        <v>1571</v>
      </c>
      <c r="B356" s="56" t="s">
        <v>1411</v>
      </c>
      <c r="C356" s="56" t="s">
        <v>944</v>
      </c>
      <c r="D356" s="56" t="s">
        <v>954</v>
      </c>
      <c r="E356" s="56" t="s">
        <v>40</v>
      </c>
      <c r="F356" s="56" t="s">
        <v>24</v>
      </c>
      <c r="G356" s="56" t="s">
        <v>1411</v>
      </c>
      <c r="H356" s="56" t="s">
        <v>1413</v>
      </c>
      <c r="I356" s="56" t="s">
        <v>1572</v>
      </c>
      <c r="J356" s="56" t="s">
        <v>1452</v>
      </c>
      <c r="K356" s="69">
        <v>139242.0</v>
      </c>
      <c r="L356" s="70">
        <v>44169.0</v>
      </c>
      <c r="M356" s="71">
        <v>507100.0</v>
      </c>
      <c r="N356" s="56" t="s">
        <v>1573</v>
      </c>
      <c r="O356" s="56" t="s">
        <v>1016</v>
      </c>
      <c r="P356" s="54" t="str">
        <f t="shared" si="1"/>
        <v>Calafate, Argentina</v>
      </c>
      <c r="Q356" s="54" t="str">
        <f>VLOOKUP(M356,Tabla_Detalles[#ALL],2,FALSE)</f>
        <v>Insumos Varios Programas Sociales</v>
      </c>
      <c r="R356" s="57" t="str">
        <f>VLOOKUP(M356,Tabla_Detalles[#ALL],3,FALSE)</f>
        <v>Gastos</v>
      </c>
    </row>
    <row r="357">
      <c r="A357" s="64" t="s">
        <v>1571</v>
      </c>
      <c r="B357" s="60" t="s">
        <v>1411</v>
      </c>
      <c r="C357" s="60" t="s">
        <v>944</v>
      </c>
      <c r="D357" s="60" t="s">
        <v>954</v>
      </c>
      <c r="E357" s="60" t="s">
        <v>40</v>
      </c>
      <c r="F357" s="60" t="s">
        <v>24</v>
      </c>
      <c r="G357" s="60" t="s">
        <v>1411</v>
      </c>
      <c r="H357" s="60" t="s">
        <v>1413</v>
      </c>
      <c r="I357" s="60" t="s">
        <v>1572</v>
      </c>
      <c r="J357" s="60" t="s">
        <v>1452</v>
      </c>
      <c r="K357" s="65">
        <v>88185.0</v>
      </c>
      <c r="L357" s="66">
        <v>44228.0</v>
      </c>
      <c r="M357" s="67">
        <v>507100.0</v>
      </c>
      <c r="N357" s="60" t="s">
        <v>1573</v>
      </c>
      <c r="O357" s="60" t="s">
        <v>1016</v>
      </c>
      <c r="P357" s="58" t="str">
        <f t="shared" si="1"/>
        <v>Calafate, Argentina</v>
      </c>
      <c r="Q357" s="58" t="str">
        <f>VLOOKUP(M357,Tabla_Detalles[#ALL],2,FALSE)</f>
        <v>Insumos Varios Programas Sociales</v>
      </c>
      <c r="R357" s="61" t="str">
        <f>VLOOKUP(M357,Tabla_Detalles[#ALL],3,FALSE)</f>
        <v>Gastos</v>
      </c>
    </row>
    <row r="358">
      <c r="A358" s="68" t="s">
        <v>1571</v>
      </c>
      <c r="B358" s="56" t="s">
        <v>1411</v>
      </c>
      <c r="C358" s="56" t="s">
        <v>944</v>
      </c>
      <c r="D358" s="56" t="s">
        <v>954</v>
      </c>
      <c r="E358" s="56" t="s">
        <v>40</v>
      </c>
      <c r="F358" s="56" t="s">
        <v>24</v>
      </c>
      <c r="G358" s="56" t="s">
        <v>1411</v>
      </c>
      <c r="H358" s="56" t="s">
        <v>1413</v>
      </c>
      <c r="I358" s="56" t="s">
        <v>1572</v>
      </c>
      <c r="J358" s="56" t="s">
        <v>1452</v>
      </c>
      <c r="K358" s="69">
        <v>244816.0</v>
      </c>
      <c r="L358" s="70">
        <v>44835.0</v>
      </c>
      <c r="M358" s="71">
        <v>507100.0</v>
      </c>
      <c r="N358" s="56" t="s">
        <v>1573</v>
      </c>
      <c r="O358" s="56" t="s">
        <v>1016</v>
      </c>
      <c r="P358" s="54" t="str">
        <f t="shared" si="1"/>
        <v>Calafate, Argentina</v>
      </c>
      <c r="Q358" s="54" t="str">
        <f>VLOOKUP(M358,Tabla_Detalles[#ALL],2,FALSE)</f>
        <v>Insumos Varios Programas Sociales</v>
      </c>
      <c r="R358" s="57" t="str">
        <f>VLOOKUP(M358,Tabla_Detalles[#ALL],3,FALSE)</f>
        <v>Gastos</v>
      </c>
    </row>
    <row r="359">
      <c r="A359" s="64" t="s">
        <v>1574</v>
      </c>
      <c r="B359" s="60" t="s">
        <v>1575</v>
      </c>
      <c r="C359" s="60" t="s">
        <v>1576</v>
      </c>
      <c r="D359" s="60" t="s">
        <v>962</v>
      </c>
      <c r="E359" s="60" t="s">
        <v>1443</v>
      </c>
      <c r="F359" s="60" t="s">
        <v>24</v>
      </c>
      <c r="G359" s="60" t="s">
        <v>1575</v>
      </c>
      <c r="H359" s="60" t="s">
        <v>1577</v>
      </c>
      <c r="I359" s="60" t="s">
        <v>1578</v>
      </c>
      <c r="J359" s="60" t="s">
        <v>39</v>
      </c>
      <c r="K359" s="65">
        <v>74389.0</v>
      </c>
      <c r="L359" s="66">
        <v>43847.0</v>
      </c>
      <c r="M359" s="67">
        <v>509100.0</v>
      </c>
      <c r="N359" s="60" t="s">
        <v>1579</v>
      </c>
      <c r="O359" s="60" t="s">
        <v>1016</v>
      </c>
      <c r="P359" s="58" t="str">
        <f t="shared" si="1"/>
        <v>Gualeguaychu, Argentina</v>
      </c>
      <c r="Q359" s="58" t="str">
        <f>VLOOKUP(M359,Tabla_Detalles[#ALL],2,FALSE)</f>
        <v>Servicios Soporte</v>
      </c>
      <c r="R359" s="61" t="str">
        <f>VLOOKUP(M359,Tabla_Detalles[#ALL],3,FALSE)</f>
        <v>Gastos</v>
      </c>
    </row>
    <row r="360">
      <c r="A360" s="68" t="s">
        <v>1574</v>
      </c>
      <c r="B360" s="56" t="s">
        <v>1575</v>
      </c>
      <c r="C360" s="56" t="s">
        <v>1576</v>
      </c>
      <c r="D360" s="56" t="s">
        <v>962</v>
      </c>
      <c r="E360" s="56" t="s">
        <v>1443</v>
      </c>
      <c r="F360" s="56" t="s">
        <v>24</v>
      </c>
      <c r="G360" s="56" t="s">
        <v>1575</v>
      </c>
      <c r="H360" s="56" t="s">
        <v>1577</v>
      </c>
      <c r="I360" s="56" t="s">
        <v>1578</v>
      </c>
      <c r="J360" s="56" t="s">
        <v>39</v>
      </c>
      <c r="K360" s="69">
        <v>117043.0</v>
      </c>
      <c r="L360" s="70">
        <v>43937.0</v>
      </c>
      <c r="M360" s="71">
        <v>509100.0</v>
      </c>
      <c r="N360" s="56" t="s">
        <v>1579</v>
      </c>
      <c r="O360" s="56" t="s">
        <v>1016</v>
      </c>
      <c r="P360" s="54" t="str">
        <f t="shared" si="1"/>
        <v>Gualeguaychu, Argentina</v>
      </c>
      <c r="Q360" s="54" t="str">
        <f>VLOOKUP(M360,Tabla_Detalles[#ALL],2,FALSE)</f>
        <v>Servicios Soporte</v>
      </c>
      <c r="R360" s="57" t="str">
        <f>VLOOKUP(M360,Tabla_Detalles[#ALL],3,FALSE)</f>
        <v>Gastos</v>
      </c>
    </row>
    <row r="361">
      <c r="A361" s="64" t="s">
        <v>1574</v>
      </c>
      <c r="B361" s="60" t="s">
        <v>1575</v>
      </c>
      <c r="C361" s="60" t="s">
        <v>1576</v>
      </c>
      <c r="D361" s="60" t="s">
        <v>962</v>
      </c>
      <c r="E361" s="60" t="s">
        <v>1443</v>
      </c>
      <c r="F361" s="60" t="s">
        <v>24</v>
      </c>
      <c r="G361" s="60" t="s">
        <v>1575</v>
      </c>
      <c r="H361" s="60" t="s">
        <v>1577</v>
      </c>
      <c r="I361" s="60" t="s">
        <v>1578</v>
      </c>
      <c r="J361" s="60" t="s">
        <v>39</v>
      </c>
      <c r="K361" s="65">
        <v>97376.0</v>
      </c>
      <c r="L361" s="66">
        <v>44028.0</v>
      </c>
      <c r="M361" s="67">
        <v>509100.0</v>
      </c>
      <c r="N361" s="60" t="s">
        <v>1579</v>
      </c>
      <c r="O361" s="60" t="s">
        <v>1016</v>
      </c>
      <c r="P361" s="58" t="str">
        <f t="shared" si="1"/>
        <v>Gualeguaychu, Argentina</v>
      </c>
      <c r="Q361" s="58" t="str">
        <f>VLOOKUP(M361,Tabla_Detalles[#ALL],2,FALSE)</f>
        <v>Servicios Soporte</v>
      </c>
      <c r="R361" s="61" t="str">
        <f>VLOOKUP(M361,Tabla_Detalles[#ALL],3,FALSE)</f>
        <v>Gastos</v>
      </c>
    </row>
    <row r="362">
      <c r="A362" s="68" t="s">
        <v>1574</v>
      </c>
      <c r="B362" s="56" t="s">
        <v>1575</v>
      </c>
      <c r="C362" s="56" t="s">
        <v>1576</v>
      </c>
      <c r="D362" s="56" t="s">
        <v>962</v>
      </c>
      <c r="E362" s="56" t="s">
        <v>1443</v>
      </c>
      <c r="F362" s="56" t="s">
        <v>24</v>
      </c>
      <c r="G362" s="56" t="s">
        <v>1575</v>
      </c>
      <c r="H362" s="56" t="s">
        <v>1577</v>
      </c>
      <c r="I362" s="56" t="s">
        <v>1578</v>
      </c>
      <c r="J362" s="56" t="s">
        <v>39</v>
      </c>
      <c r="K362" s="69">
        <v>231968.0</v>
      </c>
      <c r="L362" s="70">
        <v>44172.0</v>
      </c>
      <c r="M362" s="71">
        <v>509100.0</v>
      </c>
      <c r="N362" s="56" t="s">
        <v>1579</v>
      </c>
      <c r="O362" s="56" t="s">
        <v>1016</v>
      </c>
      <c r="P362" s="54" t="str">
        <f t="shared" si="1"/>
        <v>Gualeguaychu, Argentina</v>
      </c>
      <c r="Q362" s="54" t="str">
        <f>VLOOKUP(M362,Tabla_Detalles[#ALL],2,FALSE)</f>
        <v>Servicios Soporte</v>
      </c>
      <c r="R362" s="57" t="str">
        <f>VLOOKUP(M362,Tabla_Detalles[#ALL],3,FALSE)</f>
        <v>Gastos</v>
      </c>
    </row>
    <row r="363">
      <c r="A363" s="64" t="s">
        <v>1574</v>
      </c>
      <c r="B363" s="60" t="s">
        <v>1575</v>
      </c>
      <c r="C363" s="60" t="s">
        <v>1576</v>
      </c>
      <c r="D363" s="60" t="s">
        <v>962</v>
      </c>
      <c r="E363" s="60" t="s">
        <v>1443</v>
      </c>
      <c r="F363" s="60" t="s">
        <v>24</v>
      </c>
      <c r="G363" s="60" t="s">
        <v>1575</v>
      </c>
      <c r="H363" s="60" t="s">
        <v>1577</v>
      </c>
      <c r="I363" s="60" t="s">
        <v>1578</v>
      </c>
      <c r="J363" s="60" t="s">
        <v>39</v>
      </c>
      <c r="K363" s="65">
        <v>146818.0</v>
      </c>
      <c r="L363" s="66">
        <v>44231.0</v>
      </c>
      <c r="M363" s="67">
        <v>509100.0</v>
      </c>
      <c r="N363" s="60" t="s">
        <v>1579</v>
      </c>
      <c r="O363" s="60" t="s">
        <v>1016</v>
      </c>
      <c r="P363" s="58" t="str">
        <f t="shared" si="1"/>
        <v>Gualeguaychu, Argentina</v>
      </c>
      <c r="Q363" s="58" t="str">
        <f>VLOOKUP(M363,Tabla_Detalles[#ALL],2,FALSE)</f>
        <v>Servicios Soporte</v>
      </c>
      <c r="R363" s="61" t="str">
        <f>VLOOKUP(M363,Tabla_Detalles[#ALL],3,FALSE)</f>
        <v>Gastos</v>
      </c>
    </row>
    <row r="364">
      <c r="A364" s="68" t="s">
        <v>1574</v>
      </c>
      <c r="B364" s="56" t="s">
        <v>1575</v>
      </c>
      <c r="C364" s="56" t="s">
        <v>1576</v>
      </c>
      <c r="D364" s="56" t="s">
        <v>962</v>
      </c>
      <c r="E364" s="56" t="s">
        <v>1443</v>
      </c>
      <c r="F364" s="56" t="s">
        <v>24</v>
      </c>
      <c r="G364" s="56" t="s">
        <v>1575</v>
      </c>
      <c r="H364" s="56" t="s">
        <v>1577</v>
      </c>
      <c r="I364" s="56" t="s">
        <v>1578</v>
      </c>
      <c r="J364" s="56" t="s">
        <v>39</v>
      </c>
      <c r="K364" s="69">
        <v>14222.0</v>
      </c>
      <c r="L364" s="70">
        <v>44838.0</v>
      </c>
      <c r="M364" s="71">
        <v>509100.0</v>
      </c>
      <c r="N364" s="56" t="s">
        <v>1579</v>
      </c>
      <c r="O364" s="56" t="s">
        <v>1016</v>
      </c>
      <c r="P364" s="54" t="str">
        <f t="shared" si="1"/>
        <v>Gualeguaychu, Argentina</v>
      </c>
      <c r="Q364" s="54" t="str">
        <f>VLOOKUP(M364,Tabla_Detalles[#ALL],2,FALSE)</f>
        <v>Servicios Soporte</v>
      </c>
      <c r="R364" s="57" t="str">
        <f>VLOOKUP(M364,Tabla_Detalles[#ALL],3,FALSE)</f>
        <v>Gastos</v>
      </c>
    </row>
    <row r="365">
      <c r="A365" s="64" t="s">
        <v>1580</v>
      </c>
      <c r="B365" s="60" t="s">
        <v>1161</v>
      </c>
      <c r="C365" s="60" t="s">
        <v>1581</v>
      </c>
      <c r="D365" s="60" t="s">
        <v>1582</v>
      </c>
      <c r="E365" s="60" t="s">
        <v>40</v>
      </c>
      <c r="F365" s="60" t="s">
        <v>24</v>
      </c>
      <c r="G365" s="60" t="s">
        <v>1161</v>
      </c>
      <c r="H365" s="60" t="s">
        <v>1202</v>
      </c>
      <c r="I365" s="60" t="s">
        <v>1583</v>
      </c>
      <c r="J365" s="60" t="s">
        <v>28</v>
      </c>
      <c r="K365" s="65">
        <v>37706.0</v>
      </c>
      <c r="L365" s="66">
        <v>43850.0</v>
      </c>
      <c r="M365" s="67">
        <v>501400.0</v>
      </c>
      <c r="N365" s="60" t="s">
        <v>1584</v>
      </c>
      <c r="O365" s="60" t="s">
        <v>1016</v>
      </c>
      <c r="P365" s="58" t="str">
        <f t="shared" si="1"/>
        <v>Rio Grande, Argentina</v>
      </c>
      <c r="Q365" s="58" t="str">
        <f>VLOOKUP(M365,Tabla_Detalles[#ALL],2,FALSE)</f>
        <v>Honorarios Asesoria General</v>
      </c>
      <c r="R365" s="61" t="str">
        <f>VLOOKUP(M365,Tabla_Detalles[#ALL],3,FALSE)</f>
        <v>Gastos</v>
      </c>
    </row>
    <row r="366">
      <c r="A366" s="68" t="s">
        <v>1580</v>
      </c>
      <c r="B366" s="56" t="s">
        <v>1161</v>
      </c>
      <c r="C366" s="56" t="s">
        <v>1581</v>
      </c>
      <c r="D366" s="56" t="s">
        <v>1582</v>
      </c>
      <c r="E366" s="56" t="s">
        <v>40</v>
      </c>
      <c r="F366" s="56" t="s">
        <v>24</v>
      </c>
      <c r="G366" s="56" t="s">
        <v>1161</v>
      </c>
      <c r="H366" s="56" t="s">
        <v>1202</v>
      </c>
      <c r="I366" s="56" t="s">
        <v>1583</v>
      </c>
      <c r="J366" s="56" t="s">
        <v>28</v>
      </c>
      <c r="K366" s="69">
        <v>11442.0</v>
      </c>
      <c r="L366" s="70">
        <v>43940.0</v>
      </c>
      <c r="M366" s="71">
        <v>501400.0</v>
      </c>
      <c r="N366" s="56" t="s">
        <v>1584</v>
      </c>
      <c r="O366" s="56" t="s">
        <v>1016</v>
      </c>
      <c r="P366" s="54" t="str">
        <f t="shared" si="1"/>
        <v>Rio Grande, Argentina</v>
      </c>
      <c r="Q366" s="54" t="str">
        <f>VLOOKUP(M366,Tabla_Detalles[#ALL],2,FALSE)</f>
        <v>Honorarios Asesoria General</v>
      </c>
      <c r="R366" s="57" t="str">
        <f>VLOOKUP(M366,Tabla_Detalles[#ALL],3,FALSE)</f>
        <v>Gastos</v>
      </c>
    </row>
    <row r="367">
      <c r="A367" s="64" t="s">
        <v>1580</v>
      </c>
      <c r="B367" s="60" t="s">
        <v>1161</v>
      </c>
      <c r="C367" s="60" t="s">
        <v>1581</v>
      </c>
      <c r="D367" s="60" t="s">
        <v>1582</v>
      </c>
      <c r="E367" s="60" t="s">
        <v>40</v>
      </c>
      <c r="F367" s="60" t="s">
        <v>24</v>
      </c>
      <c r="G367" s="60" t="s">
        <v>1161</v>
      </c>
      <c r="H367" s="60" t="s">
        <v>1202</v>
      </c>
      <c r="I367" s="60" t="s">
        <v>1583</v>
      </c>
      <c r="J367" s="60" t="s">
        <v>28</v>
      </c>
      <c r="K367" s="65">
        <v>179093.0</v>
      </c>
      <c r="L367" s="66">
        <v>44031.0</v>
      </c>
      <c r="M367" s="67">
        <v>501400.0</v>
      </c>
      <c r="N367" s="60" t="s">
        <v>1584</v>
      </c>
      <c r="O367" s="60" t="s">
        <v>1016</v>
      </c>
      <c r="P367" s="58" t="str">
        <f t="shared" si="1"/>
        <v>Rio Grande, Argentina</v>
      </c>
      <c r="Q367" s="58" t="str">
        <f>VLOOKUP(M367,Tabla_Detalles[#ALL],2,FALSE)</f>
        <v>Honorarios Asesoria General</v>
      </c>
      <c r="R367" s="61" t="str">
        <f>VLOOKUP(M367,Tabla_Detalles[#ALL],3,FALSE)</f>
        <v>Gastos</v>
      </c>
    </row>
    <row r="368">
      <c r="A368" s="68" t="s">
        <v>1580</v>
      </c>
      <c r="B368" s="56" t="s">
        <v>1161</v>
      </c>
      <c r="C368" s="56" t="s">
        <v>1581</v>
      </c>
      <c r="D368" s="56" t="s">
        <v>1582</v>
      </c>
      <c r="E368" s="56" t="s">
        <v>40</v>
      </c>
      <c r="F368" s="56" t="s">
        <v>24</v>
      </c>
      <c r="G368" s="56" t="s">
        <v>1161</v>
      </c>
      <c r="H368" s="56" t="s">
        <v>1202</v>
      </c>
      <c r="I368" s="56" t="s">
        <v>1583</v>
      </c>
      <c r="J368" s="56" t="s">
        <v>28</v>
      </c>
      <c r="K368" s="69">
        <v>173998.0</v>
      </c>
      <c r="L368" s="70">
        <v>44175.0</v>
      </c>
      <c r="M368" s="71">
        <v>501400.0</v>
      </c>
      <c r="N368" s="56" t="s">
        <v>1584</v>
      </c>
      <c r="O368" s="56" t="s">
        <v>1016</v>
      </c>
      <c r="P368" s="54" t="str">
        <f t="shared" si="1"/>
        <v>Rio Grande, Argentina</v>
      </c>
      <c r="Q368" s="54" t="str">
        <f>VLOOKUP(M368,Tabla_Detalles[#ALL],2,FALSE)</f>
        <v>Honorarios Asesoria General</v>
      </c>
      <c r="R368" s="57" t="str">
        <f>VLOOKUP(M368,Tabla_Detalles[#ALL],3,FALSE)</f>
        <v>Gastos</v>
      </c>
    </row>
    <row r="369">
      <c r="A369" s="64" t="s">
        <v>1580</v>
      </c>
      <c r="B369" s="60" t="s">
        <v>1161</v>
      </c>
      <c r="C369" s="60" t="s">
        <v>1581</v>
      </c>
      <c r="D369" s="60" t="s">
        <v>1582</v>
      </c>
      <c r="E369" s="60" t="s">
        <v>40</v>
      </c>
      <c r="F369" s="60" t="s">
        <v>24</v>
      </c>
      <c r="G369" s="60" t="s">
        <v>1161</v>
      </c>
      <c r="H369" s="60" t="s">
        <v>1202</v>
      </c>
      <c r="I369" s="60" t="s">
        <v>1583</v>
      </c>
      <c r="J369" s="60" t="s">
        <v>28</v>
      </c>
      <c r="K369" s="65">
        <v>283665.0</v>
      </c>
      <c r="L369" s="66">
        <v>44234.0</v>
      </c>
      <c r="M369" s="67">
        <v>501400.0</v>
      </c>
      <c r="N369" s="60" t="s">
        <v>1584</v>
      </c>
      <c r="O369" s="60" t="s">
        <v>1016</v>
      </c>
      <c r="P369" s="58" t="str">
        <f t="shared" si="1"/>
        <v>Rio Grande, Argentina</v>
      </c>
      <c r="Q369" s="58" t="str">
        <f>VLOOKUP(M369,Tabla_Detalles[#ALL],2,FALSE)</f>
        <v>Honorarios Asesoria General</v>
      </c>
      <c r="R369" s="61" t="str">
        <f>VLOOKUP(M369,Tabla_Detalles[#ALL],3,FALSE)</f>
        <v>Gastos</v>
      </c>
    </row>
    <row r="370">
      <c r="A370" s="68" t="s">
        <v>1580</v>
      </c>
      <c r="B370" s="56" t="s">
        <v>1161</v>
      </c>
      <c r="C370" s="56" t="s">
        <v>1581</v>
      </c>
      <c r="D370" s="56" t="s">
        <v>1582</v>
      </c>
      <c r="E370" s="56" t="s">
        <v>40</v>
      </c>
      <c r="F370" s="56" t="s">
        <v>24</v>
      </c>
      <c r="G370" s="56" t="s">
        <v>1161</v>
      </c>
      <c r="H370" s="56" t="s">
        <v>1202</v>
      </c>
      <c r="I370" s="56" t="s">
        <v>1583</v>
      </c>
      <c r="J370" s="56" t="s">
        <v>28</v>
      </c>
      <c r="K370" s="69">
        <v>212134.0</v>
      </c>
      <c r="L370" s="70">
        <v>44841.0</v>
      </c>
      <c r="M370" s="71">
        <v>501400.0</v>
      </c>
      <c r="N370" s="56" t="s">
        <v>1584</v>
      </c>
      <c r="O370" s="56" t="s">
        <v>1016</v>
      </c>
      <c r="P370" s="54" t="str">
        <f t="shared" si="1"/>
        <v>Rio Grande, Argentina</v>
      </c>
      <c r="Q370" s="54" t="str">
        <f>VLOOKUP(M370,Tabla_Detalles[#ALL],2,FALSE)</f>
        <v>Honorarios Asesoria General</v>
      </c>
      <c r="R370" s="57" t="str">
        <f>VLOOKUP(M370,Tabla_Detalles[#ALL],3,FALSE)</f>
        <v>Gastos</v>
      </c>
    </row>
    <row r="371">
      <c r="A371" s="64" t="s">
        <v>1585</v>
      </c>
      <c r="B371" s="60" t="s">
        <v>1586</v>
      </c>
      <c r="C371" s="60" t="s">
        <v>1587</v>
      </c>
      <c r="D371" s="60" t="s">
        <v>1455</v>
      </c>
      <c r="E371" s="60" t="s">
        <v>1443</v>
      </c>
      <c r="F371" s="60" t="s">
        <v>24</v>
      </c>
      <c r="G371" s="60" t="s">
        <v>1586</v>
      </c>
      <c r="H371" s="60" t="s">
        <v>1588</v>
      </c>
      <c r="I371" s="60" t="s">
        <v>1589</v>
      </c>
      <c r="J371" s="60" t="s">
        <v>1463</v>
      </c>
      <c r="K371" s="65">
        <v>198341.0</v>
      </c>
      <c r="L371" s="66">
        <v>43853.0</v>
      </c>
      <c r="M371" s="67">
        <v>502100.0</v>
      </c>
      <c r="N371" s="60" t="s">
        <v>1015</v>
      </c>
      <c r="O371" s="60" t="s">
        <v>1016</v>
      </c>
      <c r="P371" s="58" t="str">
        <f t="shared" si="1"/>
        <v>Buenos Aires, Argentina</v>
      </c>
      <c r="Q371" s="58" t="str">
        <f>VLOOKUP(M371,Tabla_Detalles[#ALL],2,FALSE)</f>
        <v>Servicios Protagonistas</v>
      </c>
      <c r="R371" s="61" t="str">
        <f>VLOOKUP(M371,Tabla_Detalles[#ALL],3,FALSE)</f>
        <v>Gastos</v>
      </c>
    </row>
    <row r="372">
      <c r="A372" s="68" t="s">
        <v>1585</v>
      </c>
      <c r="B372" s="56" t="s">
        <v>1586</v>
      </c>
      <c r="C372" s="56" t="s">
        <v>1587</v>
      </c>
      <c r="D372" s="56" t="s">
        <v>1455</v>
      </c>
      <c r="E372" s="56" t="s">
        <v>1443</v>
      </c>
      <c r="F372" s="56" t="s">
        <v>24</v>
      </c>
      <c r="G372" s="56" t="s">
        <v>1586</v>
      </c>
      <c r="H372" s="56" t="s">
        <v>1588</v>
      </c>
      <c r="I372" s="56" t="s">
        <v>1589</v>
      </c>
      <c r="J372" s="56" t="s">
        <v>1463</v>
      </c>
      <c r="K372" s="69">
        <v>10587.0</v>
      </c>
      <c r="L372" s="70">
        <v>43943.0</v>
      </c>
      <c r="M372" s="71">
        <v>502100.0</v>
      </c>
      <c r="N372" s="56" t="s">
        <v>1015</v>
      </c>
      <c r="O372" s="56" t="s">
        <v>1016</v>
      </c>
      <c r="P372" s="54" t="str">
        <f t="shared" si="1"/>
        <v>Buenos Aires, Argentina</v>
      </c>
      <c r="Q372" s="54" t="str">
        <f>VLOOKUP(M372,Tabla_Detalles[#ALL],2,FALSE)</f>
        <v>Servicios Protagonistas</v>
      </c>
      <c r="R372" s="57" t="str">
        <f>VLOOKUP(M372,Tabla_Detalles[#ALL],3,FALSE)</f>
        <v>Gastos</v>
      </c>
    </row>
    <row r="373">
      <c r="A373" s="64" t="s">
        <v>1585</v>
      </c>
      <c r="B373" s="60" t="s">
        <v>1586</v>
      </c>
      <c r="C373" s="60" t="s">
        <v>1587</v>
      </c>
      <c r="D373" s="60" t="s">
        <v>1455</v>
      </c>
      <c r="E373" s="60" t="s">
        <v>1443</v>
      </c>
      <c r="F373" s="60" t="s">
        <v>24</v>
      </c>
      <c r="G373" s="60" t="s">
        <v>1586</v>
      </c>
      <c r="H373" s="60" t="s">
        <v>1588</v>
      </c>
      <c r="I373" s="60" t="s">
        <v>1589</v>
      </c>
      <c r="J373" s="60" t="s">
        <v>1463</v>
      </c>
      <c r="K373" s="65">
        <v>179746.0</v>
      </c>
      <c r="L373" s="66">
        <v>44034.0</v>
      </c>
      <c r="M373" s="67">
        <v>502100.0</v>
      </c>
      <c r="N373" s="60" t="s">
        <v>1015</v>
      </c>
      <c r="O373" s="60" t="s">
        <v>1016</v>
      </c>
      <c r="P373" s="58" t="str">
        <f t="shared" si="1"/>
        <v>Buenos Aires, Argentina</v>
      </c>
      <c r="Q373" s="58" t="str">
        <f>VLOOKUP(M373,Tabla_Detalles[#ALL],2,FALSE)</f>
        <v>Servicios Protagonistas</v>
      </c>
      <c r="R373" s="61" t="str">
        <f>VLOOKUP(M373,Tabla_Detalles[#ALL],3,FALSE)</f>
        <v>Gastos</v>
      </c>
    </row>
    <row r="374">
      <c r="A374" s="68" t="s">
        <v>1585</v>
      </c>
      <c r="B374" s="56" t="s">
        <v>1586</v>
      </c>
      <c r="C374" s="56" t="s">
        <v>1587</v>
      </c>
      <c r="D374" s="56" t="s">
        <v>1455</v>
      </c>
      <c r="E374" s="56" t="s">
        <v>1443</v>
      </c>
      <c r="F374" s="56" t="s">
        <v>24</v>
      </c>
      <c r="G374" s="56" t="s">
        <v>1586</v>
      </c>
      <c r="H374" s="56" t="s">
        <v>1588</v>
      </c>
      <c r="I374" s="56" t="s">
        <v>1589</v>
      </c>
      <c r="J374" s="56" t="s">
        <v>1463</v>
      </c>
      <c r="K374" s="69">
        <v>83142.0</v>
      </c>
      <c r="L374" s="70">
        <v>44178.0</v>
      </c>
      <c r="M374" s="71">
        <v>502100.0</v>
      </c>
      <c r="N374" s="56" t="s">
        <v>1015</v>
      </c>
      <c r="O374" s="56" t="s">
        <v>1016</v>
      </c>
      <c r="P374" s="54" t="str">
        <f t="shared" si="1"/>
        <v>Buenos Aires, Argentina</v>
      </c>
      <c r="Q374" s="54" t="str">
        <f>VLOOKUP(M374,Tabla_Detalles[#ALL],2,FALSE)</f>
        <v>Servicios Protagonistas</v>
      </c>
      <c r="R374" s="57" t="str">
        <f>VLOOKUP(M374,Tabla_Detalles[#ALL],3,FALSE)</f>
        <v>Gastos</v>
      </c>
    </row>
    <row r="375">
      <c r="A375" s="64" t="s">
        <v>1585</v>
      </c>
      <c r="B375" s="60" t="s">
        <v>1586</v>
      </c>
      <c r="C375" s="60" t="s">
        <v>1587</v>
      </c>
      <c r="D375" s="60" t="s">
        <v>1455</v>
      </c>
      <c r="E375" s="60" t="s">
        <v>1443</v>
      </c>
      <c r="F375" s="60" t="s">
        <v>24</v>
      </c>
      <c r="G375" s="60" t="s">
        <v>1586</v>
      </c>
      <c r="H375" s="60" t="s">
        <v>1588</v>
      </c>
      <c r="I375" s="60" t="s">
        <v>1589</v>
      </c>
      <c r="J375" s="60" t="s">
        <v>1463</v>
      </c>
      <c r="K375" s="65">
        <v>59591.0</v>
      </c>
      <c r="L375" s="66">
        <v>44237.0</v>
      </c>
      <c r="M375" s="67">
        <v>502100.0</v>
      </c>
      <c r="N375" s="60" t="s">
        <v>1015</v>
      </c>
      <c r="O375" s="60" t="s">
        <v>1016</v>
      </c>
      <c r="P375" s="58" t="str">
        <f t="shared" si="1"/>
        <v>Buenos Aires, Argentina</v>
      </c>
      <c r="Q375" s="58" t="str">
        <f>VLOOKUP(M375,Tabla_Detalles[#ALL],2,FALSE)</f>
        <v>Servicios Protagonistas</v>
      </c>
      <c r="R375" s="61" t="str">
        <f>VLOOKUP(M375,Tabla_Detalles[#ALL],3,FALSE)</f>
        <v>Gastos</v>
      </c>
    </row>
    <row r="376">
      <c r="A376" s="68" t="s">
        <v>1585</v>
      </c>
      <c r="B376" s="56" t="s">
        <v>1586</v>
      </c>
      <c r="C376" s="56" t="s">
        <v>1587</v>
      </c>
      <c r="D376" s="56" t="s">
        <v>1455</v>
      </c>
      <c r="E376" s="56" t="s">
        <v>1443</v>
      </c>
      <c r="F376" s="56" t="s">
        <v>24</v>
      </c>
      <c r="G376" s="56" t="s">
        <v>1586</v>
      </c>
      <c r="H376" s="56" t="s">
        <v>1588</v>
      </c>
      <c r="I376" s="56" t="s">
        <v>1589</v>
      </c>
      <c r="J376" s="56" t="s">
        <v>1463</v>
      </c>
      <c r="K376" s="69">
        <v>280267.0</v>
      </c>
      <c r="L376" s="70">
        <v>44844.0</v>
      </c>
      <c r="M376" s="71">
        <v>502100.0</v>
      </c>
      <c r="N376" s="56" t="s">
        <v>1015</v>
      </c>
      <c r="O376" s="56" t="s">
        <v>1016</v>
      </c>
      <c r="P376" s="54" t="str">
        <f t="shared" si="1"/>
        <v>Buenos Aires, Argentina</v>
      </c>
      <c r="Q376" s="54" t="str">
        <f>VLOOKUP(M376,Tabla_Detalles[#ALL],2,FALSE)</f>
        <v>Servicios Protagonistas</v>
      </c>
      <c r="R376" s="57" t="str">
        <f>VLOOKUP(M376,Tabla_Detalles[#ALL],3,FALSE)</f>
        <v>Gastos</v>
      </c>
    </row>
    <row r="377">
      <c r="A377" s="64" t="s">
        <v>1590</v>
      </c>
      <c r="B377" s="60" t="s">
        <v>1591</v>
      </c>
      <c r="C377" s="60" t="s">
        <v>1592</v>
      </c>
      <c r="D377" s="60" t="s">
        <v>1460</v>
      </c>
      <c r="E377" s="60" t="s">
        <v>40</v>
      </c>
      <c r="F377" s="60" t="s">
        <v>24</v>
      </c>
      <c r="G377" s="60" t="s">
        <v>1591</v>
      </c>
      <c r="H377" s="60" t="s">
        <v>1593</v>
      </c>
      <c r="I377" s="60" t="s">
        <v>1072</v>
      </c>
      <c r="J377" s="60" t="s">
        <v>28</v>
      </c>
      <c r="K377" s="65">
        <v>237422.0</v>
      </c>
      <c r="L377" s="66">
        <v>43856.0</v>
      </c>
      <c r="M377" s="67">
        <v>516000.0</v>
      </c>
      <c r="N377" s="60" t="s">
        <v>1594</v>
      </c>
      <c r="O377" s="60" t="s">
        <v>1016</v>
      </c>
      <c r="P377" s="58" t="str">
        <f t="shared" si="1"/>
        <v>Villa Carlos Paz, Argentina</v>
      </c>
      <c r="Q377" s="58" t="str">
        <f>VLOOKUP(M377,Tabla_Detalles[#ALL],2,FALSE)</f>
        <v>Gastos varios</v>
      </c>
      <c r="R377" s="61" t="str">
        <f>VLOOKUP(M377,Tabla_Detalles[#ALL],3,FALSE)</f>
        <v>Gastos</v>
      </c>
    </row>
    <row r="378">
      <c r="A378" s="68" t="s">
        <v>1590</v>
      </c>
      <c r="B378" s="56" t="s">
        <v>1591</v>
      </c>
      <c r="C378" s="56" t="s">
        <v>1592</v>
      </c>
      <c r="D378" s="56" t="s">
        <v>1460</v>
      </c>
      <c r="E378" s="56" t="s">
        <v>40</v>
      </c>
      <c r="F378" s="56" t="s">
        <v>24</v>
      </c>
      <c r="G378" s="56" t="s">
        <v>1591</v>
      </c>
      <c r="H378" s="56" t="s">
        <v>1593</v>
      </c>
      <c r="I378" s="56" t="s">
        <v>1072</v>
      </c>
      <c r="J378" s="56" t="s">
        <v>28</v>
      </c>
      <c r="K378" s="69">
        <v>13020.0</v>
      </c>
      <c r="L378" s="70">
        <v>43946.0</v>
      </c>
      <c r="M378" s="71">
        <v>516000.0</v>
      </c>
      <c r="N378" s="56" t="s">
        <v>1594</v>
      </c>
      <c r="O378" s="56" t="s">
        <v>1016</v>
      </c>
      <c r="P378" s="54" t="str">
        <f t="shared" si="1"/>
        <v>Villa Carlos Paz, Argentina</v>
      </c>
      <c r="Q378" s="54" t="str">
        <f>VLOOKUP(M378,Tabla_Detalles[#ALL],2,FALSE)</f>
        <v>Gastos varios</v>
      </c>
      <c r="R378" s="57" t="str">
        <f>VLOOKUP(M378,Tabla_Detalles[#ALL],3,FALSE)</f>
        <v>Gastos</v>
      </c>
    </row>
    <row r="379">
      <c r="A379" s="64" t="s">
        <v>1590</v>
      </c>
      <c r="B379" s="60" t="s">
        <v>1591</v>
      </c>
      <c r="C379" s="60" t="s">
        <v>1592</v>
      </c>
      <c r="D379" s="60" t="s">
        <v>1460</v>
      </c>
      <c r="E379" s="60" t="s">
        <v>40</v>
      </c>
      <c r="F379" s="60" t="s">
        <v>24</v>
      </c>
      <c r="G379" s="60" t="s">
        <v>1591</v>
      </c>
      <c r="H379" s="60" t="s">
        <v>1593</v>
      </c>
      <c r="I379" s="60" t="s">
        <v>1072</v>
      </c>
      <c r="J379" s="60" t="s">
        <v>28</v>
      </c>
      <c r="K379" s="65">
        <v>94240.0</v>
      </c>
      <c r="L379" s="66">
        <v>44037.0</v>
      </c>
      <c r="M379" s="67">
        <v>516000.0</v>
      </c>
      <c r="N379" s="60" t="s">
        <v>1594</v>
      </c>
      <c r="O379" s="60" t="s">
        <v>1016</v>
      </c>
      <c r="P379" s="58" t="str">
        <f t="shared" si="1"/>
        <v>Villa Carlos Paz, Argentina</v>
      </c>
      <c r="Q379" s="58" t="str">
        <f>VLOOKUP(M379,Tabla_Detalles[#ALL],2,FALSE)</f>
        <v>Gastos varios</v>
      </c>
      <c r="R379" s="61" t="str">
        <f>VLOOKUP(M379,Tabla_Detalles[#ALL],3,FALSE)</f>
        <v>Gastos</v>
      </c>
    </row>
    <row r="380">
      <c r="A380" s="68" t="s">
        <v>1590</v>
      </c>
      <c r="B380" s="56" t="s">
        <v>1591</v>
      </c>
      <c r="C380" s="56" t="s">
        <v>1592</v>
      </c>
      <c r="D380" s="56" t="s">
        <v>1460</v>
      </c>
      <c r="E380" s="56" t="s">
        <v>40</v>
      </c>
      <c r="F380" s="56" t="s">
        <v>24</v>
      </c>
      <c r="G380" s="56" t="s">
        <v>1591</v>
      </c>
      <c r="H380" s="56" t="s">
        <v>1593</v>
      </c>
      <c r="I380" s="56" t="s">
        <v>1072</v>
      </c>
      <c r="J380" s="56" t="s">
        <v>28</v>
      </c>
      <c r="K380" s="69">
        <v>64138.0</v>
      </c>
      <c r="L380" s="70">
        <v>44181.0</v>
      </c>
      <c r="M380" s="71">
        <v>516000.0</v>
      </c>
      <c r="N380" s="56" t="s">
        <v>1594</v>
      </c>
      <c r="O380" s="56" t="s">
        <v>1016</v>
      </c>
      <c r="P380" s="54" t="str">
        <f t="shared" si="1"/>
        <v>Villa Carlos Paz, Argentina</v>
      </c>
      <c r="Q380" s="54" t="str">
        <f>VLOOKUP(M380,Tabla_Detalles[#ALL],2,FALSE)</f>
        <v>Gastos varios</v>
      </c>
      <c r="R380" s="57" t="str">
        <f>VLOOKUP(M380,Tabla_Detalles[#ALL],3,FALSE)</f>
        <v>Gastos</v>
      </c>
    </row>
    <row r="381">
      <c r="A381" s="64" t="s">
        <v>1590</v>
      </c>
      <c r="B381" s="60" t="s">
        <v>1591</v>
      </c>
      <c r="C381" s="60" t="s">
        <v>1592</v>
      </c>
      <c r="D381" s="60" t="s">
        <v>1460</v>
      </c>
      <c r="E381" s="60" t="s">
        <v>40</v>
      </c>
      <c r="F381" s="60" t="s">
        <v>24</v>
      </c>
      <c r="G381" s="60" t="s">
        <v>1591</v>
      </c>
      <c r="H381" s="60" t="s">
        <v>1593</v>
      </c>
      <c r="I381" s="60" t="s">
        <v>1072</v>
      </c>
      <c r="J381" s="60" t="s">
        <v>28</v>
      </c>
      <c r="K381" s="65">
        <v>209335.0</v>
      </c>
      <c r="L381" s="66">
        <v>44240.0</v>
      </c>
      <c r="M381" s="67">
        <v>516000.0</v>
      </c>
      <c r="N381" s="60" t="s">
        <v>1594</v>
      </c>
      <c r="O381" s="60" t="s">
        <v>1016</v>
      </c>
      <c r="P381" s="58" t="str">
        <f t="shared" si="1"/>
        <v>Villa Carlos Paz, Argentina</v>
      </c>
      <c r="Q381" s="58" t="str">
        <f>VLOOKUP(M381,Tabla_Detalles[#ALL],2,FALSE)</f>
        <v>Gastos varios</v>
      </c>
      <c r="R381" s="61" t="str">
        <f>VLOOKUP(M381,Tabla_Detalles[#ALL],3,FALSE)</f>
        <v>Gastos</v>
      </c>
    </row>
    <row r="382">
      <c r="A382" s="68" t="s">
        <v>1590</v>
      </c>
      <c r="B382" s="56" t="s">
        <v>1591</v>
      </c>
      <c r="C382" s="56" t="s">
        <v>1592</v>
      </c>
      <c r="D382" s="56" t="s">
        <v>1460</v>
      </c>
      <c r="E382" s="56" t="s">
        <v>40</v>
      </c>
      <c r="F382" s="56" t="s">
        <v>24</v>
      </c>
      <c r="G382" s="56" t="s">
        <v>1591</v>
      </c>
      <c r="H382" s="56" t="s">
        <v>1593</v>
      </c>
      <c r="I382" s="56" t="s">
        <v>1072</v>
      </c>
      <c r="J382" s="56" t="s">
        <v>28</v>
      </c>
      <c r="K382" s="69">
        <v>211622.0</v>
      </c>
      <c r="L382" s="70">
        <v>44847.0</v>
      </c>
      <c r="M382" s="71">
        <v>516000.0</v>
      </c>
      <c r="N382" s="56" t="s">
        <v>1594</v>
      </c>
      <c r="O382" s="56" t="s">
        <v>1016</v>
      </c>
      <c r="P382" s="54" t="str">
        <f t="shared" si="1"/>
        <v>Villa Carlos Paz, Argentina</v>
      </c>
      <c r="Q382" s="54" t="str">
        <f>VLOOKUP(M382,Tabla_Detalles[#ALL],2,FALSE)</f>
        <v>Gastos varios</v>
      </c>
      <c r="R382" s="57" t="str">
        <f>VLOOKUP(M382,Tabla_Detalles[#ALL],3,FALSE)</f>
        <v>Gastos</v>
      </c>
    </row>
    <row r="383">
      <c r="A383" s="64" t="s">
        <v>1595</v>
      </c>
      <c r="B383" s="60" t="s">
        <v>1596</v>
      </c>
      <c r="C383" s="60" t="s">
        <v>1597</v>
      </c>
      <c r="D383" s="60" t="s">
        <v>954</v>
      </c>
      <c r="E383" s="60" t="s">
        <v>1443</v>
      </c>
      <c r="F383" s="60" t="s">
        <v>24</v>
      </c>
      <c r="G383" s="60" t="s">
        <v>1596</v>
      </c>
      <c r="H383" s="60" t="s">
        <v>1598</v>
      </c>
      <c r="I383" s="60" t="s">
        <v>1451</v>
      </c>
      <c r="J383" s="60" t="s">
        <v>1452</v>
      </c>
      <c r="K383" s="65">
        <v>79707.0</v>
      </c>
      <c r="L383" s="66">
        <v>43859.0</v>
      </c>
      <c r="M383" s="67">
        <v>507100.0</v>
      </c>
      <c r="N383" s="60" t="s">
        <v>1599</v>
      </c>
      <c r="O383" s="60" t="s">
        <v>1016</v>
      </c>
      <c r="P383" s="58" t="str">
        <f t="shared" si="1"/>
        <v>Villa Allende, Argentina</v>
      </c>
      <c r="Q383" s="58" t="str">
        <f>VLOOKUP(M383,Tabla_Detalles[#ALL],2,FALSE)</f>
        <v>Insumos Varios Programas Sociales</v>
      </c>
      <c r="R383" s="61" t="str">
        <f>VLOOKUP(M383,Tabla_Detalles[#ALL],3,FALSE)</f>
        <v>Gastos</v>
      </c>
    </row>
    <row r="384">
      <c r="A384" s="68" t="s">
        <v>1595</v>
      </c>
      <c r="B384" s="56" t="s">
        <v>1596</v>
      </c>
      <c r="C384" s="56" t="s">
        <v>1597</v>
      </c>
      <c r="D384" s="56" t="s">
        <v>954</v>
      </c>
      <c r="E384" s="56" t="s">
        <v>1443</v>
      </c>
      <c r="F384" s="56" t="s">
        <v>24</v>
      </c>
      <c r="G384" s="56" t="s">
        <v>1596</v>
      </c>
      <c r="H384" s="56" t="s">
        <v>1598</v>
      </c>
      <c r="I384" s="56" t="s">
        <v>1451</v>
      </c>
      <c r="J384" s="56" t="s">
        <v>1452</v>
      </c>
      <c r="K384" s="69">
        <v>217800.0</v>
      </c>
      <c r="L384" s="70">
        <v>43949.0</v>
      </c>
      <c r="M384" s="71">
        <v>507100.0</v>
      </c>
      <c r="N384" s="56" t="s">
        <v>1599</v>
      </c>
      <c r="O384" s="56" t="s">
        <v>1016</v>
      </c>
      <c r="P384" s="54" t="str">
        <f t="shared" si="1"/>
        <v>Villa Allende, Argentina</v>
      </c>
      <c r="Q384" s="54" t="str">
        <f>VLOOKUP(M384,Tabla_Detalles[#ALL],2,FALSE)</f>
        <v>Insumos Varios Programas Sociales</v>
      </c>
      <c r="R384" s="57" t="str">
        <f>VLOOKUP(M384,Tabla_Detalles[#ALL],3,FALSE)</f>
        <v>Gastos</v>
      </c>
    </row>
    <row r="385">
      <c r="A385" s="64" t="s">
        <v>1595</v>
      </c>
      <c r="B385" s="60" t="s">
        <v>1596</v>
      </c>
      <c r="C385" s="60" t="s">
        <v>1597</v>
      </c>
      <c r="D385" s="60" t="s">
        <v>954</v>
      </c>
      <c r="E385" s="60" t="s">
        <v>1443</v>
      </c>
      <c r="F385" s="60" t="s">
        <v>24</v>
      </c>
      <c r="G385" s="60" t="s">
        <v>1596</v>
      </c>
      <c r="H385" s="60" t="s">
        <v>1598</v>
      </c>
      <c r="I385" s="60" t="s">
        <v>1451</v>
      </c>
      <c r="J385" s="60" t="s">
        <v>1452</v>
      </c>
      <c r="K385" s="65">
        <v>26298.0</v>
      </c>
      <c r="L385" s="66">
        <v>44040.0</v>
      </c>
      <c r="M385" s="67">
        <v>507100.0</v>
      </c>
      <c r="N385" s="60" t="s">
        <v>1599</v>
      </c>
      <c r="O385" s="60" t="s">
        <v>1016</v>
      </c>
      <c r="P385" s="58" t="str">
        <f t="shared" si="1"/>
        <v>Villa Allende, Argentina</v>
      </c>
      <c r="Q385" s="58" t="str">
        <f>VLOOKUP(M385,Tabla_Detalles[#ALL],2,FALSE)</f>
        <v>Insumos Varios Programas Sociales</v>
      </c>
      <c r="R385" s="61" t="str">
        <f>VLOOKUP(M385,Tabla_Detalles[#ALL],3,FALSE)</f>
        <v>Gastos</v>
      </c>
    </row>
    <row r="386">
      <c r="A386" s="68" t="s">
        <v>1595</v>
      </c>
      <c r="B386" s="56" t="s">
        <v>1596</v>
      </c>
      <c r="C386" s="56" t="s">
        <v>1597</v>
      </c>
      <c r="D386" s="56" t="s">
        <v>954</v>
      </c>
      <c r="E386" s="56" t="s">
        <v>1443</v>
      </c>
      <c r="F386" s="56" t="s">
        <v>24</v>
      </c>
      <c r="G386" s="56" t="s">
        <v>1596</v>
      </c>
      <c r="H386" s="56" t="s">
        <v>1598</v>
      </c>
      <c r="I386" s="56" t="s">
        <v>1451</v>
      </c>
      <c r="J386" s="56" t="s">
        <v>1452</v>
      </c>
      <c r="K386" s="69">
        <v>147083.0</v>
      </c>
      <c r="L386" s="70">
        <v>44184.0</v>
      </c>
      <c r="M386" s="71">
        <v>507100.0</v>
      </c>
      <c r="N386" s="56" t="s">
        <v>1599</v>
      </c>
      <c r="O386" s="56" t="s">
        <v>1016</v>
      </c>
      <c r="P386" s="54" t="str">
        <f t="shared" si="1"/>
        <v>Villa Allende, Argentina</v>
      </c>
      <c r="Q386" s="54" t="str">
        <f>VLOOKUP(M386,Tabla_Detalles[#ALL],2,FALSE)</f>
        <v>Insumos Varios Programas Sociales</v>
      </c>
      <c r="R386" s="57" t="str">
        <f>VLOOKUP(M386,Tabla_Detalles[#ALL],3,FALSE)</f>
        <v>Gastos</v>
      </c>
    </row>
    <row r="387">
      <c r="A387" s="64" t="s">
        <v>1595</v>
      </c>
      <c r="B387" s="60" t="s">
        <v>1596</v>
      </c>
      <c r="C387" s="60" t="s">
        <v>1597</v>
      </c>
      <c r="D387" s="60" t="s">
        <v>954</v>
      </c>
      <c r="E387" s="60" t="s">
        <v>1443</v>
      </c>
      <c r="F387" s="60" t="s">
        <v>24</v>
      </c>
      <c r="G387" s="60" t="s">
        <v>1596</v>
      </c>
      <c r="H387" s="60" t="s">
        <v>1598</v>
      </c>
      <c r="I387" s="60" t="s">
        <v>1451</v>
      </c>
      <c r="J387" s="60" t="s">
        <v>1452</v>
      </c>
      <c r="K387" s="65">
        <v>241869.0</v>
      </c>
      <c r="L387" s="66">
        <v>44243.0</v>
      </c>
      <c r="M387" s="67">
        <v>507100.0</v>
      </c>
      <c r="N387" s="60" t="s">
        <v>1599</v>
      </c>
      <c r="O387" s="60" t="s">
        <v>1016</v>
      </c>
      <c r="P387" s="58" t="str">
        <f t="shared" si="1"/>
        <v>Villa Allende, Argentina</v>
      </c>
      <c r="Q387" s="58" t="str">
        <f>VLOOKUP(M387,Tabla_Detalles[#ALL],2,FALSE)</f>
        <v>Insumos Varios Programas Sociales</v>
      </c>
      <c r="R387" s="61" t="str">
        <f>VLOOKUP(M387,Tabla_Detalles[#ALL],3,FALSE)</f>
        <v>Gastos</v>
      </c>
    </row>
    <row r="388">
      <c r="A388" s="68" t="s">
        <v>1595</v>
      </c>
      <c r="B388" s="56" t="s">
        <v>1596</v>
      </c>
      <c r="C388" s="56" t="s">
        <v>1597</v>
      </c>
      <c r="D388" s="56" t="s">
        <v>954</v>
      </c>
      <c r="E388" s="56" t="s">
        <v>1443</v>
      </c>
      <c r="F388" s="56" t="s">
        <v>24</v>
      </c>
      <c r="G388" s="56" t="s">
        <v>1596</v>
      </c>
      <c r="H388" s="56" t="s">
        <v>1598</v>
      </c>
      <c r="I388" s="56" t="s">
        <v>1451</v>
      </c>
      <c r="J388" s="56" t="s">
        <v>1452</v>
      </c>
      <c r="K388" s="69">
        <v>140463.0</v>
      </c>
      <c r="L388" s="70">
        <v>44850.0</v>
      </c>
      <c r="M388" s="71">
        <v>507100.0</v>
      </c>
      <c r="N388" s="56" t="s">
        <v>1599</v>
      </c>
      <c r="O388" s="56" t="s">
        <v>1016</v>
      </c>
      <c r="P388" s="54" t="str">
        <f t="shared" si="1"/>
        <v>Villa Allende, Argentina</v>
      </c>
      <c r="Q388" s="54" t="str">
        <f>VLOOKUP(M388,Tabla_Detalles[#ALL],2,FALSE)</f>
        <v>Insumos Varios Programas Sociales</v>
      </c>
      <c r="R388" s="57" t="str">
        <f>VLOOKUP(M388,Tabla_Detalles[#ALL],3,FALSE)</f>
        <v>Gastos</v>
      </c>
    </row>
    <row r="389">
      <c r="A389" s="64" t="s">
        <v>1600</v>
      </c>
      <c r="B389" s="60" t="s">
        <v>1601</v>
      </c>
      <c r="C389" s="60" t="s">
        <v>1467</v>
      </c>
      <c r="D389" s="60" t="s">
        <v>1442</v>
      </c>
      <c r="E389" s="60" t="s">
        <v>40</v>
      </c>
      <c r="F389" s="60" t="s">
        <v>24</v>
      </c>
      <c r="G389" s="60" t="s">
        <v>1601</v>
      </c>
      <c r="H389" s="60" t="s">
        <v>1602</v>
      </c>
      <c r="I389" s="60" t="s">
        <v>1564</v>
      </c>
      <c r="J389" s="60" t="s">
        <v>28</v>
      </c>
      <c r="K389" s="65">
        <v>12989.0</v>
      </c>
      <c r="L389" s="66">
        <v>43862.0</v>
      </c>
      <c r="M389" s="67">
        <v>501400.0</v>
      </c>
      <c r="N389" s="60" t="s">
        <v>1603</v>
      </c>
      <c r="O389" s="60" t="s">
        <v>1016</v>
      </c>
      <c r="P389" s="58" t="str">
        <f t="shared" si="1"/>
        <v>San Pedro, Argentina</v>
      </c>
      <c r="Q389" s="58" t="str">
        <f>VLOOKUP(M389,Tabla_Detalles[#ALL],2,FALSE)</f>
        <v>Honorarios Asesoria General</v>
      </c>
      <c r="R389" s="61" t="str">
        <f>VLOOKUP(M389,Tabla_Detalles[#ALL],3,FALSE)</f>
        <v>Gastos</v>
      </c>
    </row>
    <row r="390">
      <c r="A390" s="68" t="s">
        <v>1600</v>
      </c>
      <c r="B390" s="56" t="s">
        <v>1601</v>
      </c>
      <c r="C390" s="56" t="s">
        <v>1467</v>
      </c>
      <c r="D390" s="56" t="s">
        <v>1442</v>
      </c>
      <c r="E390" s="56" t="s">
        <v>40</v>
      </c>
      <c r="F390" s="56" t="s">
        <v>24</v>
      </c>
      <c r="G390" s="56" t="s">
        <v>1601</v>
      </c>
      <c r="H390" s="56" t="s">
        <v>1602</v>
      </c>
      <c r="I390" s="56" t="s">
        <v>1564</v>
      </c>
      <c r="J390" s="56" t="s">
        <v>28</v>
      </c>
      <c r="K390" s="69">
        <v>268049.0</v>
      </c>
      <c r="L390" s="70">
        <v>43952.0</v>
      </c>
      <c r="M390" s="71">
        <v>501400.0</v>
      </c>
      <c r="N390" s="56" t="s">
        <v>1603</v>
      </c>
      <c r="O390" s="56" t="s">
        <v>1016</v>
      </c>
      <c r="P390" s="54" t="str">
        <f t="shared" si="1"/>
        <v>San Pedro, Argentina</v>
      </c>
      <c r="Q390" s="54" t="str">
        <f>VLOOKUP(M390,Tabla_Detalles[#ALL],2,FALSE)</f>
        <v>Honorarios Asesoria General</v>
      </c>
      <c r="R390" s="57" t="str">
        <f>VLOOKUP(M390,Tabla_Detalles[#ALL],3,FALSE)</f>
        <v>Gastos</v>
      </c>
    </row>
    <row r="391">
      <c r="A391" s="64" t="s">
        <v>1600</v>
      </c>
      <c r="B391" s="60" t="s">
        <v>1601</v>
      </c>
      <c r="C391" s="60" t="s">
        <v>1467</v>
      </c>
      <c r="D391" s="60" t="s">
        <v>1442</v>
      </c>
      <c r="E391" s="60" t="s">
        <v>40</v>
      </c>
      <c r="F391" s="60" t="s">
        <v>24</v>
      </c>
      <c r="G391" s="60" t="s">
        <v>1601</v>
      </c>
      <c r="H391" s="60" t="s">
        <v>1602</v>
      </c>
      <c r="I391" s="60" t="s">
        <v>1564</v>
      </c>
      <c r="J391" s="60" t="s">
        <v>28</v>
      </c>
      <c r="K391" s="65">
        <v>222635.0</v>
      </c>
      <c r="L391" s="66">
        <v>44044.0</v>
      </c>
      <c r="M391" s="67">
        <v>501400.0</v>
      </c>
      <c r="N391" s="60" t="s">
        <v>1603</v>
      </c>
      <c r="O391" s="60" t="s">
        <v>1016</v>
      </c>
      <c r="P391" s="58" t="str">
        <f t="shared" si="1"/>
        <v>San Pedro, Argentina</v>
      </c>
      <c r="Q391" s="58" t="str">
        <f>VLOOKUP(M391,Tabla_Detalles[#ALL],2,FALSE)</f>
        <v>Honorarios Asesoria General</v>
      </c>
      <c r="R391" s="61" t="str">
        <f>VLOOKUP(M391,Tabla_Detalles[#ALL],3,FALSE)</f>
        <v>Gastos</v>
      </c>
    </row>
    <row r="392">
      <c r="A392" s="68" t="s">
        <v>1600</v>
      </c>
      <c r="B392" s="56" t="s">
        <v>1601</v>
      </c>
      <c r="C392" s="56" t="s">
        <v>1467</v>
      </c>
      <c r="D392" s="56" t="s">
        <v>1442</v>
      </c>
      <c r="E392" s="56" t="s">
        <v>40</v>
      </c>
      <c r="F392" s="56" t="s">
        <v>24</v>
      </c>
      <c r="G392" s="56" t="s">
        <v>1601</v>
      </c>
      <c r="H392" s="56" t="s">
        <v>1602</v>
      </c>
      <c r="I392" s="56" t="s">
        <v>1564</v>
      </c>
      <c r="J392" s="56" t="s">
        <v>28</v>
      </c>
      <c r="K392" s="69">
        <v>256449.0</v>
      </c>
      <c r="L392" s="70">
        <v>44187.0</v>
      </c>
      <c r="M392" s="71">
        <v>501400.0</v>
      </c>
      <c r="N392" s="56" t="s">
        <v>1603</v>
      </c>
      <c r="O392" s="56" t="s">
        <v>1016</v>
      </c>
      <c r="P392" s="54" t="str">
        <f t="shared" si="1"/>
        <v>San Pedro, Argentina</v>
      </c>
      <c r="Q392" s="54" t="str">
        <f>VLOOKUP(M392,Tabla_Detalles[#ALL],2,FALSE)</f>
        <v>Honorarios Asesoria General</v>
      </c>
      <c r="R392" s="57" t="str">
        <f>VLOOKUP(M392,Tabla_Detalles[#ALL],3,FALSE)</f>
        <v>Gastos</v>
      </c>
    </row>
    <row r="393">
      <c r="A393" s="64" t="s">
        <v>1600</v>
      </c>
      <c r="B393" s="60" t="s">
        <v>1601</v>
      </c>
      <c r="C393" s="60" t="s">
        <v>1467</v>
      </c>
      <c r="D393" s="60" t="s">
        <v>1442</v>
      </c>
      <c r="E393" s="60" t="s">
        <v>40</v>
      </c>
      <c r="F393" s="60" t="s">
        <v>24</v>
      </c>
      <c r="G393" s="60" t="s">
        <v>1601</v>
      </c>
      <c r="H393" s="60" t="s">
        <v>1602</v>
      </c>
      <c r="I393" s="60" t="s">
        <v>1564</v>
      </c>
      <c r="J393" s="60" t="s">
        <v>28</v>
      </c>
      <c r="K393" s="65">
        <v>141315.0</v>
      </c>
      <c r="L393" s="66">
        <v>44246.0</v>
      </c>
      <c r="M393" s="67">
        <v>501400.0</v>
      </c>
      <c r="N393" s="60" t="s">
        <v>1603</v>
      </c>
      <c r="O393" s="60" t="s">
        <v>1016</v>
      </c>
      <c r="P393" s="58" t="str">
        <f t="shared" si="1"/>
        <v>San Pedro, Argentina</v>
      </c>
      <c r="Q393" s="58" t="str">
        <f>VLOOKUP(M393,Tabla_Detalles[#ALL],2,FALSE)</f>
        <v>Honorarios Asesoria General</v>
      </c>
      <c r="R393" s="61" t="str">
        <f>VLOOKUP(M393,Tabla_Detalles[#ALL],3,FALSE)</f>
        <v>Gastos</v>
      </c>
    </row>
    <row r="394">
      <c r="A394" s="68" t="s">
        <v>1600</v>
      </c>
      <c r="B394" s="56" t="s">
        <v>1601</v>
      </c>
      <c r="C394" s="56" t="s">
        <v>1467</v>
      </c>
      <c r="D394" s="56" t="s">
        <v>1442</v>
      </c>
      <c r="E394" s="56" t="s">
        <v>40</v>
      </c>
      <c r="F394" s="56" t="s">
        <v>24</v>
      </c>
      <c r="G394" s="56" t="s">
        <v>1601</v>
      </c>
      <c r="H394" s="56" t="s">
        <v>1602</v>
      </c>
      <c r="I394" s="56" t="s">
        <v>1564</v>
      </c>
      <c r="J394" s="56" t="s">
        <v>28</v>
      </c>
      <c r="K394" s="69">
        <v>186346.0</v>
      </c>
      <c r="L394" s="70">
        <v>44853.0</v>
      </c>
      <c r="M394" s="71">
        <v>501400.0</v>
      </c>
      <c r="N394" s="56" t="s">
        <v>1603</v>
      </c>
      <c r="O394" s="56" t="s">
        <v>1016</v>
      </c>
      <c r="P394" s="54" t="str">
        <f t="shared" si="1"/>
        <v>San Pedro, Argentina</v>
      </c>
      <c r="Q394" s="54" t="str">
        <f>VLOOKUP(M394,Tabla_Detalles[#ALL],2,FALSE)</f>
        <v>Honorarios Asesoria General</v>
      </c>
      <c r="R394" s="57" t="str">
        <f>VLOOKUP(M394,Tabla_Detalles[#ALL],3,FALSE)</f>
        <v>Gastos</v>
      </c>
    </row>
    <row r="395">
      <c r="A395" s="64" t="s">
        <v>1604</v>
      </c>
      <c r="B395" s="60" t="s">
        <v>1605</v>
      </c>
      <c r="C395" s="60" t="s">
        <v>1010</v>
      </c>
      <c r="D395" s="60" t="s">
        <v>962</v>
      </c>
      <c r="E395" s="60" t="s">
        <v>1443</v>
      </c>
      <c r="F395" s="60" t="s">
        <v>24</v>
      </c>
      <c r="G395" s="60" t="s">
        <v>1605</v>
      </c>
      <c r="H395" s="60" t="s">
        <v>1606</v>
      </c>
      <c r="I395" s="60" t="s">
        <v>1569</v>
      </c>
      <c r="J395" s="60" t="s">
        <v>39</v>
      </c>
      <c r="K395" s="65">
        <v>249854.0</v>
      </c>
      <c r="L395" s="66">
        <v>43865.0</v>
      </c>
      <c r="M395" s="67">
        <v>509100.0</v>
      </c>
      <c r="N395" s="60" t="s">
        <v>1607</v>
      </c>
      <c r="O395" s="60" t="s">
        <v>1016</v>
      </c>
      <c r="P395" s="58" t="str">
        <f t="shared" si="1"/>
        <v>General Roca, Argentina</v>
      </c>
      <c r="Q395" s="58" t="str">
        <f>VLOOKUP(M395,Tabla_Detalles[#ALL],2,FALSE)</f>
        <v>Servicios Soporte</v>
      </c>
      <c r="R395" s="61" t="str">
        <f>VLOOKUP(M395,Tabla_Detalles[#ALL],3,FALSE)</f>
        <v>Gastos</v>
      </c>
    </row>
    <row r="396">
      <c r="A396" s="68" t="s">
        <v>1604</v>
      </c>
      <c r="B396" s="56" t="s">
        <v>1605</v>
      </c>
      <c r="C396" s="56" t="s">
        <v>1010</v>
      </c>
      <c r="D396" s="56" t="s">
        <v>962</v>
      </c>
      <c r="E396" s="56" t="s">
        <v>1443</v>
      </c>
      <c r="F396" s="56" t="s">
        <v>24</v>
      </c>
      <c r="G396" s="56" t="s">
        <v>1605</v>
      </c>
      <c r="H396" s="56" t="s">
        <v>1606</v>
      </c>
      <c r="I396" s="56" t="s">
        <v>1569</v>
      </c>
      <c r="J396" s="56" t="s">
        <v>39</v>
      </c>
      <c r="K396" s="69">
        <v>229698.0</v>
      </c>
      <c r="L396" s="70">
        <v>43955.0</v>
      </c>
      <c r="M396" s="71">
        <v>509100.0</v>
      </c>
      <c r="N396" s="56" t="s">
        <v>1607</v>
      </c>
      <c r="O396" s="56" t="s">
        <v>1016</v>
      </c>
      <c r="P396" s="54" t="str">
        <f t="shared" si="1"/>
        <v>General Roca, Argentina</v>
      </c>
      <c r="Q396" s="54" t="str">
        <f>VLOOKUP(M396,Tabla_Detalles[#ALL],2,FALSE)</f>
        <v>Servicios Soporte</v>
      </c>
      <c r="R396" s="57" t="str">
        <f>VLOOKUP(M396,Tabla_Detalles[#ALL],3,FALSE)</f>
        <v>Gastos</v>
      </c>
    </row>
    <row r="397">
      <c r="A397" s="64" t="s">
        <v>1604</v>
      </c>
      <c r="B397" s="60" t="s">
        <v>1605</v>
      </c>
      <c r="C397" s="60" t="s">
        <v>1010</v>
      </c>
      <c r="D397" s="60" t="s">
        <v>962</v>
      </c>
      <c r="E397" s="60" t="s">
        <v>1443</v>
      </c>
      <c r="F397" s="60" t="s">
        <v>24</v>
      </c>
      <c r="G397" s="60" t="s">
        <v>1605</v>
      </c>
      <c r="H397" s="60" t="s">
        <v>1606</v>
      </c>
      <c r="I397" s="60" t="s">
        <v>1569</v>
      </c>
      <c r="J397" s="60" t="s">
        <v>39</v>
      </c>
      <c r="K397" s="65">
        <v>192599.0</v>
      </c>
      <c r="L397" s="66">
        <v>44047.0</v>
      </c>
      <c r="M397" s="67">
        <v>509100.0</v>
      </c>
      <c r="N397" s="60" t="s">
        <v>1607</v>
      </c>
      <c r="O397" s="60" t="s">
        <v>1016</v>
      </c>
      <c r="P397" s="58" t="str">
        <f t="shared" si="1"/>
        <v>General Roca, Argentina</v>
      </c>
      <c r="Q397" s="58" t="str">
        <f>VLOOKUP(M397,Tabla_Detalles[#ALL],2,FALSE)</f>
        <v>Servicios Soporte</v>
      </c>
      <c r="R397" s="61" t="str">
        <f>VLOOKUP(M397,Tabla_Detalles[#ALL],3,FALSE)</f>
        <v>Gastos</v>
      </c>
    </row>
    <row r="398">
      <c r="A398" s="68" t="s">
        <v>1604</v>
      </c>
      <c r="B398" s="56" t="s">
        <v>1605</v>
      </c>
      <c r="C398" s="56" t="s">
        <v>1010</v>
      </c>
      <c r="D398" s="56" t="s">
        <v>962</v>
      </c>
      <c r="E398" s="56" t="s">
        <v>1443</v>
      </c>
      <c r="F398" s="56" t="s">
        <v>24</v>
      </c>
      <c r="G398" s="56" t="s">
        <v>1605</v>
      </c>
      <c r="H398" s="56" t="s">
        <v>1606</v>
      </c>
      <c r="I398" s="56" t="s">
        <v>1569</v>
      </c>
      <c r="J398" s="56" t="s">
        <v>39</v>
      </c>
      <c r="K398" s="69">
        <v>152846.0</v>
      </c>
      <c r="L398" s="70">
        <v>44190.0</v>
      </c>
      <c r="M398" s="71">
        <v>509100.0</v>
      </c>
      <c r="N398" s="56" t="s">
        <v>1607</v>
      </c>
      <c r="O398" s="56" t="s">
        <v>1016</v>
      </c>
      <c r="P398" s="54" t="str">
        <f t="shared" si="1"/>
        <v>General Roca, Argentina</v>
      </c>
      <c r="Q398" s="54" t="str">
        <f>VLOOKUP(M398,Tabla_Detalles[#ALL],2,FALSE)</f>
        <v>Servicios Soporte</v>
      </c>
      <c r="R398" s="57" t="str">
        <f>VLOOKUP(M398,Tabla_Detalles[#ALL],3,FALSE)</f>
        <v>Gastos</v>
      </c>
    </row>
    <row r="399">
      <c r="A399" s="64" t="s">
        <v>1604</v>
      </c>
      <c r="B399" s="60" t="s">
        <v>1605</v>
      </c>
      <c r="C399" s="60" t="s">
        <v>1010</v>
      </c>
      <c r="D399" s="60" t="s">
        <v>962</v>
      </c>
      <c r="E399" s="60" t="s">
        <v>1443</v>
      </c>
      <c r="F399" s="60" t="s">
        <v>24</v>
      </c>
      <c r="G399" s="60" t="s">
        <v>1605</v>
      </c>
      <c r="H399" s="60" t="s">
        <v>1606</v>
      </c>
      <c r="I399" s="60" t="s">
        <v>1569</v>
      </c>
      <c r="J399" s="60" t="s">
        <v>39</v>
      </c>
      <c r="K399" s="65">
        <v>110878.0</v>
      </c>
      <c r="L399" s="66">
        <v>44203.0</v>
      </c>
      <c r="M399" s="67">
        <v>509100.0</v>
      </c>
      <c r="N399" s="60" t="s">
        <v>1607</v>
      </c>
      <c r="O399" s="60" t="s">
        <v>1016</v>
      </c>
      <c r="P399" s="58" t="str">
        <f t="shared" si="1"/>
        <v>General Roca, Argentina</v>
      </c>
      <c r="Q399" s="58" t="str">
        <f>VLOOKUP(M399,Tabla_Detalles[#ALL],2,FALSE)</f>
        <v>Servicios Soporte</v>
      </c>
      <c r="R399" s="61" t="str">
        <f>VLOOKUP(M399,Tabla_Detalles[#ALL],3,FALSE)</f>
        <v>Gastos</v>
      </c>
    </row>
    <row r="400">
      <c r="A400" s="68" t="s">
        <v>1604</v>
      </c>
      <c r="B400" s="56" t="s">
        <v>1605</v>
      </c>
      <c r="C400" s="56" t="s">
        <v>1010</v>
      </c>
      <c r="D400" s="56" t="s">
        <v>962</v>
      </c>
      <c r="E400" s="56" t="s">
        <v>1443</v>
      </c>
      <c r="F400" s="56" t="s">
        <v>24</v>
      </c>
      <c r="G400" s="56" t="s">
        <v>1605</v>
      </c>
      <c r="H400" s="56" t="s">
        <v>1606</v>
      </c>
      <c r="I400" s="56" t="s">
        <v>1569</v>
      </c>
      <c r="J400" s="56" t="s">
        <v>39</v>
      </c>
      <c r="K400" s="69">
        <v>48679.0</v>
      </c>
      <c r="L400" s="70">
        <v>44826.0</v>
      </c>
      <c r="M400" s="71">
        <v>509100.0</v>
      </c>
      <c r="N400" s="56" t="s">
        <v>1607</v>
      </c>
      <c r="O400" s="56" t="s">
        <v>1016</v>
      </c>
      <c r="P400" s="54" t="str">
        <f t="shared" si="1"/>
        <v>General Roca, Argentina</v>
      </c>
      <c r="Q400" s="54" t="str">
        <f>VLOOKUP(M400,Tabla_Detalles[#ALL],2,FALSE)</f>
        <v>Servicios Soporte</v>
      </c>
      <c r="R400" s="57" t="str">
        <f>VLOOKUP(M400,Tabla_Detalles[#ALL],3,FALSE)</f>
        <v>Gastos</v>
      </c>
    </row>
    <row r="401">
      <c r="A401" s="64" t="s">
        <v>1604</v>
      </c>
      <c r="B401" s="60" t="s">
        <v>1605</v>
      </c>
      <c r="C401" s="60" t="s">
        <v>1010</v>
      </c>
      <c r="D401" s="60" t="s">
        <v>962</v>
      </c>
      <c r="E401" s="60" t="s">
        <v>1443</v>
      </c>
      <c r="F401" s="60" t="s">
        <v>24</v>
      </c>
      <c r="G401" s="60" t="s">
        <v>1605</v>
      </c>
      <c r="H401" s="60" t="s">
        <v>1606</v>
      </c>
      <c r="I401" s="60" t="s">
        <v>1569</v>
      </c>
      <c r="J401" s="60" t="s">
        <v>39</v>
      </c>
      <c r="K401" s="65">
        <v>50488.0</v>
      </c>
      <c r="L401" s="66">
        <v>44856.0</v>
      </c>
      <c r="M401" s="67">
        <v>509100.0</v>
      </c>
      <c r="N401" s="60" t="s">
        <v>1607</v>
      </c>
      <c r="O401" s="60" t="s">
        <v>1016</v>
      </c>
      <c r="P401" s="58" t="str">
        <f t="shared" si="1"/>
        <v>General Roca, Argentina</v>
      </c>
      <c r="Q401" s="58" t="str">
        <f>VLOOKUP(M401,Tabla_Detalles[#ALL],2,FALSE)</f>
        <v>Servicios Soporte</v>
      </c>
      <c r="R401" s="61" t="str">
        <f>VLOOKUP(M401,Tabla_Detalles[#ALL],3,FALSE)</f>
        <v>Gastos</v>
      </c>
    </row>
    <row r="402">
      <c r="A402" s="68" t="s">
        <v>1608</v>
      </c>
      <c r="B402" s="56" t="s">
        <v>1609</v>
      </c>
      <c r="C402" s="56" t="s">
        <v>1610</v>
      </c>
      <c r="D402" s="56" t="s">
        <v>1562</v>
      </c>
      <c r="E402" s="56" t="s">
        <v>40</v>
      </c>
      <c r="F402" s="56" t="s">
        <v>24</v>
      </c>
      <c r="G402" s="56" t="s">
        <v>1609</v>
      </c>
      <c r="H402" s="56" t="s">
        <v>1611</v>
      </c>
      <c r="I402" s="56" t="s">
        <v>1572</v>
      </c>
      <c r="J402" s="56" t="s">
        <v>1463</v>
      </c>
      <c r="K402" s="69">
        <v>127726.0</v>
      </c>
      <c r="L402" s="70">
        <v>43868.0</v>
      </c>
      <c r="M402" s="71">
        <v>501400.0</v>
      </c>
      <c r="N402" s="56" t="s">
        <v>1612</v>
      </c>
      <c r="O402" s="56" t="s">
        <v>1016</v>
      </c>
      <c r="P402" s="54" t="str">
        <f t="shared" si="1"/>
        <v>Junin, Argentina</v>
      </c>
      <c r="Q402" s="54" t="str">
        <f>VLOOKUP(M402,Tabla_Detalles[#ALL],2,FALSE)</f>
        <v>Honorarios Asesoria General</v>
      </c>
      <c r="R402" s="57" t="str">
        <f>VLOOKUP(M402,Tabla_Detalles[#ALL],3,FALSE)</f>
        <v>Gastos</v>
      </c>
    </row>
    <row r="403">
      <c r="A403" s="64" t="s">
        <v>1608</v>
      </c>
      <c r="B403" s="60" t="s">
        <v>1609</v>
      </c>
      <c r="C403" s="60" t="s">
        <v>1610</v>
      </c>
      <c r="D403" s="60" t="s">
        <v>1562</v>
      </c>
      <c r="E403" s="60" t="s">
        <v>40</v>
      </c>
      <c r="F403" s="60" t="s">
        <v>24</v>
      </c>
      <c r="G403" s="60" t="s">
        <v>1609</v>
      </c>
      <c r="H403" s="60" t="s">
        <v>1611</v>
      </c>
      <c r="I403" s="60" t="s">
        <v>1572</v>
      </c>
      <c r="J403" s="60" t="s">
        <v>1463</v>
      </c>
      <c r="K403" s="65">
        <v>102297.0</v>
      </c>
      <c r="L403" s="66">
        <v>43958.0</v>
      </c>
      <c r="M403" s="67">
        <v>501400.0</v>
      </c>
      <c r="N403" s="60" t="s">
        <v>1612</v>
      </c>
      <c r="O403" s="60" t="s">
        <v>1016</v>
      </c>
      <c r="P403" s="58" t="str">
        <f t="shared" si="1"/>
        <v>Junin, Argentina</v>
      </c>
      <c r="Q403" s="58" t="str">
        <f>VLOOKUP(M403,Tabla_Detalles[#ALL],2,FALSE)</f>
        <v>Honorarios Asesoria General</v>
      </c>
      <c r="R403" s="61" t="str">
        <f>VLOOKUP(M403,Tabla_Detalles[#ALL],3,FALSE)</f>
        <v>Gastos</v>
      </c>
    </row>
    <row r="404">
      <c r="A404" s="68" t="s">
        <v>1608</v>
      </c>
      <c r="B404" s="56" t="s">
        <v>1609</v>
      </c>
      <c r="C404" s="56" t="s">
        <v>1610</v>
      </c>
      <c r="D404" s="56" t="s">
        <v>1562</v>
      </c>
      <c r="E404" s="56" t="s">
        <v>40</v>
      </c>
      <c r="F404" s="56" t="s">
        <v>24</v>
      </c>
      <c r="G404" s="56" t="s">
        <v>1609</v>
      </c>
      <c r="H404" s="56" t="s">
        <v>1611</v>
      </c>
      <c r="I404" s="56" t="s">
        <v>1572</v>
      </c>
      <c r="J404" s="56" t="s">
        <v>1463</v>
      </c>
      <c r="K404" s="69">
        <v>150974.0</v>
      </c>
      <c r="L404" s="70">
        <v>44050.0</v>
      </c>
      <c r="M404" s="71">
        <v>501400.0</v>
      </c>
      <c r="N404" s="56" t="s">
        <v>1612</v>
      </c>
      <c r="O404" s="56" t="s">
        <v>1016</v>
      </c>
      <c r="P404" s="54" t="str">
        <f t="shared" si="1"/>
        <v>Junin, Argentina</v>
      </c>
      <c r="Q404" s="54" t="str">
        <f>VLOOKUP(M404,Tabla_Detalles[#ALL],2,FALSE)</f>
        <v>Honorarios Asesoria General</v>
      </c>
      <c r="R404" s="57" t="str">
        <f>VLOOKUP(M404,Tabla_Detalles[#ALL],3,FALSE)</f>
        <v>Gastos</v>
      </c>
    </row>
    <row r="405">
      <c r="A405" s="64" t="s">
        <v>1608</v>
      </c>
      <c r="B405" s="60" t="s">
        <v>1609</v>
      </c>
      <c r="C405" s="60" t="s">
        <v>1610</v>
      </c>
      <c r="D405" s="60" t="s">
        <v>1562</v>
      </c>
      <c r="E405" s="60" t="s">
        <v>40</v>
      </c>
      <c r="F405" s="60" t="s">
        <v>24</v>
      </c>
      <c r="G405" s="60" t="s">
        <v>1609</v>
      </c>
      <c r="H405" s="60" t="s">
        <v>1611</v>
      </c>
      <c r="I405" s="60" t="s">
        <v>1572</v>
      </c>
      <c r="J405" s="60" t="s">
        <v>1463</v>
      </c>
      <c r="K405" s="65">
        <v>256144.0</v>
      </c>
      <c r="L405" s="66">
        <v>44193.0</v>
      </c>
      <c r="M405" s="67">
        <v>501400.0</v>
      </c>
      <c r="N405" s="60" t="s">
        <v>1612</v>
      </c>
      <c r="O405" s="60" t="s">
        <v>1016</v>
      </c>
      <c r="P405" s="58" t="str">
        <f t="shared" si="1"/>
        <v>Junin, Argentina</v>
      </c>
      <c r="Q405" s="58" t="str">
        <f>VLOOKUP(M405,Tabla_Detalles[#ALL],2,FALSE)</f>
        <v>Honorarios Asesoria General</v>
      </c>
      <c r="R405" s="61" t="str">
        <f>VLOOKUP(M405,Tabla_Detalles[#ALL],3,FALSE)</f>
        <v>Gastos</v>
      </c>
    </row>
    <row r="406">
      <c r="A406" s="68" t="s">
        <v>1608</v>
      </c>
      <c r="B406" s="56" t="s">
        <v>1609</v>
      </c>
      <c r="C406" s="56" t="s">
        <v>1610</v>
      </c>
      <c r="D406" s="56" t="s">
        <v>1562</v>
      </c>
      <c r="E406" s="56" t="s">
        <v>40</v>
      </c>
      <c r="F406" s="56" t="s">
        <v>24</v>
      </c>
      <c r="G406" s="56" t="s">
        <v>1609</v>
      </c>
      <c r="H406" s="56" t="s">
        <v>1611</v>
      </c>
      <c r="I406" s="56" t="s">
        <v>1572</v>
      </c>
      <c r="J406" s="56" t="s">
        <v>1463</v>
      </c>
      <c r="K406" s="69">
        <v>31099.0</v>
      </c>
      <c r="L406" s="70">
        <v>44206.0</v>
      </c>
      <c r="M406" s="71">
        <v>501400.0</v>
      </c>
      <c r="N406" s="56" t="s">
        <v>1612</v>
      </c>
      <c r="O406" s="56" t="s">
        <v>1016</v>
      </c>
      <c r="P406" s="54" t="str">
        <f t="shared" si="1"/>
        <v>Junin, Argentina</v>
      </c>
      <c r="Q406" s="54" t="str">
        <f>VLOOKUP(M406,Tabla_Detalles[#ALL],2,FALSE)</f>
        <v>Honorarios Asesoria General</v>
      </c>
      <c r="R406" s="57" t="str">
        <f>VLOOKUP(M406,Tabla_Detalles[#ALL],3,FALSE)</f>
        <v>Gastos</v>
      </c>
    </row>
    <row r="407">
      <c r="A407" s="64" t="s">
        <v>1608</v>
      </c>
      <c r="B407" s="60" t="s">
        <v>1609</v>
      </c>
      <c r="C407" s="60" t="s">
        <v>1610</v>
      </c>
      <c r="D407" s="60" t="s">
        <v>1562</v>
      </c>
      <c r="E407" s="60" t="s">
        <v>40</v>
      </c>
      <c r="F407" s="60" t="s">
        <v>24</v>
      </c>
      <c r="G407" s="60" t="s">
        <v>1609</v>
      </c>
      <c r="H407" s="60" t="s">
        <v>1611</v>
      </c>
      <c r="I407" s="60" t="s">
        <v>1572</v>
      </c>
      <c r="J407" s="60" t="s">
        <v>1463</v>
      </c>
      <c r="K407" s="65">
        <v>194151.0</v>
      </c>
      <c r="L407" s="66">
        <v>44829.0</v>
      </c>
      <c r="M407" s="67">
        <v>501400.0</v>
      </c>
      <c r="N407" s="60" t="s">
        <v>1612</v>
      </c>
      <c r="O407" s="60" t="s">
        <v>1016</v>
      </c>
      <c r="P407" s="58" t="str">
        <f t="shared" si="1"/>
        <v>Junin, Argentina</v>
      </c>
      <c r="Q407" s="58" t="str">
        <f>VLOOKUP(M407,Tabla_Detalles[#ALL],2,FALSE)</f>
        <v>Honorarios Asesoria General</v>
      </c>
      <c r="R407" s="61" t="str">
        <f>VLOOKUP(M407,Tabla_Detalles[#ALL],3,FALSE)</f>
        <v>Gastos</v>
      </c>
    </row>
    <row r="408">
      <c r="A408" s="68" t="s">
        <v>1608</v>
      </c>
      <c r="B408" s="56" t="s">
        <v>1609</v>
      </c>
      <c r="C408" s="56" t="s">
        <v>1610</v>
      </c>
      <c r="D408" s="56" t="s">
        <v>1562</v>
      </c>
      <c r="E408" s="56" t="s">
        <v>40</v>
      </c>
      <c r="F408" s="56" t="s">
        <v>24</v>
      </c>
      <c r="G408" s="56" t="s">
        <v>1609</v>
      </c>
      <c r="H408" s="56" t="s">
        <v>1611</v>
      </c>
      <c r="I408" s="56" t="s">
        <v>1572</v>
      </c>
      <c r="J408" s="56" t="s">
        <v>1463</v>
      </c>
      <c r="K408" s="69">
        <v>126804.0</v>
      </c>
      <c r="L408" s="70">
        <v>44859.0</v>
      </c>
      <c r="M408" s="71">
        <v>501400.0</v>
      </c>
      <c r="N408" s="56" t="s">
        <v>1612</v>
      </c>
      <c r="O408" s="56" t="s">
        <v>1016</v>
      </c>
      <c r="P408" s="54" t="str">
        <f t="shared" si="1"/>
        <v>Junin, Argentina</v>
      </c>
      <c r="Q408" s="54" t="str">
        <f>VLOOKUP(M408,Tabla_Detalles[#ALL],2,FALSE)</f>
        <v>Honorarios Asesoria General</v>
      </c>
      <c r="R408" s="57" t="str">
        <f>VLOOKUP(M408,Tabla_Detalles[#ALL],3,FALSE)</f>
        <v>Gastos</v>
      </c>
    </row>
    <row r="409">
      <c r="A409" s="64" t="s">
        <v>1613</v>
      </c>
      <c r="B409" s="60" t="s">
        <v>1614</v>
      </c>
      <c r="C409" s="60" t="s">
        <v>1615</v>
      </c>
      <c r="D409" s="60" t="s">
        <v>1460</v>
      </c>
      <c r="E409" s="60" t="s">
        <v>1443</v>
      </c>
      <c r="F409" s="60" t="s">
        <v>24</v>
      </c>
      <c r="G409" s="60" t="s">
        <v>1614</v>
      </c>
      <c r="H409" s="60" t="s">
        <v>1616</v>
      </c>
      <c r="I409" s="60" t="s">
        <v>1578</v>
      </c>
      <c r="J409" s="60" t="s">
        <v>28</v>
      </c>
      <c r="K409" s="65">
        <v>243396.0</v>
      </c>
      <c r="L409" s="66">
        <v>43871.0</v>
      </c>
      <c r="M409" s="67">
        <v>516000.0</v>
      </c>
      <c r="N409" s="60" t="s">
        <v>1015</v>
      </c>
      <c r="O409" s="60" t="s">
        <v>1016</v>
      </c>
      <c r="P409" s="58" t="str">
        <f t="shared" si="1"/>
        <v>Buenos Aires, Argentina</v>
      </c>
      <c r="Q409" s="58" t="str">
        <f>VLOOKUP(M409,Tabla_Detalles[#ALL],2,FALSE)</f>
        <v>Gastos varios</v>
      </c>
      <c r="R409" s="61" t="str">
        <f>VLOOKUP(M409,Tabla_Detalles[#ALL],3,FALSE)</f>
        <v>Gastos</v>
      </c>
    </row>
    <row r="410">
      <c r="A410" s="68" t="s">
        <v>1613</v>
      </c>
      <c r="B410" s="56" t="s">
        <v>1614</v>
      </c>
      <c r="C410" s="56" t="s">
        <v>1615</v>
      </c>
      <c r="D410" s="56" t="s">
        <v>1460</v>
      </c>
      <c r="E410" s="56" t="s">
        <v>1443</v>
      </c>
      <c r="F410" s="56" t="s">
        <v>24</v>
      </c>
      <c r="G410" s="56" t="s">
        <v>1614</v>
      </c>
      <c r="H410" s="56" t="s">
        <v>1616</v>
      </c>
      <c r="I410" s="56" t="s">
        <v>1578</v>
      </c>
      <c r="J410" s="56" t="s">
        <v>28</v>
      </c>
      <c r="K410" s="69">
        <v>24358.0</v>
      </c>
      <c r="L410" s="70">
        <v>43961.0</v>
      </c>
      <c r="M410" s="71">
        <v>516000.0</v>
      </c>
      <c r="N410" s="56" t="s">
        <v>1015</v>
      </c>
      <c r="O410" s="56" t="s">
        <v>1016</v>
      </c>
      <c r="P410" s="54" t="str">
        <f t="shared" si="1"/>
        <v>Buenos Aires, Argentina</v>
      </c>
      <c r="Q410" s="54" t="str">
        <f>VLOOKUP(M410,Tabla_Detalles[#ALL],2,FALSE)</f>
        <v>Gastos varios</v>
      </c>
      <c r="R410" s="57" t="str">
        <f>VLOOKUP(M410,Tabla_Detalles[#ALL],3,FALSE)</f>
        <v>Gastos</v>
      </c>
    </row>
    <row r="411">
      <c r="A411" s="64" t="s">
        <v>1613</v>
      </c>
      <c r="B411" s="60" t="s">
        <v>1614</v>
      </c>
      <c r="C411" s="60" t="s">
        <v>1615</v>
      </c>
      <c r="D411" s="60" t="s">
        <v>1460</v>
      </c>
      <c r="E411" s="60" t="s">
        <v>1443</v>
      </c>
      <c r="F411" s="60" t="s">
        <v>24</v>
      </c>
      <c r="G411" s="60" t="s">
        <v>1614</v>
      </c>
      <c r="H411" s="60" t="s">
        <v>1616</v>
      </c>
      <c r="I411" s="60" t="s">
        <v>1578</v>
      </c>
      <c r="J411" s="60" t="s">
        <v>28</v>
      </c>
      <c r="K411" s="65">
        <v>60625.0</v>
      </c>
      <c r="L411" s="66">
        <v>44053.0</v>
      </c>
      <c r="M411" s="67">
        <v>516000.0</v>
      </c>
      <c r="N411" s="60" t="s">
        <v>1015</v>
      </c>
      <c r="O411" s="60" t="s">
        <v>1016</v>
      </c>
      <c r="P411" s="58" t="str">
        <f t="shared" si="1"/>
        <v>Buenos Aires, Argentina</v>
      </c>
      <c r="Q411" s="58" t="str">
        <f>VLOOKUP(M411,Tabla_Detalles[#ALL],2,FALSE)</f>
        <v>Gastos varios</v>
      </c>
      <c r="R411" s="61" t="str">
        <f>VLOOKUP(M411,Tabla_Detalles[#ALL],3,FALSE)</f>
        <v>Gastos</v>
      </c>
    </row>
    <row r="412">
      <c r="A412" s="68" t="s">
        <v>1613</v>
      </c>
      <c r="B412" s="56" t="s">
        <v>1614</v>
      </c>
      <c r="C412" s="56" t="s">
        <v>1615</v>
      </c>
      <c r="D412" s="56" t="s">
        <v>1460</v>
      </c>
      <c r="E412" s="56" t="s">
        <v>1443</v>
      </c>
      <c r="F412" s="56" t="s">
        <v>24</v>
      </c>
      <c r="G412" s="56" t="s">
        <v>1614</v>
      </c>
      <c r="H412" s="56" t="s">
        <v>1616</v>
      </c>
      <c r="I412" s="56" t="s">
        <v>1578</v>
      </c>
      <c r="J412" s="56" t="s">
        <v>28</v>
      </c>
      <c r="K412" s="69">
        <v>161646.0</v>
      </c>
      <c r="L412" s="70">
        <v>44105.0</v>
      </c>
      <c r="M412" s="71">
        <v>516000.0</v>
      </c>
      <c r="N412" s="56" t="s">
        <v>1015</v>
      </c>
      <c r="O412" s="56" t="s">
        <v>1016</v>
      </c>
      <c r="P412" s="54" t="str">
        <f t="shared" si="1"/>
        <v>Buenos Aires, Argentina</v>
      </c>
      <c r="Q412" s="54" t="str">
        <f>VLOOKUP(M412,Tabla_Detalles[#ALL],2,FALSE)</f>
        <v>Gastos varios</v>
      </c>
      <c r="R412" s="57" t="str">
        <f>VLOOKUP(M412,Tabla_Detalles[#ALL],3,FALSE)</f>
        <v>Gastos</v>
      </c>
    </row>
    <row r="413">
      <c r="A413" s="64" t="s">
        <v>1613</v>
      </c>
      <c r="B413" s="60" t="s">
        <v>1614</v>
      </c>
      <c r="C413" s="60" t="s">
        <v>1615</v>
      </c>
      <c r="D413" s="60" t="s">
        <v>1460</v>
      </c>
      <c r="E413" s="60" t="s">
        <v>1443</v>
      </c>
      <c r="F413" s="60" t="s">
        <v>24</v>
      </c>
      <c r="G413" s="60" t="s">
        <v>1614</v>
      </c>
      <c r="H413" s="60" t="s">
        <v>1616</v>
      </c>
      <c r="I413" s="60" t="s">
        <v>1578</v>
      </c>
      <c r="J413" s="60" t="s">
        <v>28</v>
      </c>
      <c r="K413" s="65">
        <v>135225.0</v>
      </c>
      <c r="L413" s="66">
        <v>44197.0</v>
      </c>
      <c r="M413" s="67">
        <v>516000.0</v>
      </c>
      <c r="N413" s="60" t="s">
        <v>1015</v>
      </c>
      <c r="O413" s="60" t="s">
        <v>1016</v>
      </c>
      <c r="P413" s="58" t="str">
        <f t="shared" si="1"/>
        <v>Buenos Aires, Argentina</v>
      </c>
      <c r="Q413" s="58" t="str">
        <f>VLOOKUP(M413,Tabla_Detalles[#ALL],2,FALSE)</f>
        <v>Gastos varios</v>
      </c>
      <c r="R413" s="61" t="str">
        <f>VLOOKUP(M413,Tabla_Detalles[#ALL],3,FALSE)</f>
        <v>Gastos</v>
      </c>
    </row>
    <row r="414">
      <c r="A414" s="68" t="s">
        <v>1613</v>
      </c>
      <c r="B414" s="56" t="s">
        <v>1614</v>
      </c>
      <c r="C414" s="56" t="s">
        <v>1615</v>
      </c>
      <c r="D414" s="56" t="s">
        <v>1460</v>
      </c>
      <c r="E414" s="56" t="s">
        <v>1443</v>
      </c>
      <c r="F414" s="56" t="s">
        <v>24</v>
      </c>
      <c r="G414" s="56" t="s">
        <v>1614</v>
      </c>
      <c r="H414" s="56" t="s">
        <v>1616</v>
      </c>
      <c r="I414" s="56" t="s">
        <v>1578</v>
      </c>
      <c r="J414" s="56" t="s">
        <v>28</v>
      </c>
      <c r="K414" s="69">
        <v>249165.0</v>
      </c>
      <c r="L414" s="70">
        <v>44209.0</v>
      </c>
      <c r="M414" s="71">
        <v>516000.0</v>
      </c>
      <c r="N414" s="56" t="s">
        <v>1015</v>
      </c>
      <c r="O414" s="56" t="s">
        <v>1016</v>
      </c>
      <c r="P414" s="54" t="str">
        <f t="shared" si="1"/>
        <v>Buenos Aires, Argentina</v>
      </c>
      <c r="Q414" s="54" t="str">
        <f>VLOOKUP(M414,Tabla_Detalles[#ALL],2,FALSE)</f>
        <v>Gastos varios</v>
      </c>
      <c r="R414" s="57" t="str">
        <f>VLOOKUP(M414,Tabla_Detalles[#ALL],3,FALSE)</f>
        <v>Gastos</v>
      </c>
    </row>
    <row r="415">
      <c r="A415" s="64" t="s">
        <v>1613</v>
      </c>
      <c r="B415" s="60" t="s">
        <v>1614</v>
      </c>
      <c r="C415" s="60" t="s">
        <v>1615</v>
      </c>
      <c r="D415" s="60" t="s">
        <v>1460</v>
      </c>
      <c r="E415" s="60" t="s">
        <v>1443</v>
      </c>
      <c r="F415" s="60" t="s">
        <v>24</v>
      </c>
      <c r="G415" s="60" t="s">
        <v>1614</v>
      </c>
      <c r="H415" s="60" t="s">
        <v>1616</v>
      </c>
      <c r="I415" s="60" t="s">
        <v>1578</v>
      </c>
      <c r="J415" s="60" t="s">
        <v>28</v>
      </c>
      <c r="K415" s="65">
        <v>219837.0</v>
      </c>
      <c r="L415" s="66">
        <v>44832.0</v>
      </c>
      <c r="M415" s="67">
        <v>516000.0</v>
      </c>
      <c r="N415" s="60" t="s">
        <v>1015</v>
      </c>
      <c r="O415" s="60" t="s">
        <v>1016</v>
      </c>
      <c r="P415" s="58" t="str">
        <f t="shared" si="1"/>
        <v>Buenos Aires, Argentina</v>
      </c>
      <c r="Q415" s="58" t="str">
        <f>VLOOKUP(M415,Tabla_Detalles[#ALL],2,FALSE)</f>
        <v>Gastos varios</v>
      </c>
      <c r="R415" s="61" t="str">
        <f>VLOOKUP(M415,Tabla_Detalles[#ALL],3,FALSE)</f>
        <v>Gastos</v>
      </c>
    </row>
    <row r="416">
      <c r="A416" s="68" t="s">
        <v>1613</v>
      </c>
      <c r="B416" s="56" t="s">
        <v>1614</v>
      </c>
      <c r="C416" s="56" t="s">
        <v>1615</v>
      </c>
      <c r="D416" s="56" t="s">
        <v>1460</v>
      </c>
      <c r="E416" s="56" t="s">
        <v>1443</v>
      </c>
      <c r="F416" s="56" t="s">
        <v>24</v>
      </c>
      <c r="G416" s="56" t="s">
        <v>1614</v>
      </c>
      <c r="H416" s="56" t="s">
        <v>1616</v>
      </c>
      <c r="I416" s="56" t="s">
        <v>1578</v>
      </c>
      <c r="J416" s="56" t="s">
        <v>28</v>
      </c>
      <c r="K416" s="69">
        <v>173152.0</v>
      </c>
      <c r="L416" s="70">
        <v>44224.0</v>
      </c>
      <c r="M416" s="71">
        <v>516000.0</v>
      </c>
      <c r="N416" s="56" t="s">
        <v>1015</v>
      </c>
      <c r="O416" s="56" t="s">
        <v>1016</v>
      </c>
      <c r="P416" s="54" t="str">
        <f t="shared" si="1"/>
        <v>Buenos Aires, Argentina</v>
      </c>
      <c r="Q416" s="54" t="str">
        <f>VLOOKUP(M416,Tabla_Detalles[#ALL],2,FALSE)</f>
        <v>Gastos varios</v>
      </c>
      <c r="R416" s="57" t="str">
        <f>VLOOKUP(M416,Tabla_Detalles[#ALL],3,FALSE)</f>
        <v>Gastos</v>
      </c>
    </row>
    <row r="417">
      <c r="A417" s="64" t="s">
        <v>1617</v>
      </c>
      <c r="B417" s="60" t="s">
        <v>1618</v>
      </c>
      <c r="C417" s="60" t="s">
        <v>1619</v>
      </c>
      <c r="D417" s="60" t="s">
        <v>954</v>
      </c>
      <c r="E417" s="60" t="s">
        <v>40</v>
      </c>
      <c r="F417" s="60" t="s">
        <v>24</v>
      </c>
      <c r="G417" s="60" t="s">
        <v>1618</v>
      </c>
      <c r="H417" s="60" t="s">
        <v>1620</v>
      </c>
      <c r="I417" s="60" t="s">
        <v>1583</v>
      </c>
      <c r="J417" s="60" t="s">
        <v>1452</v>
      </c>
      <c r="K417" s="65">
        <v>46325.0</v>
      </c>
      <c r="L417" s="66">
        <v>43874.0</v>
      </c>
      <c r="M417" s="67">
        <v>507100.0</v>
      </c>
      <c r="N417" s="60" t="s">
        <v>1621</v>
      </c>
      <c r="O417" s="60" t="s">
        <v>1016</v>
      </c>
      <c r="P417" s="58" t="str">
        <f t="shared" si="1"/>
        <v>Rafaela, Argentina</v>
      </c>
      <c r="Q417" s="58" t="str">
        <f>VLOOKUP(M417,Tabla_Detalles[#ALL],2,FALSE)</f>
        <v>Insumos Varios Programas Sociales</v>
      </c>
      <c r="R417" s="61" t="str">
        <f>VLOOKUP(M417,Tabla_Detalles[#ALL],3,FALSE)</f>
        <v>Gastos</v>
      </c>
    </row>
    <row r="418">
      <c r="A418" s="68" t="s">
        <v>1617</v>
      </c>
      <c r="B418" s="56" t="s">
        <v>1618</v>
      </c>
      <c r="C418" s="56" t="s">
        <v>1619</v>
      </c>
      <c r="D418" s="56" t="s">
        <v>954</v>
      </c>
      <c r="E418" s="56" t="s">
        <v>40</v>
      </c>
      <c r="F418" s="56" t="s">
        <v>24</v>
      </c>
      <c r="G418" s="56" t="s">
        <v>1618</v>
      </c>
      <c r="H418" s="56" t="s">
        <v>1620</v>
      </c>
      <c r="I418" s="56" t="s">
        <v>1583</v>
      </c>
      <c r="J418" s="56" t="s">
        <v>1452</v>
      </c>
      <c r="K418" s="69">
        <v>165797.0</v>
      </c>
      <c r="L418" s="70">
        <v>43964.0</v>
      </c>
      <c r="M418" s="71">
        <v>507100.0</v>
      </c>
      <c r="N418" s="56" t="s">
        <v>1621</v>
      </c>
      <c r="O418" s="56" t="s">
        <v>1016</v>
      </c>
      <c r="P418" s="54" t="str">
        <f t="shared" si="1"/>
        <v>Rafaela, Argentina</v>
      </c>
      <c r="Q418" s="54" t="str">
        <f>VLOOKUP(M418,Tabla_Detalles[#ALL],2,FALSE)</f>
        <v>Insumos Varios Programas Sociales</v>
      </c>
      <c r="R418" s="57" t="str">
        <f>VLOOKUP(M418,Tabla_Detalles[#ALL],3,FALSE)</f>
        <v>Gastos</v>
      </c>
    </row>
    <row r="419">
      <c r="A419" s="64" t="s">
        <v>1617</v>
      </c>
      <c r="B419" s="60" t="s">
        <v>1618</v>
      </c>
      <c r="C419" s="60" t="s">
        <v>1619</v>
      </c>
      <c r="D419" s="60" t="s">
        <v>954</v>
      </c>
      <c r="E419" s="60" t="s">
        <v>40</v>
      </c>
      <c r="F419" s="60" t="s">
        <v>24</v>
      </c>
      <c r="G419" s="60" t="s">
        <v>1618</v>
      </c>
      <c r="H419" s="60" t="s">
        <v>1620</v>
      </c>
      <c r="I419" s="60" t="s">
        <v>1583</v>
      </c>
      <c r="J419" s="60" t="s">
        <v>1452</v>
      </c>
      <c r="K419" s="65">
        <v>294815.0</v>
      </c>
      <c r="L419" s="66">
        <v>44056.0</v>
      </c>
      <c r="M419" s="67">
        <v>507100.0</v>
      </c>
      <c r="N419" s="60" t="s">
        <v>1621</v>
      </c>
      <c r="O419" s="60" t="s">
        <v>1016</v>
      </c>
      <c r="P419" s="58" t="str">
        <f t="shared" si="1"/>
        <v>Rafaela, Argentina</v>
      </c>
      <c r="Q419" s="58" t="str">
        <f>VLOOKUP(M419,Tabla_Detalles[#ALL],2,FALSE)</f>
        <v>Insumos Varios Programas Sociales</v>
      </c>
      <c r="R419" s="61" t="str">
        <f>VLOOKUP(M419,Tabla_Detalles[#ALL],3,FALSE)</f>
        <v>Gastos</v>
      </c>
    </row>
    <row r="420">
      <c r="A420" s="68" t="s">
        <v>1617</v>
      </c>
      <c r="B420" s="56" t="s">
        <v>1618</v>
      </c>
      <c r="C420" s="56" t="s">
        <v>1619</v>
      </c>
      <c r="D420" s="56" t="s">
        <v>954</v>
      </c>
      <c r="E420" s="56" t="s">
        <v>40</v>
      </c>
      <c r="F420" s="56" t="s">
        <v>24</v>
      </c>
      <c r="G420" s="56" t="s">
        <v>1618</v>
      </c>
      <c r="H420" s="56" t="s">
        <v>1620</v>
      </c>
      <c r="I420" s="56" t="s">
        <v>1583</v>
      </c>
      <c r="J420" s="56" t="s">
        <v>1452</v>
      </c>
      <c r="K420" s="69">
        <v>57988.0</v>
      </c>
      <c r="L420" s="70">
        <v>44108.0</v>
      </c>
      <c r="M420" s="71">
        <v>507100.0</v>
      </c>
      <c r="N420" s="56" t="s">
        <v>1621</v>
      </c>
      <c r="O420" s="56" t="s">
        <v>1016</v>
      </c>
      <c r="P420" s="54" t="str">
        <f t="shared" si="1"/>
        <v>Rafaela, Argentina</v>
      </c>
      <c r="Q420" s="54" t="str">
        <f>VLOOKUP(M420,Tabla_Detalles[#ALL],2,FALSE)</f>
        <v>Insumos Varios Programas Sociales</v>
      </c>
      <c r="R420" s="57" t="str">
        <f>VLOOKUP(M420,Tabla_Detalles[#ALL],3,FALSE)</f>
        <v>Gastos</v>
      </c>
    </row>
    <row r="421">
      <c r="A421" s="64" t="s">
        <v>1617</v>
      </c>
      <c r="B421" s="60" t="s">
        <v>1618</v>
      </c>
      <c r="C421" s="60" t="s">
        <v>1619</v>
      </c>
      <c r="D421" s="60" t="s">
        <v>954</v>
      </c>
      <c r="E421" s="60" t="s">
        <v>40</v>
      </c>
      <c r="F421" s="60" t="s">
        <v>24</v>
      </c>
      <c r="G421" s="60" t="s">
        <v>1618</v>
      </c>
      <c r="H421" s="60" t="s">
        <v>1620</v>
      </c>
      <c r="I421" s="60" t="s">
        <v>1583</v>
      </c>
      <c r="J421" s="60" t="s">
        <v>1452</v>
      </c>
      <c r="K421" s="65">
        <v>89516.0</v>
      </c>
      <c r="L421" s="66">
        <v>44200.0</v>
      </c>
      <c r="M421" s="67">
        <v>507100.0</v>
      </c>
      <c r="N421" s="60" t="s">
        <v>1621</v>
      </c>
      <c r="O421" s="60" t="s">
        <v>1016</v>
      </c>
      <c r="P421" s="58" t="str">
        <f t="shared" si="1"/>
        <v>Rafaela, Argentina</v>
      </c>
      <c r="Q421" s="58" t="str">
        <f>VLOOKUP(M421,Tabla_Detalles[#ALL],2,FALSE)</f>
        <v>Insumos Varios Programas Sociales</v>
      </c>
      <c r="R421" s="61" t="str">
        <f>VLOOKUP(M421,Tabla_Detalles[#ALL],3,FALSE)</f>
        <v>Gastos</v>
      </c>
    </row>
    <row r="422">
      <c r="A422" s="68" t="s">
        <v>1617</v>
      </c>
      <c r="B422" s="56" t="s">
        <v>1618</v>
      </c>
      <c r="C422" s="56" t="s">
        <v>1619</v>
      </c>
      <c r="D422" s="56" t="s">
        <v>954</v>
      </c>
      <c r="E422" s="56" t="s">
        <v>40</v>
      </c>
      <c r="F422" s="56" t="s">
        <v>24</v>
      </c>
      <c r="G422" s="56" t="s">
        <v>1618</v>
      </c>
      <c r="H422" s="56" t="s">
        <v>1620</v>
      </c>
      <c r="I422" s="56" t="s">
        <v>1583</v>
      </c>
      <c r="J422" s="56" t="s">
        <v>1452</v>
      </c>
      <c r="K422" s="69">
        <v>281214.0</v>
      </c>
      <c r="L422" s="70">
        <v>44212.0</v>
      </c>
      <c r="M422" s="71">
        <v>507100.0</v>
      </c>
      <c r="N422" s="56" t="s">
        <v>1621</v>
      </c>
      <c r="O422" s="56" t="s">
        <v>1016</v>
      </c>
      <c r="P422" s="54" t="str">
        <f t="shared" si="1"/>
        <v>Rafaela, Argentina</v>
      </c>
      <c r="Q422" s="54" t="str">
        <f>VLOOKUP(M422,Tabla_Detalles[#ALL],2,FALSE)</f>
        <v>Insumos Varios Programas Sociales</v>
      </c>
      <c r="R422" s="57" t="str">
        <f>VLOOKUP(M422,Tabla_Detalles[#ALL],3,FALSE)</f>
        <v>Gastos</v>
      </c>
    </row>
    <row r="423">
      <c r="A423" s="64" t="s">
        <v>1617</v>
      </c>
      <c r="B423" s="60" t="s">
        <v>1618</v>
      </c>
      <c r="C423" s="60" t="s">
        <v>1619</v>
      </c>
      <c r="D423" s="60" t="s">
        <v>954</v>
      </c>
      <c r="E423" s="60" t="s">
        <v>40</v>
      </c>
      <c r="F423" s="60" t="s">
        <v>24</v>
      </c>
      <c r="G423" s="60" t="s">
        <v>1618</v>
      </c>
      <c r="H423" s="60" t="s">
        <v>1620</v>
      </c>
      <c r="I423" s="60" t="s">
        <v>1583</v>
      </c>
      <c r="J423" s="60" t="s">
        <v>1452</v>
      </c>
      <c r="K423" s="65">
        <v>225311.0</v>
      </c>
      <c r="L423" s="66">
        <v>44835.0</v>
      </c>
      <c r="M423" s="67">
        <v>507100.0</v>
      </c>
      <c r="N423" s="60" t="s">
        <v>1621</v>
      </c>
      <c r="O423" s="60" t="s">
        <v>1016</v>
      </c>
      <c r="P423" s="58" t="str">
        <f t="shared" si="1"/>
        <v>Rafaela, Argentina</v>
      </c>
      <c r="Q423" s="58" t="str">
        <f>VLOOKUP(M423,Tabla_Detalles[#ALL],2,FALSE)</f>
        <v>Insumos Varios Programas Sociales</v>
      </c>
      <c r="R423" s="61" t="str">
        <f>VLOOKUP(M423,Tabla_Detalles[#ALL],3,FALSE)</f>
        <v>Gastos</v>
      </c>
    </row>
    <row r="424">
      <c r="A424" s="68" t="s">
        <v>1617</v>
      </c>
      <c r="B424" s="56" t="s">
        <v>1618</v>
      </c>
      <c r="C424" s="56" t="s">
        <v>1619</v>
      </c>
      <c r="D424" s="56" t="s">
        <v>954</v>
      </c>
      <c r="E424" s="56" t="s">
        <v>40</v>
      </c>
      <c r="F424" s="56" t="s">
        <v>24</v>
      </c>
      <c r="G424" s="56" t="s">
        <v>1618</v>
      </c>
      <c r="H424" s="56" t="s">
        <v>1620</v>
      </c>
      <c r="I424" s="56" t="s">
        <v>1583</v>
      </c>
      <c r="J424" s="56" t="s">
        <v>1452</v>
      </c>
      <c r="K424" s="69">
        <v>170553.0</v>
      </c>
      <c r="L424" s="70">
        <v>44228.0</v>
      </c>
      <c r="M424" s="71">
        <v>507100.0</v>
      </c>
      <c r="N424" s="56" t="s">
        <v>1621</v>
      </c>
      <c r="O424" s="56" t="s">
        <v>1016</v>
      </c>
      <c r="P424" s="54" t="str">
        <f t="shared" si="1"/>
        <v>Rafaela, Argentina</v>
      </c>
      <c r="Q424" s="54" t="str">
        <f>VLOOKUP(M424,Tabla_Detalles[#ALL],2,FALSE)</f>
        <v>Insumos Varios Programas Sociales</v>
      </c>
      <c r="R424" s="57" t="str">
        <f>VLOOKUP(M424,Tabla_Detalles[#ALL],3,FALSE)</f>
        <v>Gastos</v>
      </c>
    </row>
    <row r="425">
      <c r="A425" s="64" t="s">
        <v>1622</v>
      </c>
      <c r="B425" s="60" t="s">
        <v>1273</v>
      </c>
      <c r="C425" s="60" t="s">
        <v>1623</v>
      </c>
      <c r="D425" s="60" t="s">
        <v>962</v>
      </c>
      <c r="E425" s="60" t="s">
        <v>1443</v>
      </c>
      <c r="F425" s="60" t="s">
        <v>24</v>
      </c>
      <c r="G425" s="60" t="s">
        <v>1273</v>
      </c>
      <c r="H425" s="60" t="s">
        <v>1624</v>
      </c>
      <c r="I425" s="60" t="s">
        <v>1589</v>
      </c>
      <c r="J425" s="60" t="s">
        <v>39</v>
      </c>
      <c r="K425" s="65">
        <v>220987.0</v>
      </c>
      <c r="L425" s="66">
        <v>43877.0</v>
      </c>
      <c r="M425" s="67">
        <v>509100.0</v>
      </c>
      <c r="N425" s="60" t="s">
        <v>1109</v>
      </c>
      <c r="O425" s="60" t="s">
        <v>1016</v>
      </c>
      <c r="P425" s="58" t="str">
        <f t="shared" si="1"/>
        <v>Rio Gallegos, Argentina</v>
      </c>
      <c r="Q425" s="58" t="str">
        <f>VLOOKUP(M425,Tabla_Detalles[#ALL],2,FALSE)</f>
        <v>Servicios Soporte</v>
      </c>
      <c r="R425" s="61" t="str">
        <f>VLOOKUP(M425,Tabla_Detalles[#ALL],3,FALSE)</f>
        <v>Gastos</v>
      </c>
    </row>
    <row r="426">
      <c r="A426" s="68" t="s">
        <v>1622</v>
      </c>
      <c r="B426" s="56" t="s">
        <v>1273</v>
      </c>
      <c r="C426" s="56" t="s">
        <v>1623</v>
      </c>
      <c r="D426" s="56" t="s">
        <v>962</v>
      </c>
      <c r="E426" s="56" t="s">
        <v>1443</v>
      </c>
      <c r="F426" s="56" t="s">
        <v>24</v>
      </c>
      <c r="G426" s="56" t="s">
        <v>1273</v>
      </c>
      <c r="H426" s="56" t="s">
        <v>1624</v>
      </c>
      <c r="I426" s="56" t="s">
        <v>1589</v>
      </c>
      <c r="J426" s="56" t="s">
        <v>39</v>
      </c>
      <c r="K426" s="69">
        <v>260964.0</v>
      </c>
      <c r="L426" s="70">
        <v>43967.0</v>
      </c>
      <c r="M426" s="71">
        <v>509100.0</v>
      </c>
      <c r="N426" s="56" t="s">
        <v>1109</v>
      </c>
      <c r="O426" s="56" t="s">
        <v>1016</v>
      </c>
      <c r="P426" s="54" t="str">
        <f t="shared" si="1"/>
        <v>Rio Gallegos, Argentina</v>
      </c>
      <c r="Q426" s="54" t="str">
        <f>VLOOKUP(M426,Tabla_Detalles[#ALL],2,FALSE)</f>
        <v>Servicios Soporte</v>
      </c>
      <c r="R426" s="57" t="str">
        <f>VLOOKUP(M426,Tabla_Detalles[#ALL],3,FALSE)</f>
        <v>Gastos</v>
      </c>
    </row>
    <row r="427">
      <c r="A427" s="64" t="s">
        <v>1622</v>
      </c>
      <c r="B427" s="60" t="s">
        <v>1273</v>
      </c>
      <c r="C427" s="60" t="s">
        <v>1623</v>
      </c>
      <c r="D427" s="60" t="s">
        <v>962</v>
      </c>
      <c r="E427" s="60" t="s">
        <v>1443</v>
      </c>
      <c r="F427" s="60" t="s">
        <v>24</v>
      </c>
      <c r="G427" s="60" t="s">
        <v>1273</v>
      </c>
      <c r="H427" s="60" t="s">
        <v>1624</v>
      </c>
      <c r="I427" s="60" t="s">
        <v>1589</v>
      </c>
      <c r="J427" s="60" t="s">
        <v>39</v>
      </c>
      <c r="K427" s="65">
        <v>45468.0</v>
      </c>
      <c r="L427" s="66">
        <v>44059.0</v>
      </c>
      <c r="M427" s="67">
        <v>509100.0</v>
      </c>
      <c r="N427" s="60" t="s">
        <v>1109</v>
      </c>
      <c r="O427" s="60" t="s">
        <v>1016</v>
      </c>
      <c r="P427" s="58" t="str">
        <f t="shared" si="1"/>
        <v>Rio Gallegos, Argentina</v>
      </c>
      <c r="Q427" s="58" t="str">
        <f>VLOOKUP(M427,Tabla_Detalles[#ALL],2,FALSE)</f>
        <v>Servicios Soporte</v>
      </c>
      <c r="R427" s="61" t="str">
        <f>VLOOKUP(M427,Tabla_Detalles[#ALL],3,FALSE)</f>
        <v>Gastos</v>
      </c>
    </row>
    <row r="428">
      <c r="A428" s="68" t="s">
        <v>1622</v>
      </c>
      <c r="B428" s="56" t="s">
        <v>1273</v>
      </c>
      <c r="C428" s="56" t="s">
        <v>1623</v>
      </c>
      <c r="D428" s="56" t="s">
        <v>962</v>
      </c>
      <c r="E428" s="56" t="s">
        <v>1443</v>
      </c>
      <c r="F428" s="56" t="s">
        <v>24</v>
      </c>
      <c r="G428" s="56" t="s">
        <v>1273</v>
      </c>
      <c r="H428" s="56" t="s">
        <v>1624</v>
      </c>
      <c r="I428" s="56" t="s">
        <v>1589</v>
      </c>
      <c r="J428" s="56" t="s">
        <v>39</v>
      </c>
      <c r="K428" s="69">
        <v>135113.0</v>
      </c>
      <c r="L428" s="70">
        <v>44111.0</v>
      </c>
      <c r="M428" s="71">
        <v>509100.0</v>
      </c>
      <c r="N428" s="56" t="s">
        <v>1109</v>
      </c>
      <c r="O428" s="56" t="s">
        <v>1016</v>
      </c>
      <c r="P428" s="54" t="str">
        <f t="shared" si="1"/>
        <v>Rio Gallegos, Argentina</v>
      </c>
      <c r="Q428" s="54" t="str">
        <f>VLOOKUP(M428,Tabla_Detalles[#ALL],2,FALSE)</f>
        <v>Servicios Soporte</v>
      </c>
      <c r="R428" s="57" t="str">
        <f>VLOOKUP(M428,Tabla_Detalles[#ALL],3,FALSE)</f>
        <v>Gastos</v>
      </c>
    </row>
    <row r="429">
      <c r="A429" s="64" t="s">
        <v>1622</v>
      </c>
      <c r="B429" s="60" t="s">
        <v>1273</v>
      </c>
      <c r="C429" s="60" t="s">
        <v>1623</v>
      </c>
      <c r="D429" s="60" t="s">
        <v>962</v>
      </c>
      <c r="E429" s="60" t="s">
        <v>1443</v>
      </c>
      <c r="F429" s="60" t="s">
        <v>24</v>
      </c>
      <c r="G429" s="60" t="s">
        <v>1273</v>
      </c>
      <c r="H429" s="60" t="s">
        <v>1624</v>
      </c>
      <c r="I429" s="60" t="s">
        <v>1589</v>
      </c>
      <c r="J429" s="60" t="s">
        <v>39</v>
      </c>
      <c r="K429" s="65">
        <v>148154.0</v>
      </c>
      <c r="L429" s="66">
        <v>44215.0</v>
      </c>
      <c r="M429" s="67">
        <v>509100.0</v>
      </c>
      <c r="N429" s="60" t="s">
        <v>1109</v>
      </c>
      <c r="O429" s="60" t="s">
        <v>1016</v>
      </c>
      <c r="P429" s="58" t="str">
        <f t="shared" si="1"/>
        <v>Rio Gallegos, Argentina</v>
      </c>
      <c r="Q429" s="58" t="str">
        <f>VLOOKUP(M429,Tabla_Detalles[#ALL],2,FALSE)</f>
        <v>Servicios Soporte</v>
      </c>
      <c r="R429" s="61" t="str">
        <f>VLOOKUP(M429,Tabla_Detalles[#ALL],3,FALSE)</f>
        <v>Gastos</v>
      </c>
    </row>
    <row r="430">
      <c r="A430" s="68" t="s">
        <v>1622</v>
      </c>
      <c r="B430" s="56" t="s">
        <v>1273</v>
      </c>
      <c r="C430" s="56" t="s">
        <v>1623</v>
      </c>
      <c r="D430" s="56" t="s">
        <v>962</v>
      </c>
      <c r="E430" s="56" t="s">
        <v>1443</v>
      </c>
      <c r="F430" s="56" t="s">
        <v>24</v>
      </c>
      <c r="G430" s="56" t="s">
        <v>1273</v>
      </c>
      <c r="H430" s="56" t="s">
        <v>1624</v>
      </c>
      <c r="I430" s="56" t="s">
        <v>1589</v>
      </c>
      <c r="J430" s="56" t="s">
        <v>39</v>
      </c>
      <c r="K430" s="69">
        <v>247527.0</v>
      </c>
      <c r="L430" s="70">
        <v>44838.0</v>
      </c>
      <c r="M430" s="71">
        <v>509100.0</v>
      </c>
      <c r="N430" s="56" t="s">
        <v>1109</v>
      </c>
      <c r="O430" s="56" t="s">
        <v>1016</v>
      </c>
      <c r="P430" s="54" t="str">
        <f t="shared" si="1"/>
        <v>Rio Gallegos, Argentina</v>
      </c>
      <c r="Q430" s="54" t="str">
        <f>VLOOKUP(M430,Tabla_Detalles[#ALL],2,FALSE)</f>
        <v>Servicios Soporte</v>
      </c>
      <c r="R430" s="57" t="str">
        <f>VLOOKUP(M430,Tabla_Detalles[#ALL],3,FALSE)</f>
        <v>Gastos</v>
      </c>
    </row>
    <row r="431">
      <c r="A431" s="64" t="s">
        <v>1622</v>
      </c>
      <c r="B431" s="60" t="s">
        <v>1273</v>
      </c>
      <c r="C431" s="60" t="s">
        <v>1623</v>
      </c>
      <c r="D431" s="60" t="s">
        <v>962</v>
      </c>
      <c r="E431" s="60" t="s">
        <v>1443</v>
      </c>
      <c r="F431" s="60" t="s">
        <v>24</v>
      </c>
      <c r="G431" s="60" t="s">
        <v>1273</v>
      </c>
      <c r="H431" s="60" t="s">
        <v>1624</v>
      </c>
      <c r="I431" s="60" t="s">
        <v>1589</v>
      </c>
      <c r="J431" s="60" t="s">
        <v>39</v>
      </c>
      <c r="K431" s="65">
        <v>212736.0</v>
      </c>
      <c r="L431" s="66">
        <v>44231.0</v>
      </c>
      <c r="M431" s="67">
        <v>509100.0</v>
      </c>
      <c r="N431" s="60" t="s">
        <v>1109</v>
      </c>
      <c r="O431" s="60" t="s">
        <v>1016</v>
      </c>
      <c r="P431" s="58" t="str">
        <f t="shared" si="1"/>
        <v>Rio Gallegos, Argentina</v>
      </c>
      <c r="Q431" s="58" t="str">
        <f>VLOOKUP(M431,Tabla_Detalles[#ALL],2,FALSE)</f>
        <v>Servicios Soporte</v>
      </c>
      <c r="R431" s="61" t="str">
        <f>VLOOKUP(M431,Tabla_Detalles[#ALL],3,FALSE)</f>
        <v>Gastos</v>
      </c>
    </row>
    <row r="432">
      <c r="A432" s="68" t="s">
        <v>1625</v>
      </c>
      <c r="B432" s="56" t="s">
        <v>1626</v>
      </c>
      <c r="C432" s="56" t="s">
        <v>1627</v>
      </c>
      <c r="D432" s="56" t="s">
        <v>1582</v>
      </c>
      <c r="E432" s="56" t="s">
        <v>40</v>
      </c>
      <c r="F432" s="56" t="s">
        <v>24</v>
      </c>
      <c r="G432" s="56" t="s">
        <v>1626</v>
      </c>
      <c r="H432" s="56" t="s">
        <v>1628</v>
      </c>
      <c r="I432" s="56" t="s">
        <v>1072</v>
      </c>
      <c r="J432" s="56" t="s">
        <v>28</v>
      </c>
      <c r="K432" s="69">
        <v>221445.0</v>
      </c>
      <c r="L432" s="70">
        <v>43880.0</v>
      </c>
      <c r="M432" s="71">
        <v>501400.0</v>
      </c>
      <c r="N432" s="56" t="s">
        <v>1015</v>
      </c>
      <c r="O432" s="56" t="s">
        <v>1016</v>
      </c>
      <c r="P432" s="54" t="str">
        <f t="shared" si="1"/>
        <v>Buenos Aires, Argentina</v>
      </c>
      <c r="Q432" s="54" t="str">
        <f>VLOOKUP(M432,Tabla_Detalles[#ALL],2,FALSE)</f>
        <v>Honorarios Asesoria General</v>
      </c>
      <c r="R432" s="57" t="str">
        <f>VLOOKUP(M432,Tabla_Detalles[#ALL],3,FALSE)</f>
        <v>Gastos</v>
      </c>
    </row>
    <row r="433">
      <c r="A433" s="64" t="s">
        <v>1625</v>
      </c>
      <c r="B433" s="60" t="s">
        <v>1626</v>
      </c>
      <c r="C433" s="60" t="s">
        <v>1627</v>
      </c>
      <c r="D433" s="60" t="s">
        <v>1582</v>
      </c>
      <c r="E433" s="60" t="s">
        <v>40</v>
      </c>
      <c r="F433" s="60" t="s">
        <v>24</v>
      </c>
      <c r="G433" s="60" t="s">
        <v>1626</v>
      </c>
      <c r="H433" s="60" t="s">
        <v>1628</v>
      </c>
      <c r="I433" s="60" t="s">
        <v>1072</v>
      </c>
      <c r="J433" s="60" t="s">
        <v>28</v>
      </c>
      <c r="K433" s="65">
        <v>228513.0</v>
      </c>
      <c r="L433" s="66">
        <v>43970.0</v>
      </c>
      <c r="M433" s="67">
        <v>501400.0</v>
      </c>
      <c r="N433" s="60" t="s">
        <v>1015</v>
      </c>
      <c r="O433" s="60" t="s">
        <v>1016</v>
      </c>
      <c r="P433" s="58" t="str">
        <f t="shared" si="1"/>
        <v>Buenos Aires, Argentina</v>
      </c>
      <c r="Q433" s="58" t="str">
        <f>VLOOKUP(M433,Tabla_Detalles[#ALL],2,FALSE)</f>
        <v>Honorarios Asesoria General</v>
      </c>
      <c r="R433" s="61" t="str">
        <f>VLOOKUP(M433,Tabla_Detalles[#ALL],3,FALSE)</f>
        <v>Gastos</v>
      </c>
    </row>
    <row r="434">
      <c r="A434" s="68" t="s">
        <v>1625</v>
      </c>
      <c r="B434" s="56" t="s">
        <v>1626</v>
      </c>
      <c r="C434" s="56" t="s">
        <v>1627</v>
      </c>
      <c r="D434" s="56" t="s">
        <v>1582</v>
      </c>
      <c r="E434" s="56" t="s">
        <v>40</v>
      </c>
      <c r="F434" s="56" t="s">
        <v>24</v>
      </c>
      <c r="G434" s="56" t="s">
        <v>1626</v>
      </c>
      <c r="H434" s="56" t="s">
        <v>1628</v>
      </c>
      <c r="I434" s="56" t="s">
        <v>1072</v>
      </c>
      <c r="J434" s="56" t="s">
        <v>28</v>
      </c>
      <c r="K434" s="69">
        <v>247726.0</v>
      </c>
      <c r="L434" s="70">
        <v>44062.0</v>
      </c>
      <c r="M434" s="71">
        <v>501400.0</v>
      </c>
      <c r="N434" s="56" t="s">
        <v>1015</v>
      </c>
      <c r="O434" s="56" t="s">
        <v>1016</v>
      </c>
      <c r="P434" s="54" t="str">
        <f t="shared" si="1"/>
        <v>Buenos Aires, Argentina</v>
      </c>
      <c r="Q434" s="54" t="str">
        <f>VLOOKUP(M434,Tabla_Detalles[#ALL],2,FALSE)</f>
        <v>Honorarios Asesoria General</v>
      </c>
      <c r="R434" s="57" t="str">
        <f>VLOOKUP(M434,Tabla_Detalles[#ALL],3,FALSE)</f>
        <v>Gastos</v>
      </c>
    </row>
    <row r="435">
      <c r="A435" s="64" t="s">
        <v>1625</v>
      </c>
      <c r="B435" s="60" t="s">
        <v>1626</v>
      </c>
      <c r="C435" s="60" t="s">
        <v>1627</v>
      </c>
      <c r="D435" s="60" t="s">
        <v>1582</v>
      </c>
      <c r="E435" s="60" t="s">
        <v>40</v>
      </c>
      <c r="F435" s="60" t="s">
        <v>24</v>
      </c>
      <c r="G435" s="60" t="s">
        <v>1626</v>
      </c>
      <c r="H435" s="60" t="s">
        <v>1628</v>
      </c>
      <c r="I435" s="60" t="s">
        <v>1072</v>
      </c>
      <c r="J435" s="60" t="s">
        <v>28</v>
      </c>
      <c r="K435" s="65">
        <v>295302.0</v>
      </c>
      <c r="L435" s="66">
        <v>44114.0</v>
      </c>
      <c r="M435" s="67">
        <v>501400.0</v>
      </c>
      <c r="N435" s="60" t="s">
        <v>1015</v>
      </c>
      <c r="O435" s="60" t="s">
        <v>1016</v>
      </c>
      <c r="P435" s="58" t="str">
        <f t="shared" si="1"/>
        <v>Buenos Aires, Argentina</v>
      </c>
      <c r="Q435" s="58" t="str">
        <f>VLOOKUP(M435,Tabla_Detalles[#ALL],2,FALSE)</f>
        <v>Honorarios Asesoria General</v>
      </c>
      <c r="R435" s="61" t="str">
        <f>VLOOKUP(M435,Tabla_Detalles[#ALL],3,FALSE)</f>
        <v>Gastos</v>
      </c>
    </row>
    <row r="436">
      <c r="A436" s="68" t="s">
        <v>1625</v>
      </c>
      <c r="B436" s="56" t="s">
        <v>1626</v>
      </c>
      <c r="C436" s="56" t="s">
        <v>1627</v>
      </c>
      <c r="D436" s="56" t="s">
        <v>1582</v>
      </c>
      <c r="E436" s="56" t="s">
        <v>40</v>
      </c>
      <c r="F436" s="56" t="s">
        <v>24</v>
      </c>
      <c r="G436" s="56" t="s">
        <v>1626</v>
      </c>
      <c r="H436" s="56" t="s">
        <v>1628</v>
      </c>
      <c r="I436" s="56" t="s">
        <v>1072</v>
      </c>
      <c r="J436" s="56" t="s">
        <v>28</v>
      </c>
      <c r="K436" s="69">
        <v>217867.0</v>
      </c>
      <c r="L436" s="70">
        <v>44218.0</v>
      </c>
      <c r="M436" s="71">
        <v>501400.0</v>
      </c>
      <c r="N436" s="56" t="s">
        <v>1015</v>
      </c>
      <c r="O436" s="56" t="s">
        <v>1016</v>
      </c>
      <c r="P436" s="54" t="str">
        <f t="shared" si="1"/>
        <v>Buenos Aires, Argentina</v>
      </c>
      <c r="Q436" s="54" t="str">
        <f>VLOOKUP(M436,Tabla_Detalles[#ALL],2,FALSE)</f>
        <v>Honorarios Asesoria General</v>
      </c>
      <c r="R436" s="57" t="str">
        <f>VLOOKUP(M436,Tabla_Detalles[#ALL],3,FALSE)</f>
        <v>Gastos</v>
      </c>
    </row>
    <row r="437">
      <c r="A437" s="64" t="s">
        <v>1625</v>
      </c>
      <c r="B437" s="60" t="s">
        <v>1626</v>
      </c>
      <c r="C437" s="60" t="s">
        <v>1627</v>
      </c>
      <c r="D437" s="60" t="s">
        <v>1582</v>
      </c>
      <c r="E437" s="60" t="s">
        <v>40</v>
      </c>
      <c r="F437" s="60" t="s">
        <v>24</v>
      </c>
      <c r="G437" s="60" t="s">
        <v>1626</v>
      </c>
      <c r="H437" s="60" t="s">
        <v>1628</v>
      </c>
      <c r="I437" s="60" t="s">
        <v>1072</v>
      </c>
      <c r="J437" s="60" t="s">
        <v>28</v>
      </c>
      <c r="K437" s="65">
        <v>223875.0</v>
      </c>
      <c r="L437" s="66">
        <v>44841.0</v>
      </c>
      <c r="M437" s="67">
        <v>501400.0</v>
      </c>
      <c r="N437" s="60" t="s">
        <v>1015</v>
      </c>
      <c r="O437" s="60" t="s">
        <v>1016</v>
      </c>
      <c r="P437" s="58" t="str">
        <f t="shared" si="1"/>
        <v>Buenos Aires, Argentina</v>
      </c>
      <c r="Q437" s="58" t="str">
        <f>VLOOKUP(M437,Tabla_Detalles[#ALL],2,FALSE)</f>
        <v>Honorarios Asesoria General</v>
      </c>
      <c r="R437" s="61" t="str">
        <f>VLOOKUP(M437,Tabla_Detalles[#ALL],3,FALSE)</f>
        <v>Gastos</v>
      </c>
    </row>
    <row r="438">
      <c r="A438" s="68" t="s">
        <v>1625</v>
      </c>
      <c r="B438" s="56" t="s">
        <v>1626</v>
      </c>
      <c r="C438" s="56" t="s">
        <v>1627</v>
      </c>
      <c r="D438" s="56" t="s">
        <v>1582</v>
      </c>
      <c r="E438" s="56" t="s">
        <v>40</v>
      </c>
      <c r="F438" s="56" t="s">
        <v>24</v>
      </c>
      <c r="G438" s="56" t="s">
        <v>1626</v>
      </c>
      <c r="H438" s="56" t="s">
        <v>1628</v>
      </c>
      <c r="I438" s="56" t="s">
        <v>1072</v>
      </c>
      <c r="J438" s="56" t="s">
        <v>28</v>
      </c>
      <c r="K438" s="69">
        <v>151708.0</v>
      </c>
      <c r="L438" s="70">
        <v>44234.0</v>
      </c>
      <c r="M438" s="71">
        <v>501400.0</v>
      </c>
      <c r="N438" s="56" t="s">
        <v>1015</v>
      </c>
      <c r="O438" s="56" t="s">
        <v>1016</v>
      </c>
      <c r="P438" s="54" t="str">
        <f t="shared" si="1"/>
        <v>Buenos Aires, Argentina</v>
      </c>
      <c r="Q438" s="54" t="str">
        <f>VLOOKUP(M438,Tabla_Detalles[#ALL],2,FALSE)</f>
        <v>Honorarios Asesoria General</v>
      </c>
      <c r="R438" s="57" t="str">
        <f>VLOOKUP(M438,Tabla_Detalles[#ALL],3,FALSE)</f>
        <v>Gastos</v>
      </c>
    </row>
    <row r="439">
      <c r="A439" s="64" t="s">
        <v>1629</v>
      </c>
      <c r="B439" s="60" t="s">
        <v>623</v>
      </c>
      <c r="C439" s="60" t="s">
        <v>1630</v>
      </c>
      <c r="D439" s="60" t="s">
        <v>1455</v>
      </c>
      <c r="E439" s="60" t="s">
        <v>1443</v>
      </c>
      <c r="F439" s="60" t="s">
        <v>24</v>
      </c>
      <c r="G439" s="60" t="s">
        <v>623</v>
      </c>
      <c r="H439" s="60" t="s">
        <v>1631</v>
      </c>
      <c r="I439" s="60" t="s">
        <v>1451</v>
      </c>
      <c r="J439" s="60" t="s">
        <v>1463</v>
      </c>
      <c r="K439" s="65">
        <v>94895.0</v>
      </c>
      <c r="L439" s="66">
        <v>43883.0</v>
      </c>
      <c r="M439" s="67">
        <v>502100.0</v>
      </c>
      <c r="N439" s="60" t="s">
        <v>1038</v>
      </c>
      <c r="O439" s="60" t="s">
        <v>1016</v>
      </c>
      <c r="P439" s="58" t="str">
        <f t="shared" si="1"/>
        <v>Mendoza, Argentina</v>
      </c>
      <c r="Q439" s="58" t="str">
        <f>VLOOKUP(M439,Tabla_Detalles[#ALL],2,FALSE)</f>
        <v>Servicios Protagonistas</v>
      </c>
      <c r="R439" s="61" t="str">
        <f>VLOOKUP(M439,Tabla_Detalles[#ALL],3,FALSE)</f>
        <v>Gastos</v>
      </c>
    </row>
    <row r="440">
      <c r="A440" s="68" t="s">
        <v>1629</v>
      </c>
      <c r="B440" s="56" t="s">
        <v>623</v>
      </c>
      <c r="C440" s="56" t="s">
        <v>1630</v>
      </c>
      <c r="D440" s="56" t="s">
        <v>1455</v>
      </c>
      <c r="E440" s="56" t="s">
        <v>1443</v>
      </c>
      <c r="F440" s="56" t="s">
        <v>24</v>
      </c>
      <c r="G440" s="56" t="s">
        <v>623</v>
      </c>
      <c r="H440" s="56" t="s">
        <v>1631</v>
      </c>
      <c r="I440" s="56" t="s">
        <v>1451</v>
      </c>
      <c r="J440" s="56" t="s">
        <v>1463</v>
      </c>
      <c r="K440" s="69">
        <v>91564.0</v>
      </c>
      <c r="L440" s="70">
        <v>43973.0</v>
      </c>
      <c r="M440" s="71">
        <v>502100.0</v>
      </c>
      <c r="N440" s="56" t="s">
        <v>1038</v>
      </c>
      <c r="O440" s="56" t="s">
        <v>1016</v>
      </c>
      <c r="P440" s="54" t="str">
        <f t="shared" si="1"/>
        <v>Mendoza, Argentina</v>
      </c>
      <c r="Q440" s="54" t="str">
        <f>VLOOKUP(M440,Tabla_Detalles[#ALL],2,FALSE)</f>
        <v>Servicios Protagonistas</v>
      </c>
      <c r="R440" s="57" t="str">
        <f>VLOOKUP(M440,Tabla_Detalles[#ALL],3,FALSE)</f>
        <v>Gastos</v>
      </c>
    </row>
    <row r="441">
      <c r="A441" s="64" t="s">
        <v>1629</v>
      </c>
      <c r="B441" s="60" t="s">
        <v>623</v>
      </c>
      <c r="C441" s="60" t="s">
        <v>1630</v>
      </c>
      <c r="D441" s="60" t="s">
        <v>1455</v>
      </c>
      <c r="E441" s="60" t="s">
        <v>1443</v>
      </c>
      <c r="F441" s="60" t="s">
        <v>24</v>
      </c>
      <c r="G441" s="60" t="s">
        <v>623</v>
      </c>
      <c r="H441" s="60" t="s">
        <v>1631</v>
      </c>
      <c r="I441" s="60" t="s">
        <v>1451</v>
      </c>
      <c r="J441" s="60" t="s">
        <v>1463</v>
      </c>
      <c r="K441" s="65">
        <v>175561.0</v>
      </c>
      <c r="L441" s="66">
        <v>44065.0</v>
      </c>
      <c r="M441" s="67">
        <v>502100.0</v>
      </c>
      <c r="N441" s="60" t="s">
        <v>1038</v>
      </c>
      <c r="O441" s="60" t="s">
        <v>1016</v>
      </c>
      <c r="P441" s="58" t="str">
        <f t="shared" si="1"/>
        <v>Mendoza, Argentina</v>
      </c>
      <c r="Q441" s="58" t="str">
        <f>VLOOKUP(M441,Tabla_Detalles[#ALL],2,FALSE)</f>
        <v>Servicios Protagonistas</v>
      </c>
      <c r="R441" s="61" t="str">
        <f>VLOOKUP(M441,Tabla_Detalles[#ALL],3,FALSE)</f>
        <v>Gastos</v>
      </c>
    </row>
    <row r="442">
      <c r="A442" s="68" t="s">
        <v>1629</v>
      </c>
      <c r="B442" s="56" t="s">
        <v>623</v>
      </c>
      <c r="C442" s="56" t="s">
        <v>1630</v>
      </c>
      <c r="D442" s="56" t="s">
        <v>1455</v>
      </c>
      <c r="E442" s="56" t="s">
        <v>1443</v>
      </c>
      <c r="F442" s="56" t="s">
        <v>24</v>
      </c>
      <c r="G442" s="56" t="s">
        <v>623</v>
      </c>
      <c r="H442" s="56" t="s">
        <v>1631</v>
      </c>
      <c r="I442" s="56" t="s">
        <v>1451</v>
      </c>
      <c r="J442" s="56" t="s">
        <v>1463</v>
      </c>
      <c r="K442" s="69">
        <v>73794.0</v>
      </c>
      <c r="L442" s="70">
        <v>44117.0</v>
      </c>
      <c r="M442" s="71">
        <v>502100.0</v>
      </c>
      <c r="N442" s="56" t="s">
        <v>1038</v>
      </c>
      <c r="O442" s="56" t="s">
        <v>1016</v>
      </c>
      <c r="P442" s="54" t="str">
        <f t="shared" si="1"/>
        <v>Mendoza, Argentina</v>
      </c>
      <c r="Q442" s="54" t="str">
        <f>VLOOKUP(M442,Tabla_Detalles[#ALL],2,FALSE)</f>
        <v>Servicios Protagonistas</v>
      </c>
      <c r="R442" s="57" t="str">
        <f>VLOOKUP(M442,Tabla_Detalles[#ALL],3,FALSE)</f>
        <v>Gastos</v>
      </c>
    </row>
    <row r="443">
      <c r="A443" s="64" t="s">
        <v>1629</v>
      </c>
      <c r="B443" s="60" t="s">
        <v>623</v>
      </c>
      <c r="C443" s="60" t="s">
        <v>1630</v>
      </c>
      <c r="D443" s="60" t="s">
        <v>1455</v>
      </c>
      <c r="E443" s="60" t="s">
        <v>1443</v>
      </c>
      <c r="F443" s="60" t="s">
        <v>24</v>
      </c>
      <c r="G443" s="60" t="s">
        <v>623</v>
      </c>
      <c r="H443" s="60" t="s">
        <v>1631</v>
      </c>
      <c r="I443" s="60" t="s">
        <v>1451</v>
      </c>
      <c r="J443" s="60" t="s">
        <v>1463</v>
      </c>
      <c r="K443" s="65">
        <v>73794.0</v>
      </c>
      <c r="L443" s="66">
        <v>44221.0</v>
      </c>
      <c r="M443" s="67">
        <v>502100.0</v>
      </c>
      <c r="N443" s="60" t="s">
        <v>1038</v>
      </c>
      <c r="O443" s="60" t="s">
        <v>1016</v>
      </c>
      <c r="P443" s="58" t="str">
        <f t="shared" si="1"/>
        <v>Mendoza, Argentina</v>
      </c>
      <c r="Q443" s="58" t="str">
        <f>VLOOKUP(M443,Tabla_Detalles[#ALL],2,FALSE)</f>
        <v>Servicios Protagonistas</v>
      </c>
      <c r="R443" s="61" t="str">
        <f>VLOOKUP(M443,Tabla_Detalles[#ALL],3,FALSE)</f>
        <v>Gastos</v>
      </c>
    </row>
    <row r="444">
      <c r="A444" s="68" t="s">
        <v>1629</v>
      </c>
      <c r="B444" s="56" t="s">
        <v>623</v>
      </c>
      <c r="C444" s="56" t="s">
        <v>1630</v>
      </c>
      <c r="D444" s="56" t="s">
        <v>1455</v>
      </c>
      <c r="E444" s="56" t="s">
        <v>1443</v>
      </c>
      <c r="F444" s="56" t="s">
        <v>24</v>
      </c>
      <c r="G444" s="56" t="s">
        <v>623</v>
      </c>
      <c r="H444" s="56" t="s">
        <v>1631</v>
      </c>
      <c r="I444" s="56" t="s">
        <v>1451</v>
      </c>
      <c r="J444" s="56" t="s">
        <v>1463</v>
      </c>
      <c r="K444" s="69">
        <v>148032.0</v>
      </c>
      <c r="L444" s="70">
        <v>44844.0</v>
      </c>
      <c r="M444" s="71">
        <v>502100.0</v>
      </c>
      <c r="N444" s="56" t="s">
        <v>1038</v>
      </c>
      <c r="O444" s="56" t="s">
        <v>1016</v>
      </c>
      <c r="P444" s="54" t="str">
        <f t="shared" si="1"/>
        <v>Mendoza, Argentina</v>
      </c>
      <c r="Q444" s="54" t="str">
        <f>VLOOKUP(M444,Tabla_Detalles[#ALL],2,FALSE)</f>
        <v>Servicios Protagonistas</v>
      </c>
      <c r="R444" s="57" t="str">
        <f>VLOOKUP(M444,Tabla_Detalles[#ALL],3,FALSE)</f>
        <v>Gastos</v>
      </c>
    </row>
    <row r="445">
      <c r="A445" s="64" t="s">
        <v>1629</v>
      </c>
      <c r="B445" s="60" t="s">
        <v>623</v>
      </c>
      <c r="C445" s="60" t="s">
        <v>1630</v>
      </c>
      <c r="D445" s="60" t="s">
        <v>1455</v>
      </c>
      <c r="E445" s="60" t="s">
        <v>1443</v>
      </c>
      <c r="F445" s="60" t="s">
        <v>24</v>
      </c>
      <c r="G445" s="60" t="s">
        <v>623</v>
      </c>
      <c r="H445" s="60" t="s">
        <v>1631</v>
      </c>
      <c r="I445" s="60" t="s">
        <v>1451</v>
      </c>
      <c r="J445" s="60" t="s">
        <v>1463</v>
      </c>
      <c r="K445" s="65">
        <v>279688.0</v>
      </c>
      <c r="L445" s="66">
        <v>44237.0</v>
      </c>
      <c r="M445" s="67">
        <v>502100.0</v>
      </c>
      <c r="N445" s="60" t="s">
        <v>1038</v>
      </c>
      <c r="O445" s="60" t="s">
        <v>1016</v>
      </c>
      <c r="P445" s="58" t="str">
        <f t="shared" si="1"/>
        <v>Mendoza, Argentina</v>
      </c>
      <c r="Q445" s="58" t="str">
        <f>VLOOKUP(M445,Tabla_Detalles[#ALL],2,FALSE)</f>
        <v>Servicios Protagonistas</v>
      </c>
      <c r="R445" s="61" t="str">
        <f>VLOOKUP(M445,Tabla_Detalles[#ALL],3,FALSE)</f>
        <v>Gastos</v>
      </c>
    </row>
    <row r="446">
      <c r="A446" s="68" t="s">
        <v>1632</v>
      </c>
      <c r="B446" s="56" t="s">
        <v>1633</v>
      </c>
      <c r="C446" s="56" t="s">
        <v>1634</v>
      </c>
      <c r="D446" s="56" t="s">
        <v>1460</v>
      </c>
      <c r="E446" s="56" t="s">
        <v>40</v>
      </c>
      <c r="F446" s="56" t="s">
        <v>24</v>
      </c>
      <c r="G446" s="56" t="s">
        <v>1633</v>
      </c>
      <c r="H446" s="56" t="s">
        <v>1635</v>
      </c>
      <c r="I446" s="56" t="s">
        <v>1564</v>
      </c>
      <c r="J446" s="56" t="s">
        <v>28</v>
      </c>
      <c r="K446" s="69">
        <v>139765.0</v>
      </c>
      <c r="L446" s="70">
        <v>43886.0</v>
      </c>
      <c r="M446" s="71">
        <v>516000.0</v>
      </c>
      <c r="N446" s="56" t="s">
        <v>1022</v>
      </c>
      <c r="O446" s="56" t="s">
        <v>1016</v>
      </c>
      <c r="P446" s="54" t="str">
        <f t="shared" si="1"/>
        <v>Cordoba, Argentina</v>
      </c>
      <c r="Q446" s="54" t="str">
        <f>VLOOKUP(M446,Tabla_Detalles[#ALL],2,FALSE)</f>
        <v>Gastos varios</v>
      </c>
      <c r="R446" s="57" t="str">
        <f>VLOOKUP(M446,Tabla_Detalles[#ALL],3,FALSE)</f>
        <v>Gastos</v>
      </c>
    </row>
    <row r="447">
      <c r="A447" s="64" t="s">
        <v>1632</v>
      </c>
      <c r="B447" s="60" t="s">
        <v>1633</v>
      </c>
      <c r="C447" s="60" t="s">
        <v>1634</v>
      </c>
      <c r="D447" s="60" t="s">
        <v>1460</v>
      </c>
      <c r="E447" s="60" t="s">
        <v>40</v>
      </c>
      <c r="F447" s="60" t="s">
        <v>24</v>
      </c>
      <c r="G447" s="60" t="s">
        <v>1633</v>
      </c>
      <c r="H447" s="60" t="s">
        <v>1635</v>
      </c>
      <c r="I447" s="60" t="s">
        <v>1564</v>
      </c>
      <c r="J447" s="60" t="s">
        <v>28</v>
      </c>
      <c r="K447" s="65">
        <v>143944.0</v>
      </c>
      <c r="L447" s="66">
        <v>43976.0</v>
      </c>
      <c r="M447" s="67">
        <v>516000.0</v>
      </c>
      <c r="N447" s="60" t="s">
        <v>1022</v>
      </c>
      <c r="O447" s="60" t="s">
        <v>1016</v>
      </c>
      <c r="P447" s="58" t="str">
        <f t="shared" si="1"/>
        <v>Cordoba, Argentina</v>
      </c>
      <c r="Q447" s="58" t="str">
        <f>VLOOKUP(M447,Tabla_Detalles[#ALL],2,FALSE)</f>
        <v>Gastos varios</v>
      </c>
      <c r="R447" s="61" t="str">
        <f>VLOOKUP(M447,Tabla_Detalles[#ALL],3,FALSE)</f>
        <v>Gastos</v>
      </c>
    </row>
    <row r="448">
      <c r="A448" s="68" t="s">
        <v>1632</v>
      </c>
      <c r="B448" s="56" t="s">
        <v>1633</v>
      </c>
      <c r="C448" s="56" t="s">
        <v>1634</v>
      </c>
      <c r="D448" s="56" t="s">
        <v>1460</v>
      </c>
      <c r="E448" s="56" t="s">
        <v>40</v>
      </c>
      <c r="F448" s="56" t="s">
        <v>24</v>
      </c>
      <c r="G448" s="56" t="s">
        <v>1633</v>
      </c>
      <c r="H448" s="56" t="s">
        <v>1635</v>
      </c>
      <c r="I448" s="56" t="s">
        <v>1564</v>
      </c>
      <c r="J448" s="56" t="s">
        <v>28</v>
      </c>
      <c r="K448" s="69">
        <v>158384.0</v>
      </c>
      <c r="L448" s="70">
        <v>44068.0</v>
      </c>
      <c r="M448" s="71">
        <v>516000.0</v>
      </c>
      <c r="N448" s="56" t="s">
        <v>1022</v>
      </c>
      <c r="O448" s="56" t="s">
        <v>1016</v>
      </c>
      <c r="P448" s="54" t="str">
        <f t="shared" si="1"/>
        <v>Cordoba, Argentina</v>
      </c>
      <c r="Q448" s="54" t="str">
        <f>VLOOKUP(M448,Tabla_Detalles[#ALL],2,FALSE)</f>
        <v>Gastos varios</v>
      </c>
      <c r="R448" s="57" t="str">
        <f>VLOOKUP(M448,Tabla_Detalles[#ALL],3,FALSE)</f>
        <v>Gastos</v>
      </c>
    </row>
    <row r="449">
      <c r="A449" s="64" t="s">
        <v>1632</v>
      </c>
      <c r="B449" s="60" t="s">
        <v>1633</v>
      </c>
      <c r="C449" s="60" t="s">
        <v>1634</v>
      </c>
      <c r="D449" s="60" t="s">
        <v>1460</v>
      </c>
      <c r="E449" s="60" t="s">
        <v>40</v>
      </c>
      <c r="F449" s="60" t="s">
        <v>24</v>
      </c>
      <c r="G449" s="60" t="s">
        <v>1633</v>
      </c>
      <c r="H449" s="60" t="s">
        <v>1635</v>
      </c>
      <c r="I449" s="60" t="s">
        <v>1564</v>
      </c>
      <c r="J449" s="60" t="s">
        <v>28</v>
      </c>
      <c r="K449" s="65">
        <v>106432.0</v>
      </c>
      <c r="L449" s="66">
        <v>44120.0</v>
      </c>
      <c r="M449" s="67">
        <v>516000.0</v>
      </c>
      <c r="N449" s="60" t="s">
        <v>1022</v>
      </c>
      <c r="O449" s="60" t="s">
        <v>1016</v>
      </c>
      <c r="P449" s="58" t="str">
        <f t="shared" si="1"/>
        <v>Cordoba, Argentina</v>
      </c>
      <c r="Q449" s="58" t="str">
        <f>VLOOKUP(M449,Tabla_Detalles[#ALL],2,FALSE)</f>
        <v>Gastos varios</v>
      </c>
      <c r="R449" s="61" t="str">
        <f>VLOOKUP(M449,Tabla_Detalles[#ALL],3,FALSE)</f>
        <v>Gastos</v>
      </c>
    </row>
    <row r="450">
      <c r="A450" s="68" t="s">
        <v>1632</v>
      </c>
      <c r="B450" s="56" t="s">
        <v>1633</v>
      </c>
      <c r="C450" s="56" t="s">
        <v>1634</v>
      </c>
      <c r="D450" s="56" t="s">
        <v>1460</v>
      </c>
      <c r="E450" s="56" t="s">
        <v>40</v>
      </c>
      <c r="F450" s="56" t="s">
        <v>24</v>
      </c>
      <c r="G450" s="56" t="s">
        <v>1633</v>
      </c>
      <c r="H450" s="56" t="s">
        <v>1635</v>
      </c>
      <c r="I450" s="56" t="s">
        <v>1564</v>
      </c>
      <c r="J450" s="56" t="s">
        <v>28</v>
      </c>
      <c r="K450" s="69">
        <v>106432.0</v>
      </c>
      <c r="L450" s="70">
        <v>44224.0</v>
      </c>
      <c r="M450" s="71">
        <v>516000.0</v>
      </c>
      <c r="N450" s="56" t="s">
        <v>1022</v>
      </c>
      <c r="O450" s="56" t="s">
        <v>1016</v>
      </c>
      <c r="P450" s="54" t="str">
        <f t="shared" si="1"/>
        <v>Cordoba, Argentina</v>
      </c>
      <c r="Q450" s="54" t="str">
        <f>VLOOKUP(M450,Tabla_Detalles[#ALL],2,FALSE)</f>
        <v>Gastos varios</v>
      </c>
      <c r="R450" s="57" t="str">
        <f>VLOOKUP(M450,Tabla_Detalles[#ALL],3,FALSE)</f>
        <v>Gastos</v>
      </c>
    </row>
    <row r="451">
      <c r="A451" s="64" t="s">
        <v>1632</v>
      </c>
      <c r="B451" s="60" t="s">
        <v>1633</v>
      </c>
      <c r="C451" s="60" t="s">
        <v>1634</v>
      </c>
      <c r="D451" s="60" t="s">
        <v>1460</v>
      </c>
      <c r="E451" s="60" t="s">
        <v>40</v>
      </c>
      <c r="F451" s="60" t="s">
        <v>24</v>
      </c>
      <c r="G451" s="60" t="s">
        <v>1633</v>
      </c>
      <c r="H451" s="60" t="s">
        <v>1635</v>
      </c>
      <c r="I451" s="60" t="s">
        <v>1564</v>
      </c>
      <c r="J451" s="60" t="s">
        <v>28</v>
      </c>
      <c r="K451" s="65">
        <v>42668.0</v>
      </c>
      <c r="L451" s="66">
        <v>44847.0</v>
      </c>
      <c r="M451" s="67">
        <v>516000.0</v>
      </c>
      <c r="N451" s="60" t="s">
        <v>1022</v>
      </c>
      <c r="O451" s="60" t="s">
        <v>1016</v>
      </c>
      <c r="P451" s="58" t="str">
        <f t="shared" si="1"/>
        <v>Cordoba, Argentina</v>
      </c>
      <c r="Q451" s="58" t="str">
        <f>VLOOKUP(M451,Tabla_Detalles[#ALL],2,FALSE)</f>
        <v>Gastos varios</v>
      </c>
      <c r="R451" s="61" t="str">
        <f>VLOOKUP(M451,Tabla_Detalles[#ALL],3,FALSE)</f>
        <v>Gastos</v>
      </c>
    </row>
    <row r="452">
      <c r="A452" s="68" t="s">
        <v>1632</v>
      </c>
      <c r="B452" s="56" t="s">
        <v>1633</v>
      </c>
      <c r="C452" s="56" t="s">
        <v>1634</v>
      </c>
      <c r="D452" s="56" t="s">
        <v>1460</v>
      </c>
      <c r="E452" s="56" t="s">
        <v>40</v>
      </c>
      <c r="F452" s="56" t="s">
        <v>24</v>
      </c>
      <c r="G452" s="56" t="s">
        <v>1633</v>
      </c>
      <c r="H452" s="56" t="s">
        <v>1635</v>
      </c>
      <c r="I452" s="56" t="s">
        <v>1564</v>
      </c>
      <c r="J452" s="56" t="s">
        <v>28</v>
      </c>
      <c r="K452" s="69">
        <v>72059.0</v>
      </c>
      <c r="L452" s="70">
        <v>44240.0</v>
      </c>
      <c r="M452" s="71">
        <v>516000.0</v>
      </c>
      <c r="N452" s="56" t="s">
        <v>1022</v>
      </c>
      <c r="O452" s="56" t="s">
        <v>1016</v>
      </c>
      <c r="P452" s="54" t="str">
        <f t="shared" si="1"/>
        <v>Cordoba, Argentina</v>
      </c>
      <c r="Q452" s="54" t="str">
        <f>VLOOKUP(M452,Tabla_Detalles[#ALL],2,FALSE)</f>
        <v>Gastos varios</v>
      </c>
      <c r="R452" s="57" t="str">
        <f>VLOOKUP(M452,Tabla_Detalles[#ALL],3,FALSE)</f>
        <v>Gastos</v>
      </c>
    </row>
    <row r="453">
      <c r="A453" s="64" t="s">
        <v>1636</v>
      </c>
      <c r="B453" s="60" t="s">
        <v>1637</v>
      </c>
      <c r="C453" s="60" t="s">
        <v>1638</v>
      </c>
      <c r="D453" s="60" t="s">
        <v>954</v>
      </c>
      <c r="E453" s="60" t="s">
        <v>1443</v>
      </c>
      <c r="F453" s="60" t="s">
        <v>24</v>
      </c>
      <c r="G453" s="60" t="s">
        <v>1637</v>
      </c>
      <c r="H453" s="60" t="s">
        <v>1639</v>
      </c>
      <c r="I453" s="60" t="s">
        <v>1569</v>
      </c>
      <c r="J453" s="60" t="s">
        <v>1452</v>
      </c>
      <c r="K453" s="65">
        <v>248599.0</v>
      </c>
      <c r="L453" s="66">
        <v>43889.0</v>
      </c>
      <c r="M453" s="67">
        <v>507100.0</v>
      </c>
      <c r="N453" s="60" t="s">
        <v>1030</v>
      </c>
      <c r="O453" s="60" t="s">
        <v>1016</v>
      </c>
      <c r="P453" s="58" t="str">
        <f t="shared" si="1"/>
        <v>Rosario, Argentina</v>
      </c>
      <c r="Q453" s="58" t="str">
        <f>VLOOKUP(M453,Tabla_Detalles[#ALL],2,FALSE)</f>
        <v>Insumos Varios Programas Sociales</v>
      </c>
      <c r="R453" s="61" t="str">
        <f>VLOOKUP(M453,Tabla_Detalles[#ALL],3,FALSE)</f>
        <v>Gastos</v>
      </c>
    </row>
    <row r="454">
      <c r="A454" s="68" t="s">
        <v>1636</v>
      </c>
      <c r="B454" s="56" t="s">
        <v>1637</v>
      </c>
      <c r="C454" s="56" t="s">
        <v>1638</v>
      </c>
      <c r="D454" s="56" t="s">
        <v>954</v>
      </c>
      <c r="E454" s="56" t="s">
        <v>1443</v>
      </c>
      <c r="F454" s="56" t="s">
        <v>24</v>
      </c>
      <c r="G454" s="56" t="s">
        <v>1637</v>
      </c>
      <c r="H454" s="56" t="s">
        <v>1639</v>
      </c>
      <c r="I454" s="56" t="s">
        <v>1569</v>
      </c>
      <c r="J454" s="56" t="s">
        <v>1452</v>
      </c>
      <c r="K454" s="69">
        <v>159738.0</v>
      </c>
      <c r="L454" s="70">
        <v>43979.0</v>
      </c>
      <c r="M454" s="71">
        <v>507100.0</v>
      </c>
      <c r="N454" s="56" t="s">
        <v>1030</v>
      </c>
      <c r="O454" s="56" t="s">
        <v>1016</v>
      </c>
      <c r="P454" s="54" t="str">
        <f t="shared" si="1"/>
        <v>Rosario, Argentina</v>
      </c>
      <c r="Q454" s="54" t="str">
        <f>VLOOKUP(M454,Tabla_Detalles[#ALL],2,FALSE)</f>
        <v>Insumos Varios Programas Sociales</v>
      </c>
      <c r="R454" s="57" t="str">
        <f>VLOOKUP(M454,Tabla_Detalles[#ALL],3,FALSE)</f>
        <v>Gastos</v>
      </c>
    </row>
    <row r="455">
      <c r="A455" s="64" t="s">
        <v>1636</v>
      </c>
      <c r="B455" s="60" t="s">
        <v>1637</v>
      </c>
      <c r="C455" s="60" t="s">
        <v>1638</v>
      </c>
      <c r="D455" s="60" t="s">
        <v>954</v>
      </c>
      <c r="E455" s="60" t="s">
        <v>1443</v>
      </c>
      <c r="F455" s="60" t="s">
        <v>24</v>
      </c>
      <c r="G455" s="60" t="s">
        <v>1637</v>
      </c>
      <c r="H455" s="60" t="s">
        <v>1639</v>
      </c>
      <c r="I455" s="60" t="s">
        <v>1569</v>
      </c>
      <c r="J455" s="60" t="s">
        <v>1452</v>
      </c>
      <c r="K455" s="65">
        <v>122240.0</v>
      </c>
      <c r="L455" s="66">
        <v>44071.0</v>
      </c>
      <c r="M455" s="67">
        <v>507100.0</v>
      </c>
      <c r="N455" s="60" t="s">
        <v>1030</v>
      </c>
      <c r="O455" s="60" t="s">
        <v>1016</v>
      </c>
      <c r="P455" s="58" t="str">
        <f t="shared" si="1"/>
        <v>Rosario, Argentina</v>
      </c>
      <c r="Q455" s="58" t="str">
        <f>VLOOKUP(M455,Tabla_Detalles[#ALL],2,FALSE)</f>
        <v>Insumos Varios Programas Sociales</v>
      </c>
      <c r="R455" s="61" t="str">
        <f>VLOOKUP(M455,Tabla_Detalles[#ALL],3,FALSE)</f>
        <v>Gastos</v>
      </c>
    </row>
    <row r="456">
      <c r="A456" s="68" t="s">
        <v>1636</v>
      </c>
      <c r="B456" s="56" t="s">
        <v>1637</v>
      </c>
      <c r="C456" s="56" t="s">
        <v>1638</v>
      </c>
      <c r="D456" s="56" t="s">
        <v>954</v>
      </c>
      <c r="E456" s="56" t="s">
        <v>1443</v>
      </c>
      <c r="F456" s="56" t="s">
        <v>24</v>
      </c>
      <c r="G456" s="56" t="s">
        <v>1637</v>
      </c>
      <c r="H456" s="56" t="s">
        <v>1639</v>
      </c>
      <c r="I456" s="56" t="s">
        <v>1569</v>
      </c>
      <c r="J456" s="56" t="s">
        <v>1452</v>
      </c>
      <c r="K456" s="69">
        <v>90675.0</v>
      </c>
      <c r="L456" s="70">
        <v>44123.0</v>
      </c>
      <c r="M456" s="71">
        <v>507100.0</v>
      </c>
      <c r="N456" s="56" t="s">
        <v>1030</v>
      </c>
      <c r="O456" s="56" t="s">
        <v>1016</v>
      </c>
      <c r="P456" s="54" t="str">
        <f t="shared" si="1"/>
        <v>Rosario, Argentina</v>
      </c>
      <c r="Q456" s="54" t="str">
        <f>VLOOKUP(M456,Tabla_Detalles[#ALL],2,FALSE)</f>
        <v>Insumos Varios Programas Sociales</v>
      </c>
      <c r="R456" s="57" t="str">
        <f>VLOOKUP(M456,Tabla_Detalles[#ALL],3,FALSE)</f>
        <v>Gastos</v>
      </c>
    </row>
    <row r="457">
      <c r="A457" s="64" t="s">
        <v>1636</v>
      </c>
      <c r="B457" s="60" t="s">
        <v>1637</v>
      </c>
      <c r="C457" s="60" t="s">
        <v>1638</v>
      </c>
      <c r="D457" s="60" t="s">
        <v>954</v>
      </c>
      <c r="E457" s="60" t="s">
        <v>1443</v>
      </c>
      <c r="F457" s="60" t="s">
        <v>24</v>
      </c>
      <c r="G457" s="60" t="s">
        <v>1637</v>
      </c>
      <c r="H457" s="60" t="s">
        <v>1639</v>
      </c>
      <c r="I457" s="60" t="s">
        <v>1569</v>
      </c>
      <c r="J457" s="60" t="s">
        <v>1452</v>
      </c>
      <c r="K457" s="65">
        <v>90675.0</v>
      </c>
      <c r="L457" s="66">
        <v>44228.0</v>
      </c>
      <c r="M457" s="67">
        <v>507100.0</v>
      </c>
      <c r="N457" s="60" t="s">
        <v>1030</v>
      </c>
      <c r="O457" s="60" t="s">
        <v>1016</v>
      </c>
      <c r="P457" s="58" t="str">
        <f t="shared" si="1"/>
        <v>Rosario, Argentina</v>
      </c>
      <c r="Q457" s="58" t="str">
        <f>VLOOKUP(M457,Tabla_Detalles[#ALL],2,FALSE)</f>
        <v>Insumos Varios Programas Sociales</v>
      </c>
      <c r="R457" s="61" t="str">
        <f>VLOOKUP(M457,Tabla_Detalles[#ALL],3,FALSE)</f>
        <v>Gastos</v>
      </c>
    </row>
    <row r="458">
      <c r="A458" s="68" t="s">
        <v>1636</v>
      </c>
      <c r="B458" s="56" t="s">
        <v>1637</v>
      </c>
      <c r="C458" s="56" t="s">
        <v>1638</v>
      </c>
      <c r="D458" s="56" t="s">
        <v>954</v>
      </c>
      <c r="E458" s="56" t="s">
        <v>1443</v>
      </c>
      <c r="F458" s="56" t="s">
        <v>24</v>
      </c>
      <c r="G458" s="56" t="s">
        <v>1637</v>
      </c>
      <c r="H458" s="56" t="s">
        <v>1639</v>
      </c>
      <c r="I458" s="56" t="s">
        <v>1569</v>
      </c>
      <c r="J458" s="56" t="s">
        <v>1452</v>
      </c>
      <c r="K458" s="69">
        <v>81679.0</v>
      </c>
      <c r="L458" s="70">
        <v>44850.0</v>
      </c>
      <c r="M458" s="71">
        <v>507100.0</v>
      </c>
      <c r="N458" s="56" t="s">
        <v>1030</v>
      </c>
      <c r="O458" s="56" t="s">
        <v>1016</v>
      </c>
      <c r="P458" s="54" t="str">
        <f t="shared" si="1"/>
        <v>Rosario, Argentina</v>
      </c>
      <c r="Q458" s="54" t="str">
        <f>VLOOKUP(M458,Tabla_Detalles[#ALL],2,FALSE)</f>
        <v>Insumos Varios Programas Sociales</v>
      </c>
      <c r="R458" s="57" t="str">
        <f>VLOOKUP(M458,Tabla_Detalles[#ALL],3,FALSE)</f>
        <v>Gastos</v>
      </c>
    </row>
    <row r="459">
      <c r="A459" s="64" t="s">
        <v>1636</v>
      </c>
      <c r="B459" s="60" t="s">
        <v>1637</v>
      </c>
      <c r="C459" s="60" t="s">
        <v>1638</v>
      </c>
      <c r="D459" s="60" t="s">
        <v>954</v>
      </c>
      <c r="E459" s="60" t="s">
        <v>1443</v>
      </c>
      <c r="F459" s="60" t="s">
        <v>24</v>
      </c>
      <c r="G459" s="60" t="s">
        <v>1637</v>
      </c>
      <c r="H459" s="60" t="s">
        <v>1639</v>
      </c>
      <c r="I459" s="60" t="s">
        <v>1569</v>
      </c>
      <c r="J459" s="60" t="s">
        <v>1452</v>
      </c>
      <c r="K459" s="65">
        <v>117043.0</v>
      </c>
      <c r="L459" s="66">
        <v>44243.0</v>
      </c>
      <c r="M459" s="67">
        <v>507100.0</v>
      </c>
      <c r="N459" s="60" t="s">
        <v>1030</v>
      </c>
      <c r="O459" s="60" t="s">
        <v>1016</v>
      </c>
      <c r="P459" s="58" t="str">
        <f t="shared" si="1"/>
        <v>Rosario, Argentina</v>
      </c>
      <c r="Q459" s="58" t="str">
        <f>VLOOKUP(M459,Tabla_Detalles[#ALL],2,FALSE)</f>
        <v>Insumos Varios Programas Sociales</v>
      </c>
      <c r="R459" s="61" t="str">
        <f>VLOOKUP(M459,Tabla_Detalles[#ALL],3,FALSE)</f>
        <v>Gastos</v>
      </c>
    </row>
    <row r="460">
      <c r="A460" s="68" t="s">
        <v>1640</v>
      </c>
      <c r="B460" s="56" t="s">
        <v>1641</v>
      </c>
      <c r="C460" s="56" t="s">
        <v>1642</v>
      </c>
      <c r="D460" s="56" t="s">
        <v>1442</v>
      </c>
      <c r="E460" s="56" t="s">
        <v>40</v>
      </c>
      <c r="F460" s="56" t="s">
        <v>24</v>
      </c>
      <c r="G460" s="56" t="s">
        <v>1641</v>
      </c>
      <c r="H460" s="56" t="s">
        <v>1643</v>
      </c>
      <c r="I460" s="56" t="s">
        <v>1572</v>
      </c>
      <c r="J460" s="56" t="s">
        <v>28</v>
      </c>
      <c r="K460" s="69">
        <v>130696.0</v>
      </c>
      <c r="L460" s="70">
        <v>43892.0</v>
      </c>
      <c r="M460" s="71">
        <v>501400.0</v>
      </c>
      <c r="N460" s="56" t="s">
        <v>1094</v>
      </c>
      <c r="O460" s="56" t="s">
        <v>1016</v>
      </c>
      <c r="P460" s="54" t="str">
        <f t="shared" si="1"/>
        <v>San Juan, Argentina</v>
      </c>
      <c r="Q460" s="54" t="str">
        <f>VLOOKUP(M460,Tabla_Detalles[#ALL],2,FALSE)</f>
        <v>Honorarios Asesoria General</v>
      </c>
      <c r="R460" s="57" t="str">
        <f>VLOOKUP(M460,Tabla_Detalles[#ALL],3,FALSE)</f>
        <v>Gastos</v>
      </c>
    </row>
    <row r="461">
      <c r="A461" s="64" t="s">
        <v>1640</v>
      </c>
      <c r="B461" s="60" t="s">
        <v>1641</v>
      </c>
      <c r="C461" s="60" t="s">
        <v>1642</v>
      </c>
      <c r="D461" s="60" t="s">
        <v>1442</v>
      </c>
      <c r="E461" s="60" t="s">
        <v>40</v>
      </c>
      <c r="F461" s="60" t="s">
        <v>24</v>
      </c>
      <c r="G461" s="60" t="s">
        <v>1641</v>
      </c>
      <c r="H461" s="60" t="s">
        <v>1643</v>
      </c>
      <c r="I461" s="60" t="s">
        <v>1572</v>
      </c>
      <c r="J461" s="60" t="s">
        <v>28</v>
      </c>
      <c r="K461" s="65">
        <v>207725.0</v>
      </c>
      <c r="L461" s="66">
        <v>43983.0</v>
      </c>
      <c r="M461" s="67">
        <v>501400.0</v>
      </c>
      <c r="N461" s="60" t="s">
        <v>1094</v>
      </c>
      <c r="O461" s="60" t="s">
        <v>1016</v>
      </c>
      <c r="P461" s="58" t="str">
        <f t="shared" si="1"/>
        <v>San Juan, Argentina</v>
      </c>
      <c r="Q461" s="58" t="str">
        <f>VLOOKUP(M461,Tabla_Detalles[#ALL],2,FALSE)</f>
        <v>Honorarios Asesoria General</v>
      </c>
      <c r="R461" s="61" t="str">
        <f>VLOOKUP(M461,Tabla_Detalles[#ALL],3,FALSE)</f>
        <v>Gastos</v>
      </c>
    </row>
    <row r="462">
      <c r="A462" s="68" t="s">
        <v>1640</v>
      </c>
      <c r="B462" s="56" t="s">
        <v>1641</v>
      </c>
      <c r="C462" s="56" t="s">
        <v>1642</v>
      </c>
      <c r="D462" s="56" t="s">
        <v>1442</v>
      </c>
      <c r="E462" s="56" t="s">
        <v>40</v>
      </c>
      <c r="F462" s="56" t="s">
        <v>24</v>
      </c>
      <c r="G462" s="56" t="s">
        <v>1641</v>
      </c>
      <c r="H462" s="56" t="s">
        <v>1643</v>
      </c>
      <c r="I462" s="56" t="s">
        <v>1572</v>
      </c>
      <c r="J462" s="56" t="s">
        <v>28</v>
      </c>
      <c r="K462" s="69">
        <v>121055.0</v>
      </c>
      <c r="L462" s="70">
        <v>44075.0</v>
      </c>
      <c r="M462" s="71">
        <v>501400.0</v>
      </c>
      <c r="N462" s="56" t="s">
        <v>1094</v>
      </c>
      <c r="O462" s="56" t="s">
        <v>1016</v>
      </c>
      <c r="P462" s="54" t="str">
        <f t="shared" si="1"/>
        <v>San Juan, Argentina</v>
      </c>
      <c r="Q462" s="54" t="str">
        <f>VLOOKUP(M462,Tabla_Detalles[#ALL],2,FALSE)</f>
        <v>Honorarios Asesoria General</v>
      </c>
      <c r="R462" s="57" t="str">
        <f>VLOOKUP(M462,Tabla_Detalles[#ALL],3,FALSE)</f>
        <v>Gastos</v>
      </c>
    </row>
    <row r="463">
      <c r="A463" s="64" t="s">
        <v>1640</v>
      </c>
      <c r="B463" s="60" t="s">
        <v>1641</v>
      </c>
      <c r="C463" s="60" t="s">
        <v>1642</v>
      </c>
      <c r="D463" s="60" t="s">
        <v>1442</v>
      </c>
      <c r="E463" s="60" t="s">
        <v>40</v>
      </c>
      <c r="F463" s="60" t="s">
        <v>24</v>
      </c>
      <c r="G463" s="60" t="s">
        <v>1641</v>
      </c>
      <c r="H463" s="60" t="s">
        <v>1643</v>
      </c>
      <c r="I463" s="60" t="s">
        <v>1572</v>
      </c>
      <c r="J463" s="60" t="s">
        <v>28</v>
      </c>
      <c r="K463" s="65">
        <v>252093.0</v>
      </c>
      <c r="L463" s="66">
        <v>44126.0</v>
      </c>
      <c r="M463" s="67">
        <v>501400.0</v>
      </c>
      <c r="N463" s="60" t="s">
        <v>1094</v>
      </c>
      <c r="O463" s="60" t="s">
        <v>1016</v>
      </c>
      <c r="P463" s="58" t="str">
        <f t="shared" si="1"/>
        <v>San Juan, Argentina</v>
      </c>
      <c r="Q463" s="58" t="str">
        <f>VLOOKUP(M463,Tabla_Detalles[#ALL],2,FALSE)</f>
        <v>Honorarios Asesoria General</v>
      </c>
      <c r="R463" s="61" t="str">
        <f>VLOOKUP(M463,Tabla_Detalles[#ALL],3,FALSE)</f>
        <v>Gastos</v>
      </c>
    </row>
    <row r="464">
      <c r="A464" s="68" t="s">
        <v>1640</v>
      </c>
      <c r="B464" s="56" t="s">
        <v>1641</v>
      </c>
      <c r="C464" s="56" t="s">
        <v>1642</v>
      </c>
      <c r="D464" s="56" t="s">
        <v>1442</v>
      </c>
      <c r="E464" s="56" t="s">
        <v>40</v>
      </c>
      <c r="F464" s="56" t="s">
        <v>24</v>
      </c>
      <c r="G464" s="56" t="s">
        <v>1641</v>
      </c>
      <c r="H464" s="56" t="s">
        <v>1643</v>
      </c>
      <c r="I464" s="56" t="s">
        <v>1572</v>
      </c>
      <c r="J464" s="56" t="s">
        <v>28</v>
      </c>
      <c r="K464" s="69">
        <v>252093.0</v>
      </c>
      <c r="L464" s="70">
        <v>44231.0</v>
      </c>
      <c r="M464" s="71">
        <v>501400.0</v>
      </c>
      <c r="N464" s="56" t="s">
        <v>1094</v>
      </c>
      <c r="O464" s="56" t="s">
        <v>1016</v>
      </c>
      <c r="P464" s="54" t="str">
        <f t="shared" si="1"/>
        <v>San Juan, Argentina</v>
      </c>
      <c r="Q464" s="54" t="str">
        <f>VLOOKUP(M464,Tabla_Detalles[#ALL],2,FALSE)</f>
        <v>Honorarios Asesoria General</v>
      </c>
      <c r="R464" s="57" t="str">
        <f>VLOOKUP(M464,Tabla_Detalles[#ALL],3,FALSE)</f>
        <v>Gastos</v>
      </c>
    </row>
    <row r="465">
      <c r="A465" s="64" t="s">
        <v>1640</v>
      </c>
      <c r="B465" s="60" t="s">
        <v>1641</v>
      </c>
      <c r="C465" s="60" t="s">
        <v>1642</v>
      </c>
      <c r="D465" s="60" t="s">
        <v>1442</v>
      </c>
      <c r="E465" s="60" t="s">
        <v>40</v>
      </c>
      <c r="F465" s="60" t="s">
        <v>24</v>
      </c>
      <c r="G465" s="60" t="s">
        <v>1641</v>
      </c>
      <c r="H465" s="60" t="s">
        <v>1643</v>
      </c>
      <c r="I465" s="60" t="s">
        <v>1572</v>
      </c>
      <c r="J465" s="60" t="s">
        <v>28</v>
      </c>
      <c r="K465" s="65">
        <v>280320.0</v>
      </c>
      <c r="L465" s="66">
        <v>44853.0</v>
      </c>
      <c r="M465" s="67">
        <v>501400.0</v>
      </c>
      <c r="N465" s="60" t="s">
        <v>1094</v>
      </c>
      <c r="O465" s="60" t="s">
        <v>1016</v>
      </c>
      <c r="P465" s="58" t="str">
        <f t="shared" si="1"/>
        <v>San Juan, Argentina</v>
      </c>
      <c r="Q465" s="58" t="str">
        <f>VLOOKUP(M465,Tabla_Detalles[#ALL],2,FALSE)</f>
        <v>Honorarios Asesoria General</v>
      </c>
      <c r="R465" s="61" t="str">
        <f>VLOOKUP(M465,Tabla_Detalles[#ALL],3,FALSE)</f>
        <v>Gastos</v>
      </c>
    </row>
    <row r="466">
      <c r="A466" s="68" t="s">
        <v>1640</v>
      </c>
      <c r="B466" s="56" t="s">
        <v>1641</v>
      </c>
      <c r="C466" s="56" t="s">
        <v>1642</v>
      </c>
      <c r="D466" s="56" t="s">
        <v>1442</v>
      </c>
      <c r="E466" s="56" t="s">
        <v>40</v>
      </c>
      <c r="F466" s="56" t="s">
        <v>24</v>
      </c>
      <c r="G466" s="56" t="s">
        <v>1641</v>
      </c>
      <c r="H466" s="56" t="s">
        <v>1643</v>
      </c>
      <c r="I466" s="56" t="s">
        <v>1572</v>
      </c>
      <c r="J466" s="56" t="s">
        <v>28</v>
      </c>
      <c r="K466" s="69">
        <v>11442.0</v>
      </c>
      <c r="L466" s="70">
        <v>44246.0</v>
      </c>
      <c r="M466" s="71">
        <v>501400.0</v>
      </c>
      <c r="N466" s="56" t="s">
        <v>1094</v>
      </c>
      <c r="O466" s="56" t="s">
        <v>1016</v>
      </c>
      <c r="P466" s="54" t="str">
        <f t="shared" si="1"/>
        <v>San Juan, Argentina</v>
      </c>
      <c r="Q466" s="54" t="str">
        <f>VLOOKUP(M466,Tabla_Detalles[#ALL],2,FALSE)</f>
        <v>Honorarios Asesoria General</v>
      </c>
      <c r="R466" s="57" t="str">
        <f>VLOOKUP(M466,Tabla_Detalles[#ALL],3,FALSE)</f>
        <v>Gastos</v>
      </c>
    </row>
    <row r="467">
      <c r="A467" s="64" t="s">
        <v>1644</v>
      </c>
      <c r="B467" s="60" t="s">
        <v>1645</v>
      </c>
      <c r="C467" s="60" t="s">
        <v>1261</v>
      </c>
      <c r="D467" s="60" t="s">
        <v>962</v>
      </c>
      <c r="E467" s="60" t="s">
        <v>1443</v>
      </c>
      <c r="F467" s="60" t="s">
        <v>24</v>
      </c>
      <c r="G467" s="60" t="s">
        <v>1645</v>
      </c>
      <c r="H467" s="60" t="s">
        <v>1646</v>
      </c>
      <c r="I467" s="60" t="s">
        <v>1578</v>
      </c>
      <c r="J467" s="60" t="s">
        <v>39</v>
      </c>
      <c r="K467" s="65">
        <v>88206.0</v>
      </c>
      <c r="L467" s="66">
        <v>43895.0</v>
      </c>
      <c r="M467" s="67">
        <v>509100.0</v>
      </c>
      <c r="N467" s="60" t="s">
        <v>1115</v>
      </c>
      <c r="O467" s="60" t="s">
        <v>1016</v>
      </c>
      <c r="P467" s="58" t="str">
        <f t="shared" si="1"/>
        <v>San Rafael, Argentina</v>
      </c>
      <c r="Q467" s="58" t="str">
        <f>VLOOKUP(M467,Tabla_Detalles[#ALL],2,FALSE)</f>
        <v>Servicios Soporte</v>
      </c>
      <c r="R467" s="61" t="str">
        <f>VLOOKUP(M467,Tabla_Detalles[#ALL],3,FALSE)</f>
        <v>Gastos</v>
      </c>
    </row>
    <row r="468">
      <c r="A468" s="68" t="s">
        <v>1644</v>
      </c>
      <c r="B468" s="56" t="s">
        <v>1645</v>
      </c>
      <c r="C468" s="56" t="s">
        <v>1261</v>
      </c>
      <c r="D468" s="56" t="s">
        <v>962</v>
      </c>
      <c r="E468" s="56" t="s">
        <v>1443</v>
      </c>
      <c r="F468" s="56" t="s">
        <v>24</v>
      </c>
      <c r="G468" s="56" t="s">
        <v>1645</v>
      </c>
      <c r="H468" s="56" t="s">
        <v>1646</v>
      </c>
      <c r="I468" s="56" t="s">
        <v>1578</v>
      </c>
      <c r="J468" s="56" t="s">
        <v>39</v>
      </c>
      <c r="K468" s="69">
        <v>103821.0</v>
      </c>
      <c r="L468" s="70">
        <v>43986.0</v>
      </c>
      <c r="M468" s="71">
        <v>509100.0</v>
      </c>
      <c r="N468" s="56" t="s">
        <v>1115</v>
      </c>
      <c r="O468" s="56" t="s">
        <v>1016</v>
      </c>
      <c r="P468" s="54" t="str">
        <f t="shared" si="1"/>
        <v>San Rafael, Argentina</v>
      </c>
      <c r="Q468" s="54" t="str">
        <f>VLOOKUP(M468,Tabla_Detalles[#ALL],2,FALSE)</f>
        <v>Servicios Soporte</v>
      </c>
      <c r="R468" s="57" t="str">
        <f>VLOOKUP(M468,Tabla_Detalles[#ALL],3,FALSE)</f>
        <v>Gastos</v>
      </c>
    </row>
    <row r="469">
      <c r="A469" s="64" t="s">
        <v>1644</v>
      </c>
      <c r="B469" s="60" t="s">
        <v>1645</v>
      </c>
      <c r="C469" s="60" t="s">
        <v>1261</v>
      </c>
      <c r="D469" s="60" t="s">
        <v>962</v>
      </c>
      <c r="E469" s="60" t="s">
        <v>1443</v>
      </c>
      <c r="F469" s="60" t="s">
        <v>24</v>
      </c>
      <c r="G469" s="60" t="s">
        <v>1645</v>
      </c>
      <c r="H469" s="60" t="s">
        <v>1646</v>
      </c>
      <c r="I469" s="60" t="s">
        <v>1578</v>
      </c>
      <c r="J469" s="60" t="s">
        <v>39</v>
      </c>
      <c r="K469" s="65">
        <v>52184.0</v>
      </c>
      <c r="L469" s="66">
        <v>44078.0</v>
      </c>
      <c r="M469" s="67">
        <v>509100.0</v>
      </c>
      <c r="N469" s="60" t="s">
        <v>1115</v>
      </c>
      <c r="O469" s="60" t="s">
        <v>1016</v>
      </c>
      <c r="P469" s="58" t="str">
        <f t="shared" si="1"/>
        <v>San Rafael, Argentina</v>
      </c>
      <c r="Q469" s="58" t="str">
        <f>VLOOKUP(M469,Tabla_Detalles[#ALL],2,FALSE)</f>
        <v>Servicios Soporte</v>
      </c>
      <c r="R469" s="61" t="str">
        <f>VLOOKUP(M469,Tabla_Detalles[#ALL],3,FALSE)</f>
        <v>Gastos</v>
      </c>
    </row>
    <row r="470">
      <c r="A470" s="68" t="s">
        <v>1644</v>
      </c>
      <c r="B470" s="56" t="s">
        <v>1645</v>
      </c>
      <c r="C470" s="56" t="s">
        <v>1261</v>
      </c>
      <c r="D470" s="56" t="s">
        <v>962</v>
      </c>
      <c r="E470" s="56" t="s">
        <v>1443</v>
      </c>
      <c r="F470" s="56" t="s">
        <v>24</v>
      </c>
      <c r="G470" s="56" t="s">
        <v>1645</v>
      </c>
      <c r="H470" s="56" t="s">
        <v>1646</v>
      </c>
      <c r="I470" s="56" t="s">
        <v>1578</v>
      </c>
      <c r="J470" s="56" t="s">
        <v>39</v>
      </c>
      <c r="K470" s="69">
        <v>85168.0</v>
      </c>
      <c r="L470" s="70">
        <v>44129.0</v>
      </c>
      <c r="M470" s="71">
        <v>509100.0</v>
      </c>
      <c r="N470" s="56" t="s">
        <v>1115</v>
      </c>
      <c r="O470" s="56" t="s">
        <v>1016</v>
      </c>
      <c r="P470" s="54" t="str">
        <f t="shared" si="1"/>
        <v>San Rafael, Argentina</v>
      </c>
      <c r="Q470" s="54" t="str">
        <f>VLOOKUP(M470,Tabla_Detalles[#ALL],2,FALSE)</f>
        <v>Servicios Soporte</v>
      </c>
      <c r="R470" s="57" t="str">
        <f>VLOOKUP(M470,Tabla_Detalles[#ALL],3,FALSE)</f>
        <v>Gastos</v>
      </c>
    </row>
    <row r="471">
      <c r="A471" s="64" t="s">
        <v>1644</v>
      </c>
      <c r="B471" s="60" t="s">
        <v>1645</v>
      </c>
      <c r="C471" s="60" t="s">
        <v>1261</v>
      </c>
      <c r="D471" s="60" t="s">
        <v>962</v>
      </c>
      <c r="E471" s="60" t="s">
        <v>1443</v>
      </c>
      <c r="F471" s="60" t="s">
        <v>24</v>
      </c>
      <c r="G471" s="60" t="s">
        <v>1645</v>
      </c>
      <c r="H471" s="60" t="s">
        <v>1646</v>
      </c>
      <c r="I471" s="60" t="s">
        <v>1578</v>
      </c>
      <c r="J471" s="60" t="s">
        <v>39</v>
      </c>
      <c r="K471" s="65">
        <v>85168.0</v>
      </c>
      <c r="L471" s="66">
        <v>44234.0</v>
      </c>
      <c r="M471" s="67">
        <v>509100.0</v>
      </c>
      <c r="N471" s="60" t="s">
        <v>1115</v>
      </c>
      <c r="O471" s="60" t="s">
        <v>1016</v>
      </c>
      <c r="P471" s="58" t="str">
        <f t="shared" si="1"/>
        <v>San Rafael, Argentina</v>
      </c>
      <c r="Q471" s="58" t="str">
        <f>VLOOKUP(M471,Tabla_Detalles[#ALL],2,FALSE)</f>
        <v>Servicios Soporte</v>
      </c>
      <c r="R471" s="61" t="str">
        <f>VLOOKUP(M471,Tabla_Detalles[#ALL],3,FALSE)</f>
        <v>Gastos</v>
      </c>
    </row>
    <row r="472">
      <c r="A472" s="68" t="s">
        <v>1644</v>
      </c>
      <c r="B472" s="56" t="s">
        <v>1645</v>
      </c>
      <c r="C472" s="56" t="s">
        <v>1261</v>
      </c>
      <c r="D472" s="56" t="s">
        <v>962</v>
      </c>
      <c r="E472" s="56" t="s">
        <v>1443</v>
      </c>
      <c r="F472" s="56" t="s">
        <v>24</v>
      </c>
      <c r="G472" s="56" t="s">
        <v>1645</v>
      </c>
      <c r="H472" s="56" t="s">
        <v>1646</v>
      </c>
      <c r="I472" s="56" t="s">
        <v>1578</v>
      </c>
      <c r="J472" s="56" t="s">
        <v>39</v>
      </c>
      <c r="K472" s="69">
        <v>34695.0</v>
      </c>
      <c r="L472" s="70">
        <v>44856.0</v>
      </c>
      <c r="M472" s="71">
        <v>509100.0</v>
      </c>
      <c r="N472" s="56" t="s">
        <v>1115</v>
      </c>
      <c r="O472" s="56" t="s">
        <v>1016</v>
      </c>
      <c r="P472" s="54" t="str">
        <f t="shared" si="1"/>
        <v>San Rafael, Argentina</v>
      </c>
      <c r="Q472" s="54" t="str">
        <f>VLOOKUP(M472,Tabla_Detalles[#ALL],2,FALSE)</f>
        <v>Servicios Soporte</v>
      </c>
      <c r="R472" s="57" t="str">
        <f>VLOOKUP(M472,Tabla_Detalles[#ALL],3,FALSE)</f>
        <v>Gastos</v>
      </c>
    </row>
    <row r="473">
      <c r="A473" s="64" t="s">
        <v>1644</v>
      </c>
      <c r="B473" s="60" t="s">
        <v>1645</v>
      </c>
      <c r="C473" s="60" t="s">
        <v>1261</v>
      </c>
      <c r="D473" s="60" t="s">
        <v>962</v>
      </c>
      <c r="E473" s="60" t="s">
        <v>1443</v>
      </c>
      <c r="F473" s="60" t="s">
        <v>24</v>
      </c>
      <c r="G473" s="60" t="s">
        <v>1645</v>
      </c>
      <c r="H473" s="60" t="s">
        <v>1646</v>
      </c>
      <c r="I473" s="60" t="s">
        <v>1578</v>
      </c>
      <c r="J473" s="60" t="s">
        <v>39</v>
      </c>
      <c r="K473" s="65">
        <v>10587.0</v>
      </c>
      <c r="L473" s="66">
        <v>44826.0</v>
      </c>
      <c r="M473" s="67">
        <v>509100.0</v>
      </c>
      <c r="N473" s="60" t="s">
        <v>1115</v>
      </c>
      <c r="O473" s="60" t="s">
        <v>1016</v>
      </c>
      <c r="P473" s="58" t="str">
        <f t="shared" si="1"/>
        <v>San Rafael, Argentina</v>
      </c>
      <c r="Q473" s="58" t="str">
        <f>VLOOKUP(M473,Tabla_Detalles[#ALL],2,FALSE)</f>
        <v>Servicios Soporte</v>
      </c>
      <c r="R473" s="61" t="str">
        <f>VLOOKUP(M473,Tabla_Detalles[#ALL],3,FALSE)</f>
        <v>Gastos</v>
      </c>
    </row>
    <row r="474">
      <c r="A474" s="68" t="s">
        <v>1647</v>
      </c>
      <c r="B474" s="56" t="s">
        <v>1648</v>
      </c>
      <c r="C474" s="56" t="s">
        <v>1649</v>
      </c>
      <c r="D474" s="56" t="s">
        <v>1562</v>
      </c>
      <c r="E474" s="56" t="s">
        <v>40</v>
      </c>
      <c r="F474" s="56" t="s">
        <v>24</v>
      </c>
      <c r="G474" s="56" t="s">
        <v>1648</v>
      </c>
      <c r="H474" s="56" t="s">
        <v>1650</v>
      </c>
      <c r="I474" s="56" t="s">
        <v>1583</v>
      </c>
      <c r="J474" s="56" t="s">
        <v>1463</v>
      </c>
      <c r="K474" s="69">
        <v>255727.0</v>
      </c>
      <c r="L474" s="70">
        <v>43898.0</v>
      </c>
      <c r="M474" s="71">
        <v>501400.0</v>
      </c>
      <c r="N474" s="56" t="s">
        <v>1651</v>
      </c>
      <c r="O474" s="56" t="s">
        <v>1016</v>
      </c>
      <c r="P474" s="54" t="str">
        <f t="shared" si="1"/>
        <v>Posadas, Argentina</v>
      </c>
      <c r="Q474" s="54" t="str">
        <f>VLOOKUP(M474,Tabla_Detalles[#ALL],2,FALSE)</f>
        <v>Honorarios Asesoria General</v>
      </c>
      <c r="R474" s="57" t="str">
        <f>VLOOKUP(M474,Tabla_Detalles[#ALL],3,FALSE)</f>
        <v>Gastos</v>
      </c>
    </row>
    <row r="475">
      <c r="A475" s="64" t="s">
        <v>1647</v>
      </c>
      <c r="B475" s="60" t="s">
        <v>1648</v>
      </c>
      <c r="C475" s="60" t="s">
        <v>1649</v>
      </c>
      <c r="D475" s="60" t="s">
        <v>1562</v>
      </c>
      <c r="E475" s="60" t="s">
        <v>40</v>
      </c>
      <c r="F475" s="60" t="s">
        <v>24</v>
      </c>
      <c r="G475" s="60" t="s">
        <v>1648</v>
      </c>
      <c r="H475" s="60" t="s">
        <v>1650</v>
      </c>
      <c r="I475" s="60" t="s">
        <v>1583</v>
      </c>
      <c r="J475" s="60" t="s">
        <v>1463</v>
      </c>
      <c r="K475" s="65">
        <v>253296.0</v>
      </c>
      <c r="L475" s="66">
        <v>43989.0</v>
      </c>
      <c r="M475" s="67">
        <v>501400.0</v>
      </c>
      <c r="N475" s="60" t="s">
        <v>1651</v>
      </c>
      <c r="O475" s="60" t="s">
        <v>1016</v>
      </c>
      <c r="P475" s="58" t="str">
        <f t="shared" si="1"/>
        <v>Posadas, Argentina</v>
      </c>
      <c r="Q475" s="58" t="str">
        <f>VLOOKUP(M475,Tabla_Detalles[#ALL],2,FALSE)</f>
        <v>Honorarios Asesoria General</v>
      </c>
      <c r="R475" s="61" t="str">
        <f>VLOOKUP(M475,Tabla_Detalles[#ALL],3,FALSE)</f>
        <v>Gastos</v>
      </c>
    </row>
    <row r="476">
      <c r="A476" s="68" t="s">
        <v>1647</v>
      </c>
      <c r="B476" s="56" t="s">
        <v>1648</v>
      </c>
      <c r="C476" s="56" t="s">
        <v>1649</v>
      </c>
      <c r="D476" s="56" t="s">
        <v>1562</v>
      </c>
      <c r="E476" s="56" t="s">
        <v>40</v>
      </c>
      <c r="F476" s="56" t="s">
        <v>24</v>
      </c>
      <c r="G476" s="56" t="s">
        <v>1648</v>
      </c>
      <c r="H476" s="56" t="s">
        <v>1650</v>
      </c>
      <c r="I476" s="56" t="s">
        <v>1583</v>
      </c>
      <c r="J476" s="56" t="s">
        <v>1463</v>
      </c>
      <c r="K476" s="69">
        <v>200021.0</v>
      </c>
      <c r="L476" s="70">
        <v>44081.0</v>
      </c>
      <c r="M476" s="71">
        <v>501400.0</v>
      </c>
      <c r="N476" s="56" t="s">
        <v>1651</v>
      </c>
      <c r="O476" s="56" t="s">
        <v>1016</v>
      </c>
      <c r="P476" s="54" t="str">
        <f t="shared" si="1"/>
        <v>Posadas, Argentina</v>
      </c>
      <c r="Q476" s="54" t="str">
        <f>VLOOKUP(M476,Tabla_Detalles[#ALL],2,FALSE)</f>
        <v>Honorarios Asesoria General</v>
      </c>
      <c r="R476" s="57" t="str">
        <f>VLOOKUP(M476,Tabla_Detalles[#ALL],3,FALSE)</f>
        <v>Gastos</v>
      </c>
    </row>
    <row r="477">
      <c r="A477" s="64" t="s">
        <v>1647</v>
      </c>
      <c r="B477" s="60" t="s">
        <v>1648</v>
      </c>
      <c r="C477" s="60" t="s">
        <v>1649</v>
      </c>
      <c r="D477" s="60" t="s">
        <v>1562</v>
      </c>
      <c r="E477" s="60" t="s">
        <v>40</v>
      </c>
      <c r="F477" s="60" t="s">
        <v>24</v>
      </c>
      <c r="G477" s="60" t="s">
        <v>1648</v>
      </c>
      <c r="H477" s="60" t="s">
        <v>1650</v>
      </c>
      <c r="I477" s="60" t="s">
        <v>1583</v>
      </c>
      <c r="J477" s="60" t="s">
        <v>1463</v>
      </c>
      <c r="K477" s="65">
        <v>278387.0</v>
      </c>
      <c r="L477" s="66">
        <v>44132.0</v>
      </c>
      <c r="M477" s="67">
        <v>501400.0</v>
      </c>
      <c r="N477" s="60" t="s">
        <v>1651</v>
      </c>
      <c r="O477" s="60" t="s">
        <v>1016</v>
      </c>
      <c r="P477" s="58" t="str">
        <f t="shared" si="1"/>
        <v>Posadas, Argentina</v>
      </c>
      <c r="Q477" s="58" t="str">
        <f>VLOOKUP(M477,Tabla_Detalles[#ALL],2,FALSE)</f>
        <v>Honorarios Asesoria General</v>
      </c>
      <c r="R477" s="61" t="str">
        <f>VLOOKUP(M477,Tabla_Detalles[#ALL],3,FALSE)</f>
        <v>Gastos</v>
      </c>
    </row>
    <row r="478">
      <c r="A478" s="68" t="s">
        <v>1647</v>
      </c>
      <c r="B478" s="56" t="s">
        <v>1648</v>
      </c>
      <c r="C478" s="56" t="s">
        <v>1649</v>
      </c>
      <c r="D478" s="56" t="s">
        <v>1562</v>
      </c>
      <c r="E478" s="56" t="s">
        <v>40</v>
      </c>
      <c r="F478" s="56" t="s">
        <v>24</v>
      </c>
      <c r="G478" s="56" t="s">
        <v>1648</v>
      </c>
      <c r="H478" s="56" t="s">
        <v>1650</v>
      </c>
      <c r="I478" s="56" t="s">
        <v>1583</v>
      </c>
      <c r="J478" s="56" t="s">
        <v>1463</v>
      </c>
      <c r="K478" s="69">
        <v>278387.0</v>
      </c>
      <c r="L478" s="70">
        <v>44237.0</v>
      </c>
      <c r="M478" s="71">
        <v>501400.0</v>
      </c>
      <c r="N478" s="56" t="s">
        <v>1651</v>
      </c>
      <c r="O478" s="56" t="s">
        <v>1016</v>
      </c>
      <c r="P478" s="54" t="str">
        <f t="shared" si="1"/>
        <v>Posadas, Argentina</v>
      </c>
      <c r="Q478" s="54" t="str">
        <f>VLOOKUP(M478,Tabla_Detalles[#ALL],2,FALSE)</f>
        <v>Honorarios Asesoria General</v>
      </c>
      <c r="R478" s="57" t="str">
        <f>VLOOKUP(M478,Tabla_Detalles[#ALL],3,FALSE)</f>
        <v>Gastos</v>
      </c>
    </row>
    <row r="479">
      <c r="A479" s="64" t="s">
        <v>1647</v>
      </c>
      <c r="B479" s="60" t="s">
        <v>1648</v>
      </c>
      <c r="C479" s="60" t="s">
        <v>1649</v>
      </c>
      <c r="D479" s="60" t="s">
        <v>1562</v>
      </c>
      <c r="E479" s="60" t="s">
        <v>40</v>
      </c>
      <c r="F479" s="60" t="s">
        <v>24</v>
      </c>
      <c r="G479" s="60" t="s">
        <v>1648</v>
      </c>
      <c r="H479" s="60" t="s">
        <v>1650</v>
      </c>
      <c r="I479" s="60" t="s">
        <v>1583</v>
      </c>
      <c r="J479" s="60" t="s">
        <v>1463</v>
      </c>
      <c r="K479" s="65">
        <v>82635.0</v>
      </c>
      <c r="L479" s="66">
        <v>44859.0</v>
      </c>
      <c r="M479" s="67">
        <v>501400.0</v>
      </c>
      <c r="N479" s="60" t="s">
        <v>1651</v>
      </c>
      <c r="O479" s="60" t="s">
        <v>1016</v>
      </c>
      <c r="P479" s="58" t="str">
        <f t="shared" si="1"/>
        <v>Posadas, Argentina</v>
      </c>
      <c r="Q479" s="58" t="str">
        <f>VLOOKUP(M479,Tabla_Detalles[#ALL],2,FALSE)</f>
        <v>Honorarios Asesoria General</v>
      </c>
      <c r="R479" s="61" t="str">
        <f>VLOOKUP(M479,Tabla_Detalles[#ALL],3,FALSE)</f>
        <v>Gastos</v>
      </c>
    </row>
    <row r="480">
      <c r="A480" s="68" t="s">
        <v>1647</v>
      </c>
      <c r="B480" s="56" t="s">
        <v>1648</v>
      </c>
      <c r="C480" s="56" t="s">
        <v>1649</v>
      </c>
      <c r="D480" s="56" t="s">
        <v>1562</v>
      </c>
      <c r="E480" s="56" t="s">
        <v>40</v>
      </c>
      <c r="F480" s="56" t="s">
        <v>24</v>
      </c>
      <c r="G480" s="56" t="s">
        <v>1648</v>
      </c>
      <c r="H480" s="56" t="s">
        <v>1650</v>
      </c>
      <c r="I480" s="56" t="s">
        <v>1583</v>
      </c>
      <c r="J480" s="56" t="s">
        <v>1463</v>
      </c>
      <c r="K480" s="69">
        <v>13020.0</v>
      </c>
      <c r="L480" s="70">
        <v>44829.0</v>
      </c>
      <c r="M480" s="71">
        <v>501400.0</v>
      </c>
      <c r="N480" s="56" t="s">
        <v>1651</v>
      </c>
      <c r="O480" s="56" t="s">
        <v>1016</v>
      </c>
      <c r="P480" s="54" t="str">
        <f t="shared" si="1"/>
        <v>Posadas, Argentina</v>
      </c>
      <c r="Q480" s="54" t="str">
        <f>VLOOKUP(M480,Tabla_Detalles[#ALL],2,FALSE)</f>
        <v>Honorarios Asesoria General</v>
      </c>
      <c r="R480" s="57" t="str">
        <f>VLOOKUP(M480,Tabla_Detalles[#ALL],3,FALSE)</f>
        <v>Gastos</v>
      </c>
    </row>
    <row r="481">
      <c r="A481" s="64" t="s">
        <v>1652</v>
      </c>
      <c r="B481" s="60" t="s">
        <v>1653</v>
      </c>
      <c r="C481" s="60" t="s">
        <v>1654</v>
      </c>
      <c r="D481" s="60" t="s">
        <v>1460</v>
      </c>
      <c r="E481" s="60" t="s">
        <v>1443</v>
      </c>
      <c r="F481" s="60" t="s">
        <v>24</v>
      </c>
      <c r="G481" s="60" t="s">
        <v>1653</v>
      </c>
      <c r="H481" s="60" t="s">
        <v>1655</v>
      </c>
      <c r="I481" s="60" t="s">
        <v>1589</v>
      </c>
      <c r="J481" s="60" t="s">
        <v>28</v>
      </c>
      <c r="K481" s="65">
        <v>295728.0</v>
      </c>
      <c r="L481" s="66">
        <v>43901.0</v>
      </c>
      <c r="M481" s="67">
        <v>516000.0</v>
      </c>
      <c r="N481" s="60" t="s">
        <v>1446</v>
      </c>
      <c r="O481" s="60" t="s">
        <v>1016</v>
      </c>
      <c r="P481" s="58" t="str">
        <f t="shared" si="1"/>
        <v>Bahia Blanca, Argentina</v>
      </c>
      <c r="Q481" s="58" t="str">
        <f>VLOOKUP(M481,Tabla_Detalles[#ALL],2,FALSE)</f>
        <v>Gastos varios</v>
      </c>
      <c r="R481" s="61" t="str">
        <f>VLOOKUP(M481,Tabla_Detalles[#ALL],3,FALSE)</f>
        <v>Gastos</v>
      </c>
    </row>
    <row r="482">
      <c r="A482" s="68" t="s">
        <v>1652</v>
      </c>
      <c r="B482" s="56" t="s">
        <v>1653</v>
      </c>
      <c r="C482" s="56" t="s">
        <v>1654</v>
      </c>
      <c r="D482" s="56" t="s">
        <v>1460</v>
      </c>
      <c r="E482" s="56" t="s">
        <v>1443</v>
      </c>
      <c r="F482" s="56" t="s">
        <v>24</v>
      </c>
      <c r="G482" s="56" t="s">
        <v>1653</v>
      </c>
      <c r="H482" s="56" t="s">
        <v>1655</v>
      </c>
      <c r="I482" s="56" t="s">
        <v>1589</v>
      </c>
      <c r="J482" s="56" t="s">
        <v>28</v>
      </c>
      <c r="K482" s="69">
        <v>201749.0</v>
      </c>
      <c r="L482" s="70">
        <v>43992.0</v>
      </c>
      <c r="M482" s="71">
        <v>516000.0</v>
      </c>
      <c r="N482" s="56" t="s">
        <v>1446</v>
      </c>
      <c r="O482" s="56" t="s">
        <v>1016</v>
      </c>
      <c r="P482" s="54" t="str">
        <f t="shared" si="1"/>
        <v>Bahia Blanca, Argentina</v>
      </c>
      <c r="Q482" s="54" t="str">
        <f>VLOOKUP(M482,Tabla_Detalles[#ALL],2,FALSE)</f>
        <v>Gastos varios</v>
      </c>
      <c r="R482" s="57" t="str">
        <f>VLOOKUP(M482,Tabla_Detalles[#ALL],3,FALSE)</f>
        <v>Gastos</v>
      </c>
    </row>
    <row r="483">
      <c r="A483" s="64" t="s">
        <v>1652</v>
      </c>
      <c r="B483" s="60" t="s">
        <v>1653</v>
      </c>
      <c r="C483" s="60" t="s">
        <v>1654</v>
      </c>
      <c r="D483" s="60" t="s">
        <v>1460</v>
      </c>
      <c r="E483" s="60" t="s">
        <v>1443</v>
      </c>
      <c r="F483" s="60" t="s">
        <v>24</v>
      </c>
      <c r="G483" s="60" t="s">
        <v>1653</v>
      </c>
      <c r="H483" s="60" t="s">
        <v>1655</v>
      </c>
      <c r="I483" s="60" t="s">
        <v>1589</v>
      </c>
      <c r="J483" s="60" t="s">
        <v>28</v>
      </c>
      <c r="K483" s="65">
        <v>269410.0</v>
      </c>
      <c r="L483" s="66">
        <v>44084.0</v>
      </c>
      <c r="M483" s="67">
        <v>516000.0</v>
      </c>
      <c r="N483" s="60" t="s">
        <v>1446</v>
      </c>
      <c r="O483" s="60" t="s">
        <v>1016</v>
      </c>
      <c r="P483" s="58" t="str">
        <f t="shared" si="1"/>
        <v>Bahia Blanca, Argentina</v>
      </c>
      <c r="Q483" s="58" t="str">
        <f>VLOOKUP(M483,Tabla_Detalles[#ALL],2,FALSE)</f>
        <v>Gastos varios</v>
      </c>
      <c r="R483" s="61" t="str">
        <f>VLOOKUP(M483,Tabla_Detalles[#ALL],3,FALSE)</f>
        <v>Gastos</v>
      </c>
    </row>
    <row r="484">
      <c r="A484" s="68" t="s">
        <v>1652</v>
      </c>
      <c r="B484" s="56" t="s">
        <v>1653</v>
      </c>
      <c r="C484" s="56" t="s">
        <v>1654</v>
      </c>
      <c r="D484" s="56" t="s">
        <v>1460</v>
      </c>
      <c r="E484" s="56" t="s">
        <v>1443</v>
      </c>
      <c r="F484" s="56" t="s">
        <v>24</v>
      </c>
      <c r="G484" s="56" t="s">
        <v>1653</v>
      </c>
      <c r="H484" s="56" t="s">
        <v>1655</v>
      </c>
      <c r="I484" s="56" t="s">
        <v>1589</v>
      </c>
      <c r="J484" s="56" t="s">
        <v>28</v>
      </c>
      <c r="K484" s="69">
        <v>156276.0</v>
      </c>
      <c r="L484" s="70">
        <v>44136.0</v>
      </c>
      <c r="M484" s="71">
        <v>516000.0</v>
      </c>
      <c r="N484" s="56" t="s">
        <v>1446</v>
      </c>
      <c r="O484" s="56" t="s">
        <v>1016</v>
      </c>
      <c r="P484" s="54" t="str">
        <f t="shared" si="1"/>
        <v>Bahia Blanca, Argentina</v>
      </c>
      <c r="Q484" s="54" t="str">
        <f>VLOOKUP(M484,Tabla_Detalles[#ALL],2,FALSE)</f>
        <v>Gastos varios</v>
      </c>
      <c r="R484" s="57" t="str">
        <f>VLOOKUP(M484,Tabla_Detalles[#ALL],3,FALSE)</f>
        <v>Gastos</v>
      </c>
    </row>
    <row r="485">
      <c r="A485" s="64" t="s">
        <v>1652</v>
      </c>
      <c r="B485" s="60" t="s">
        <v>1653</v>
      </c>
      <c r="C485" s="60" t="s">
        <v>1654</v>
      </c>
      <c r="D485" s="60" t="s">
        <v>1460</v>
      </c>
      <c r="E485" s="60" t="s">
        <v>1443</v>
      </c>
      <c r="F485" s="60" t="s">
        <v>24</v>
      </c>
      <c r="G485" s="60" t="s">
        <v>1653</v>
      </c>
      <c r="H485" s="60" t="s">
        <v>1655</v>
      </c>
      <c r="I485" s="60" t="s">
        <v>1589</v>
      </c>
      <c r="J485" s="60" t="s">
        <v>28</v>
      </c>
      <c r="K485" s="65">
        <v>156276.0</v>
      </c>
      <c r="L485" s="66">
        <v>44240.0</v>
      </c>
      <c r="M485" s="67">
        <v>516000.0</v>
      </c>
      <c r="N485" s="60" t="s">
        <v>1446</v>
      </c>
      <c r="O485" s="60" t="s">
        <v>1016</v>
      </c>
      <c r="P485" s="58" t="str">
        <f t="shared" si="1"/>
        <v>Bahia Blanca, Argentina</v>
      </c>
      <c r="Q485" s="58" t="str">
        <f>VLOOKUP(M485,Tabla_Detalles[#ALL],2,FALSE)</f>
        <v>Gastos varios</v>
      </c>
      <c r="R485" s="61" t="str">
        <f>VLOOKUP(M485,Tabla_Detalles[#ALL],3,FALSE)</f>
        <v>Gastos</v>
      </c>
    </row>
    <row r="486">
      <c r="A486" s="68" t="s">
        <v>1652</v>
      </c>
      <c r="B486" s="56" t="s">
        <v>1653</v>
      </c>
      <c r="C486" s="56" t="s">
        <v>1654</v>
      </c>
      <c r="D486" s="56" t="s">
        <v>1460</v>
      </c>
      <c r="E486" s="56" t="s">
        <v>1443</v>
      </c>
      <c r="F486" s="56" t="s">
        <v>24</v>
      </c>
      <c r="G486" s="56" t="s">
        <v>1653</v>
      </c>
      <c r="H486" s="56" t="s">
        <v>1655</v>
      </c>
      <c r="I486" s="56" t="s">
        <v>1589</v>
      </c>
      <c r="J486" s="56" t="s">
        <v>28</v>
      </c>
      <c r="K486" s="69">
        <v>124428.0</v>
      </c>
      <c r="L486" s="70">
        <v>44224.0</v>
      </c>
      <c r="M486" s="71">
        <v>516000.0</v>
      </c>
      <c r="N486" s="56" t="s">
        <v>1446</v>
      </c>
      <c r="O486" s="56" t="s">
        <v>1016</v>
      </c>
      <c r="P486" s="54" t="str">
        <f t="shared" si="1"/>
        <v>Bahia Blanca, Argentina</v>
      </c>
      <c r="Q486" s="54" t="str">
        <f>VLOOKUP(M486,Tabla_Detalles[#ALL],2,FALSE)</f>
        <v>Gastos varios</v>
      </c>
      <c r="R486" s="57" t="str">
        <f>VLOOKUP(M486,Tabla_Detalles[#ALL],3,FALSE)</f>
        <v>Gastos</v>
      </c>
    </row>
    <row r="487">
      <c r="A487" s="64" t="s">
        <v>1652</v>
      </c>
      <c r="B487" s="60" t="s">
        <v>1653</v>
      </c>
      <c r="C487" s="60" t="s">
        <v>1654</v>
      </c>
      <c r="D487" s="60" t="s">
        <v>1460</v>
      </c>
      <c r="E487" s="60" t="s">
        <v>1443</v>
      </c>
      <c r="F487" s="60" t="s">
        <v>24</v>
      </c>
      <c r="G487" s="60" t="s">
        <v>1653</v>
      </c>
      <c r="H487" s="60" t="s">
        <v>1655</v>
      </c>
      <c r="I487" s="60" t="s">
        <v>1589</v>
      </c>
      <c r="J487" s="60" t="s">
        <v>28</v>
      </c>
      <c r="K487" s="65">
        <v>217800.0</v>
      </c>
      <c r="L487" s="66">
        <v>44832.0</v>
      </c>
      <c r="M487" s="67">
        <v>516000.0</v>
      </c>
      <c r="N487" s="60" t="s">
        <v>1446</v>
      </c>
      <c r="O487" s="60" t="s">
        <v>1016</v>
      </c>
      <c r="P487" s="58" t="str">
        <f t="shared" si="1"/>
        <v>Bahia Blanca, Argentina</v>
      </c>
      <c r="Q487" s="58" t="str">
        <f>VLOOKUP(M487,Tabla_Detalles[#ALL],2,FALSE)</f>
        <v>Gastos varios</v>
      </c>
      <c r="R487" s="61" t="str">
        <f>VLOOKUP(M487,Tabla_Detalles[#ALL],3,FALSE)</f>
        <v>Gastos</v>
      </c>
    </row>
    <row r="488">
      <c r="A488" s="68" t="s">
        <v>1656</v>
      </c>
      <c r="B488" s="56" t="s">
        <v>1657</v>
      </c>
      <c r="C488" s="56" t="s">
        <v>1658</v>
      </c>
      <c r="D488" s="56" t="s">
        <v>954</v>
      </c>
      <c r="E488" s="56" t="s">
        <v>40</v>
      </c>
      <c r="F488" s="56" t="s">
        <v>24</v>
      </c>
      <c r="G488" s="56" t="s">
        <v>1657</v>
      </c>
      <c r="H488" s="56" t="s">
        <v>1659</v>
      </c>
      <c r="I488" s="56" t="s">
        <v>1551</v>
      </c>
      <c r="J488" s="56" t="s">
        <v>1452</v>
      </c>
      <c r="K488" s="69">
        <v>59893.0</v>
      </c>
      <c r="L488" s="70">
        <v>43904.0</v>
      </c>
      <c r="M488" s="71">
        <v>507100.0</v>
      </c>
      <c r="N488" s="56" t="s">
        <v>1660</v>
      </c>
      <c r="O488" s="56" t="s">
        <v>1016</v>
      </c>
      <c r="P488" s="54" t="str">
        <f t="shared" si="1"/>
        <v>Resistencia, Argentina</v>
      </c>
      <c r="Q488" s="54" t="str">
        <f>VLOOKUP(M488,Tabla_Detalles[#ALL],2,FALSE)</f>
        <v>Insumos Varios Programas Sociales</v>
      </c>
      <c r="R488" s="57" t="str">
        <f>VLOOKUP(M488,Tabla_Detalles[#ALL],3,FALSE)</f>
        <v>Gastos</v>
      </c>
    </row>
    <row r="489">
      <c r="A489" s="64" t="s">
        <v>1656</v>
      </c>
      <c r="B489" s="60" t="s">
        <v>1657</v>
      </c>
      <c r="C489" s="60" t="s">
        <v>1658</v>
      </c>
      <c r="D489" s="60" t="s">
        <v>954</v>
      </c>
      <c r="E489" s="60" t="s">
        <v>40</v>
      </c>
      <c r="F489" s="60" t="s">
        <v>24</v>
      </c>
      <c r="G489" s="60" t="s">
        <v>1657</v>
      </c>
      <c r="H489" s="60" t="s">
        <v>1659</v>
      </c>
      <c r="I489" s="60" t="s">
        <v>1551</v>
      </c>
      <c r="J489" s="60" t="s">
        <v>1452</v>
      </c>
      <c r="K489" s="65">
        <v>43682.0</v>
      </c>
      <c r="L489" s="66">
        <v>43995.0</v>
      </c>
      <c r="M489" s="67">
        <v>507100.0</v>
      </c>
      <c r="N489" s="60" t="s">
        <v>1660</v>
      </c>
      <c r="O489" s="60" t="s">
        <v>1016</v>
      </c>
      <c r="P489" s="58" t="str">
        <f t="shared" si="1"/>
        <v>Resistencia, Argentina</v>
      </c>
      <c r="Q489" s="58" t="str">
        <f>VLOOKUP(M489,Tabla_Detalles[#ALL],2,FALSE)</f>
        <v>Insumos Varios Programas Sociales</v>
      </c>
      <c r="R489" s="61" t="str">
        <f>VLOOKUP(M489,Tabla_Detalles[#ALL],3,FALSE)</f>
        <v>Gastos</v>
      </c>
    </row>
    <row r="490">
      <c r="A490" s="68" t="s">
        <v>1656</v>
      </c>
      <c r="B490" s="56" t="s">
        <v>1657</v>
      </c>
      <c r="C490" s="56" t="s">
        <v>1658</v>
      </c>
      <c r="D490" s="56" t="s">
        <v>954</v>
      </c>
      <c r="E490" s="56" t="s">
        <v>40</v>
      </c>
      <c r="F490" s="56" t="s">
        <v>24</v>
      </c>
      <c r="G490" s="56" t="s">
        <v>1657</v>
      </c>
      <c r="H490" s="56" t="s">
        <v>1659</v>
      </c>
      <c r="I490" s="56" t="s">
        <v>1551</v>
      </c>
      <c r="J490" s="56" t="s">
        <v>1452</v>
      </c>
      <c r="K490" s="69">
        <v>228649.0</v>
      </c>
      <c r="L490" s="70">
        <v>44087.0</v>
      </c>
      <c r="M490" s="71">
        <v>507100.0</v>
      </c>
      <c r="N490" s="56" t="s">
        <v>1660</v>
      </c>
      <c r="O490" s="56" t="s">
        <v>1016</v>
      </c>
      <c r="P490" s="54" t="str">
        <f t="shared" si="1"/>
        <v>Resistencia, Argentina</v>
      </c>
      <c r="Q490" s="54" t="str">
        <f>VLOOKUP(M490,Tabla_Detalles[#ALL],2,FALSE)</f>
        <v>Insumos Varios Programas Sociales</v>
      </c>
      <c r="R490" s="57" t="str">
        <f>VLOOKUP(M490,Tabla_Detalles[#ALL],3,FALSE)</f>
        <v>Gastos</v>
      </c>
    </row>
    <row r="491">
      <c r="A491" s="64" t="s">
        <v>1656</v>
      </c>
      <c r="B491" s="60" t="s">
        <v>1657</v>
      </c>
      <c r="C491" s="60" t="s">
        <v>1658</v>
      </c>
      <c r="D491" s="60" t="s">
        <v>954</v>
      </c>
      <c r="E491" s="60" t="s">
        <v>40</v>
      </c>
      <c r="F491" s="60" t="s">
        <v>24</v>
      </c>
      <c r="G491" s="60" t="s">
        <v>1657</v>
      </c>
      <c r="H491" s="60" t="s">
        <v>1659</v>
      </c>
      <c r="I491" s="60" t="s">
        <v>1551</v>
      </c>
      <c r="J491" s="60" t="s">
        <v>1452</v>
      </c>
      <c r="K491" s="65">
        <v>28845.0</v>
      </c>
      <c r="L491" s="66">
        <v>44139.0</v>
      </c>
      <c r="M491" s="67">
        <v>507100.0</v>
      </c>
      <c r="N491" s="60" t="s">
        <v>1660</v>
      </c>
      <c r="O491" s="60" t="s">
        <v>1016</v>
      </c>
      <c r="P491" s="58" t="str">
        <f t="shared" si="1"/>
        <v>Resistencia, Argentina</v>
      </c>
      <c r="Q491" s="58" t="str">
        <f>VLOOKUP(M491,Tabla_Detalles[#ALL],2,FALSE)</f>
        <v>Insumos Varios Programas Sociales</v>
      </c>
      <c r="R491" s="61" t="str">
        <f>VLOOKUP(M491,Tabla_Detalles[#ALL],3,FALSE)</f>
        <v>Gastos</v>
      </c>
    </row>
    <row r="492">
      <c r="A492" s="68" t="s">
        <v>1656</v>
      </c>
      <c r="B492" s="56" t="s">
        <v>1657</v>
      </c>
      <c r="C492" s="56" t="s">
        <v>1658</v>
      </c>
      <c r="D492" s="56" t="s">
        <v>954</v>
      </c>
      <c r="E492" s="56" t="s">
        <v>40</v>
      </c>
      <c r="F492" s="56" t="s">
        <v>24</v>
      </c>
      <c r="G492" s="56" t="s">
        <v>1657</v>
      </c>
      <c r="H492" s="56" t="s">
        <v>1659</v>
      </c>
      <c r="I492" s="56" t="s">
        <v>1551</v>
      </c>
      <c r="J492" s="56" t="s">
        <v>1452</v>
      </c>
      <c r="K492" s="69">
        <v>28845.0</v>
      </c>
      <c r="L492" s="70">
        <v>44243.0</v>
      </c>
      <c r="M492" s="71">
        <v>507100.0</v>
      </c>
      <c r="N492" s="56" t="s">
        <v>1660</v>
      </c>
      <c r="O492" s="56" t="s">
        <v>1016</v>
      </c>
      <c r="P492" s="54" t="str">
        <f t="shared" si="1"/>
        <v>Resistencia, Argentina</v>
      </c>
      <c r="Q492" s="54" t="str">
        <f>VLOOKUP(M492,Tabla_Detalles[#ALL],2,FALSE)</f>
        <v>Insumos Varios Programas Sociales</v>
      </c>
      <c r="R492" s="57" t="str">
        <f>VLOOKUP(M492,Tabla_Detalles[#ALL],3,FALSE)</f>
        <v>Gastos</v>
      </c>
    </row>
    <row r="493">
      <c r="A493" s="64" t="s">
        <v>1656</v>
      </c>
      <c r="B493" s="60" t="s">
        <v>1657</v>
      </c>
      <c r="C493" s="60" t="s">
        <v>1658</v>
      </c>
      <c r="D493" s="60" t="s">
        <v>954</v>
      </c>
      <c r="E493" s="60" t="s">
        <v>40</v>
      </c>
      <c r="F493" s="60" t="s">
        <v>24</v>
      </c>
      <c r="G493" s="60" t="s">
        <v>1657</v>
      </c>
      <c r="H493" s="60" t="s">
        <v>1659</v>
      </c>
      <c r="I493" s="60" t="s">
        <v>1551</v>
      </c>
      <c r="J493" s="60" t="s">
        <v>1452</v>
      </c>
      <c r="K493" s="65">
        <v>61059.0</v>
      </c>
      <c r="L493" s="66">
        <v>44228.0</v>
      </c>
      <c r="M493" s="67">
        <v>507100.0</v>
      </c>
      <c r="N493" s="60" t="s">
        <v>1660</v>
      </c>
      <c r="O493" s="60" t="s">
        <v>1016</v>
      </c>
      <c r="P493" s="58" t="str">
        <f t="shared" si="1"/>
        <v>Resistencia, Argentina</v>
      </c>
      <c r="Q493" s="58" t="str">
        <f>VLOOKUP(M493,Tabla_Detalles[#ALL],2,FALSE)</f>
        <v>Insumos Varios Programas Sociales</v>
      </c>
      <c r="R493" s="61" t="str">
        <f>VLOOKUP(M493,Tabla_Detalles[#ALL],3,FALSE)</f>
        <v>Gastos</v>
      </c>
    </row>
    <row r="494">
      <c r="A494" s="68" t="s">
        <v>1656</v>
      </c>
      <c r="B494" s="56" t="s">
        <v>1657</v>
      </c>
      <c r="C494" s="56" t="s">
        <v>1658</v>
      </c>
      <c r="D494" s="56" t="s">
        <v>954</v>
      </c>
      <c r="E494" s="56" t="s">
        <v>40</v>
      </c>
      <c r="F494" s="56" t="s">
        <v>24</v>
      </c>
      <c r="G494" s="56" t="s">
        <v>1657</v>
      </c>
      <c r="H494" s="56" t="s">
        <v>1659</v>
      </c>
      <c r="I494" s="56" t="s">
        <v>1551</v>
      </c>
      <c r="J494" s="56" t="s">
        <v>1452</v>
      </c>
      <c r="K494" s="69">
        <v>268049.0</v>
      </c>
      <c r="L494" s="70">
        <v>44835.0</v>
      </c>
      <c r="M494" s="71">
        <v>507100.0</v>
      </c>
      <c r="N494" s="56" t="s">
        <v>1660</v>
      </c>
      <c r="O494" s="56" t="s">
        <v>1016</v>
      </c>
      <c r="P494" s="54" t="str">
        <f t="shared" si="1"/>
        <v>Resistencia, Argentina</v>
      </c>
      <c r="Q494" s="54" t="str">
        <f>VLOOKUP(M494,Tabla_Detalles[#ALL],2,FALSE)</f>
        <v>Insumos Varios Programas Sociales</v>
      </c>
      <c r="R494" s="57" t="str">
        <f>VLOOKUP(M494,Tabla_Detalles[#ALL],3,FALSE)</f>
        <v>Gastos</v>
      </c>
    </row>
    <row r="495">
      <c r="A495" s="64" t="s">
        <v>1661</v>
      </c>
      <c r="B495" s="60" t="s">
        <v>1662</v>
      </c>
      <c r="C495" s="60" t="s">
        <v>1663</v>
      </c>
      <c r="D495" s="60" t="s">
        <v>962</v>
      </c>
      <c r="E495" s="60" t="s">
        <v>1443</v>
      </c>
      <c r="F495" s="60" t="s">
        <v>24</v>
      </c>
      <c r="G495" s="60" t="s">
        <v>1662</v>
      </c>
      <c r="H495" s="60" t="s">
        <v>1664</v>
      </c>
      <c r="I495" s="60" t="s">
        <v>1451</v>
      </c>
      <c r="J495" s="60" t="s">
        <v>39</v>
      </c>
      <c r="K495" s="65">
        <v>44782.0</v>
      </c>
      <c r="L495" s="66">
        <v>43907.0</v>
      </c>
      <c r="M495" s="67">
        <v>509100.0</v>
      </c>
      <c r="N495" s="60" t="s">
        <v>1665</v>
      </c>
      <c r="O495" s="60" t="s">
        <v>1016</v>
      </c>
      <c r="P495" s="58" t="str">
        <f t="shared" si="1"/>
        <v>Formosa, Argentina</v>
      </c>
      <c r="Q495" s="58" t="str">
        <f>VLOOKUP(M495,Tabla_Detalles[#ALL],2,FALSE)</f>
        <v>Servicios Soporte</v>
      </c>
      <c r="R495" s="61" t="str">
        <f>VLOOKUP(M495,Tabla_Detalles[#ALL],3,FALSE)</f>
        <v>Gastos</v>
      </c>
    </row>
    <row r="496">
      <c r="A496" s="68" t="s">
        <v>1661</v>
      </c>
      <c r="B496" s="56" t="s">
        <v>1662</v>
      </c>
      <c r="C496" s="56" t="s">
        <v>1663</v>
      </c>
      <c r="D496" s="56" t="s">
        <v>962</v>
      </c>
      <c r="E496" s="56" t="s">
        <v>1443</v>
      </c>
      <c r="F496" s="56" t="s">
        <v>24</v>
      </c>
      <c r="G496" s="56" t="s">
        <v>1662</v>
      </c>
      <c r="H496" s="56" t="s">
        <v>1664</v>
      </c>
      <c r="I496" s="56" t="s">
        <v>1451</v>
      </c>
      <c r="J496" s="56" t="s">
        <v>39</v>
      </c>
      <c r="K496" s="69">
        <v>36878.0</v>
      </c>
      <c r="L496" s="70">
        <v>43998.0</v>
      </c>
      <c r="M496" s="71">
        <v>509100.0</v>
      </c>
      <c r="N496" s="56" t="s">
        <v>1665</v>
      </c>
      <c r="O496" s="56" t="s">
        <v>1016</v>
      </c>
      <c r="P496" s="54" t="str">
        <f t="shared" si="1"/>
        <v>Formosa, Argentina</v>
      </c>
      <c r="Q496" s="54" t="str">
        <f>VLOOKUP(M496,Tabla_Detalles[#ALL],2,FALSE)</f>
        <v>Servicios Soporte</v>
      </c>
      <c r="R496" s="57" t="str">
        <f>VLOOKUP(M496,Tabla_Detalles[#ALL],3,FALSE)</f>
        <v>Gastos</v>
      </c>
    </row>
    <row r="497">
      <c r="A497" s="64" t="s">
        <v>1661</v>
      </c>
      <c r="B497" s="60" t="s">
        <v>1662</v>
      </c>
      <c r="C497" s="60" t="s">
        <v>1663</v>
      </c>
      <c r="D497" s="60" t="s">
        <v>962</v>
      </c>
      <c r="E497" s="60" t="s">
        <v>1443</v>
      </c>
      <c r="F497" s="60" t="s">
        <v>24</v>
      </c>
      <c r="G497" s="60" t="s">
        <v>1662</v>
      </c>
      <c r="H497" s="60" t="s">
        <v>1664</v>
      </c>
      <c r="I497" s="60" t="s">
        <v>1451</v>
      </c>
      <c r="J497" s="60" t="s">
        <v>39</v>
      </c>
      <c r="K497" s="65">
        <v>47698.0</v>
      </c>
      <c r="L497" s="66">
        <v>44090.0</v>
      </c>
      <c r="M497" s="67">
        <v>509100.0</v>
      </c>
      <c r="N497" s="60" t="s">
        <v>1665</v>
      </c>
      <c r="O497" s="60" t="s">
        <v>1016</v>
      </c>
      <c r="P497" s="58" t="str">
        <f t="shared" si="1"/>
        <v>Formosa, Argentina</v>
      </c>
      <c r="Q497" s="58" t="str">
        <f>VLOOKUP(M497,Tabla_Detalles[#ALL],2,FALSE)</f>
        <v>Servicios Soporte</v>
      </c>
      <c r="R497" s="61" t="str">
        <f>VLOOKUP(M497,Tabla_Detalles[#ALL],3,FALSE)</f>
        <v>Gastos</v>
      </c>
    </row>
    <row r="498">
      <c r="A498" s="68" t="s">
        <v>1661</v>
      </c>
      <c r="B498" s="56" t="s">
        <v>1662</v>
      </c>
      <c r="C498" s="56" t="s">
        <v>1663</v>
      </c>
      <c r="D498" s="56" t="s">
        <v>962</v>
      </c>
      <c r="E498" s="56" t="s">
        <v>1443</v>
      </c>
      <c r="F498" s="56" t="s">
        <v>24</v>
      </c>
      <c r="G498" s="56" t="s">
        <v>1662</v>
      </c>
      <c r="H498" s="56" t="s">
        <v>1664</v>
      </c>
      <c r="I498" s="56" t="s">
        <v>1451</v>
      </c>
      <c r="J498" s="56" t="s">
        <v>39</v>
      </c>
      <c r="K498" s="69">
        <v>298913.0</v>
      </c>
      <c r="L498" s="70">
        <v>44142.0</v>
      </c>
      <c r="M498" s="71">
        <v>509100.0</v>
      </c>
      <c r="N498" s="56" t="s">
        <v>1665</v>
      </c>
      <c r="O498" s="56" t="s">
        <v>1016</v>
      </c>
      <c r="P498" s="54" t="str">
        <f t="shared" si="1"/>
        <v>Formosa, Argentina</v>
      </c>
      <c r="Q498" s="54" t="str">
        <f>VLOOKUP(M498,Tabla_Detalles[#ALL],2,FALSE)</f>
        <v>Servicios Soporte</v>
      </c>
      <c r="R498" s="57" t="str">
        <f>VLOOKUP(M498,Tabla_Detalles[#ALL],3,FALSE)</f>
        <v>Gastos</v>
      </c>
    </row>
    <row r="499">
      <c r="A499" s="64" t="s">
        <v>1661</v>
      </c>
      <c r="B499" s="60" t="s">
        <v>1662</v>
      </c>
      <c r="C499" s="60" t="s">
        <v>1663</v>
      </c>
      <c r="D499" s="60" t="s">
        <v>962</v>
      </c>
      <c r="E499" s="60" t="s">
        <v>1443</v>
      </c>
      <c r="F499" s="60" t="s">
        <v>24</v>
      </c>
      <c r="G499" s="60" t="s">
        <v>1662</v>
      </c>
      <c r="H499" s="60" t="s">
        <v>1664</v>
      </c>
      <c r="I499" s="60" t="s">
        <v>1451</v>
      </c>
      <c r="J499" s="60" t="s">
        <v>39</v>
      </c>
      <c r="K499" s="65">
        <v>11442.0</v>
      </c>
      <c r="L499" s="66">
        <v>44246.0</v>
      </c>
      <c r="M499" s="67">
        <v>509100.0</v>
      </c>
      <c r="N499" s="60" t="s">
        <v>1665</v>
      </c>
      <c r="O499" s="60" t="s">
        <v>1016</v>
      </c>
      <c r="P499" s="58" t="str">
        <f t="shared" si="1"/>
        <v>Formosa, Argentina</v>
      </c>
      <c r="Q499" s="58" t="str">
        <f>VLOOKUP(M499,Tabla_Detalles[#ALL],2,FALSE)</f>
        <v>Servicios Soporte</v>
      </c>
      <c r="R499" s="61" t="str">
        <f>VLOOKUP(M499,Tabla_Detalles[#ALL],3,FALSE)</f>
        <v>Gastos</v>
      </c>
    </row>
    <row r="500">
      <c r="A500" s="68" t="s">
        <v>1661</v>
      </c>
      <c r="B500" s="56" t="s">
        <v>1662</v>
      </c>
      <c r="C500" s="56" t="s">
        <v>1663</v>
      </c>
      <c r="D500" s="56" t="s">
        <v>962</v>
      </c>
      <c r="E500" s="56" t="s">
        <v>1443</v>
      </c>
      <c r="F500" s="56" t="s">
        <v>24</v>
      </c>
      <c r="G500" s="56" t="s">
        <v>1662</v>
      </c>
      <c r="H500" s="56" t="s">
        <v>1664</v>
      </c>
      <c r="I500" s="56" t="s">
        <v>1451</v>
      </c>
      <c r="J500" s="56" t="s">
        <v>39</v>
      </c>
      <c r="K500" s="69">
        <v>183119.0</v>
      </c>
      <c r="L500" s="70">
        <v>44231.0</v>
      </c>
      <c r="M500" s="71">
        <v>509100.0</v>
      </c>
      <c r="N500" s="56" t="s">
        <v>1665</v>
      </c>
      <c r="O500" s="56" t="s">
        <v>1016</v>
      </c>
      <c r="P500" s="54" t="str">
        <f t="shared" si="1"/>
        <v>Formosa, Argentina</v>
      </c>
      <c r="Q500" s="54" t="str">
        <f>VLOOKUP(M500,Tabla_Detalles[#ALL],2,FALSE)</f>
        <v>Servicios Soporte</v>
      </c>
      <c r="R500" s="57" t="str">
        <f>VLOOKUP(M500,Tabla_Detalles[#ALL],3,FALSE)</f>
        <v>Gastos</v>
      </c>
    </row>
    <row r="501">
      <c r="A501" s="64" t="s">
        <v>1661</v>
      </c>
      <c r="B501" s="60" t="s">
        <v>1662</v>
      </c>
      <c r="C501" s="60" t="s">
        <v>1663</v>
      </c>
      <c r="D501" s="60" t="s">
        <v>962</v>
      </c>
      <c r="E501" s="60" t="s">
        <v>1443</v>
      </c>
      <c r="F501" s="60" t="s">
        <v>24</v>
      </c>
      <c r="G501" s="60" t="s">
        <v>1662</v>
      </c>
      <c r="H501" s="60" t="s">
        <v>1664</v>
      </c>
      <c r="I501" s="60" t="s">
        <v>1451</v>
      </c>
      <c r="J501" s="60" t="s">
        <v>39</v>
      </c>
      <c r="K501" s="65">
        <v>229698.0</v>
      </c>
      <c r="L501" s="66">
        <v>44838.0</v>
      </c>
      <c r="M501" s="67">
        <v>509100.0</v>
      </c>
      <c r="N501" s="60" t="s">
        <v>1665</v>
      </c>
      <c r="O501" s="60" t="s">
        <v>1016</v>
      </c>
      <c r="P501" s="58" t="str">
        <f t="shared" si="1"/>
        <v>Formosa, Argentina</v>
      </c>
      <c r="Q501" s="58" t="str">
        <f>VLOOKUP(M501,Tabla_Detalles[#ALL],2,FALSE)</f>
        <v>Servicios Soporte</v>
      </c>
      <c r="R501" s="61" t="str">
        <f>VLOOKUP(M501,Tabla_Detalles[#ALL],3,FALSE)</f>
        <v>Gastos</v>
      </c>
    </row>
    <row r="502">
      <c r="A502" s="68" t="s">
        <v>1666</v>
      </c>
      <c r="B502" s="56" t="s">
        <v>1667</v>
      </c>
      <c r="C502" s="56" t="s">
        <v>1668</v>
      </c>
      <c r="D502" s="56" t="s">
        <v>1582</v>
      </c>
      <c r="E502" s="56" t="s">
        <v>40</v>
      </c>
      <c r="F502" s="56" t="s">
        <v>24</v>
      </c>
      <c r="G502" s="56" t="s">
        <v>1667</v>
      </c>
      <c r="H502" s="56" t="s">
        <v>1669</v>
      </c>
      <c r="I502" s="56" t="s">
        <v>1564</v>
      </c>
      <c r="J502" s="56" t="s">
        <v>28</v>
      </c>
      <c r="K502" s="69">
        <v>195892.0</v>
      </c>
      <c r="L502" s="70">
        <v>43910.0</v>
      </c>
      <c r="M502" s="71">
        <v>501400.0</v>
      </c>
      <c r="N502" s="56" t="s">
        <v>1464</v>
      </c>
      <c r="O502" s="56" t="s">
        <v>1016</v>
      </c>
      <c r="P502" s="54" t="str">
        <f t="shared" si="1"/>
        <v>Santiago del Estero, Argentina</v>
      </c>
      <c r="Q502" s="54" t="str">
        <f>VLOOKUP(M502,Tabla_Detalles[#ALL],2,FALSE)</f>
        <v>Honorarios Asesoria General</v>
      </c>
      <c r="R502" s="57" t="str">
        <f>VLOOKUP(M502,Tabla_Detalles[#ALL],3,FALSE)</f>
        <v>Gastos</v>
      </c>
    </row>
    <row r="503">
      <c r="A503" s="64" t="s">
        <v>1666</v>
      </c>
      <c r="B503" s="60" t="s">
        <v>1667</v>
      </c>
      <c r="C503" s="60" t="s">
        <v>1668</v>
      </c>
      <c r="D503" s="60" t="s">
        <v>1582</v>
      </c>
      <c r="E503" s="60" t="s">
        <v>40</v>
      </c>
      <c r="F503" s="60" t="s">
        <v>24</v>
      </c>
      <c r="G503" s="60" t="s">
        <v>1667</v>
      </c>
      <c r="H503" s="60" t="s">
        <v>1669</v>
      </c>
      <c r="I503" s="60" t="s">
        <v>1564</v>
      </c>
      <c r="J503" s="60" t="s">
        <v>28</v>
      </c>
      <c r="K503" s="65">
        <v>113452.0</v>
      </c>
      <c r="L503" s="66">
        <v>44001.0</v>
      </c>
      <c r="M503" s="67">
        <v>501400.0</v>
      </c>
      <c r="N503" s="60" t="s">
        <v>1464</v>
      </c>
      <c r="O503" s="60" t="s">
        <v>1016</v>
      </c>
      <c r="P503" s="58" t="str">
        <f t="shared" si="1"/>
        <v>Santiago del Estero, Argentina</v>
      </c>
      <c r="Q503" s="58" t="str">
        <f>VLOOKUP(M503,Tabla_Detalles[#ALL],2,FALSE)</f>
        <v>Honorarios Asesoria General</v>
      </c>
      <c r="R503" s="61" t="str">
        <f>VLOOKUP(M503,Tabla_Detalles[#ALL],3,FALSE)</f>
        <v>Gastos</v>
      </c>
    </row>
    <row r="504">
      <c r="A504" s="68" t="s">
        <v>1666</v>
      </c>
      <c r="B504" s="56" t="s">
        <v>1667</v>
      </c>
      <c r="C504" s="56" t="s">
        <v>1668</v>
      </c>
      <c r="D504" s="56" t="s">
        <v>1582</v>
      </c>
      <c r="E504" s="56" t="s">
        <v>40</v>
      </c>
      <c r="F504" s="56" t="s">
        <v>24</v>
      </c>
      <c r="G504" s="56" t="s">
        <v>1667</v>
      </c>
      <c r="H504" s="56" t="s">
        <v>1669</v>
      </c>
      <c r="I504" s="56" t="s">
        <v>1564</v>
      </c>
      <c r="J504" s="56" t="s">
        <v>28</v>
      </c>
      <c r="K504" s="69">
        <v>20782.0</v>
      </c>
      <c r="L504" s="70">
        <v>44093.0</v>
      </c>
      <c r="M504" s="71">
        <v>501400.0</v>
      </c>
      <c r="N504" s="56" t="s">
        <v>1464</v>
      </c>
      <c r="O504" s="56" t="s">
        <v>1016</v>
      </c>
      <c r="P504" s="54" t="str">
        <f t="shared" si="1"/>
        <v>Santiago del Estero, Argentina</v>
      </c>
      <c r="Q504" s="54" t="str">
        <f>VLOOKUP(M504,Tabla_Detalles[#ALL],2,FALSE)</f>
        <v>Honorarios Asesoria General</v>
      </c>
      <c r="R504" s="57" t="str">
        <f>VLOOKUP(M504,Tabla_Detalles[#ALL],3,FALSE)</f>
        <v>Gastos</v>
      </c>
    </row>
    <row r="505">
      <c r="A505" s="64" t="s">
        <v>1666</v>
      </c>
      <c r="B505" s="60" t="s">
        <v>1667</v>
      </c>
      <c r="C505" s="60" t="s">
        <v>1668</v>
      </c>
      <c r="D505" s="60" t="s">
        <v>1582</v>
      </c>
      <c r="E505" s="60" t="s">
        <v>40</v>
      </c>
      <c r="F505" s="60" t="s">
        <v>24</v>
      </c>
      <c r="G505" s="60" t="s">
        <v>1667</v>
      </c>
      <c r="H505" s="60" t="s">
        <v>1669</v>
      </c>
      <c r="I505" s="60" t="s">
        <v>1564</v>
      </c>
      <c r="J505" s="60" t="s">
        <v>28</v>
      </c>
      <c r="K505" s="65">
        <v>10509.0</v>
      </c>
      <c r="L505" s="66">
        <v>44145.0</v>
      </c>
      <c r="M505" s="67">
        <v>501400.0</v>
      </c>
      <c r="N505" s="60" t="s">
        <v>1464</v>
      </c>
      <c r="O505" s="60" t="s">
        <v>1016</v>
      </c>
      <c r="P505" s="58" t="str">
        <f t="shared" si="1"/>
        <v>Santiago del Estero, Argentina</v>
      </c>
      <c r="Q505" s="58" t="str">
        <f>VLOOKUP(M505,Tabla_Detalles[#ALL],2,FALSE)</f>
        <v>Honorarios Asesoria General</v>
      </c>
      <c r="R505" s="61" t="str">
        <f>VLOOKUP(M505,Tabla_Detalles[#ALL],3,FALSE)</f>
        <v>Gastos</v>
      </c>
    </row>
    <row r="506">
      <c r="A506" s="68" t="s">
        <v>1666</v>
      </c>
      <c r="B506" s="56" t="s">
        <v>1667</v>
      </c>
      <c r="C506" s="56" t="s">
        <v>1668</v>
      </c>
      <c r="D506" s="56" t="s">
        <v>1582</v>
      </c>
      <c r="E506" s="56" t="s">
        <v>40</v>
      </c>
      <c r="F506" s="56" t="s">
        <v>24</v>
      </c>
      <c r="G506" s="56" t="s">
        <v>1667</v>
      </c>
      <c r="H506" s="56" t="s">
        <v>1669</v>
      </c>
      <c r="I506" s="56" t="s">
        <v>1564</v>
      </c>
      <c r="J506" s="56" t="s">
        <v>28</v>
      </c>
      <c r="K506" s="69">
        <v>10587.0</v>
      </c>
      <c r="L506" s="70">
        <v>44249.0</v>
      </c>
      <c r="M506" s="71">
        <v>501400.0</v>
      </c>
      <c r="N506" s="56" t="s">
        <v>1464</v>
      </c>
      <c r="O506" s="56" t="s">
        <v>1016</v>
      </c>
      <c r="P506" s="54" t="str">
        <f t="shared" si="1"/>
        <v>Santiago del Estero, Argentina</v>
      </c>
      <c r="Q506" s="54" t="str">
        <f>VLOOKUP(M506,Tabla_Detalles[#ALL],2,FALSE)</f>
        <v>Honorarios Asesoria General</v>
      </c>
      <c r="R506" s="57" t="str">
        <f>VLOOKUP(M506,Tabla_Detalles[#ALL],3,FALSE)</f>
        <v>Gastos</v>
      </c>
    </row>
    <row r="507">
      <c r="A507" s="64" t="s">
        <v>1666</v>
      </c>
      <c r="B507" s="60" t="s">
        <v>1667</v>
      </c>
      <c r="C507" s="60" t="s">
        <v>1668</v>
      </c>
      <c r="D507" s="60" t="s">
        <v>1582</v>
      </c>
      <c r="E507" s="60" t="s">
        <v>40</v>
      </c>
      <c r="F507" s="60" t="s">
        <v>24</v>
      </c>
      <c r="G507" s="60" t="s">
        <v>1667</v>
      </c>
      <c r="H507" s="60" t="s">
        <v>1669</v>
      </c>
      <c r="I507" s="60" t="s">
        <v>1564</v>
      </c>
      <c r="J507" s="60" t="s">
        <v>28</v>
      </c>
      <c r="K507" s="65">
        <v>202693.0</v>
      </c>
      <c r="L507" s="66">
        <v>44234.0</v>
      </c>
      <c r="M507" s="67">
        <v>501400.0</v>
      </c>
      <c r="N507" s="60" t="s">
        <v>1464</v>
      </c>
      <c r="O507" s="60" t="s">
        <v>1016</v>
      </c>
      <c r="P507" s="58" t="str">
        <f t="shared" si="1"/>
        <v>Santiago del Estero, Argentina</v>
      </c>
      <c r="Q507" s="58" t="str">
        <f>VLOOKUP(M507,Tabla_Detalles[#ALL],2,FALSE)</f>
        <v>Honorarios Asesoria General</v>
      </c>
      <c r="R507" s="61" t="str">
        <f>VLOOKUP(M507,Tabla_Detalles[#ALL],3,FALSE)</f>
        <v>Gastos</v>
      </c>
    </row>
    <row r="508">
      <c r="A508" s="68" t="s">
        <v>1666</v>
      </c>
      <c r="B508" s="56" t="s">
        <v>1667</v>
      </c>
      <c r="C508" s="56" t="s">
        <v>1668</v>
      </c>
      <c r="D508" s="56" t="s">
        <v>1582</v>
      </c>
      <c r="E508" s="56" t="s">
        <v>40</v>
      </c>
      <c r="F508" s="56" t="s">
        <v>24</v>
      </c>
      <c r="G508" s="56" t="s">
        <v>1667</v>
      </c>
      <c r="H508" s="56" t="s">
        <v>1669</v>
      </c>
      <c r="I508" s="56" t="s">
        <v>1564</v>
      </c>
      <c r="J508" s="56" t="s">
        <v>28</v>
      </c>
      <c r="K508" s="69">
        <v>102297.0</v>
      </c>
      <c r="L508" s="70">
        <v>44841.0</v>
      </c>
      <c r="M508" s="71">
        <v>501400.0</v>
      </c>
      <c r="N508" s="56" t="s">
        <v>1464</v>
      </c>
      <c r="O508" s="56" t="s">
        <v>1016</v>
      </c>
      <c r="P508" s="54" t="str">
        <f t="shared" si="1"/>
        <v>Santiago del Estero, Argentina</v>
      </c>
      <c r="Q508" s="54" t="str">
        <f>VLOOKUP(M508,Tabla_Detalles[#ALL],2,FALSE)</f>
        <v>Honorarios Asesoria General</v>
      </c>
      <c r="R508" s="57" t="str">
        <f>VLOOKUP(M508,Tabla_Detalles[#ALL],3,FALSE)</f>
        <v>Gastos</v>
      </c>
    </row>
    <row r="509">
      <c r="A509" s="64" t="s">
        <v>1670</v>
      </c>
      <c r="B509" s="60" t="s">
        <v>1671</v>
      </c>
      <c r="C509" s="60" t="s">
        <v>1672</v>
      </c>
      <c r="D509" s="60" t="s">
        <v>1455</v>
      </c>
      <c r="E509" s="60" t="s">
        <v>1443</v>
      </c>
      <c r="F509" s="60" t="s">
        <v>24</v>
      </c>
      <c r="G509" s="60" t="s">
        <v>1671</v>
      </c>
      <c r="H509" s="60" t="s">
        <v>1673</v>
      </c>
      <c r="I509" s="60" t="s">
        <v>1569</v>
      </c>
      <c r="J509" s="60" t="s">
        <v>1463</v>
      </c>
      <c r="K509" s="65">
        <v>108357.0</v>
      </c>
      <c r="L509" s="66">
        <v>43913.0</v>
      </c>
      <c r="M509" s="67">
        <v>502100.0</v>
      </c>
      <c r="N509" s="60" t="s">
        <v>1470</v>
      </c>
      <c r="O509" s="60" t="s">
        <v>1016</v>
      </c>
      <c r="P509" s="58" t="str">
        <f t="shared" si="1"/>
        <v>Rio Cuarto, Argentina</v>
      </c>
      <c r="Q509" s="58" t="str">
        <f>VLOOKUP(M509,Tabla_Detalles[#ALL],2,FALSE)</f>
        <v>Servicios Protagonistas</v>
      </c>
      <c r="R509" s="61" t="str">
        <f>VLOOKUP(M509,Tabla_Detalles[#ALL],3,FALSE)</f>
        <v>Gastos</v>
      </c>
    </row>
    <row r="510">
      <c r="A510" s="68" t="s">
        <v>1670</v>
      </c>
      <c r="B510" s="56" t="s">
        <v>1671</v>
      </c>
      <c r="C510" s="56" t="s">
        <v>1672</v>
      </c>
      <c r="D510" s="56" t="s">
        <v>1455</v>
      </c>
      <c r="E510" s="56" t="s">
        <v>1443</v>
      </c>
      <c r="F510" s="56" t="s">
        <v>24</v>
      </c>
      <c r="G510" s="56" t="s">
        <v>1671</v>
      </c>
      <c r="H510" s="56" t="s">
        <v>1673</v>
      </c>
      <c r="I510" s="56" t="s">
        <v>1569</v>
      </c>
      <c r="J510" s="56" t="s">
        <v>1463</v>
      </c>
      <c r="K510" s="69">
        <v>280161.0</v>
      </c>
      <c r="L510" s="70">
        <v>44004.0</v>
      </c>
      <c r="M510" s="71">
        <v>502100.0</v>
      </c>
      <c r="N510" s="56" t="s">
        <v>1470</v>
      </c>
      <c r="O510" s="56" t="s">
        <v>1016</v>
      </c>
      <c r="P510" s="54" t="str">
        <f t="shared" si="1"/>
        <v>Rio Cuarto, Argentina</v>
      </c>
      <c r="Q510" s="54" t="str">
        <f>VLOOKUP(M510,Tabla_Detalles[#ALL],2,FALSE)</f>
        <v>Servicios Protagonistas</v>
      </c>
      <c r="R510" s="57" t="str">
        <f>VLOOKUP(M510,Tabla_Detalles[#ALL],3,FALSE)</f>
        <v>Gastos</v>
      </c>
    </row>
    <row r="511">
      <c r="A511" s="64" t="s">
        <v>1670</v>
      </c>
      <c r="B511" s="60" t="s">
        <v>1671</v>
      </c>
      <c r="C511" s="60" t="s">
        <v>1672</v>
      </c>
      <c r="D511" s="60" t="s">
        <v>1455</v>
      </c>
      <c r="E511" s="60" t="s">
        <v>1443</v>
      </c>
      <c r="F511" s="60" t="s">
        <v>24</v>
      </c>
      <c r="G511" s="60" t="s">
        <v>1671</v>
      </c>
      <c r="H511" s="60" t="s">
        <v>1673</v>
      </c>
      <c r="I511" s="60" t="s">
        <v>1569</v>
      </c>
      <c r="J511" s="60" t="s">
        <v>1463</v>
      </c>
      <c r="K511" s="65">
        <v>138216.0</v>
      </c>
      <c r="L511" s="66">
        <v>44096.0</v>
      </c>
      <c r="M511" s="67">
        <v>502100.0</v>
      </c>
      <c r="N511" s="60" t="s">
        <v>1470</v>
      </c>
      <c r="O511" s="60" t="s">
        <v>1016</v>
      </c>
      <c r="P511" s="58" t="str">
        <f t="shared" si="1"/>
        <v>Rio Cuarto, Argentina</v>
      </c>
      <c r="Q511" s="58" t="str">
        <f>VLOOKUP(M511,Tabla_Detalles[#ALL],2,FALSE)</f>
        <v>Servicios Protagonistas</v>
      </c>
      <c r="R511" s="61" t="str">
        <f>VLOOKUP(M511,Tabla_Detalles[#ALL],3,FALSE)</f>
        <v>Gastos</v>
      </c>
    </row>
    <row r="512">
      <c r="A512" s="68" t="s">
        <v>1670</v>
      </c>
      <c r="B512" s="56" t="s">
        <v>1671</v>
      </c>
      <c r="C512" s="56" t="s">
        <v>1672</v>
      </c>
      <c r="D512" s="56" t="s">
        <v>1455</v>
      </c>
      <c r="E512" s="56" t="s">
        <v>1443</v>
      </c>
      <c r="F512" s="56" t="s">
        <v>24</v>
      </c>
      <c r="G512" s="56" t="s">
        <v>1671</v>
      </c>
      <c r="H512" s="56" t="s">
        <v>1673</v>
      </c>
      <c r="I512" s="56" t="s">
        <v>1569</v>
      </c>
      <c r="J512" s="56" t="s">
        <v>1463</v>
      </c>
      <c r="K512" s="69">
        <v>239084.0</v>
      </c>
      <c r="L512" s="70">
        <v>44148.0</v>
      </c>
      <c r="M512" s="71">
        <v>502100.0</v>
      </c>
      <c r="N512" s="56" t="s">
        <v>1470</v>
      </c>
      <c r="O512" s="56" t="s">
        <v>1016</v>
      </c>
      <c r="P512" s="54" t="str">
        <f t="shared" si="1"/>
        <v>Rio Cuarto, Argentina</v>
      </c>
      <c r="Q512" s="54" t="str">
        <f>VLOOKUP(M512,Tabla_Detalles[#ALL],2,FALSE)</f>
        <v>Servicios Protagonistas</v>
      </c>
      <c r="R512" s="57" t="str">
        <f>VLOOKUP(M512,Tabla_Detalles[#ALL],3,FALSE)</f>
        <v>Gastos</v>
      </c>
    </row>
    <row r="513">
      <c r="A513" s="64" t="s">
        <v>1670</v>
      </c>
      <c r="B513" s="60" t="s">
        <v>1671</v>
      </c>
      <c r="C513" s="60" t="s">
        <v>1672</v>
      </c>
      <c r="D513" s="60" t="s">
        <v>1455</v>
      </c>
      <c r="E513" s="60" t="s">
        <v>1443</v>
      </c>
      <c r="F513" s="60" t="s">
        <v>24</v>
      </c>
      <c r="G513" s="60" t="s">
        <v>1671</v>
      </c>
      <c r="H513" s="60" t="s">
        <v>1673</v>
      </c>
      <c r="I513" s="60" t="s">
        <v>1569</v>
      </c>
      <c r="J513" s="60" t="s">
        <v>1463</v>
      </c>
      <c r="K513" s="65">
        <v>13020.0</v>
      </c>
      <c r="L513" s="66">
        <v>44252.0</v>
      </c>
      <c r="M513" s="67">
        <v>502100.0</v>
      </c>
      <c r="N513" s="60" t="s">
        <v>1470</v>
      </c>
      <c r="O513" s="60" t="s">
        <v>1016</v>
      </c>
      <c r="P513" s="58" t="str">
        <f t="shared" si="1"/>
        <v>Rio Cuarto, Argentina</v>
      </c>
      <c r="Q513" s="58" t="str">
        <f>VLOOKUP(M513,Tabla_Detalles[#ALL],2,FALSE)</f>
        <v>Servicios Protagonistas</v>
      </c>
      <c r="R513" s="61" t="str">
        <f>VLOOKUP(M513,Tabla_Detalles[#ALL],3,FALSE)</f>
        <v>Gastos</v>
      </c>
    </row>
    <row r="514">
      <c r="A514" s="68" t="s">
        <v>1670</v>
      </c>
      <c r="B514" s="56" t="s">
        <v>1671</v>
      </c>
      <c r="C514" s="56" t="s">
        <v>1672</v>
      </c>
      <c r="D514" s="56" t="s">
        <v>1455</v>
      </c>
      <c r="E514" s="56" t="s">
        <v>1443</v>
      </c>
      <c r="F514" s="56" t="s">
        <v>24</v>
      </c>
      <c r="G514" s="56" t="s">
        <v>1671</v>
      </c>
      <c r="H514" s="56" t="s">
        <v>1673</v>
      </c>
      <c r="I514" s="56" t="s">
        <v>1569</v>
      </c>
      <c r="J514" s="56" t="s">
        <v>1463</v>
      </c>
      <c r="K514" s="69">
        <v>26156.0</v>
      </c>
      <c r="L514" s="70">
        <v>44237.0</v>
      </c>
      <c r="M514" s="71">
        <v>502100.0</v>
      </c>
      <c r="N514" s="56" t="s">
        <v>1470</v>
      </c>
      <c r="O514" s="56" t="s">
        <v>1016</v>
      </c>
      <c r="P514" s="54" t="str">
        <f t="shared" si="1"/>
        <v>Rio Cuarto, Argentina</v>
      </c>
      <c r="Q514" s="54" t="str">
        <f>VLOOKUP(M514,Tabla_Detalles[#ALL],2,FALSE)</f>
        <v>Servicios Protagonistas</v>
      </c>
      <c r="R514" s="57" t="str">
        <f>VLOOKUP(M514,Tabla_Detalles[#ALL],3,FALSE)</f>
        <v>Gastos</v>
      </c>
    </row>
    <row r="515">
      <c r="A515" s="64" t="s">
        <v>1670</v>
      </c>
      <c r="B515" s="60" t="s">
        <v>1671</v>
      </c>
      <c r="C515" s="60" t="s">
        <v>1672</v>
      </c>
      <c r="D515" s="60" t="s">
        <v>1455</v>
      </c>
      <c r="E515" s="60" t="s">
        <v>1443</v>
      </c>
      <c r="F515" s="60" t="s">
        <v>24</v>
      </c>
      <c r="G515" s="60" t="s">
        <v>1671</v>
      </c>
      <c r="H515" s="60" t="s">
        <v>1673</v>
      </c>
      <c r="I515" s="60" t="s">
        <v>1569</v>
      </c>
      <c r="J515" s="60" t="s">
        <v>1463</v>
      </c>
      <c r="K515" s="65">
        <v>24358.0</v>
      </c>
      <c r="L515" s="66">
        <v>44844.0</v>
      </c>
      <c r="M515" s="67">
        <v>502100.0</v>
      </c>
      <c r="N515" s="60" t="s">
        <v>1470</v>
      </c>
      <c r="O515" s="60" t="s">
        <v>1016</v>
      </c>
      <c r="P515" s="58" t="str">
        <f t="shared" si="1"/>
        <v>Rio Cuarto, Argentina</v>
      </c>
      <c r="Q515" s="58" t="str">
        <f>VLOOKUP(M515,Tabla_Detalles[#ALL],2,FALSE)</f>
        <v>Servicios Protagonistas</v>
      </c>
      <c r="R515" s="61" t="str">
        <f>VLOOKUP(M515,Tabla_Detalles[#ALL],3,FALSE)</f>
        <v>Gastos</v>
      </c>
    </row>
    <row r="516">
      <c r="A516" s="68" t="s">
        <v>1674</v>
      </c>
      <c r="B516" s="56" t="s">
        <v>1675</v>
      </c>
      <c r="C516" s="56" t="s">
        <v>1676</v>
      </c>
      <c r="D516" s="56" t="s">
        <v>1460</v>
      </c>
      <c r="E516" s="56" t="s">
        <v>40</v>
      </c>
      <c r="F516" s="56" t="s">
        <v>24</v>
      </c>
      <c r="G516" s="56" t="s">
        <v>1675</v>
      </c>
      <c r="H516" s="56" t="s">
        <v>1677</v>
      </c>
      <c r="I516" s="56" t="s">
        <v>1572</v>
      </c>
      <c r="J516" s="56" t="s">
        <v>28</v>
      </c>
      <c r="K516" s="69">
        <v>221537.0</v>
      </c>
      <c r="L516" s="70">
        <v>43916.0</v>
      </c>
      <c r="M516" s="71">
        <v>516000.0</v>
      </c>
      <c r="N516" s="56" t="s">
        <v>1015</v>
      </c>
      <c r="O516" s="56" t="s">
        <v>1016</v>
      </c>
      <c r="P516" s="54" t="str">
        <f t="shared" si="1"/>
        <v>Buenos Aires, Argentina</v>
      </c>
      <c r="Q516" s="54" t="str">
        <f>VLOOKUP(M516,Tabla_Detalles[#ALL],2,FALSE)</f>
        <v>Gastos varios</v>
      </c>
      <c r="R516" s="57" t="str">
        <f>VLOOKUP(M516,Tabla_Detalles[#ALL],3,FALSE)</f>
        <v>Gastos</v>
      </c>
    </row>
    <row r="517">
      <c r="A517" s="64" t="s">
        <v>1674</v>
      </c>
      <c r="B517" s="60" t="s">
        <v>1675</v>
      </c>
      <c r="C517" s="60" t="s">
        <v>1676</v>
      </c>
      <c r="D517" s="60" t="s">
        <v>1460</v>
      </c>
      <c r="E517" s="60" t="s">
        <v>40</v>
      </c>
      <c r="F517" s="60" t="s">
        <v>24</v>
      </c>
      <c r="G517" s="60" t="s">
        <v>1675</v>
      </c>
      <c r="H517" s="60" t="s">
        <v>1677</v>
      </c>
      <c r="I517" s="60" t="s">
        <v>1572</v>
      </c>
      <c r="J517" s="60" t="s">
        <v>28</v>
      </c>
      <c r="K517" s="65">
        <v>164567.0</v>
      </c>
      <c r="L517" s="66">
        <v>44007.0</v>
      </c>
      <c r="M517" s="67">
        <v>516000.0</v>
      </c>
      <c r="N517" s="60" t="s">
        <v>1015</v>
      </c>
      <c r="O517" s="60" t="s">
        <v>1016</v>
      </c>
      <c r="P517" s="58" t="str">
        <f t="shared" si="1"/>
        <v>Buenos Aires, Argentina</v>
      </c>
      <c r="Q517" s="58" t="str">
        <f>VLOOKUP(M517,Tabla_Detalles[#ALL],2,FALSE)</f>
        <v>Gastos varios</v>
      </c>
      <c r="R517" s="61" t="str">
        <f>VLOOKUP(M517,Tabla_Detalles[#ALL],3,FALSE)</f>
        <v>Gastos</v>
      </c>
    </row>
    <row r="518">
      <c r="A518" s="68" t="s">
        <v>1674</v>
      </c>
      <c r="B518" s="56" t="s">
        <v>1675</v>
      </c>
      <c r="C518" s="56" t="s">
        <v>1676</v>
      </c>
      <c r="D518" s="56" t="s">
        <v>1460</v>
      </c>
      <c r="E518" s="56" t="s">
        <v>40</v>
      </c>
      <c r="F518" s="56" t="s">
        <v>24</v>
      </c>
      <c r="G518" s="56" t="s">
        <v>1675</v>
      </c>
      <c r="H518" s="56" t="s">
        <v>1677</v>
      </c>
      <c r="I518" s="56" t="s">
        <v>1572</v>
      </c>
      <c r="J518" s="56" t="s">
        <v>28</v>
      </c>
      <c r="K518" s="69">
        <v>91071.0</v>
      </c>
      <c r="L518" s="70">
        <v>44099.0</v>
      </c>
      <c r="M518" s="71">
        <v>516000.0</v>
      </c>
      <c r="N518" s="56" t="s">
        <v>1015</v>
      </c>
      <c r="O518" s="56" t="s">
        <v>1016</v>
      </c>
      <c r="P518" s="54" t="str">
        <f t="shared" si="1"/>
        <v>Buenos Aires, Argentina</v>
      </c>
      <c r="Q518" s="54" t="str">
        <f>VLOOKUP(M518,Tabla_Detalles[#ALL],2,FALSE)</f>
        <v>Gastos varios</v>
      </c>
      <c r="R518" s="57" t="str">
        <f>VLOOKUP(M518,Tabla_Detalles[#ALL],3,FALSE)</f>
        <v>Gastos</v>
      </c>
    </row>
    <row r="519">
      <c r="A519" s="64" t="s">
        <v>1674</v>
      </c>
      <c r="B519" s="60" t="s">
        <v>1675</v>
      </c>
      <c r="C519" s="60" t="s">
        <v>1676</v>
      </c>
      <c r="D519" s="60" t="s">
        <v>1460</v>
      </c>
      <c r="E519" s="60" t="s">
        <v>40</v>
      </c>
      <c r="F519" s="60" t="s">
        <v>24</v>
      </c>
      <c r="G519" s="60" t="s">
        <v>1675</v>
      </c>
      <c r="H519" s="60" t="s">
        <v>1677</v>
      </c>
      <c r="I519" s="60" t="s">
        <v>1572</v>
      </c>
      <c r="J519" s="60" t="s">
        <v>28</v>
      </c>
      <c r="K519" s="65">
        <v>98759.0</v>
      </c>
      <c r="L519" s="66">
        <v>44151.0</v>
      </c>
      <c r="M519" s="67">
        <v>516000.0</v>
      </c>
      <c r="N519" s="60" t="s">
        <v>1015</v>
      </c>
      <c r="O519" s="60" t="s">
        <v>1016</v>
      </c>
      <c r="P519" s="58" t="str">
        <f t="shared" si="1"/>
        <v>Buenos Aires, Argentina</v>
      </c>
      <c r="Q519" s="58" t="str">
        <f>VLOOKUP(M519,Tabla_Detalles[#ALL],2,FALSE)</f>
        <v>Gastos varios</v>
      </c>
      <c r="R519" s="61" t="str">
        <f>VLOOKUP(M519,Tabla_Detalles[#ALL],3,FALSE)</f>
        <v>Gastos</v>
      </c>
    </row>
    <row r="520">
      <c r="A520" s="68" t="s">
        <v>1674</v>
      </c>
      <c r="B520" s="56" t="s">
        <v>1675</v>
      </c>
      <c r="C520" s="56" t="s">
        <v>1676</v>
      </c>
      <c r="D520" s="56" t="s">
        <v>1460</v>
      </c>
      <c r="E520" s="56" t="s">
        <v>40</v>
      </c>
      <c r="F520" s="56" t="s">
        <v>24</v>
      </c>
      <c r="G520" s="56" t="s">
        <v>1675</v>
      </c>
      <c r="H520" s="56" t="s">
        <v>1677</v>
      </c>
      <c r="I520" s="56" t="s">
        <v>1572</v>
      </c>
      <c r="J520" s="56" t="s">
        <v>28</v>
      </c>
      <c r="K520" s="69">
        <v>217800.0</v>
      </c>
      <c r="L520" s="70">
        <v>44255.0</v>
      </c>
      <c r="M520" s="71">
        <v>516000.0</v>
      </c>
      <c r="N520" s="56" t="s">
        <v>1015</v>
      </c>
      <c r="O520" s="56" t="s">
        <v>1016</v>
      </c>
      <c r="P520" s="54" t="str">
        <f t="shared" si="1"/>
        <v>Buenos Aires, Argentina</v>
      </c>
      <c r="Q520" s="54" t="str">
        <f>VLOOKUP(M520,Tabla_Detalles[#ALL],2,FALSE)</f>
        <v>Gastos varios</v>
      </c>
      <c r="R520" s="57" t="str">
        <f>VLOOKUP(M520,Tabla_Detalles[#ALL],3,FALSE)</f>
        <v>Gastos</v>
      </c>
    </row>
    <row r="521">
      <c r="A521" s="64" t="s">
        <v>1674</v>
      </c>
      <c r="B521" s="60" t="s">
        <v>1675</v>
      </c>
      <c r="C521" s="60" t="s">
        <v>1676</v>
      </c>
      <c r="D521" s="60" t="s">
        <v>1460</v>
      </c>
      <c r="E521" s="60" t="s">
        <v>40</v>
      </c>
      <c r="F521" s="60" t="s">
        <v>24</v>
      </c>
      <c r="G521" s="60" t="s">
        <v>1675</v>
      </c>
      <c r="H521" s="60" t="s">
        <v>1677</v>
      </c>
      <c r="I521" s="60" t="s">
        <v>1572</v>
      </c>
      <c r="J521" s="60" t="s">
        <v>28</v>
      </c>
      <c r="K521" s="65">
        <v>295351.0</v>
      </c>
      <c r="L521" s="66">
        <v>44240.0</v>
      </c>
      <c r="M521" s="67">
        <v>516000.0</v>
      </c>
      <c r="N521" s="60" t="s">
        <v>1015</v>
      </c>
      <c r="O521" s="60" t="s">
        <v>1016</v>
      </c>
      <c r="P521" s="58" t="str">
        <f t="shared" si="1"/>
        <v>Buenos Aires, Argentina</v>
      </c>
      <c r="Q521" s="58" t="str">
        <f>VLOOKUP(M521,Tabla_Detalles[#ALL],2,FALSE)</f>
        <v>Gastos varios</v>
      </c>
      <c r="R521" s="61" t="str">
        <f>VLOOKUP(M521,Tabla_Detalles[#ALL],3,FALSE)</f>
        <v>Gastos</v>
      </c>
    </row>
    <row r="522">
      <c r="A522" s="68" t="s">
        <v>1674</v>
      </c>
      <c r="B522" s="56" t="s">
        <v>1675</v>
      </c>
      <c r="C522" s="56" t="s">
        <v>1676</v>
      </c>
      <c r="D522" s="56" t="s">
        <v>1460</v>
      </c>
      <c r="E522" s="56" t="s">
        <v>40</v>
      </c>
      <c r="F522" s="56" t="s">
        <v>24</v>
      </c>
      <c r="G522" s="56" t="s">
        <v>1675</v>
      </c>
      <c r="H522" s="56" t="s">
        <v>1677</v>
      </c>
      <c r="I522" s="56" t="s">
        <v>1572</v>
      </c>
      <c r="J522" s="56" t="s">
        <v>28</v>
      </c>
      <c r="K522" s="69">
        <v>165797.0</v>
      </c>
      <c r="L522" s="70">
        <v>44847.0</v>
      </c>
      <c r="M522" s="71">
        <v>516000.0</v>
      </c>
      <c r="N522" s="56" t="s">
        <v>1015</v>
      </c>
      <c r="O522" s="56" t="s">
        <v>1016</v>
      </c>
      <c r="P522" s="54" t="str">
        <f t="shared" si="1"/>
        <v>Buenos Aires, Argentina</v>
      </c>
      <c r="Q522" s="54" t="str">
        <f>VLOOKUP(M522,Tabla_Detalles[#ALL],2,FALSE)</f>
        <v>Gastos varios</v>
      </c>
      <c r="R522" s="57" t="str">
        <f>VLOOKUP(M522,Tabla_Detalles[#ALL],3,FALSE)</f>
        <v>Gastos</v>
      </c>
    </row>
    <row r="523">
      <c r="A523" s="64" t="s">
        <v>1678</v>
      </c>
      <c r="B523" s="60" t="s">
        <v>1679</v>
      </c>
      <c r="C523" s="60" t="s">
        <v>1680</v>
      </c>
      <c r="D523" s="60" t="s">
        <v>954</v>
      </c>
      <c r="E523" s="60" t="s">
        <v>1443</v>
      </c>
      <c r="F523" s="60" t="s">
        <v>24</v>
      </c>
      <c r="G523" s="60" t="s">
        <v>1679</v>
      </c>
      <c r="H523" s="60" t="s">
        <v>1681</v>
      </c>
      <c r="I523" s="60" t="s">
        <v>1578</v>
      </c>
      <c r="J523" s="60" t="s">
        <v>1452</v>
      </c>
      <c r="K523" s="65">
        <v>277194.0</v>
      </c>
      <c r="L523" s="66">
        <v>43919.0</v>
      </c>
      <c r="M523" s="67">
        <v>507100.0</v>
      </c>
      <c r="N523" s="60" t="s">
        <v>1482</v>
      </c>
      <c r="O523" s="60" t="s">
        <v>1016</v>
      </c>
      <c r="P523" s="58" t="str">
        <f t="shared" si="1"/>
        <v>Villa Maria, Argentina</v>
      </c>
      <c r="Q523" s="58" t="str">
        <f>VLOOKUP(M523,Tabla_Detalles[#ALL],2,FALSE)</f>
        <v>Insumos Varios Programas Sociales</v>
      </c>
      <c r="R523" s="61" t="str">
        <f>VLOOKUP(M523,Tabla_Detalles[#ALL],3,FALSE)</f>
        <v>Gastos</v>
      </c>
    </row>
    <row r="524">
      <c r="A524" s="68" t="s">
        <v>1678</v>
      </c>
      <c r="B524" s="56" t="s">
        <v>1679</v>
      </c>
      <c r="C524" s="56" t="s">
        <v>1680</v>
      </c>
      <c r="D524" s="56" t="s">
        <v>954</v>
      </c>
      <c r="E524" s="56" t="s">
        <v>1443</v>
      </c>
      <c r="F524" s="56" t="s">
        <v>24</v>
      </c>
      <c r="G524" s="56" t="s">
        <v>1679</v>
      </c>
      <c r="H524" s="56" t="s">
        <v>1681</v>
      </c>
      <c r="I524" s="56" t="s">
        <v>1578</v>
      </c>
      <c r="J524" s="56" t="s">
        <v>1452</v>
      </c>
      <c r="K524" s="69">
        <v>137527.0</v>
      </c>
      <c r="L524" s="70">
        <v>44010.0</v>
      </c>
      <c r="M524" s="71">
        <v>507100.0</v>
      </c>
      <c r="N524" s="56" t="s">
        <v>1482</v>
      </c>
      <c r="O524" s="56" t="s">
        <v>1016</v>
      </c>
      <c r="P524" s="54" t="str">
        <f t="shared" si="1"/>
        <v>Villa Maria, Argentina</v>
      </c>
      <c r="Q524" s="54" t="str">
        <f>VLOOKUP(M524,Tabla_Detalles[#ALL],2,FALSE)</f>
        <v>Insumos Varios Programas Sociales</v>
      </c>
      <c r="R524" s="57" t="str">
        <f>VLOOKUP(M524,Tabla_Detalles[#ALL],3,FALSE)</f>
        <v>Gastos</v>
      </c>
    </row>
    <row r="525">
      <c r="A525" s="64" t="s">
        <v>1678</v>
      </c>
      <c r="B525" s="60" t="s">
        <v>1679</v>
      </c>
      <c r="C525" s="60" t="s">
        <v>1680</v>
      </c>
      <c r="D525" s="60" t="s">
        <v>954</v>
      </c>
      <c r="E525" s="60" t="s">
        <v>1443</v>
      </c>
      <c r="F525" s="60" t="s">
        <v>24</v>
      </c>
      <c r="G525" s="60" t="s">
        <v>1679</v>
      </c>
      <c r="H525" s="60" t="s">
        <v>1681</v>
      </c>
      <c r="I525" s="60" t="s">
        <v>1578</v>
      </c>
      <c r="J525" s="60" t="s">
        <v>1452</v>
      </c>
      <c r="K525" s="65">
        <v>157821.0</v>
      </c>
      <c r="L525" s="66">
        <v>44102.0</v>
      </c>
      <c r="M525" s="67">
        <v>507100.0</v>
      </c>
      <c r="N525" s="60" t="s">
        <v>1482</v>
      </c>
      <c r="O525" s="60" t="s">
        <v>1016</v>
      </c>
      <c r="P525" s="58" t="str">
        <f t="shared" si="1"/>
        <v>Villa Maria, Argentina</v>
      </c>
      <c r="Q525" s="58" t="str">
        <f>VLOOKUP(M525,Tabla_Detalles[#ALL],2,FALSE)</f>
        <v>Insumos Varios Programas Sociales</v>
      </c>
      <c r="R525" s="61" t="str">
        <f>VLOOKUP(M525,Tabla_Detalles[#ALL],3,FALSE)</f>
        <v>Gastos</v>
      </c>
    </row>
    <row r="526">
      <c r="A526" s="68" t="s">
        <v>1678</v>
      </c>
      <c r="B526" s="56" t="s">
        <v>1679</v>
      </c>
      <c r="C526" s="56" t="s">
        <v>1680</v>
      </c>
      <c r="D526" s="56" t="s">
        <v>954</v>
      </c>
      <c r="E526" s="56" t="s">
        <v>1443</v>
      </c>
      <c r="F526" s="56" t="s">
        <v>24</v>
      </c>
      <c r="G526" s="56" t="s">
        <v>1679</v>
      </c>
      <c r="H526" s="56" t="s">
        <v>1681</v>
      </c>
      <c r="I526" s="56" t="s">
        <v>1578</v>
      </c>
      <c r="J526" s="56" t="s">
        <v>1452</v>
      </c>
      <c r="K526" s="69">
        <v>22735.0</v>
      </c>
      <c r="L526" s="70">
        <v>44154.0</v>
      </c>
      <c r="M526" s="71">
        <v>507100.0</v>
      </c>
      <c r="N526" s="56" t="s">
        <v>1482</v>
      </c>
      <c r="O526" s="56" t="s">
        <v>1016</v>
      </c>
      <c r="P526" s="54" t="str">
        <f t="shared" si="1"/>
        <v>Villa Maria, Argentina</v>
      </c>
      <c r="Q526" s="54" t="str">
        <f>VLOOKUP(M526,Tabla_Detalles[#ALL],2,FALSE)</f>
        <v>Insumos Varios Programas Sociales</v>
      </c>
      <c r="R526" s="57" t="str">
        <f>VLOOKUP(M526,Tabla_Detalles[#ALL],3,FALSE)</f>
        <v>Gastos</v>
      </c>
    </row>
    <row r="527">
      <c r="A527" s="64" t="s">
        <v>1678</v>
      </c>
      <c r="B527" s="60" t="s">
        <v>1679</v>
      </c>
      <c r="C527" s="60" t="s">
        <v>1680</v>
      </c>
      <c r="D527" s="60" t="s">
        <v>954</v>
      </c>
      <c r="E527" s="60" t="s">
        <v>1443</v>
      </c>
      <c r="F527" s="60" t="s">
        <v>24</v>
      </c>
      <c r="G527" s="60" t="s">
        <v>1679</v>
      </c>
      <c r="H527" s="60" t="s">
        <v>1681</v>
      </c>
      <c r="I527" s="60" t="s">
        <v>1578</v>
      </c>
      <c r="J527" s="60" t="s">
        <v>1452</v>
      </c>
      <c r="K527" s="65">
        <v>268049.0</v>
      </c>
      <c r="L527" s="66">
        <v>44256.0</v>
      </c>
      <c r="M527" s="67">
        <v>507100.0</v>
      </c>
      <c r="N527" s="60" t="s">
        <v>1482</v>
      </c>
      <c r="O527" s="60" t="s">
        <v>1016</v>
      </c>
      <c r="P527" s="58" t="str">
        <f t="shared" si="1"/>
        <v>Villa Maria, Argentina</v>
      </c>
      <c r="Q527" s="58" t="str">
        <f>VLOOKUP(M527,Tabla_Detalles[#ALL],2,FALSE)</f>
        <v>Insumos Varios Programas Sociales</v>
      </c>
      <c r="R527" s="61" t="str">
        <f>VLOOKUP(M527,Tabla_Detalles[#ALL],3,FALSE)</f>
        <v>Gastos</v>
      </c>
    </row>
    <row r="528">
      <c r="A528" s="68" t="s">
        <v>1678</v>
      </c>
      <c r="B528" s="56" t="s">
        <v>1679</v>
      </c>
      <c r="C528" s="56" t="s">
        <v>1680</v>
      </c>
      <c r="D528" s="56" t="s">
        <v>954</v>
      </c>
      <c r="E528" s="56" t="s">
        <v>1443</v>
      </c>
      <c r="F528" s="56" t="s">
        <v>24</v>
      </c>
      <c r="G528" s="56" t="s">
        <v>1679</v>
      </c>
      <c r="H528" s="56" t="s">
        <v>1681</v>
      </c>
      <c r="I528" s="56" t="s">
        <v>1578</v>
      </c>
      <c r="J528" s="56" t="s">
        <v>1452</v>
      </c>
      <c r="K528" s="69">
        <v>195051.0</v>
      </c>
      <c r="L528" s="70">
        <v>44243.0</v>
      </c>
      <c r="M528" s="71">
        <v>507100.0</v>
      </c>
      <c r="N528" s="56" t="s">
        <v>1482</v>
      </c>
      <c r="O528" s="56" t="s">
        <v>1016</v>
      </c>
      <c r="P528" s="54" t="str">
        <f t="shared" si="1"/>
        <v>Villa Maria, Argentina</v>
      </c>
      <c r="Q528" s="54" t="str">
        <f>VLOOKUP(M528,Tabla_Detalles[#ALL],2,FALSE)</f>
        <v>Insumos Varios Programas Sociales</v>
      </c>
      <c r="R528" s="57" t="str">
        <f>VLOOKUP(M528,Tabla_Detalles[#ALL],3,FALSE)</f>
        <v>Gastos</v>
      </c>
    </row>
    <row r="529">
      <c r="A529" s="76" t="s">
        <v>1678</v>
      </c>
      <c r="B529" s="77" t="s">
        <v>1679</v>
      </c>
      <c r="C529" s="77" t="s">
        <v>1680</v>
      </c>
      <c r="D529" s="77" t="s">
        <v>954</v>
      </c>
      <c r="E529" s="77" t="s">
        <v>1443</v>
      </c>
      <c r="F529" s="77" t="s">
        <v>24</v>
      </c>
      <c r="G529" s="77" t="s">
        <v>1679</v>
      </c>
      <c r="H529" s="77" t="s">
        <v>1681</v>
      </c>
      <c r="I529" s="77" t="s">
        <v>1578</v>
      </c>
      <c r="J529" s="77" t="s">
        <v>1452</v>
      </c>
      <c r="K529" s="78">
        <v>260964.0</v>
      </c>
      <c r="L529" s="79">
        <v>44850.0</v>
      </c>
      <c r="M529" s="80">
        <v>507100.0</v>
      </c>
      <c r="N529" s="77" t="s">
        <v>1482</v>
      </c>
      <c r="O529" s="77" t="s">
        <v>1016</v>
      </c>
      <c r="P529" s="81" t="str">
        <f t="shared" si="1"/>
        <v>Villa Maria, Argentina</v>
      </c>
      <c r="Q529" s="81" t="str">
        <f>VLOOKUP(M529,Tabla_Detalles[#ALL],2,FALSE)</f>
        <v>Insumos Varios Programas Sociales</v>
      </c>
      <c r="R529" s="82" t="str">
        <f>VLOOKUP(M529,Tabla_Detalles[#ALL],3,FALSE)</f>
        <v>Gastos</v>
      </c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83"/>
      <c r="L530" s="49"/>
      <c r="M530" s="51"/>
      <c r="N530" s="48"/>
      <c r="O530" s="48"/>
      <c r="P530" s="48"/>
      <c r="Q530" s="48"/>
      <c r="R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83"/>
      <c r="L531" s="49"/>
      <c r="M531" s="51"/>
      <c r="N531" s="48"/>
      <c r="O531" s="48"/>
      <c r="P531" s="48"/>
      <c r="Q531" s="48"/>
      <c r="R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83"/>
      <c r="L532" s="49"/>
      <c r="M532" s="51"/>
      <c r="N532" s="48"/>
      <c r="O532" s="48"/>
      <c r="P532" s="48"/>
      <c r="Q532" s="48"/>
      <c r="R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83"/>
      <c r="L533" s="49"/>
      <c r="M533" s="51"/>
      <c r="N533" s="48"/>
      <c r="O533" s="48"/>
      <c r="P533" s="48"/>
      <c r="Q533" s="48"/>
      <c r="R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83"/>
      <c r="L534" s="49"/>
      <c r="M534" s="51"/>
      <c r="N534" s="48"/>
      <c r="O534" s="48"/>
      <c r="P534" s="48"/>
      <c r="Q534" s="48"/>
      <c r="R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83"/>
      <c r="L535" s="49"/>
      <c r="M535" s="51"/>
      <c r="N535" s="48"/>
      <c r="O535" s="48"/>
      <c r="P535" s="48"/>
      <c r="Q535" s="48"/>
      <c r="R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83"/>
      <c r="L536" s="49"/>
      <c r="M536" s="51"/>
      <c r="N536" s="48"/>
      <c r="O536" s="48"/>
      <c r="P536" s="48"/>
      <c r="Q536" s="48"/>
      <c r="R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83"/>
      <c r="L537" s="49"/>
      <c r="M537" s="51"/>
      <c r="N537" s="48"/>
      <c r="O537" s="48"/>
      <c r="P537" s="48"/>
      <c r="Q537" s="48"/>
      <c r="R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83"/>
      <c r="L538" s="49"/>
      <c r="M538" s="51"/>
      <c r="N538" s="48"/>
      <c r="O538" s="48"/>
      <c r="P538" s="48"/>
      <c r="Q538" s="48"/>
      <c r="R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83"/>
      <c r="L539" s="49"/>
      <c r="M539" s="51"/>
      <c r="N539" s="48"/>
      <c r="O539" s="48"/>
      <c r="P539" s="48"/>
      <c r="Q539" s="48"/>
      <c r="R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83"/>
      <c r="L540" s="49"/>
      <c r="M540" s="51"/>
      <c r="N540" s="48"/>
      <c r="O540" s="48"/>
      <c r="P540" s="48"/>
      <c r="Q540" s="48"/>
      <c r="R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83"/>
      <c r="L541" s="49"/>
      <c r="M541" s="51"/>
      <c r="N541" s="48"/>
      <c r="O541" s="48"/>
      <c r="P541" s="48"/>
      <c r="Q541" s="48"/>
      <c r="R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83"/>
      <c r="L542" s="49"/>
      <c r="M542" s="51"/>
      <c r="N542" s="48"/>
      <c r="O542" s="48"/>
      <c r="P542" s="48"/>
      <c r="Q542" s="48"/>
      <c r="R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83"/>
      <c r="L543" s="49"/>
      <c r="M543" s="51"/>
      <c r="N543" s="48"/>
      <c r="O543" s="48"/>
      <c r="P543" s="48"/>
      <c r="Q543" s="48"/>
      <c r="R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83"/>
      <c r="L544" s="49"/>
      <c r="M544" s="51"/>
      <c r="N544" s="48"/>
      <c r="O544" s="48"/>
      <c r="P544" s="48"/>
      <c r="Q544" s="48"/>
      <c r="R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83"/>
      <c r="L545" s="49"/>
      <c r="M545" s="51"/>
      <c r="N545" s="48"/>
      <c r="O545" s="48"/>
      <c r="P545" s="48"/>
      <c r="Q545" s="48"/>
      <c r="R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83"/>
      <c r="L546" s="49"/>
      <c r="M546" s="51"/>
      <c r="N546" s="48"/>
      <c r="O546" s="48"/>
      <c r="P546" s="48"/>
      <c r="Q546" s="48"/>
      <c r="R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83"/>
      <c r="L547" s="49"/>
      <c r="M547" s="51"/>
      <c r="N547" s="48"/>
      <c r="O547" s="48"/>
      <c r="P547" s="48"/>
      <c r="Q547" s="48"/>
      <c r="R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83"/>
      <c r="L548" s="49"/>
      <c r="M548" s="51"/>
      <c r="N548" s="48"/>
      <c r="O548" s="48"/>
      <c r="P548" s="48"/>
      <c r="Q548" s="48"/>
      <c r="R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83"/>
      <c r="L549" s="49"/>
      <c r="M549" s="51"/>
      <c r="N549" s="48"/>
      <c r="O549" s="48"/>
      <c r="P549" s="48"/>
      <c r="Q549" s="48"/>
      <c r="R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83"/>
      <c r="L550" s="49"/>
      <c r="M550" s="51"/>
      <c r="N550" s="48"/>
      <c r="O550" s="48"/>
      <c r="P550" s="48"/>
      <c r="Q550" s="48"/>
      <c r="R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83"/>
      <c r="L551" s="49"/>
      <c r="M551" s="51"/>
      <c r="N551" s="48"/>
      <c r="O551" s="48"/>
      <c r="P551" s="48"/>
      <c r="Q551" s="48"/>
      <c r="R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83"/>
      <c r="L552" s="49"/>
      <c r="M552" s="51"/>
      <c r="N552" s="48"/>
      <c r="O552" s="48"/>
      <c r="P552" s="48"/>
      <c r="Q552" s="48"/>
      <c r="R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83"/>
      <c r="L553" s="49"/>
      <c r="M553" s="51"/>
      <c r="N553" s="48"/>
      <c r="O553" s="48"/>
      <c r="P553" s="48"/>
      <c r="Q553" s="48"/>
      <c r="R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83"/>
      <c r="L554" s="49"/>
      <c r="M554" s="51"/>
      <c r="N554" s="48"/>
      <c r="O554" s="48"/>
      <c r="P554" s="48"/>
      <c r="Q554" s="48"/>
      <c r="R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83"/>
      <c r="L555" s="49"/>
      <c r="M555" s="51"/>
      <c r="N555" s="48"/>
      <c r="O555" s="48"/>
      <c r="P555" s="48"/>
      <c r="Q555" s="48"/>
      <c r="R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83"/>
      <c r="L556" s="49"/>
      <c r="M556" s="51"/>
      <c r="N556" s="48"/>
      <c r="O556" s="48"/>
      <c r="P556" s="48"/>
      <c r="Q556" s="48"/>
      <c r="R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83"/>
      <c r="L557" s="49"/>
      <c r="M557" s="51"/>
      <c r="N557" s="48"/>
      <c r="O557" s="48"/>
      <c r="P557" s="48"/>
      <c r="Q557" s="48"/>
      <c r="R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83"/>
      <c r="L558" s="49"/>
      <c r="M558" s="51"/>
      <c r="N558" s="48"/>
      <c r="O558" s="48"/>
      <c r="P558" s="48"/>
      <c r="Q558" s="48"/>
      <c r="R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83"/>
      <c r="L559" s="49"/>
      <c r="M559" s="51"/>
      <c r="N559" s="48"/>
      <c r="O559" s="48"/>
      <c r="P559" s="48"/>
      <c r="Q559" s="48"/>
      <c r="R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83"/>
      <c r="L560" s="49"/>
      <c r="M560" s="51"/>
      <c r="N560" s="48"/>
      <c r="O560" s="48"/>
      <c r="P560" s="48"/>
      <c r="Q560" s="48"/>
      <c r="R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83"/>
      <c r="L561" s="49"/>
      <c r="M561" s="51"/>
      <c r="N561" s="48"/>
      <c r="O561" s="48"/>
      <c r="P561" s="48"/>
      <c r="Q561" s="48"/>
      <c r="R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83"/>
      <c r="L562" s="49"/>
      <c r="M562" s="51"/>
      <c r="N562" s="48"/>
      <c r="O562" s="48"/>
      <c r="P562" s="48"/>
      <c r="Q562" s="48"/>
      <c r="R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83"/>
      <c r="L563" s="49"/>
      <c r="M563" s="51"/>
      <c r="N563" s="48"/>
      <c r="O563" s="48"/>
      <c r="P563" s="48"/>
      <c r="Q563" s="48"/>
      <c r="R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83"/>
      <c r="L564" s="49"/>
      <c r="M564" s="51"/>
      <c r="N564" s="48"/>
      <c r="O564" s="48"/>
      <c r="P564" s="48"/>
      <c r="Q564" s="48"/>
      <c r="R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83"/>
      <c r="L565" s="49"/>
      <c r="M565" s="51"/>
      <c r="N565" s="48"/>
      <c r="O565" s="48"/>
      <c r="P565" s="48"/>
      <c r="Q565" s="48"/>
      <c r="R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83"/>
      <c r="L566" s="49"/>
      <c r="M566" s="51"/>
      <c r="N566" s="48"/>
      <c r="O566" s="48"/>
      <c r="P566" s="48"/>
      <c r="Q566" s="48"/>
      <c r="R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83"/>
      <c r="L567" s="49"/>
      <c r="M567" s="51"/>
      <c r="N567" s="48"/>
      <c r="O567" s="48"/>
      <c r="P567" s="48"/>
      <c r="Q567" s="48"/>
      <c r="R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83"/>
      <c r="L568" s="49"/>
      <c r="M568" s="51"/>
      <c r="N568" s="48"/>
      <c r="O568" s="48"/>
      <c r="P568" s="48"/>
      <c r="Q568" s="48"/>
      <c r="R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83"/>
      <c r="L569" s="49"/>
      <c r="M569" s="51"/>
      <c r="N569" s="48"/>
      <c r="O569" s="48"/>
      <c r="P569" s="48"/>
      <c r="Q569" s="48"/>
      <c r="R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83"/>
      <c r="L570" s="49"/>
      <c r="M570" s="51"/>
      <c r="N570" s="48"/>
      <c r="O570" s="48"/>
      <c r="P570" s="48"/>
      <c r="Q570" s="48"/>
      <c r="R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83"/>
      <c r="L571" s="49"/>
      <c r="M571" s="51"/>
      <c r="N571" s="48"/>
      <c r="O571" s="48"/>
      <c r="P571" s="48"/>
      <c r="Q571" s="48"/>
      <c r="R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83"/>
      <c r="L572" s="49"/>
      <c r="M572" s="51"/>
      <c r="N572" s="48"/>
      <c r="O572" s="48"/>
      <c r="P572" s="48"/>
      <c r="Q572" s="48"/>
      <c r="R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83"/>
      <c r="L573" s="49"/>
      <c r="M573" s="51"/>
      <c r="N573" s="48"/>
      <c r="O573" s="48"/>
      <c r="P573" s="48"/>
      <c r="Q573" s="48"/>
      <c r="R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83"/>
      <c r="L574" s="49"/>
      <c r="M574" s="51"/>
      <c r="N574" s="48"/>
      <c r="O574" s="48"/>
      <c r="P574" s="48"/>
      <c r="Q574" s="48"/>
      <c r="R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83"/>
      <c r="L575" s="49"/>
      <c r="M575" s="51"/>
      <c r="N575" s="48"/>
      <c r="O575" s="48"/>
      <c r="P575" s="48"/>
      <c r="Q575" s="48"/>
      <c r="R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83"/>
      <c r="L576" s="49"/>
      <c r="M576" s="51"/>
      <c r="N576" s="48"/>
      <c r="O576" s="48"/>
      <c r="P576" s="48"/>
      <c r="Q576" s="48"/>
      <c r="R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83"/>
      <c r="L577" s="49"/>
      <c r="M577" s="51"/>
      <c r="N577" s="48"/>
      <c r="O577" s="48"/>
      <c r="P577" s="48"/>
      <c r="Q577" s="48"/>
      <c r="R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83"/>
      <c r="L578" s="49"/>
      <c r="M578" s="51"/>
      <c r="N578" s="48"/>
      <c r="O578" s="48"/>
      <c r="P578" s="48"/>
      <c r="Q578" s="48"/>
      <c r="R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83"/>
      <c r="L579" s="49"/>
      <c r="M579" s="51"/>
      <c r="N579" s="48"/>
      <c r="O579" s="48"/>
      <c r="P579" s="48"/>
      <c r="Q579" s="48"/>
      <c r="R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83"/>
      <c r="L580" s="49"/>
      <c r="M580" s="51"/>
      <c r="N580" s="48"/>
      <c r="O580" s="48"/>
      <c r="P580" s="48"/>
      <c r="Q580" s="48"/>
      <c r="R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83"/>
      <c r="L581" s="49"/>
      <c r="M581" s="51"/>
      <c r="N581" s="48"/>
      <c r="O581" s="48"/>
      <c r="P581" s="48"/>
      <c r="Q581" s="48"/>
      <c r="R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83"/>
      <c r="L582" s="49"/>
      <c r="M582" s="51"/>
      <c r="N582" s="48"/>
      <c r="O582" s="48"/>
      <c r="P582" s="48"/>
      <c r="Q582" s="48"/>
      <c r="R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83"/>
      <c r="L583" s="49"/>
      <c r="M583" s="51"/>
      <c r="N583" s="48"/>
      <c r="O583" s="48"/>
      <c r="P583" s="48"/>
      <c r="Q583" s="48"/>
      <c r="R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83"/>
      <c r="L584" s="49"/>
      <c r="M584" s="51"/>
      <c r="N584" s="48"/>
      <c r="O584" s="48"/>
      <c r="P584" s="48"/>
      <c r="Q584" s="48"/>
      <c r="R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83"/>
      <c r="L585" s="49"/>
      <c r="M585" s="51"/>
      <c r="N585" s="48"/>
      <c r="O585" s="48"/>
      <c r="P585" s="48"/>
      <c r="Q585" s="48"/>
      <c r="R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83"/>
      <c r="L586" s="49"/>
      <c r="M586" s="51"/>
      <c r="N586" s="48"/>
      <c r="O586" s="48"/>
      <c r="P586" s="48"/>
      <c r="Q586" s="48"/>
      <c r="R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83"/>
      <c r="L587" s="49"/>
      <c r="M587" s="51"/>
      <c r="N587" s="48"/>
      <c r="O587" s="48"/>
      <c r="P587" s="48"/>
      <c r="Q587" s="48"/>
      <c r="R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83"/>
      <c r="L588" s="49"/>
      <c r="M588" s="51"/>
      <c r="N588" s="48"/>
      <c r="O588" s="48"/>
      <c r="P588" s="48"/>
      <c r="Q588" s="48"/>
      <c r="R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83"/>
      <c r="L589" s="49"/>
      <c r="M589" s="51"/>
      <c r="N589" s="48"/>
      <c r="O589" s="48"/>
      <c r="P589" s="48"/>
      <c r="Q589" s="48"/>
      <c r="R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83"/>
      <c r="L590" s="49"/>
      <c r="M590" s="51"/>
      <c r="N590" s="48"/>
      <c r="O590" s="48"/>
      <c r="P590" s="48"/>
      <c r="Q590" s="48"/>
      <c r="R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83"/>
      <c r="L591" s="49"/>
      <c r="M591" s="51"/>
      <c r="N591" s="48"/>
      <c r="O591" s="48"/>
      <c r="P591" s="48"/>
      <c r="Q591" s="48"/>
      <c r="R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83"/>
      <c r="L592" s="49"/>
      <c r="M592" s="51"/>
      <c r="N592" s="48"/>
      <c r="O592" s="48"/>
      <c r="P592" s="48"/>
      <c r="Q592" s="48"/>
      <c r="R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83"/>
      <c r="L593" s="49"/>
      <c r="M593" s="51"/>
      <c r="N593" s="48"/>
      <c r="O593" s="48"/>
      <c r="P593" s="48"/>
      <c r="Q593" s="48"/>
      <c r="R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83"/>
      <c r="L594" s="49"/>
      <c r="M594" s="51"/>
      <c r="N594" s="48"/>
      <c r="O594" s="48"/>
      <c r="P594" s="48"/>
      <c r="Q594" s="48"/>
      <c r="R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83"/>
      <c r="L595" s="49"/>
      <c r="M595" s="51"/>
      <c r="N595" s="48"/>
      <c r="O595" s="48"/>
      <c r="P595" s="48"/>
      <c r="Q595" s="48"/>
      <c r="R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83"/>
      <c r="L596" s="49"/>
      <c r="M596" s="51"/>
      <c r="N596" s="48"/>
      <c r="O596" s="48"/>
      <c r="P596" s="48"/>
      <c r="Q596" s="48"/>
      <c r="R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83"/>
      <c r="L597" s="49"/>
      <c r="M597" s="51"/>
      <c r="N597" s="48"/>
      <c r="O597" s="48"/>
      <c r="P597" s="48"/>
      <c r="Q597" s="48"/>
      <c r="R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83"/>
      <c r="L598" s="49"/>
      <c r="M598" s="51"/>
      <c r="N598" s="48"/>
      <c r="O598" s="48"/>
      <c r="P598" s="48"/>
      <c r="Q598" s="48"/>
      <c r="R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83"/>
      <c r="L599" s="49"/>
      <c r="M599" s="51"/>
      <c r="N599" s="48"/>
      <c r="O599" s="48"/>
      <c r="P599" s="48"/>
      <c r="Q599" s="48"/>
      <c r="R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83"/>
      <c r="L600" s="49"/>
      <c r="M600" s="51"/>
      <c r="N600" s="48"/>
      <c r="O600" s="48"/>
      <c r="P600" s="48"/>
      <c r="Q600" s="48"/>
      <c r="R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83"/>
      <c r="L601" s="49"/>
      <c r="M601" s="51"/>
      <c r="N601" s="48"/>
      <c r="O601" s="48"/>
      <c r="P601" s="48"/>
      <c r="Q601" s="48"/>
      <c r="R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83"/>
      <c r="L602" s="49"/>
      <c r="M602" s="51"/>
      <c r="N602" s="48"/>
      <c r="O602" s="48"/>
      <c r="P602" s="48"/>
      <c r="Q602" s="48"/>
      <c r="R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83"/>
      <c r="L603" s="49"/>
      <c r="M603" s="51"/>
      <c r="N603" s="48"/>
      <c r="O603" s="48"/>
      <c r="P603" s="48"/>
      <c r="Q603" s="48"/>
      <c r="R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83"/>
      <c r="L604" s="49"/>
      <c r="M604" s="51"/>
      <c r="N604" s="48"/>
      <c r="O604" s="48"/>
      <c r="P604" s="48"/>
      <c r="Q604" s="48"/>
      <c r="R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83"/>
      <c r="L605" s="49"/>
      <c r="M605" s="51"/>
      <c r="N605" s="48"/>
      <c r="O605" s="48"/>
      <c r="P605" s="48"/>
      <c r="Q605" s="48"/>
      <c r="R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83"/>
      <c r="L606" s="49"/>
      <c r="M606" s="51"/>
      <c r="N606" s="48"/>
      <c r="O606" s="48"/>
      <c r="P606" s="48"/>
      <c r="Q606" s="48"/>
      <c r="R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83"/>
      <c r="L607" s="49"/>
      <c r="M607" s="51"/>
      <c r="N607" s="48"/>
      <c r="O607" s="48"/>
      <c r="P607" s="48"/>
      <c r="Q607" s="48"/>
      <c r="R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83"/>
      <c r="L608" s="49"/>
      <c r="M608" s="51"/>
      <c r="N608" s="48"/>
      <c r="O608" s="48"/>
      <c r="P608" s="48"/>
      <c r="Q608" s="48"/>
      <c r="R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83"/>
      <c r="L609" s="49"/>
      <c r="M609" s="51"/>
      <c r="N609" s="48"/>
      <c r="O609" s="48"/>
      <c r="P609" s="48"/>
      <c r="Q609" s="48"/>
      <c r="R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83"/>
      <c r="L610" s="49"/>
      <c r="M610" s="51"/>
      <c r="N610" s="48"/>
      <c r="O610" s="48"/>
      <c r="P610" s="48"/>
      <c r="Q610" s="48"/>
      <c r="R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83"/>
      <c r="L611" s="49"/>
      <c r="M611" s="51"/>
      <c r="N611" s="48"/>
      <c r="O611" s="48"/>
      <c r="P611" s="48"/>
      <c r="Q611" s="48"/>
      <c r="R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83"/>
      <c r="L612" s="49"/>
      <c r="M612" s="51"/>
      <c r="N612" s="48"/>
      <c r="O612" s="48"/>
      <c r="P612" s="48"/>
      <c r="Q612" s="48"/>
      <c r="R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83"/>
      <c r="L613" s="49"/>
      <c r="M613" s="51"/>
      <c r="N613" s="48"/>
      <c r="O613" s="48"/>
      <c r="P613" s="48"/>
      <c r="Q613" s="48"/>
      <c r="R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83"/>
      <c r="L614" s="49"/>
      <c r="M614" s="51"/>
      <c r="N614" s="48"/>
      <c r="O614" s="48"/>
      <c r="P614" s="48"/>
      <c r="Q614" s="48"/>
      <c r="R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83"/>
      <c r="L615" s="49"/>
      <c r="M615" s="51"/>
      <c r="N615" s="48"/>
      <c r="O615" s="48"/>
      <c r="P615" s="48"/>
      <c r="Q615" s="48"/>
      <c r="R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83"/>
      <c r="L616" s="49"/>
      <c r="M616" s="51"/>
      <c r="N616" s="48"/>
      <c r="O616" s="48"/>
      <c r="P616" s="48"/>
      <c r="Q616" s="48"/>
      <c r="R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83"/>
      <c r="L617" s="49"/>
      <c r="M617" s="51"/>
      <c r="N617" s="48"/>
      <c r="O617" s="48"/>
      <c r="P617" s="48"/>
      <c r="Q617" s="48"/>
      <c r="R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83"/>
      <c r="L618" s="49"/>
      <c r="M618" s="51"/>
      <c r="N618" s="48"/>
      <c r="O618" s="48"/>
      <c r="P618" s="48"/>
      <c r="Q618" s="48"/>
      <c r="R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83"/>
      <c r="L619" s="49"/>
      <c r="M619" s="51"/>
      <c r="N619" s="48"/>
      <c r="O619" s="48"/>
      <c r="P619" s="48"/>
      <c r="Q619" s="48"/>
      <c r="R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83"/>
      <c r="L620" s="49"/>
      <c r="M620" s="51"/>
      <c r="N620" s="48"/>
      <c r="O620" s="48"/>
      <c r="P620" s="48"/>
      <c r="Q620" s="48"/>
      <c r="R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83"/>
      <c r="L621" s="49"/>
      <c r="M621" s="51"/>
      <c r="N621" s="48"/>
      <c r="O621" s="48"/>
      <c r="P621" s="48"/>
      <c r="Q621" s="48"/>
      <c r="R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83"/>
      <c r="L622" s="49"/>
      <c r="M622" s="51"/>
      <c r="N622" s="48"/>
      <c r="O622" s="48"/>
      <c r="P622" s="48"/>
      <c r="Q622" s="48"/>
      <c r="R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83"/>
      <c r="L623" s="49"/>
      <c r="M623" s="51"/>
      <c r="N623" s="48"/>
      <c r="O623" s="48"/>
      <c r="P623" s="48"/>
      <c r="Q623" s="48"/>
      <c r="R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83"/>
      <c r="L624" s="49"/>
      <c r="M624" s="51"/>
      <c r="N624" s="48"/>
      <c r="O624" s="48"/>
      <c r="P624" s="48"/>
      <c r="Q624" s="48"/>
      <c r="R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83"/>
      <c r="L625" s="49"/>
      <c r="M625" s="51"/>
      <c r="N625" s="48"/>
      <c r="O625" s="48"/>
      <c r="P625" s="48"/>
      <c r="Q625" s="48"/>
      <c r="R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83"/>
      <c r="L626" s="49"/>
      <c r="M626" s="51"/>
      <c r="N626" s="48"/>
      <c r="O626" s="48"/>
      <c r="P626" s="48"/>
      <c r="Q626" s="48"/>
      <c r="R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83"/>
      <c r="L627" s="49"/>
      <c r="M627" s="51"/>
      <c r="N627" s="48"/>
      <c r="O627" s="48"/>
      <c r="P627" s="48"/>
      <c r="Q627" s="48"/>
      <c r="R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83"/>
      <c r="L628" s="49"/>
      <c r="M628" s="51"/>
      <c r="N628" s="48"/>
      <c r="O628" s="48"/>
      <c r="P628" s="48"/>
      <c r="Q628" s="48"/>
      <c r="R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83"/>
      <c r="L629" s="49"/>
      <c r="M629" s="51"/>
      <c r="N629" s="48"/>
      <c r="O629" s="48"/>
      <c r="P629" s="48"/>
      <c r="Q629" s="48"/>
      <c r="R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83"/>
      <c r="L630" s="49"/>
      <c r="M630" s="51"/>
      <c r="N630" s="48"/>
      <c r="O630" s="48"/>
      <c r="P630" s="48"/>
      <c r="Q630" s="48"/>
      <c r="R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83"/>
      <c r="L631" s="49"/>
      <c r="M631" s="51"/>
      <c r="N631" s="48"/>
      <c r="O631" s="48"/>
      <c r="P631" s="48"/>
      <c r="Q631" s="48"/>
      <c r="R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83"/>
      <c r="L632" s="49"/>
      <c r="M632" s="51"/>
      <c r="N632" s="48"/>
      <c r="O632" s="48"/>
      <c r="P632" s="48"/>
      <c r="Q632" s="48"/>
      <c r="R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83"/>
      <c r="L633" s="49"/>
      <c r="M633" s="51"/>
      <c r="N633" s="48"/>
      <c r="O633" s="48"/>
      <c r="P633" s="48"/>
      <c r="Q633" s="48"/>
      <c r="R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83"/>
      <c r="L634" s="49"/>
      <c r="M634" s="51"/>
      <c r="N634" s="48"/>
      <c r="O634" s="48"/>
      <c r="P634" s="48"/>
      <c r="Q634" s="48"/>
      <c r="R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83"/>
      <c r="L635" s="49"/>
      <c r="M635" s="51"/>
      <c r="N635" s="48"/>
      <c r="O635" s="48"/>
      <c r="P635" s="48"/>
      <c r="Q635" s="48"/>
      <c r="R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83"/>
      <c r="L636" s="49"/>
      <c r="M636" s="51"/>
      <c r="N636" s="48"/>
      <c r="O636" s="48"/>
      <c r="P636" s="48"/>
      <c r="Q636" s="48"/>
      <c r="R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83"/>
      <c r="L637" s="49"/>
      <c r="M637" s="51"/>
      <c r="N637" s="48"/>
      <c r="O637" s="48"/>
      <c r="P637" s="48"/>
      <c r="Q637" s="48"/>
      <c r="R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83"/>
      <c r="L638" s="49"/>
      <c r="M638" s="51"/>
      <c r="N638" s="48"/>
      <c r="O638" s="48"/>
      <c r="P638" s="48"/>
      <c r="Q638" s="48"/>
      <c r="R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83"/>
      <c r="L639" s="49"/>
      <c r="M639" s="51"/>
      <c r="N639" s="48"/>
      <c r="O639" s="48"/>
      <c r="P639" s="48"/>
      <c r="Q639" s="48"/>
      <c r="R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83"/>
      <c r="L640" s="49"/>
      <c r="M640" s="51"/>
      <c r="N640" s="48"/>
      <c r="O640" s="48"/>
      <c r="P640" s="48"/>
      <c r="Q640" s="48"/>
      <c r="R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83"/>
      <c r="L641" s="49"/>
      <c r="M641" s="51"/>
      <c r="N641" s="48"/>
      <c r="O641" s="48"/>
      <c r="P641" s="48"/>
      <c r="Q641" s="48"/>
      <c r="R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83"/>
      <c r="L642" s="49"/>
      <c r="M642" s="51"/>
      <c r="N642" s="48"/>
      <c r="O642" s="48"/>
      <c r="P642" s="48"/>
      <c r="Q642" s="48"/>
      <c r="R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83"/>
      <c r="L643" s="49"/>
      <c r="M643" s="51"/>
      <c r="N643" s="48"/>
      <c r="O643" s="48"/>
      <c r="P643" s="48"/>
      <c r="Q643" s="48"/>
      <c r="R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83"/>
      <c r="L644" s="49"/>
      <c r="M644" s="51"/>
      <c r="N644" s="48"/>
      <c r="O644" s="48"/>
      <c r="P644" s="48"/>
      <c r="Q644" s="48"/>
      <c r="R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83"/>
      <c r="L645" s="49"/>
      <c r="M645" s="51"/>
      <c r="N645" s="48"/>
      <c r="O645" s="48"/>
      <c r="P645" s="48"/>
      <c r="Q645" s="48"/>
      <c r="R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83"/>
      <c r="L646" s="49"/>
      <c r="M646" s="51"/>
      <c r="N646" s="48"/>
      <c r="O646" s="48"/>
      <c r="P646" s="48"/>
      <c r="Q646" s="48"/>
      <c r="R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83"/>
      <c r="L647" s="49"/>
      <c r="M647" s="51"/>
      <c r="N647" s="48"/>
      <c r="O647" s="48"/>
      <c r="P647" s="48"/>
      <c r="Q647" s="48"/>
      <c r="R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83"/>
      <c r="L648" s="49"/>
      <c r="M648" s="51"/>
      <c r="N648" s="48"/>
      <c r="O648" s="48"/>
      <c r="P648" s="48"/>
      <c r="Q648" s="48"/>
      <c r="R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83"/>
      <c r="L649" s="49"/>
      <c r="M649" s="51"/>
      <c r="N649" s="48"/>
      <c r="O649" s="48"/>
      <c r="P649" s="48"/>
      <c r="Q649" s="48"/>
      <c r="R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83"/>
      <c r="L650" s="49"/>
      <c r="M650" s="51"/>
      <c r="N650" s="48"/>
      <c r="O650" s="48"/>
      <c r="P650" s="48"/>
      <c r="Q650" s="48"/>
      <c r="R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83"/>
      <c r="L651" s="49"/>
      <c r="M651" s="51"/>
      <c r="N651" s="48"/>
      <c r="O651" s="48"/>
      <c r="P651" s="48"/>
      <c r="Q651" s="48"/>
      <c r="R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83"/>
      <c r="L652" s="49"/>
      <c r="M652" s="51"/>
      <c r="N652" s="48"/>
      <c r="O652" s="48"/>
      <c r="P652" s="48"/>
      <c r="Q652" s="48"/>
      <c r="R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83"/>
      <c r="L653" s="49"/>
      <c r="M653" s="51"/>
      <c r="N653" s="48"/>
      <c r="O653" s="48"/>
      <c r="P653" s="48"/>
      <c r="Q653" s="48"/>
      <c r="R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83"/>
      <c r="L654" s="49"/>
      <c r="M654" s="51"/>
      <c r="N654" s="48"/>
      <c r="O654" s="48"/>
      <c r="P654" s="48"/>
      <c r="Q654" s="48"/>
      <c r="R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83"/>
      <c r="L655" s="49"/>
      <c r="M655" s="51"/>
      <c r="N655" s="48"/>
      <c r="O655" s="48"/>
      <c r="P655" s="48"/>
      <c r="Q655" s="48"/>
      <c r="R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83"/>
      <c r="L656" s="49"/>
      <c r="M656" s="51"/>
      <c r="N656" s="48"/>
      <c r="O656" s="48"/>
      <c r="P656" s="48"/>
      <c r="Q656" s="48"/>
      <c r="R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83"/>
      <c r="L657" s="49"/>
      <c r="M657" s="51"/>
      <c r="N657" s="48"/>
      <c r="O657" s="48"/>
      <c r="P657" s="48"/>
      <c r="Q657" s="48"/>
      <c r="R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83"/>
      <c r="L658" s="49"/>
      <c r="M658" s="51"/>
      <c r="N658" s="48"/>
      <c r="O658" s="48"/>
      <c r="P658" s="48"/>
      <c r="Q658" s="48"/>
      <c r="R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83"/>
      <c r="L659" s="49"/>
      <c r="M659" s="51"/>
      <c r="N659" s="48"/>
      <c r="O659" s="48"/>
      <c r="P659" s="48"/>
      <c r="Q659" s="48"/>
      <c r="R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83"/>
      <c r="L660" s="49"/>
      <c r="M660" s="51"/>
      <c r="N660" s="48"/>
      <c r="O660" s="48"/>
      <c r="P660" s="48"/>
      <c r="Q660" s="48"/>
      <c r="R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83"/>
      <c r="L661" s="49"/>
      <c r="M661" s="51"/>
      <c r="N661" s="48"/>
      <c r="O661" s="48"/>
      <c r="P661" s="48"/>
      <c r="Q661" s="48"/>
      <c r="R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83"/>
      <c r="L662" s="49"/>
      <c r="M662" s="51"/>
      <c r="N662" s="48"/>
      <c r="O662" s="48"/>
      <c r="P662" s="48"/>
      <c r="Q662" s="48"/>
      <c r="R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83"/>
      <c r="L663" s="49"/>
      <c r="M663" s="51"/>
      <c r="N663" s="48"/>
      <c r="O663" s="48"/>
      <c r="P663" s="48"/>
      <c r="Q663" s="48"/>
      <c r="R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83"/>
      <c r="L664" s="49"/>
      <c r="M664" s="51"/>
      <c r="N664" s="48"/>
      <c r="O664" s="48"/>
      <c r="P664" s="48"/>
      <c r="Q664" s="48"/>
      <c r="R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83"/>
      <c r="L665" s="49"/>
      <c r="M665" s="51"/>
      <c r="N665" s="48"/>
      <c r="O665" s="48"/>
      <c r="P665" s="48"/>
      <c r="Q665" s="48"/>
      <c r="R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83"/>
      <c r="L666" s="49"/>
      <c r="M666" s="51"/>
      <c r="N666" s="48"/>
      <c r="O666" s="48"/>
      <c r="P666" s="48"/>
      <c r="Q666" s="48"/>
      <c r="R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83"/>
      <c r="L667" s="49"/>
      <c r="M667" s="51"/>
      <c r="N667" s="48"/>
      <c r="O667" s="48"/>
      <c r="P667" s="48"/>
      <c r="Q667" s="48"/>
      <c r="R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83"/>
      <c r="L668" s="49"/>
      <c r="M668" s="51"/>
      <c r="N668" s="48"/>
      <c r="O668" s="48"/>
      <c r="P668" s="48"/>
      <c r="Q668" s="48"/>
      <c r="R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83"/>
      <c r="L669" s="49"/>
      <c r="M669" s="51"/>
      <c r="N669" s="48"/>
      <c r="O669" s="48"/>
      <c r="P669" s="48"/>
      <c r="Q669" s="48"/>
      <c r="R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83"/>
      <c r="L670" s="49"/>
      <c r="M670" s="51"/>
      <c r="N670" s="48"/>
      <c r="O670" s="48"/>
      <c r="P670" s="48"/>
      <c r="Q670" s="48"/>
      <c r="R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83"/>
      <c r="L671" s="49"/>
      <c r="M671" s="51"/>
      <c r="N671" s="48"/>
      <c r="O671" s="48"/>
      <c r="P671" s="48"/>
      <c r="Q671" s="48"/>
      <c r="R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83"/>
      <c r="L672" s="49"/>
      <c r="M672" s="51"/>
      <c r="N672" s="48"/>
      <c r="O672" s="48"/>
      <c r="P672" s="48"/>
      <c r="Q672" s="48"/>
      <c r="R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83"/>
      <c r="L673" s="49"/>
      <c r="M673" s="51"/>
      <c r="N673" s="48"/>
      <c r="O673" s="48"/>
      <c r="P673" s="48"/>
      <c r="Q673" s="48"/>
      <c r="R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83"/>
      <c r="L674" s="49"/>
      <c r="M674" s="51"/>
      <c r="N674" s="48"/>
      <c r="O674" s="48"/>
      <c r="P674" s="48"/>
      <c r="Q674" s="48"/>
      <c r="R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83"/>
      <c r="L675" s="49"/>
      <c r="M675" s="51"/>
      <c r="N675" s="48"/>
      <c r="O675" s="48"/>
      <c r="P675" s="48"/>
      <c r="Q675" s="48"/>
      <c r="R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83"/>
      <c r="L676" s="49"/>
      <c r="M676" s="51"/>
      <c r="N676" s="48"/>
      <c r="O676" s="48"/>
      <c r="P676" s="48"/>
      <c r="Q676" s="48"/>
      <c r="R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83"/>
      <c r="L677" s="49"/>
      <c r="M677" s="51"/>
      <c r="N677" s="48"/>
      <c r="O677" s="48"/>
      <c r="P677" s="48"/>
      <c r="Q677" s="48"/>
      <c r="R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83"/>
      <c r="L678" s="49"/>
      <c r="M678" s="51"/>
      <c r="N678" s="48"/>
      <c r="O678" s="48"/>
      <c r="P678" s="48"/>
      <c r="Q678" s="48"/>
      <c r="R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83"/>
      <c r="L679" s="49"/>
      <c r="M679" s="51"/>
      <c r="N679" s="48"/>
      <c r="O679" s="48"/>
      <c r="P679" s="48"/>
      <c r="Q679" s="48"/>
      <c r="R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83"/>
      <c r="L680" s="49"/>
      <c r="M680" s="51"/>
      <c r="N680" s="48"/>
      <c r="O680" s="48"/>
      <c r="P680" s="48"/>
      <c r="Q680" s="48"/>
      <c r="R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83"/>
      <c r="L681" s="49"/>
      <c r="M681" s="51"/>
      <c r="N681" s="48"/>
      <c r="O681" s="48"/>
      <c r="P681" s="48"/>
      <c r="Q681" s="48"/>
      <c r="R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83"/>
      <c r="L682" s="49"/>
      <c r="M682" s="51"/>
      <c r="N682" s="48"/>
      <c r="O682" s="48"/>
      <c r="P682" s="48"/>
      <c r="Q682" s="48"/>
      <c r="R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83"/>
      <c r="L683" s="49"/>
      <c r="M683" s="51"/>
      <c r="N683" s="48"/>
      <c r="O683" s="48"/>
      <c r="P683" s="48"/>
      <c r="Q683" s="48"/>
      <c r="R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83"/>
      <c r="L684" s="49"/>
      <c r="M684" s="51"/>
      <c r="N684" s="48"/>
      <c r="O684" s="48"/>
      <c r="P684" s="48"/>
      <c r="Q684" s="48"/>
      <c r="R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83"/>
      <c r="L685" s="49"/>
      <c r="M685" s="51"/>
      <c r="N685" s="48"/>
      <c r="O685" s="48"/>
      <c r="P685" s="48"/>
      <c r="Q685" s="48"/>
      <c r="R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83"/>
      <c r="L686" s="49"/>
      <c r="M686" s="51"/>
      <c r="N686" s="48"/>
      <c r="O686" s="48"/>
      <c r="P686" s="48"/>
      <c r="Q686" s="48"/>
      <c r="R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83"/>
      <c r="L687" s="49"/>
      <c r="M687" s="51"/>
      <c r="N687" s="48"/>
      <c r="O687" s="48"/>
      <c r="P687" s="48"/>
      <c r="Q687" s="48"/>
      <c r="R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83"/>
      <c r="L688" s="49"/>
      <c r="M688" s="51"/>
      <c r="N688" s="48"/>
      <c r="O688" s="48"/>
      <c r="P688" s="48"/>
      <c r="Q688" s="48"/>
      <c r="R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83"/>
      <c r="L689" s="49"/>
      <c r="M689" s="51"/>
      <c r="N689" s="48"/>
      <c r="O689" s="48"/>
      <c r="P689" s="48"/>
      <c r="Q689" s="48"/>
      <c r="R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83"/>
      <c r="L690" s="49"/>
      <c r="M690" s="51"/>
      <c r="N690" s="48"/>
      <c r="O690" s="48"/>
      <c r="P690" s="48"/>
      <c r="Q690" s="48"/>
      <c r="R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83"/>
      <c r="L691" s="49"/>
      <c r="M691" s="51"/>
      <c r="N691" s="48"/>
      <c r="O691" s="48"/>
      <c r="P691" s="48"/>
      <c r="Q691" s="48"/>
      <c r="R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83"/>
      <c r="L692" s="49"/>
      <c r="M692" s="51"/>
      <c r="N692" s="48"/>
      <c r="O692" s="48"/>
      <c r="P692" s="48"/>
      <c r="Q692" s="48"/>
      <c r="R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83"/>
      <c r="L693" s="49"/>
      <c r="M693" s="51"/>
      <c r="N693" s="48"/>
      <c r="O693" s="48"/>
      <c r="P693" s="48"/>
      <c r="Q693" s="48"/>
      <c r="R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83"/>
      <c r="L694" s="49"/>
      <c r="M694" s="51"/>
      <c r="N694" s="48"/>
      <c r="O694" s="48"/>
      <c r="P694" s="48"/>
      <c r="Q694" s="48"/>
      <c r="R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83"/>
      <c r="L695" s="49"/>
      <c r="M695" s="51"/>
      <c r="N695" s="48"/>
      <c r="O695" s="48"/>
      <c r="P695" s="48"/>
      <c r="Q695" s="48"/>
      <c r="R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83"/>
      <c r="L696" s="49"/>
      <c r="M696" s="51"/>
      <c r="N696" s="48"/>
      <c r="O696" s="48"/>
      <c r="P696" s="48"/>
      <c r="Q696" s="48"/>
      <c r="R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83"/>
      <c r="L697" s="49"/>
      <c r="M697" s="51"/>
      <c r="N697" s="48"/>
      <c r="O697" s="48"/>
      <c r="P697" s="48"/>
      <c r="Q697" s="48"/>
      <c r="R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83"/>
      <c r="L698" s="49"/>
      <c r="M698" s="51"/>
      <c r="N698" s="48"/>
      <c r="O698" s="48"/>
      <c r="P698" s="48"/>
      <c r="Q698" s="48"/>
      <c r="R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83"/>
      <c r="L699" s="49"/>
      <c r="M699" s="51"/>
      <c r="N699" s="48"/>
      <c r="O699" s="48"/>
      <c r="P699" s="48"/>
      <c r="Q699" s="48"/>
      <c r="R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83"/>
      <c r="L700" s="49"/>
      <c r="M700" s="51"/>
      <c r="N700" s="48"/>
      <c r="O700" s="48"/>
      <c r="P700" s="48"/>
      <c r="Q700" s="48"/>
      <c r="R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83"/>
      <c r="L701" s="49"/>
      <c r="M701" s="51"/>
      <c r="N701" s="48"/>
      <c r="O701" s="48"/>
      <c r="P701" s="48"/>
      <c r="Q701" s="48"/>
      <c r="R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83"/>
      <c r="L702" s="49"/>
      <c r="M702" s="51"/>
      <c r="N702" s="48"/>
      <c r="O702" s="48"/>
      <c r="P702" s="48"/>
      <c r="Q702" s="48"/>
      <c r="R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83"/>
      <c r="L703" s="49"/>
      <c r="M703" s="51"/>
      <c r="N703" s="48"/>
      <c r="O703" s="48"/>
      <c r="P703" s="48"/>
      <c r="Q703" s="48"/>
      <c r="R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83"/>
      <c r="L704" s="49"/>
      <c r="M704" s="51"/>
      <c r="N704" s="48"/>
      <c r="O704" s="48"/>
      <c r="P704" s="48"/>
      <c r="Q704" s="48"/>
      <c r="R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83"/>
      <c r="L705" s="49"/>
      <c r="M705" s="51"/>
      <c r="N705" s="48"/>
      <c r="O705" s="48"/>
      <c r="P705" s="48"/>
      <c r="Q705" s="48"/>
      <c r="R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83"/>
      <c r="L706" s="49"/>
      <c r="M706" s="51"/>
      <c r="N706" s="48"/>
      <c r="O706" s="48"/>
      <c r="P706" s="48"/>
      <c r="Q706" s="48"/>
      <c r="R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83"/>
      <c r="L707" s="49"/>
      <c r="M707" s="51"/>
      <c r="N707" s="48"/>
      <c r="O707" s="48"/>
      <c r="P707" s="48"/>
      <c r="Q707" s="48"/>
      <c r="R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83"/>
      <c r="L708" s="49"/>
      <c r="M708" s="51"/>
      <c r="N708" s="48"/>
      <c r="O708" s="48"/>
      <c r="P708" s="48"/>
      <c r="Q708" s="48"/>
      <c r="R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83"/>
      <c r="L709" s="49"/>
      <c r="M709" s="51"/>
      <c r="N709" s="48"/>
      <c r="O709" s="48"/>
      <c r="P709" s="48"/>
      <c r="Q709" s="48"/>
      <c r="R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83"/>
      <c r="L710" s="49"/>
      <c r="M710" s="51"/>
      <c r="N710" s="48"/>
      <c r="O710" s="48"/>
      <c r="P710" s="48"/>
      <c r="Q710" s="48"/>
      <c r="R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83"/>
      <c r="L711" s="49"/>
      <c r="M711" s="51"/>
      <c r="N711" s="48"/>
      <c r="O711" s="48"/>
      <c r="P711" s="48"/>
      <c r="Q711" s="48"/>
      <c r="R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83"/>
      <c r="L712" s="49"/>
      <c r="M712" s="51"/>
      <c r="N712" s="48"/>
      <c r="O712" s="48"/>
      <c r="P712" s="48"/>
      <c r="Q712" s="48"/>
      <c r="R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83"/>
      <c r="L713" s="49"/>
      <c r="M713" s="51"/>
      <c r="N713" s="48"/>
      <c r="O713" s="48"/>
      <c r="P713" s="48"/>
      <c r="Q713" s="48"/>
      <c r="R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83"/>
      <c r="L714" s="49"/>
      <c r="M714" s="51"/>
      <c r="N714" s="48"/>
      <c r="O714" s="48"/>
      <c r="P714" s="48"/>
      <c r="Q714" s="48"/>
      <c r="R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83"/>
      <c r="L715" s="49"/>
      <c r="M715" s="51"/>
      <c r="N715" s="48"/>
      <c r="O715" s="48"/>
      <c r="P715" s="48"/>
      <c r="Q715" s="48"/>
      <c r="R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83"/>
      <c r="L716" s="49"/>
      <c r="M716" s="51"/>
      <c r="N716" s="48"/>
      <c r="O716" s="48"/>
      <c r="P716" s="48"/>
      <c r="Q716" s="48"/>
      <c r="R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83"/>
      <c r="L717" s="49"/>
      <c r="M717" s="51"/>
      <c r="N717" s="48"/>
      <c r="O717" s="48"/>
      <c r="P717" s="48"/>
      <c r="Q717" s="48"/>
      <c r="R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83"/>
      <c r="L718" s="49"/>
      <c r="M718" s="51"/>
      <c r="N718" s="48"/>
      <c r="O718" s="48"/>
      <c r="P718" s="48"/>
      <c r="Q718" s="48"/>
      <c r="R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83"/>
      <c r="L719" s="49"/>
      <c r="M719" s="51"/>
      <c r="N719" s="48"/>
      <c r="O719" s="48"/>
      <c r="P719" s="48"/>
      <c r="Q719" s="48"/>
      <c r="R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83"/>
      <c r="L720" s="49"/>
      <c r="M720" s="51"/>
      <c r="N720" s="48"/>
      <c r="O720" s="48"/>
      <c r="P720" s="48"/>
      <c r="Q720" s="48"/>
      <c r="R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83"/>
      <c r="L721" s="49"/>
      <c r="M721" s="51"/>
      <c r="N721" s="48"/>
      <c r="O721" s="48"/>
      <c r="P721" s="48"/>
      <c r="Q721" s="48"/>
      <c r="R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83"/>
      <c r="L722" s="49"/>
      <c r="M722" s="51"/>
      <c r="N722" s="48"/>
      <c r="O722" s="48"/>
      <c r="P722" s="48"/>
      <c r="Q722" s="48"/>
      <c r="R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83"/>
      <c r="L723" s="49"/>
      <c r="M723" s="51"/>
      <c r="N723" s="48"/>
      <c r="O723" s="48"/>
      <c r="P723" s="48"/>
      <c r="Q723" s="48"/>
      <c r="R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83"/>
      <c r="L724" s="49"/>
      <c r="M724" s="51"/>
      <c r="N724" s="48"/>
      <c r="O724" s="48"/>
      <c r="P724" s="48"/>
      <c r="Q724" s="48"/>
      <c r="R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83"/>
      <c r="L725" s="49"/>
      <c r="M725" s="51"/>
      <c r="N725" s="48"/>
      <c r="O725" s="48"/>
      <c r="P725" s="48"/>
      <c r="Q725" s="48"/>
      <c r="R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83"/>
      <c r="L726" s="49"/>
      <c r="M726" s="51"/>
      <c r="N726" s="48"/>
      <c r="O726" s="48"/>
      <c r="P726" s="48"/>
      <c r="Q726" s="48"/>
      <c r="R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83"/>
      <c r="L727" s="49"/>
      <c r="M727" s="51"/>
      <c r="N727" s="48"/>
      <c r="O727" s="48"/>
      <c r="P727" s="48"/>
      <c r="Q727" s="48"/>
      <c r="R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83"/>
      <c r="L728" s="49"/>
      <c r="M728" s="51"/>
      <c r="N728" s="48"/>
      <c r="O728" s="48"/>
      <c r="P728" s="48"/>
      <c r="Q728" s="48"/>
      <c r="R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83"/>
      <c r="L729" s="49"/>
      <c r="M729" s="51"/>
      <c r="N729" s="48"/>
      <c r="O729" s="48"/>
      <c r="P729" s="48"/>
      <c r="Q729" s="48"/>
      <c r="R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83"/>
      <c r="L730" s="49"/>
      <c r="M730" s="51"/>
      <c r="N730" s="48"/>
      <c r="O730" s="48"/>
      <c r="P730" s="48"/>
      <c r="Q730" s="48"/>
      <c r="R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83"/>
      <c r="L731" s="49"/>
      <c r="M731" s="51"/>
      <c r="N731" s="48"/>
      <c r="O731" s="48"/>
      <c r="P731" s="48"/>
      <c r="Q731" s="48"/>
      <c r="R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83"/>
      <c r="L732" s="49"/>
      <c r="M732" s="51"/>
      <c r="N732" s="48"/>
      <c r="O732" s="48"/>
      <c r="P732" s="48"/>
      <c r="Q732" s="48"/>
      <c r="R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83"/>
      <c r="L733" s="49"/>
      <c r="M733" s="51"/>
      <c r="N733" s="48"/>
      <c r="O733" s="48"/>
      <c r="P733" s="48"/>
      <c r="Q733" s="48"/>
      <c r="R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83"/>
      <c r="L734" s="49"/>
      <c r="M734" s="51"/>
      <c r="N734" s="48"/>
      <c r="O734" s="48"/>
      <c r="P734" s="48"/>
      <c r="Q734" s="48"/>
      <c r="R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83"/>
      <c r="L735" s="49"/>
      <c r="M735" s="51"/>
      <c r="N735" s="48"/>
      <c r="O735" s="48"/>
      <c r="P735" s="48"/>
      <c r="Q735" s="48"/>
      <c r="R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83"/>
      <c r="L736" s="49"/>
      <c r="M736" s="51"/>
      <c r="N736" s="48"/>
      <c r="O736" s="48"/>
      <c r="P736" s="48"/>
      <c r="Q736" s="48"/>
      <c r="R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83"/>
      <c r="L737" s="49"/>
      <c r="M737" s="51"/>
      <c r="N737" s="48"/>
      <c r="O737" s="48"/>
      <c r="P737" s="48"/>
      <c r="Q737" s="48"/>
      <c r="R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83"/>
      <c r="L738" s="49"/>
      <c r="M738" s="51"/>
      <c r="N738" s="48"/>
      <c r="O738" s="48"/>
      <c r="P738" s="48"/>
      <c r="Q738" s="48"/>
      <c r="R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83"/>
      <c r="L739" s="49"/>
      <c r="M739" s="51"/>
      <c r="N739" s="48"/>
      <c r="O739" s="48"/>
      <c r="P739" s="48"/>
      <c r="Q739" s="48"/>
      <c r="R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83"/>
      <c r="L740" s="49"/>
      <c r="M740" s="51"/>
      <c r="N740" s="48"/>
      <c r="O740" s="48"/>
      <c r="P740" s="48"/>
      <c r="Q740" s="48"/>
      <c r="R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83"/>
      <c r="L741" s="49"/>
      <c r="M741" s="51"/>
      <c r="N741" s="48"/>
      <c r="O741" s="48"/>
      <c r="P741" s="48"/>
      <c r="Q741" s="48"/>
      <c r="R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83"/>
      <c r="L742" s="49"/>
      <c r="M742" s="51"/>
      <c r="N742" s="48"/>
      <c r="O742" s="48"/>
      <c r="P742" s="48"/>
      <c r="Q742" s="48"/>
      <c r="R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83"/>
      <c r="L743" s="49"/>
      <c r="M743" s="51"/>
      <c r="N743" s="48"/>
      <c r="O743" s="48"/>
      <c r="P743" s="48"/>
      <c r="Q743" s="48"/>
      <c r="R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83"/>
      <c r="L744" s="49"/>
      <c r="M744" s="51"/>
      <c r="N744" s="48"/>
      <c r="O744" s="48"/>
      <c r="P744" s="48"/>
      <c r="Q744" s="48"/>
      <c r="R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83"/>
      <c r="L745" s="49"/>
      <c r="M745" s="51"/>
      <c r="N745" s="48"/>
      <c r="O745" s="48"/>
      <c r="P745" s="48"/>
      <c r="Q745" s="48"/>
      <c r="R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83"/>
      <c r="L746" s="49"/>
      <c r="M746" s="51"/>
      <c r="N746" s="48"/>
      <c r="O746" s="48"/>
      <c r="P746" s="48"/>
      <c r="Q746" s="48"/>
      <c r="R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83"/>
      <c r="L747" s="49"/>
      <c r="M747" s="51"/>
      <c r="N747" s="48"/>
      <c r="O747" s="48"/>
      <c r="P747" s="48"/>
      <c r="Q747" s="48"/>
      <c r="R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83"/>
      <c r="L748" s="49"/>
      <c r="M748" s="51"/>
      <c r="N748" s="48"/>
      <c r="O748" s="48"/>
      <c r="P748" s="48"/>
      <c r="Q748" s="48"/>
      <c r="R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83"/>
      <c r="L749" s="49"/>
      <c r="M749" s="51"/>
      <c r="N749" s="48"/>
      <c r="O749" s="48"/>
      <c r="P749" s="48"/>
      <c r="Q749" s="48"/>
      <c r="R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83"/>
      <c r="L750" s="49"/>
      <c r="M750" s="51"/>
      <c r="N750" s="48"/>
      <c r="O750" s="48"/>
      <c r="P750" s="48"/>
      <c r="Q750" s="48"/>
      <c r="R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83"/>
      <c r="L751" s="49"/>
      <c r="M751" s="51"/>
      <c r="N751" s="48"/>
      <c r="O751" s="48"/>
      <c r="P751" s="48"/>
      <c r="Q751" s="48"/>
      <c r="R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83"/>
      <c r="L752" s="49"/>
      <c r="M752" s="51"/>
      <c r="N752" s="48"/>
      <c r="O752" s="48"/>
      <c r="P752" s="48"/>
      <c r="Q752" s="48"/>
      <c r="R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83"/>
      <c r="L753" s="49"/>
      <c r="M753" s="51"/>
      <c r="N753" s="48"/>
      <c r="O753" s="48"/>
      <c r="P753" s="48"/>
      <c r="Q753" s="48"/>
      <c r="R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83"/>
      <c r="L754" s="49"/>
      <c r="M754" s="51"/>
      <c r="N754" s="48"/>
      <c r="O754" s="48"/>
      <c r="P754" s="48"/>
      <c r="Q754" s="48"/>
      <c r="R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83"/>
      <c r="L755" s="49"/>
      <c r="M755" s="51"/>
      <c r="N755" s="48"/>
      <c r="O755" s="48"/>
      <c r="P755" s="48"/>
      <c r="Q755" s="48"/>
      <c r="R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83"/>
      <c r="L756" s="49"/>
      <c r="M756" s="51"/>
      <c r="N756" s="48"/>
      <c r="O756" s="48"/>
      <c r="P756" s="48"/>
      <c r="Q756" s="48"/>
      <c r="R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83"/>
      <c r="L757" s="49"/>
      <c r="M757" s="51"/>
      <c r="N757" s="48"/>
      <c r="O757" s="48"/>
      <c r="P757" s="48"/>
      <c r="Q757" s="48"/>
      <c r="R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83"/>
      <c r="L758" s="49"/>
      <c r="M758" s="51"/>
      <c r="N758" s="48"/>
      <c r="O758" s="48"/>
      <c r="P758" s="48"/>
      <c r="Q758" s="48"/>
      <c r="R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83"/>
      <c r="L759" s="49"/>
      <c r="M759" s="51"/>
      <c r="N759" s="48"/>
      <c r="O759" s="48"/>
      <c r="P759" s="48"/>
      <c r="Q759" s="48"/>
      <c r="R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83"/>
      <c r="L760" s="49"/>
      <c r="M760" s="51"/>
      <c r="N760" s="48"/>
      <c r="O760" s="48"/>
      <c r="P760" s="48"/>
      <c r="Q760" s="48"/>
      <c r="R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83"/>
      <c r="L761" s="49"/>
      <c r="M761" s="51"/>
      <c r="N761" s="48"/>
      <c r="O761" s="48"/>
      <c r="P761" s="48"/>
      <c r="Q761" s="48"/>
      <c r="R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83"/>
      <c r="L762" s="49"/>
      <c r="M762" s="51"/>
      <c r="N762" s="48"/>
      <c r="O762" s="48"/>
      <c r="P762" s="48"/>
      <c r="Q762" s="48"/>
      <c r="R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83"/>
      <c r="L763" s="49"/>
      <c r="M763" s="51"/>
      <c r="N763" s="48"/>
      <c r="O763" s="48"/>
      <c r="P763" s="48"/>
      <c r="Q763" s="48"/>
      <c r="R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83"/>
      <c r="L764" s="49"/>
      <c r="M764" s="51"/>
      <c r="N764" s="48"/>
      <c r="O764" s="48"/>
      <c r="P764" s="48"/>
      <c r="Q764" s="48"/>
      <c r="R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83"/>
      <c r="L765" s="49"/>
      <c r="M765" s="51"/>
      <c r="N765" s="48"/>
      <c r="O765" s="48"/>
      <c r="P765" s="48"/>
      <c r="Q765" s="48"/>
      <c r="R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83"/>
      <c r="L766" s="49"/>
      <c r="M766" s="51"/>
      <c r="N766" s="48"/>
      <c r="O766" s="48"/>
      <c r="P766" s="48"/>
      <c r="Q766" s="48"/>
      <c r="R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83"/>
      <c r="L767" s="49"/>
      <c r="M767" s="51"/>
      <c r="N767" s="48"/>
      <c r="O767" s="48"/>
      <c r="P767" s="48"/>
      <c r="Q767" s="48"/>
      <c r="R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83"/>
      <c r="L768" s="49"/>
      <c r="M768" s="51"/>
      <c r="N768" s="48"/>
      <c r="O768" s="48"/>
      <c r="P768" s="48"/>
      <c r="Q768" s="48"/>
      <c r="R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83"/>
      <c r="L769" s="49"/>
      <c r="M769" s="51"/>
      <c r="N769" s="48"/>
      <c r="O769" s="48"/>
      <c r="P769" s="48"/>
      <c r="Q769" s="48"/>
      <c r="R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83"/>
      <c r="L770" s="49"/>
      <c r="M770" s="51"/>
      <c r="N770" s="48"/>
      <c r="O770" s="48"/>
      <c r="P770" s="48"/>
      <c r="Q770" s="48"/>
      <c r="R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83"/>
      <c r="L771" s="49"/>
      <c r="M771" s="51"/>
      <c r="N771" s="48"/>
      <c r="O771" s="48"/>
      <c r="P771" s="48"/>
      <c r="Q771" s="48"/>
      <c r="R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83"/>
      <c r="L772" s="49"/>
      <c r="M772" s="51"/>
      <c r="N772" s="48"/>
      <c r="O772" s="48"/>
      <c r="P772" s="48"/>
      <c r="Q772" s="48"/>
      <c r="R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83"/>
      <c r="L773" s="49"/>
      <c r="M773" s="51"/>
      <c r="N773" s="48"/>
      <c r="O773" s="48"/>
      <c r="P773" s="48"/>
      <c r="Q773" s="48"/>
      <c r="R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83"/>
      <c r="L774" s="49"/>
      <c r="M774" s="51"/>
      <c r="N774" s="48"/>
      <c r="O774" s="48"/>
      <c r="P774" s="48"/>
      <c r="Q774" s="48"/>
      <c r="R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83"/>
      <c r="L775" s="49"/>
      <c r="M775" s="51"/>
      <c r="N775" s="48"/>
      <c r="O775" s="48"/>
      <c r="P775" s="48"/>
      <c r="Q775" s="48"/>
      <c r="R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83"/>
      <c r="L776" s="49"/>
      <c r="M776" s="51"/>
      <c r="N776" s="48"/>
      <c r="O776" s="48"/>
      <c r="P776" s="48"/>
      <c r="Q776" s="48"/>
      <c r="R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83"/>
      <c r="L777" s="49"/>
      <c r="M777" s="51"/>
      <c r="N777" s="48"/>
      <c r="O777" s="48"/>
      <c r="P777" s="48"/>
      <c r="Q777" s="48"/>
      <c r="R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83"/>
      <c r="L778" s="49"/>
      <c r="M778" s="51"/>
      <c r="N778" s="48"/>
      <c r="O778" s="48"/>
      <c r="P778" s="48"/>
      <c r="Q778" s="48"/>
      <c r="R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83"/>
      <c r="L779" s="49"/>
      <c r="M779" s="51"/>
      <c r="N779" s="48"/>
      <c r="O779" s="48"/>
      <c r="P779" s="48"/>
      <c r="Q779" s="48"/>
      <c r="R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83"/>
      <c r="L780" s="49"/>
      <c r="M780" s="51"/>
      <c r="N780" s="48"/>
      <c r="O780" s="48"/>
      <c r="P780" s="48"/>
      <c r="Q780" s="48"/>
      <c r="R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83"/>
      <c r="L781" s="49"/>
      <c r="M781" s="51"/>
      <c r="N781" s="48"/>
      <c r="O781" s="48"/>
      <c r="P781" s="48"/>
      <c r="Q781" s="48"/>
      <c r="R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83"/>
      <c r="L782" s="49"/>
      <c r="M782" s="51"/>
      <c r="N782" s="48"/>
      <c r="O782" s="48"/>
      <c r="P782" s="48"/>
      <c r="Q782" s="48"/>
      <c r="R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83"/>
      <c r="L783" s="49"/>
      <c r="M783" s="51"/>
      <c r="N783" s="48"/>
      <c r="O783" s="48"/>
      <c r="P783" s="48"/>
      <c r="Q783" s="48"/>
      <c r="R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83"/>
      <c r="L784" s="49"/>
      <c r="M784" s="51"/>
      <c r="N784" s="48"/>
      <c r="O784" s="48"/>
      <c r="P784" s="48"/>
      <c r="Q784" s="48"/>
      <c r="R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83"/>
      <c r="L785" s="49"/>
      <c r="M785" s="51"/>
      <c r="N785" s="48"/>
      <c r="O785" s="48"/>
      <c r="P785" s="48"/>
      <c r="Q785" s="48"/>
      <c r="R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83"/>
      <c r="L786" s="49"/>
      <c r="M786" s="51"/>
      <c r="N786" s="48"/>
      <c r="O786" s="48"/>
      <c r="P786" s="48"/>
      <c r="Q786" s="48"/>
      <c r="R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83"/>
      <c r="L787" s="49"/>
      <c r="M787" s="51"/>
      <c r="N787" s="48"/>
      <c r="O787" s="48"/>
      <c r="P787" s="48"/>
      <c r="Q787" s="48"/>
      <c r="R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83"/>
      <c r="L788" s="49"/>
      <c r="M788" s="51"/>
      <c r="N788" s="48"/>
      <c r="O788" s="48"/>
      <c r="P788" s="48"/>
      <c r="Q788" s="48"/>
      <c r="R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83"/>
      <c r="L789" s="49"/>
      <c r="M789" s="51"/>
      <c r="N789" s="48"/>
      <c r="O789" s="48"/>
      <c r="P789" s="48"/>
      <c r="Q789" s="48"/>
      <c r="R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83"/>
      <c r="L790" s="49"/>
      <c r="M790" s="51"/>
      <c r="N790" s="48"/>
      <c r="O790" s="48"/>
      <c r="P790" s="48"/>
      <c r="Q790" s="48"/>
      <c r="R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83"/>
      <c r="L791" s="49"/>
      <c r="M791" s="51"/>
      <c r="N791" s="48"/>
      <c r="O791" s="48"/>
      <c r="P791" s="48"/>
      <c r="Q791" s="48"/>
      <c r="R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83"/>
      <c r="L792" s="49"/>
      <c r="M792" s="51"/>
      <c r="N792" s="48"/>
      <c r="O792" s="48"/>
      <c r="P792" s="48"/>
      <c r="Q792" s="48"/>
      <c r="R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83"/>
      <c r="L793" s="49"/>
      <c r="M793" s="51"/>
      <c r="N793" s="48"/>
      <c r="O793" s="48"/>
      <c r="P793" s="48"/>
      <c r="Q793" s="48"/>
      <c r="R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83"/>
      <c r="L794" s="49"/>
      <c r="M794" s="51"/>
      <c r="N794" s="48"/>
      <c r="O794" s="48"/>
      <c r="P794" s="48"/>
      <c r="Q794" s="48"/>
      <c r="R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83"/>
      <c r="L795" s="49"/>
      <c r="M795" s="51"/>
      <c r="N795" s="48"/>
      <c r="O795" s="48"/>
      <c r="P795" s="48"/>
      <c r="Q795" s="48"/>
      <c r="R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83"/>
      <c r="L796" s="49"/>
      <c r="M796" s="51"/>
      <c r="N796" s="48"/>
      <c r="O796" s="48"/>
      <c r="P796" s="48"/>
      <c r="Q796" s="48"/>
      <c r="R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83"/>
      <c r="L797" s="49"/>
      <c r="M797" s="51"/>
      <c r="N797" s="48"/>
      <c r="O797" s="48"/>
      <c r="P797" s="48"/>
      <c r="Q797" s="48"/>
      <c r="R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83"/>
      <c r="L798" s="49"/>
      <c r="M798" s="51"/>
      <c r="N798" s="48"/>
      <c r="O798" s="48"/>
      <c r="P798" s="48"/>
      <c r="Q798" s="48"/>
      <c r="R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83"/>
      <c r="L799" s="49"/>
      <c r="M799" s="51"/>
      <c r="N799" s="48"/>
      <c r="O799" s="48"/>
      <c r="P799" s="48"/>
      <c r="Q799" s="48"/>
      <c r="R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83"/>
      <c r="L800" s="49"/>
      <c r="M800" s="51"/>
      <c r="N800" s="48"/>
      <c r="O800" s="48"/>
      <c r="P800" s="48"/>
      <c r="Q800" s="48"/>
      <c r="R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83"/>
      <c r="L801" s="49"/>
      <c r="M801" s="51"/>
      <c r="N801" s="48"/>
      <c r="O801" s="48"/>
      <c r="P801" s="48"/>
      <c r="Q801" s="48"/>
      <c r="R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83"/>
      <c r="L802" s="49"/>
      <c r="M802" s="51"/>
      <c r="N802" s="48"/>
      <c r="O802" s="48"/>
      <c r="P802" s="48"/>
      <c r="Q802" s="48"/>
      <c r="R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83"/>
      <c r="L803" s="49"/>
      <c r="M803" s="51"/>
      <c r="N803" s="48"/>
      <c r="O803" s="48"/>
      <c r="P803" s="48"/>
      <c r="Q803" s="48"/>
      <c r="R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83"/>
      <c r="L804" s="49"/>
      <c r="M804" s="51"/>
      <c r="N804" s="48"/>
      <c r="O804" s="48"/>
      <c r="P804" s="48"/>
      <c r="Q804" s="48"/>
      <c r="R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83"/>
      <c r="L805" s="49"/>
      <c r="M805" s="51"/>
      <c r="N805" s="48"/>
      <c r="O805" s="48"/>
      <c r="P805" s="48"/>
      <c r="Q805" s="48"/>
      <c r="R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83"/>
      <c r="L806" s="49"/>
      <c r="M806" s="51"/>
      <c r="N806" s="48"/>
      <c r="O806" s="48"/>
      <c r="P806" s="48"/>
      <c r="Q806" s="48"/>
      <c r="R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83"/>
      <c r="L807" s="49"/>
      <c r="M807" s="51"/>
      <c r="N807" s="48"/>
      <c r="O807" s="48"/>
      <c r="P807" s="48"/>
      <c r="Q807" s="48"/>
      <c r="R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83"/>
      <c r="L808" s="49"/>
      <c r="M808" s="51"/>
      <c r="N808" s="48"/>
      <c r="O808" s="48"/>
      <c r="P808" s="48"/>
      <c r="Q808" s="48"/>
      <c r="R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83"/>
      <c r="L809" s="49"/>
      <c r="M809" s="51"/>
      <c r="N809" s="48"/>
      <c r="O809" s="48"/>
      <c r="P809" s="48"/>
      <c r="Q809" s="48"/>
      <c r="R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83"/>
      <c r="L810" s="49"/>
      <c r="M810" s="51"/>
      <c r="N810" s="48"/>
      <c r="O810" s="48"/>
      <c r="P810" s="48"/>
      <c r="Q810" s="48"/>
      <c r="R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83"/>
      <c r="L811" s="49"/>
      <c r="M811" s="51"/>
      <c r="N811" s="48"/>
      <c r="O811" s="48"/>
      <c r="P811" s="48"/>
      <c r="Q811" s="48"/>
      <c r="R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83"/>
      <c r="L812" s="49"/>
      <c r="M812" s="51"/>
      <c r="N812" s="48"/>
      <c r="O812" s="48"/>
      <c r="P812" s="48"/>
      <c r="Q812" s="48"/>
      <c r="R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83"/>
      <c r="L813" s="49"/>
      <c r="M813" s="51"/>
      <c r="N813" s="48"/>
      <c r="O813" s="48"/>
      <c r="P813" s="48"/>
      <c r="Q813" s="48"/>
      <c r="R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83"/>
      <c r="L814" s="49"/>
      <c r="M814" s="51"/>
      <c r="N814" s="48"/>
      <c r="O814" s="48"/>
      <c r="P814" s="48"/>
      <c r="Q814" s="48"/>
      <c r="R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83"/>
      <c r="L815" s="49"/>
      <c r="M815" s="51"/>
      <c r="N815" s="48"/>
      <c r="O815" s="48"/>
      <c r="P815" s="48"/>
      <c r="Q815" s="48"/>
      <c r="R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83"/>
      <c r="L816" s="49"/>
      <c r="M816" s="51"/>
      <c r="N816" s="48"/>
      <c r="O816" s="48"/>
      <c r="P816" s="48"/>
      <c r="Q816" s="48"/>
      <c r="R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83"/>
      <c r="L817" s="49"/>
      <c r="M817" s="51"/>
      <c r="N817" s="48"/>
      <c r="O817" s="48"/>
      <c r="P817" s="48"/>
      <c r="Q817" s="48"/>
      <c r="R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83"/>
      <c r="L818" s="49"/>
      <c r="M818" s="51"/>
      <c r="N818" s="48"/>
      <c r="O818" s="48"/>
      <c r="P818" s="48"/>
      <c r="Q818" s="48"/>
      <c r="R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83"/>
      <c r="L819" s="49"/>
      <c r="M819" s="51"/>
      <c r="N819" s="48"/>
      <c r="O819" s="48"/>
      <c r="P819" s="48"/>
      <c r="Q819" s="48"/>
      <c r="R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83"/>
      <c r="L820" s="49"/>
      <c r="M820" s="51"/>
      <c r="N820" s="48"/>
      <c r="O820" s="48"/>
      <c r="P820" s="48"/>
      <c r="Q820" s="48"/>
      <c r="R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83"/>
      <c r="L821" s="49"/>
      <c r="M821" s="51"/>
      <c r="N821" s="48"/>
      <c r="O821" s="48"/>
      <c r="P821" s="48"/>
      <c r="Q821" s="48"/>
      <c r="R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83"/>
      <c r="L822" s="49"/>
      <c r="M822" s="51"/>
      <c r="N822" s="48"/>
      <c r="O822" s="48"/>
      <c r="P822" s="48"/>
      <c r="Q822" s="48"/>
      <c r="R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83"/>
      <c r="L823" s="49"/>
      <c r="M823" s="51"/>
      <c r="N823" s="48"/>
      <c r="O823" s="48"/>
      <c r="P823" s="48"/>
      <c r="Q823" s="48"/>
      <c r="R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83"/>
      <c r="L824" s="49"/>
      <c r="M824" s="51"/>
      <c r="N824" s="48"/>
      <c r="O824" s="48"/>
      <c r="P824" s="48"/>
      <c r="Q824" s="48"/>
      <c r="R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83"/>
      <c r="L825" s="49"/>
      <c r="M825" s="51"/>
      <c r="N825" s="48"/>
      <c r="O825" s="48"/>
      <c r="P825" s="48"/>
      <c r="Q825" s="48"/>
      <c r="R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83"/>
      <c r="L826" s="49"/>
      <c r="M826" s="51"/>
      <c r="N826" s="48"/>
      <c r="O826" s="48"/>
      <c r="P826" s="48"/>
      <c r="Q826" s="48"/>
      <c r="R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83"/>
      <c r="L827" s="49"/>
      <c r="M827" s="51"/>
      <c r="N827" s="48"/>
      <c r="O827" s="48"/>
      <c r="P827" s="48"/>
      <c r="Q827" s="48"/>
      <c r="R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83"/>
      <c r="L828" s="49"/>
      <c r="M828" s="51"/>
      <c r="N828" s="48"/>
      <c r="O828" s="48"/>
      <c r="P828" s="48"/>
      <c r="Q828" s="48"/>
      <c r="R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83"/>
      <c r="L829" s="49"/>
      <c r="M829" s="51"/>
      <c r="N829" s="48"/>
      <c r="O829" s="48"/>
      <c r="P829" s="48"/>
      <c r="Q829" s="48"/>
      <c r="R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83"/>
      <c r="L830" s="49"/>
      <c r="M830" s="51"/>
      <c r="N830" s="48"/>
      <c r="O830" s="48"/>
      <c r="P830" s="48"/>
      <c r="Q830" s="48"/>
      <c r="R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83"/>
      <c r="L831" s="49"/>
      <c r="M831" s="51"/>
      <c r="N831" s="48"/>
      <c r="O831" s="48"/>
      <c r="P831" s="48"/>
      <c r="Q831" s="48"/>
      <c r="R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83"/>
      <c r="L832" s="49"/>
      <c r="M832" s="51"/>
      <c r="N832" s="48"/>
      <c r="O832" s="48"/>
      <c r="P832" s="48"/>
      <c r="Q832" s="48"/>
      <c r="R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83"/>
      <c r="L833" s="49"/>
      <c r="M833" s="51"/>
      <c r="N833" s="48"/>
      <c r="O833" s="48"/>
      <c r="P833" s="48"/>
      <c r="Q833" s="48"/>
      <c r="R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83"/>
      <c r="L834" s="49"/>
      <c r="M834" s="51"/>
      <c r="N834" s="48"/>
      <c r="O834" s="48"/>
      <c r="P834" s="48"/>
      <c r="Q834" s="48"/>
      <c r="R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83"/>
      <c r="L835" s="49"/>
      <c r="M835" s="51"/>
      <c r="N835" s="48"/>
      <c r="O835" s="48"/>
      <c r="P835" s="48"/>
      <c r="Q835" s="48"/>
      <c r="R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83"/>
      <c r="L836" s="49"/>
      <c r="M836" s="51"/>
      <c r="N836" s="48"/>
      <c r="O836" s="48"/>
      <c r="P836" s="48"/>
      <c r="Q836" s="48"/>
      <c r="R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83"/>
      <c r="L837" s="49"/>
      <c r="M837" s="51"/>
      <c r="N837" s="48"/>
      <c r="O837" s="48"/>
      <c r="P837" s="48"/>
      <c r="Q837" s="48"/>
      <c r="R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83"/>
      <c r="L838" s="49"/>
      <c r="M838" s="51"/>
      <c r="N838" s="48"/>
      <c r="O838" s="48"/>
      <c r="P838" s="48"/>
      <c r="Q838" s="48"/>
      <c r="R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83"/>
      <c r="L839" s="49"/>
      <c r="M839" s="51"/>
      <c r="N839" s="48"/>
      <c r="O839" s="48"/>
      <c r="P839" s="48"/>
      <c r="Q839" s="48"/>
      <c r="R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83"/>
      <c r="L840" s="49"/>
      <c r="M840" s="51"/>
      <c r="N840" s="48"/>
      <c r="O840" s="48"/>
      <c r="P840" s="48"/>
      <c r="Q840" s="48"/>
      <c r="R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83"/>
      <c r="L841" s="49"/>
      <c r="M841" s="51"/>
      <c r="N841" s="48"/>
      <c r="O841" s="48"/>
      <c r="P841" s="48"/>
      <c r="Q841" s="48"/>
      <c r="R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83"/>
      <c r="L842" s="49"/>
      <c r="M842" s="51"/>
      <c r="N842" s="48"/>
      <c r="O842" s="48"/>
      <c r="P842" s="48"/>
      <c r="Q842" s="48"/>
      <c r="R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83"/>
      <c r="L843" s="49"/>
      <c r="M843" s="51"/>
      <c r="N843" s="48"/>
      <c r="O843" s="48"/>
      <c r="P843" s="48"/>
      <c r="Q843" s="48"/>
      <c r="R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83"/>
      <c r="L844" s="49"/>
      <c r="M844" s="51"/>
      <c r="N844" s="48"/>
      <c r="O844" s="48"/>
      <c r="P844" s="48"/>
      <c r="Q844" s="48"/>
      <c r="R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83"/>
      <c r="L845" s="49"/>
      <c r="M845" s="51"/>
      <c r="N845" s="48"/>
      <c r="O845" s="48"/>
      <c r="P845" s="48"/>
      <c r="Q845" s="48"/>
      <c r="R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83"/>
      <c r="L846" s="49"/>
      <c r="M846" s="51"/>
      <c r="N846" s="48"/>
      <c r="O846" s="48"/>
      <c r="P846" s="48"/>
      <c r="Q846" s="48"/>
      <c r="R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83"/>
      <c r="L847" s="49"/>
      <c r="M847" s="51"/>
      <c r="N847" s="48"/>
      <c r="O847" s="48"/>
      <c r="P847" s="48"/>
      <c r="Q847" s="48"/>
      <c r="R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83"/>
      <c r="L848" s="49"/>
      <c r="M848" s="51"/>
      <c r="N848" s="48"/>
      <c r="O848" s="48"/>
      <c r="P848" s="48"/>
      <c r="Q848" s="48"/>
      <c r="R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83"/>
      <c r="L849" s="49"/>
      <c r="M849" s="51"/>
      <c r="N849" s="48"/>
      <c r="O849" s="48"/>
      <c r="P849" s="48"/>
      <c r="Q849" s="48"/>
      <c r="R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83"/>
      <c r="L850" s="49"/>
      <c r="M850" s="51"/>
      <c r="N850" s="48"/>
      <c r="O850" s="48"/>
      <c r="P850" s="48"/>
      <c r="Q850" s="48"/>
      <c r="R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83"/>
      <c r="L851" s="49"/>
      <c r="M851" s="51"/>
      <c r="N851" s="48"/>
      <c r="O851" s="48"/>
      <c r="P851" s="48"/>
      <c r="Q851" s="48"/>
      <c r="R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83"/>
      <c r="L852" s="49"/>
      <c r="M852" s="51"/>
      <c r="N852" s="48"/>
      <c r="O852" s="48"/>
      <c r="P852" s="48"/>
      <c r="Q852" s="48"/>
      <c r="R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83"/>
      <c r="L853" s="49"/>
      <c r="M853" s="51"/>
      <c r="N853" s="48"/>
      <c r="O853" s="48"/>
      <c r="P853" s="48"/>
      <c r="Q853" s="48"/>
      <c r="R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83"/>
      <c r="L854" s="49"/>
      <c r="M854" s="51"/>
      <c r="N854" s="48"/>
      <c r="O854" s="48"/>
      <c r="P854" s="48"/>
      <c r="Q854" s="48"/>
      <c r="R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83"/>
      <c r="L855" s="49"/>
      <c r="M855" s="51"/>
      <c r="N855" s="48"/>
      <c r="O855" s="48"/>
      <c r="P855" s="48"/>
      <c r="Q855" s="48"/>
      <c r="R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83"/>
      <c r="L856" s="49"/>
      <c r="M856" s="51"/>
      <c r="N856" s="48"/>
      <c r="O856" s="48"/>
      <c r="P856" s="48"/>
      <c r="Q856" s="48"/>
      <c r="R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83"/>
      <c r="L857" s="49"/>
      <c r="M857" s="51"/>
      <c r="N857" s="48"/>
      <c r="O857" s="48"/>
      <c r="P857" s="48"/>
      <c r="Q857" s="48"/>
      <c r="R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83"/>
      <c r="L858" s="49"/>
      <c r="M858" s="51"/>
      <c r="N858" s="48"/>
      <c r="O858" s="48"/>
      <c r="P858" s="48"/>
      <c r="Q858" s="48"/>
      <c r="R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83"/>
      <c r="L859" s="49"/>
      <c r="M859" s="51"/>
      <c r="N859" s="48"/>
      <c r="O859" s="48"/>
      <c r="P859" s="48"/>
      <c r="Q859" s="48"/>
      <c r="R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83"/>
      <c r="L860" s="49"/>
      <c r="M860" s="51"/>
      <c r="N860" s="48"/>
      <c r="O860" s="48"/>
      <c r="P860" s="48"/>
      <c r="Q860" s="48"/>
      <c r="R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83"/>
      <c r="L861" s="49"/>
      <c r="M861" s="51"/>
      <c r="N861" s="48"/>
      <c r="O861" s="48"/>
      <c r="P861" s="48"/>
      <c r="Q861" s="48"/>
      <c r="R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83"/>
      <c r="L862" s="49"/>
      <c r="M862" s="51"/>
      <c r="N862" s="48"/>
      <c r="O862" s="48"/>
      <c r="P862" s="48"/>
      <c r="Q862" s="48"/>
      <c r="R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83"/>
      <c r="L863" s="49"/>
      <c r="M863" s="51"/>
      <c r="N863" s="48"/>
      <c r="O863" s="48"/>
      <c r="P863" s="48"/>
      <c r="Q863" s="48"/>
      <c r="R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83"/>
      <c r="L864" s="49"/>
      <c r="M864" s="51"/>
      <c r="N864" s="48"/>
      <c r="O864" s="48"/>
      <c r="P864" s="48"/>
      <c r="Q864" s="48"/>
      <c r="R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83"/>
      <c r="L865" s="49"/>
      <c r="M865" s="51"/>
      <c r="N865" s="48"/>
      <c r="O865" s="48"/>
      <c r="P865" s="48"/>
      <c r="Q865" s="48"/>
      <c r="R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83"/>
      <c r="L866" s="49"/>
      <c r="M866" s="51"/>
      <c r="N866" s="48"/>
      <c r="O866" s="48"/>
      <c r="P866" s="48"/>
      <c r="Q866" s="48"/>
      <c r="R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83"/>
      <c r="L867" s="49"/>
      <c r="M867" s="51"/>
      <c r="N867" s="48"/>
      <c r="O867" s="48"/>
      <c r="P867" s="48"/>
      <c r="Q867" s="48"/>
      <c r="R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83"/>
      <c r="L868" s="49"/>
      <c r="M868" s="51"/>
      <c r="N868" s="48"/>
      <c r="O868" s="48"/>
      <c r="P868" s="48"/>
      <c r="Q868" s="48"/>
      <c r="R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83"/>
      <c r="L869" s="49"/>
      <c r="M869" s="51"/>
      <c r="N869" s="48"/>
      <c r="O869" s="48"/>
      <c r="P869" s="48"/>
      <c r="Q869" s="48"/>
      <c r="R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83"/>
      <c r="L870" s="49"/>
      <c r="M870" s="51"/>
      <c r="N870" s="48"/>
      <c r="O870" s="48"/>
      <c r="P870" s="48"/>
      <c r="Q870" s="48"/>
      <c r="R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83"/>
      <c r="L871" s="49"/>
      <c r="M871" s="51"/>
      <c r="N871" s="48"/>
      <c r="O871" s="48"/>
      <c r="P871" s="48"/>
      <c r="Q871" s="48"/>
      <c r="R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83"/>
      <c r="L872" s="49"/>
      <c r="M872" s="51"/>
      <c r="N872" s="48"/>
      <c r="O872" s="48"/>
      <c r="P872" s="48"/>
      <c r="Q872" s="48"/>
      <c r="R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83"/>
      <c r="L873" s="49"/>
      <c r="M873" s="51"/>
      <c r="N873" s="48"/>
      <c r="O873" s="48"/>
      <c r="P873" s="48"/>
      <c r="Q873" s="48"/>
      <c r="R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83"/>
      <c r="L874" s="49"/>
      <c r="M874" s="51"/>
      <c r="N874" s="48"/>
      <c r="O874" s="48"/>
      <c r="P874" s="48"/>
      <c r="Q874" s="48"/>
      <c r="R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83"/>
      <c r="L875" s="49"/>
      <c r="M875" s="51"/>
      <c r="N875" s="48"/>
      <c r="O875" s="48"/>
      <c r="P875" s="48"/>
      <c r="Q875" s="48"/>
      <c r="R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83"/>
      <c r="L876" s="49"/>
      <c r="M876" s="51"/>
      <c r="N876" s="48"/>
      <c r="O876" s="48"/>
      <c r="P876" s="48"/>
      <c r="Q876" s="48"/>
      <c r="R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83"/>
      <c r="L877" s="49"/>
      <c r="M877" s="51"/>
      <c r="N877" s="48"/>
      <c r="O877" s="48"/>
      <c r="P877" s="48"/>
      <c r="Q877" s="48"/>
      <c r="R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83"/>
      <c r="L878" s="49"/>
      <c r="M878" s="51"/>
      <c r="N878" s="48"/>
      <c r="O878" s="48"/>
      <c r="P878" s="48"/>
      <c r="Q878" s="48"/>
      <c r="R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83"/>
      <c r="L879" s="49"/>
      <c r="M879" s="51"/>
      <c r="N879" s="48"/>
      <c r="O879" s="48"/>
      <c r="P879" s="48"/>
      <c r="Q879" s="48"/>
      <c r="R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83"/>
      <c r="L880" s="49"/>
      <c r="M880" s="51"/>
      <c r="N880" s="48"/>
      <c r="O880" s="48"/>
      <c r="P880" s="48"/>
      <c r="Q880" s="48"/>
      <c r="R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83"/>
      <c r="L881" s="49"/>
      <c r="M881" s="51"/>
      <c r="N881" s="48"/>
      <c r="O881" s="48"/>
      <c r="P881" s="48"/>
      <c r="Q881" s="48"/>
      <c r="R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83"/>
      <c r="L882" s="49"/>
      <c r="M882" s="51"/>
      <c r="N882" s="48"/>
      <c r="O882" s="48"/>
      <c r="P882" s="48"/>
      <c r="Q882" s="48"/>
      <c r="R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83"/>
      <c r="L883" s="49"/>
      <c r="M883" s="51"/>
      <c r="N883" s="48"/>
      <c r="O883" s="48"/>
      <c r="P883" s="48"/>
      <c r="Q883" s="48"/>
      <c r="R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83"/>
      <c r="L884" s="49"/>
      <c r="M884" s="51"/>
      <c r="N884" s="48"/>
      <c r="O884" s="48"/>
      <c r="P884" s="48"/>
      <c r="Q884" s="48"/>
      <c r="R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83"/>
      <c r="L885" s="49"/>
      <c r="M885" s="51"/>
      <c r="N885" s="48"/>
      <c r="O885" s="48"/>
      <c r="P885" s="48"/>
      <c r="Q885" s="48"/>
      <c r="R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83"/>
      <c r="L886" s="49"/>
      <c r="M886" s="51"/>
      <c r="N886" s="48"/>
      <c r="O886" s="48"/>
      <c r="P886" s="48"/>
      <c r="Q886" s="48"/>
      <c r="R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83"/>
      <c r="L887" s="49"/>
      <c r="M887" s="51"/>
      <c r="N887" s="48"/>
      <c r="O887" s="48"/>
      <c r="P887" s="48"/>
      <c r="Q887" s="48"/>
      <c r="R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83"/>
      <c r="L888" s="49"/>
      <c r="M888" s="51"/>
      <c r="N888" s="48"/>
      <c r="O888" s="48"/>
      <c r="P888" s="48"/>
      <c r="Q888" s="48"/>
      <c r="R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83"/>
      <c r="L889" s="49"/>
      <c r="M889" s="51"/>
      <c r="N889" s="48"/>
      <c r="O889" s="48"/>
      <c r="P889" s="48"/>
      <c r="Q889" s="48"/>
      <c r="R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83"/>
      <c r="L890" s="49"/>
      <c r="M890" s="51"/>
      <c r="N890" s="48"/>
      <c r="O890" s="48"/>
      <c r="P890" s="48"/>
      <c r="Q890" s="48"/>
      <c r="R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83"/>
      <c r="L891" s="49"/>
      <c r="M891" s="51"/>
      <c r="N891" s="48"/>
      <c r="O891" s="48"/>
      <c r="P891" s="48"/>
      <c r="Q891" s="48"/>
      <c r="R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83"/>
      <c r="L892" s="49"/>
      <c r="M892" s="51"/>
      <c r="N892" s="48"/>
      <c r="O892" s="48"/>
      <c r="P892" s="48"/>
      <c r="Q892" s="48"/>
      <c r="R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83"/>
      <c r="L893" s="49"/>
      <c r="M893" s="51"/>
      <c r="N893" s="48"/>
      <c r="O893" s="48"/>
      <c r="P893" s="48"/>
      <c r="Q893" s="48"/>
      <c r="R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83"/>
      <c r="L894" s="49"/>
      <c r="M894" s="51"/>
      <c r="N894" s="48"/>
      <c r="O894" s="48"/>
      <c r="P894" s="48"/>
      <c r="Q894" s="48"/>
      <c r="R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83"/>
      <c r="L895" s="49"/>
      <c r="M895" s="51"/>
      <c r="N895" s="48"/>
      <c r="O895" s="48"/>
      <c r="P895" s="48"/>
      <c r="Q895" s="48"/>
      <c r="R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83"/>
      <c r="L896" s="49"/>
      <c r="M896" s="51"/>
      <c r="N896" s="48"/>
      <c r="O896" s="48"/>
      <c r="P896" s="48"/>
      <c r="Q896" s="48"/>
      <c r="R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83"/>
      <c r="L897" s="49"/>
      <c r="M897" s="51"/>
      <c r="N897" s="48"/>
      <c r="O897" s="48"/>
      <c r="P897" s="48"/>
      <c r="Q897" s="48"/>
      <c r="R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83"/>
      <c r="L898" s="49"/>
      <c r="M898" s="51"/>
      <c r="N898" s="48"/>
      <c r="O898" s="48"/>
      <c r="P898" s="48"/>
      <c r="Q898" s="48"/>
      <c r="R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83"/>
      <c r="L899" s="49"/>
      <c r="M899" s="51"/>
      <c r="N899" s="48"/>
      <c r="O899" s="48"/>
      <c r="P899" s="48"/>
      <c r="Q899" s="48"/>
      <c r="R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83"/>
      <c r="L900" s="49"/>
      <c r="M900" s="51"/>
      <c r="N900" s="48"/>
      <c r="O900" s="48"/>
      <c r="P900" s="48"/>
      <c r="Q900" s="48"/>
      <c r="R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83"/>
      <c r="L901" s="49"/>
      <c r="M901" s="51"/>
      <c r="N901" s="48"/>
      <c r="O901" s="48"/>
      <c r="P901" s="48"/>
      <c r="Q901" s="48"/>
      <c r="R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83"/>
      <c r="L902" s="49"/>
      <c r="M902" s="51"/>
      <c r="N902" s="48"/>
      <c r="O902" s="48"/>
      <c r="P902" s="48"/>
      <c r="Q902" s="48"/>
      <c r="R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83"/>
      <c r="L903" s="49"/>
      <c r="M903" s="51"/>
      <c r="N903" s="48"/>
      <c r="O903" s="48"/>
      <c r="P903" s="48"/>
      <c r="Q903" s="48"/>
      <c r="R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83"/>
      <c r="L904" s="49"/>
      <c r="M904" s="51"/>
      <c r="N904" s="48"/>
      <c r="O904" s="48"/>
      <c r="P904" s="48"/>
      <c r="Q904" s="48"/>
      <c r="R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83"/>
      <c r="L905" s="49"/>
      <c r="M905" s="51"/>
      <c r="N905" s="48"/>
      <c r="O905" s="48"/>
      <c r="P905" s="48"/>
      <c r="Q905" s="48"/>
      <c r="R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83"/>
      <c r="L906" s="49"/>
      <c r="M906" s="51"/>
      <c r="N906" s="48"/>
      <c r="O906" s="48"/>
      <c r="P906" s="48"/>
      <c r="Q906" s="48"/>
      <c r="R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83"/>
      <c r="L907" s="49"/>
      <c r="M907" s="51"/>
      <c r="N907" s="48"/>
      <c r="O907" s="48"/>
      <c r="P907" s="48"/>
      <c r="Q907" s="48"/>
      <c r="R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83"/>
      <c r="L908" s="49"/>
      <c r="M908" s="51"/>
      <c r="N908" s="48"/>
      <c r="O908" s="48"/>
      <c r="P908" s="48"/>
      <c r="Q908" s="48"/>
      <c r="R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83"/>
      <c r="L909" s="49"/>
      <c r="M909" s="51"/>
      <c r="N909" s="48"/>
      <c r="O909" s="48"/>
      <c r="P909" s="48"/>
      <c r="Q909" s="48"/>
      <c r="R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83"/>
      <c r="L910" s="49"/>
      <c r="M910" s="51"/>
      <c r="N910" s="48"/>
      <c r="O910" s="48"/>
      <c r="P910" s="48"/>
      <c r="Q910" s="48"/>
      <c r="R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83"/>
      <c r="L911" s="49"/>
      <c r="M911" s="51"/>
      <c r="N911" s="48"/>
      <c r="O911" s="48"/>
      <c r="P911" s="48"/>
      <c r="Q911" s="48"/>
      <c r="R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83"/>
      <c r="L912" s="49"/>
      <c r="M912" s="51"/>
      <c r="N912" s="48"/>
      <c r="O912" s="48"/>
      <c r="P912" s="48"/>
      <c r="Q912" s="48"/>
      <c r="R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83"/>
      <c r="L913" s="49"/>
      <c r="M913" s="51"/>
      <c r="N913" s="48"/>
      <c r="O913" s="48"/>
      <c r="P913" s="48"/>
      <c r="Q913" s="48"/>
      <c r="R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83"/>
      <c r="L914" s="49"/>
      <c r="M914" s="51"/>
      <c r="N914" s="48"/>
      <c r="O914" s="48"/>
      <c r="P914" s="48"/>
      <c r="Q914" s="48"/>
      <c r="R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83"/>
      <c r="L915" s="49"/>
      <c r="M915" s="51"/>
      <c r="N915" s="48"/>
      <c r="O915" s="48"/>
      <c r="P915" s="48"/>
      <c r="Q915" s="48"/>
      <c r="R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83"/>
      <c r="L916" s="49"/>
      <c r="M916" s="51"/>
      <c r="N916" s="48"/>
      <c r="O916" s="48"/>
      <c r="P916" s="48"/>
      <c r="Q916" s="48"/>
      <c r="R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83"/>
      <c r="L917" s="49"/>
      <c r="M917" s="51"/>
      <c r="N917" s="48"/>
      <c r="O917" s="48"/>
      <c r="P917" s="48"/>
      <c r="Q917" s="48"/>
      <c r="R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83"/>
      <c r="L918" s="49"/>
      <c r="M918" s="51"/>
      <c r="N918" s="48"/>
      <c r="O918" s="48"/>
      <c r="P918" s="48"/>
      <c r="Q918" s="48"/>
      <c r="R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83"/>
      <c r="L919" s="49"/>
      <c r="M919" s="51"/>
      <c r="N919" s="48"/>
      <c r="O919" s="48"/>
      <c r="P919" s="48"/>
      <c r="Q919" s="48"/>
      <c r="R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83"/>
      <c r="L920" s="49"/>
      <c r="M920" s="51"/>
      <c r="N920" s="48"/>
      <c r="O920" s="48"/>
      <c r="P920" s="48"/>
      <c r="Q920" s="48"/>
      <c r="R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83"/>
      <c r="L921" s="49"/>
      <c r="M921" s="51"/>
      <c r="N921" s="48"/>
      <c r="O921" s="48"/>
      <c r="P921" s="48"/>
      <c r="Q921" s="48"/>
      <c r="R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83"/>
      <c r="L922" s="49"/>
      <c r="M922" s="51"/>
      <c r="N922" s="48"/>
      <c r="O922" s="48"/>
      <c r="P922" s="48"/>
      <c r="Q922" s="48"/>
      <c r="R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83"/>
      <c r="L923" s="49"/>
      <c r="M923" s="51"/>
      <c r="N923" s="48"/>
      <c r="O923" s="48"/>
      <c r="P923" s="48"/>
      <c r="Q923" s="48"/>
      <c r="R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83"/>
      <c r="L924" s="49"/>
      <c r="M924" s="51"/>
      <c r="N924" s="48"/>
      <c r="O924" s="48"/>
      <c r="P924" s="48"/>
      <c r="Q924" s="48"/>
      <c r="R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83"/>
      <c r="L925" s="49"/>
      <c r="M925" s="51"/>
      <c r="N925" s="48"/>
      <c r="O925" s="48"/>
      <c r="P925" s="48"/>
      <c r="Q925" s="48"/>
      <c r="R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83"/>
      <c r="L926" s="49"/>
      <c r="M926" s="51"/>
      <c r="N926" s="48"/>
      <c r="O926" s="48"/>
      <c r="P926" s="48"/>
      <c r="Q926" s="48"/>
      <c r="R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83"/>
      <c r="L927" s="49"/>
      <c r="M927" s="51"/>
      <c r="N927" s="48"/>
      <c r="O927" s="48"/>
      <c r="P927" s="48"/>
      <c r="Q927" s="48"/>
      <c r="R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83"/>
      <c r="L928" s="49"/>
      <c r="M928" s="51"/>
      <c r="N928" s="48"/>
      <c r="O928" s="48"/>
      <c r="P928" s="48"/>
      <c r="Q928" s="48"/>
      <c r="R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83"/>
      <c r="L929" s="49"/>
      <c r="M929" s="51"/>
      <c r="N929" s="48"/>
      <c r="O929" s="48"/>
      <c r="P929" s="48"/>
      <c r="Q929" s="48"/>
      <c r="R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83"/>
      <c r="L930" s="49"/>
      <c r="M930" s="51"/>
      <c r="N930" s="48"/>
      <c r="O930" s="48"/>
      <c r="P930" s="48"/>
      <c r="Q930" s="48"/>
      <c r="R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83"/>
      <c r="L931" s="49"/>
      <c r="M931" s="51"/>
      <c r="N931" s="48"/>
      <c r="O931" s="48"/>
      <c r="P931" s="48"/>
      <c r="Q931" s="48"/>
      <c r="R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83"/>
      <c r="L932" s="49"/>
      <c r="M932" s="51"/>
      <c r="N932" s="48"/>
      <c r="O932" s="48"/>
      <c r="P932" s="48"/>
      <c r="Q932" s="48"/>
      <c r="R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83"/>
      <c r="L933" s="49"/>
      <c r="M933" s="51"/>
      <c r="N933" s="48"/>
      <c r="O933" s="48"/>
      <c r="P933" s="48"/>
      <c r="Q933" s="48"/>
      <c r="R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83"/>
      <c r="L934" s="49"/>
      <c r="M934" s="51"/>
      <c r="N934" s="48"/>
      <c r="O934" s="48"/>
      <c r="P934" s="48"/>
      <c r="Q934" s="48"/>
      <c r="R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83"/>
      <c r="L935" s="49"/>
      <c r="M935" s="51"/>
      <c r="N935" s="48"/>
      <c r="O935" s="48"/>
      <c r="P935" s="48"/>
      <c r="Q935" s="48"/>
      <c r="R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83"/>
      <c r="L936" s="49"/>
      <c r="M936" s="51"/>
      <c r="N936" s="48"/>
      <c r="O936" s="48"/>
      <c r="P936" s="48"/>
      <c r="Q936" s="48"/>
      <c r="R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83"/>
      <c r="L937" s="49"/>
      <c r="M937" s="51"/>
      <c r="N937" s="48"/>
      <c r="O937" s="48"/>
      <c r="P937" s="48"/>
      <c r="Q937" s="48"/>
      <c r="R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83"/>
      <c r="L938" s="49"/>
      <c r="M938" s="51"/>
      <c r="N938" s="48"/>
      <c r="O938" s="48"/>
      <c r="P938" s="48"/>
      <c r="Q938" s="48"/>
      <c r="R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83"/>
      <c r="L939" s="49"/>
      <c r="M939" s="51"/>
      <c r="N939" s="48"/>
      <c r="O939" s="48"/>
      <c r="P939" s="48"/>
      <c r="Q939" s="48"/>
      <c r="R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83"/>
      <c r="L940" s="49"/>
      <c r="M940" s="51"/>
      <c r="N940" s="48"/>
      <c r="O940" s="48"/>
      <c r="P940" s="48"/>
      <c r="Q940" s="48"/>
      <c r="R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83"/>
      <c r="L941" s="49"/>
      <c r="M941" s="51"/>
      <c r="N941" s="48"/>
      <c r="O941" s="48"/>
      <c r="P941" s="48"/>
      <c r="Q941" s="48"/>
      <c r="R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83"/>
      <c r="L942" s="49"/>
      <c r="M942" s="51"/>
      <c r="N942" s="48"/>
      <c r="O942" s="48"/>
      <c r="P942" s="48"/>
      <c r="Q942" s="48"/>
      <c r="R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83"/>
      <c r="L943" s="49"/>
      <c r="M943" s="51"/>
      <c r="N943" s="48"/>
      <c r="O943" s="48"/>
      <c r="P943" s="48"/>
      <c r="Q943" s="48"/>
      <c r="R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83"/>
      <c r="L944" s="49"/>
      <c r="M944" s="51"/>
      <c r="N944" s="48"/>
      <c r="O944" s="48"/>
      <c r="P944" s="48"/>
      <c r="Q944" s="48"/>
      <c r="R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83"/>
      <c r="L945" s="49"/>
      <c r="M945" s="51"/>
      <c r="N945" s="48"/>
      <c r="O945" s="48"/>
      <c r="P945" s="48"/>
      <c r="Q945" s="48"/>
      <c r="R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83"/>
      <c r="L946" s="49"/>
      <c r="M946" s="51"/>
      <c r="N946" s="48"/>
      <c r="O946" s="48"/>
      <c r="P946" s="48"/>
      <c r="Q946" s="48"/>
      <c r="R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83"/>
      <c r="L947" s="49"/>
      <c r="M947" s="51"/>
      <c r="N947" s="48"/>
      <c r="O947" s="48"/>
      <c r="P947" s="48"/>
      <c r="Q947" s="48"/>
      <c r="R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83"/>
      <c r="L948" s="49"/>
      <c r="M948" s="51"/>
      <c r="N948" s="48"/>
      <c r="O948" s="48"/>
      <c r="P948" s="48"/>
      <c r="Q948" s="48"/>
      <c r="R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83"/>
      <c r="L949" s="49"/>
      <c r="M949" s="51"/>
      <c r="N949" s="48"/>
      <c r="O949" s="48"/>
      <c r="P949" s="48"/>
      <c r="Q949" s="48"/>
      <c r="R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83"/>
      <c r="L950" s="49"/>
      <c r="M950" s="51"/>
      <c r="N950" s="48"/>
      <c r="O950" s="48"/>
      <c r="P950" s="48"/>
      <c r="Q950" s="48"/>
      <c r="R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83"/>
      <c r="L951" s="49"/>
      <c r="M951" s="51"/>
      <c r="N951" s="48"/>
      <c r="O951" s="48"/>
      <c r="P951" s="48"/>
      <c r="Q951" s="48"/>
      <c r="R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83"/>
      <c r="L952" s="49"/>
      <c r="M952" s="51"/>
      <c r="N952" s="48"/>
      <c r="O952" s="48"/>
      <c r="P952" s="48"/>
      <c r="Q952" s="48"/>
      <c r="R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83"/>
      <c r="L953" s="49"/>
      <c r="M953" s="51"/>
      <c r="N953" s="48"/>
      <c r="O953" s="48"/>
      <c r="P953" s="48"/>
      <c r="Q953" s="48"/>
      <c r="R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83"/>
      <c r="L954" s="49"/>
      <c r="M954" s="51"/>
      <c r="N954" s="48"/>
      <c r="O954" s="48"/>
      <c r="P954" s="48"/>
      <c r="Q954" s="48"/>
      <c r="R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83"/>
      <c r="L955" s="49"/>
      <c r="M955" s="51"/>
      <c r="N955" s="48"/>
      <c r="O955" s="48"/>
      <c r="P955" s="48"/>
      <c r="Q955" s="48"/>
      <c r="R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83"/>
      <c r="L956" s="49"/>
      <c r="M956" s="51"/>
      <c r="N956" s="48"/>
      <c r="O956" s="48"/>
      <c r="P956" s="48"/>
      <c r="Q956" s="48"/>
      <c r="R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83"/>
      <c r="L957" s="49"/>
      <c r="M957" s="51"/>
      <c r="N957" s="48"/>
      <c r="O957" s="48"/>
      <c r="P957" s="48"/>
      <c r="Q957" s="48"/>
      <c r="R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83"/>
      <c r="L958" s="49"/>
      <c r="M958" s="51"/>
      <c r="N958" s="48"/>
      <c r="O958" s="48"/>
      <c r="P958" s="48"/>
      <c r="Q958" s="48"/>
      <c r="R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83"/>
      <c r="L959" s="49"/>
      <c r="M959" s="51"/>
      <c r="N959" s="48"/>
      <c r="O959" s="48"/>
      <c r="P959" s="48"/>
      <c r="Q959" s="48"/>
      <c r="R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83"/>
      <c r="L960" s="49"/>
      <c r="M960" s="51"/>
      <c r="N960" s="48"/>
      <c r="O960" s="48"/>
      <c r="P960" s="48"/>
      <c r="Q960" s="48"/>
      <c r="R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83"/>
      <c r="L961" s="49"/>
      <c r="M961" s="51"/>
      <c r="N961" s="48"/>
      <c r="O961" s="48"/>
      <c r="P961" s="48"/>
      <c r="Q961" s="48"/>
      <c r="R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83"/>
      <c r="L962" s="49"/>
      <c r="M962" s="51"/>
      <c r="N962" s="48"/>
      <c r="O962" s="48"/>
      <c r="P962" s="48"/>
      <c r="Q962" s="48"/>
      <c r="R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83"/>
      <c r="L963" s="49"/>
      <c r="M963" s="51"/>
      <c r="N963" s="48"/>
      <c r="O963" s="48"/>
      <c r="P963" s="48"/>
      <c r="Q963" s="48"/>
      <c r="R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83"/>
      <c r="L964" s="49"/>
      <c r="M964" s="51"/>
      <c r="N964" s="48"/>
      <c r="O964" s="48"/>
      <c r="P964" s="48"/>
      <c r="Q964" s="48"/>
      <c r="R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83"/>
      <c r="L965" s="49"/>
      <c r="M965" s="51"/>
      <c r="N965" s="48"/>
      <c r="O965" s="48"/>
      <c r="P965" s="48"/>
      <c r="Q965" s="48"/>
      <c r="R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83"/>
      <c r="L966" s="49"/>
      <c r="M966" s="51"/>
      <c r="N966" s="48"/>
      <c r="O966" s="48"/>
      <c r="P966" s="48"/>
      <c r="Q966" s="48"/>
      <c r="R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83"/>
      <c r="L967" s="49"/>
      <c r="M967" s="51"/>
      <c r="N967" s="48"/>
      <c r="O967" s="48"/>
      <c r="P967" s="48"/>
      <c r="Q967" s="48"/>
      <c r="R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83"/>
      <c r="L968" s="49"/>
      <c r="M968" s="51"/>
      <c r="N968" s="48"/>
      <c r="O968" s="48"/>
      <c r="P968" s="48"/>
      <c r="Q968" s="48"/>
      <c r="R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83"/>
      <c r="L969" s="49"/>
      <c r="M969" s="51"/>
      <c r="N969" s="48"/>
      <c r="O969" s="48"/>
      <c r="P969" s="48"/>
      <c r="Q969" s="48"/>
      <c r="R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83"/>
      <c r="L970" s="49"/>
      <c r="M970" s="51"/>
      <c r="N970" s="48"/>
      <c r="O970" s="48"/>
      <c r="P970" s="48"/>
      <c r="Q970" s="48"/>
      <c r="R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83"/>
      <c r="L971" s="49"/>
      <c r="M971" s="51"/>
      <c r="N971" s="48"/>
      <c r="O971" s="48"/>
      <c r="P971" s="48"/>
      <c r="Q971" s="48"/>
      <c r="R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83"/>
      <c r="L972" s="49"/>
      <c r="M972" s="51"/>
      <c r="N972" s="48"/>
      <c r="O972" s="48"/>
      <c r="P972" s="48"/>
      <c r="Q972" s="48"/>
      <c r="R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83"/>
      <c r="L973" s="49"/>
      <c r="M973" s="51"/>
      <c r="N973" s="48"/>
      <c r="O973" s="48"/>
      <c r="P973" s="48"/>
      <c r="Q973" s="48"/>
      <c r="R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83"/>
      <c r="L974" s="49"/>
      <c r="M974" s="51"/>
      <c r="N974" s="48"/>
      <c r="O974" s="48"/>
      <c r="P974" s="48"/>
      <c r="Q974" s="48"/>
      <c r="R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83"/>
      <c r="L975" s="49"/>
      <c r="M975" s="51"/>
      <c r="N975" s="48"/>
      <c r="O975" s="48"/>
      <c r="P975" s="48"/>
      <c r="Q975" s="48"/>
      <c r="R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83"/>
      <c r="L976" s="49"/>
      <c r="M976" s="51"/>
      <c r="N976" s="48"/>
      <c r="O976" s="48"/>
      <c r="P976" s="48"/>
      <c r="Q976" s="48"/>
      <c r="R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83"/>
      <c r="L977" s="49"/>
      <c r="M977" s="51"/>
      <c r="N977" s="48"/>
      <c r="O977" s="48"/>
      <c r="P977" s="48"/>
      <c r="Q977" s="48"/>
      <c r="R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83"/>
      <c r="L978" s="49"/>
      <c r="M978" s="51"/>
      <c r="N978" s="48"/>
      <c r="O978" s="48"/>
      <c r="P978" s="48"/>
      <c r="Q978" s="48"/>
      <c r="R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83"/>
      <c r="L979" s="49"/>
      <c r="M979" s="51"/>
      <c r="N979" s="48"/>
      <c r="O979" s="48"/>
      <c r="P979" s="48"/>
      <c r="Q979" s="48"/>
      <c r="R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83"/>
      <c r="L980" s="49"/>
      <c r="M980" s="51"/>
      <c r="N980" s="48"/>
      <c r="O980" s="48"/>
      <c r="P980" s="48"/>
      <c r="Q980" s="48"/>
      <c r="R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83"/>
      <c r="L981" s="49"/>
      <c r="M981" s="51"/>
      <c r="N981" s="48"/>
      <c r="O981" s="48"/>
      <c r="P981" s="48"/>
      <c r="Q981" s="48"/>
      <c r="R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83"/>
      <c r="L982" s="49"/>
      <c r="M982" s="51"/>
      <c r="N982" s="48"/>
      <c r="O982" s="48"/>
      <c r="P982" s="48"/>
      <c r="Q982" s="48"/>
      <c r="R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83"/>
      <c r="L983" s="49"/>
      <c r="M983" s="51"/>
      <c r="N983" s="48"/>
      <c r="O983" s="48"/>
      <c r="P983" s="48"/>
      <c r="Q983" s="48"/>
      <c r="R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83"/>
      <c r="L984" s="49"/>
      <c r="M984" s="51"/>
      <c r="N984" s="48"/>
      <c r="O984" s="48"/>
      <c r="P984" s="48"/>
      <c r="Q984" s="48"/>
      <c r="R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83"/>
      <c r="L985" s="49"/>
      <c r="M985" s="51"/>
      <c r="N985" s="48"/>
      <c r="O985" s="48"/>
      <c r="P985" s="48"/>
      <c r="Q985" s="48"/>
      <c r="R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83"/>
      <c r="L986" s="49"/>
      <c r="M986" s="51"/>
      <c r="N986" s="48"/>
      <c r="O986" s="48"/>
      <c r="P986" s="48"/>
      <c r="Q986" s="48"/>
      <c r="R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83"/>
      <c r="L987" s="49"/>
      <c r="M987" s="51"/>
      <c r="N987" s="48"/>
      <c r="O987" s="48"/>
      <c r="P987" s="48"/>
      <c r="Q987" s="48"/>
      <c r="R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83"/>
      <c r="L988" s="49"/>
      <c r="M988" s="51"/>
      <c r="N988" s="48"/>
      <c r="O988" s="48"/>
      <c r="P988" s="48"/>
      <c r="Q988" s="48"/>
      <c r="R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83"/>
      <c r="L989" s="49"/>
      <c r="M989" s="51"/>
      <c r="N989" s="48"/>
      <c r="O989" s="48"/>
      <c r="P989" s="48"/>
      <c r="Q989" s="48"/>
      <c r="R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83"/>
      <c r="L990" s="49"/>
      <c r="M990" s="51"/>
      <c r="N990" s="48"/>
      <c r="O990" s="48"/>
      <c r="P990" s="48"/>
      <c r="Q990" s="48"/>
      <c r="R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83"/>
      <c r="L991" s="49"/>
      <c r="M991" s="51"/>
      <c r="N991" s="48"/>
      <c r="O991" s="48"/>
      <c r="P991" s="48"/>
      <c r="Q991" s="48"/>
      <c r="R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83"/>
      <c r="L992" s="49"/>
      <c r="M992" s="51"/>
      <c r="N992" s="48"/>
      <c r="O992" s="48"/>
      <c r="P992" s="48"/>
      <c r="Q992" s="48"/>
      <c r="R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83"/>
      <c r="L993" s="49"/>
      <c r="M993" s="51"/>
      <c r="N993" s="48"/>
      <c r="O993" s="48"/>
      <c r="P993" s="48"/>
      <c r="Q993" s="48"/>
      <c r="R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83"/>
      <c r="L994" s="49"/>
      <c r="M994" s="51"/>
      <c r="N994" s="48"/>
      <c r="O994" s="48"/>
      <c r="P994" s="48"/>
      <c r="Q994" s="48"/>
      <c r="R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83"/>
      <c r="L995" s="49"/>
      <c r="M995" s="51"/>
      <c r="N995" s="48"/>
      <c r="O995" s="48"/>
      <c r="P995" s="48"/>
      <c r="Q995" s="48"/>
      <c r="R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83"/>
      <c r="L996" s="49"/>
      <c r="M996" s="51"/>
      <c r="N996" s="48"/>
      <c r="O996" s="48"/>
      <c r="P996" s="48"/>
      <c r="Q996" s="48"/>
      <c r="R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83"/>
      <c r="L997" s="49"/>
      <c r="M997" s="51"/>
      <c r="N997" s="48"/>
      <c r="O997" s="48"/>
      <c r="P997" s="48"/>
      <c r="Q997" s="48"/>
      <c r="R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83"/>
      <c r="L998" s="49"/>
      <c r="M998" s="51"/>
      <c r="N998" s="48"/>
      <c r="O998" s="48"/>
      <c r="P998" s="48"/>
      <c r="Q998" s="48"/>
      <c r="R998" s="48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83"/>
      <c r="L999" s="49"/>
      <c r="M999" s="51"/>
      <c r="N999" s="48"/>
      <c r="O999" s="48"/>
      <c r="P999" s="48"/>
      <c r="Q999" s="48"/>
      <c r="R999" s="48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83"/>
      <c r="L1000" s="49"/>
      <c r="M1000" s="51"/>
      <c r="N1000" s="48"/>
      <c r="O1000" s="48"/>
      <c r="P1000" s="48"/>
      <c r="Q1000" s="48"/>
      <c r="R1000" s="48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83"/>
      <c r="L1001" s="49"/>
      <c r="M1001" s="51"/>
      <c r="N1001" s="48"/>
      <c r="O1001" s="48"/>
      <c r="P1001" s="48"/>
      <c r="Q1001" s="48"/>
      <c r="R1001" s="48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83"/>
      <c r="L1002" s="49"/>
      <c r="M1002" s="51"/>
      <c r="N1002" s="48"/>
      <c r="O1002" s="48"/>
      <c r="P1002" s="48"/>
      <c r="Q1002" s="48"/>
      <c r="R1002" s="48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83"/>
      <c r="L1003" s="49"/>
      <c r="M1003" s="51"/>
      <c r="N1003" s="48"/>
      <c r="O1003" s="48"/>
      <c r="P1003" s="48"/>
      <c r="Q1003" s="48"/>
      <c r="R1003" s="48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83"/>
      <c r="L1004" s="49"/>
      <c r="M1004" s="51"/>
      <c r="N1004" s="48"/>
      <c r="O1004" s="48"/>
      <c r="P1004" s="48"/>
      <c r="Q1004" s="48"/>
      <c r="R1004" s="48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83"/>
      <c r="L1005" s="49"/>
      <c r="M1005" s="51"/>
      <c r="N1005" s="48"/>
      <c r="O1005" s="48"/>
      <c r="P1005" s="48"/>
      <c r="Q1005" s="48"/>
      <c r="R1005" s="48"/>
    </row>
    <row r="1006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83"/>
      <c r="L1006" s="49"/>
      <c r="M1006" s="51"/>
      <c r="N1006" s="48"/>
      <c r="O1006" s="48"/>
      <c r="P1006" s="48"/>
      <c r="Q1006" s="48"/>
      <c r="R1006" s="48"/>
    </row>
    <row r="1007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83"/>
      <c r="L1007" s="49"/>
      <c r="M1007" s="51"/>
      <c r="N1007" s="48"/>
      <c r="O1007" s="48"/>
      <c r="P1007" s="48"/>
      <c r="Q1007" s="48"/>
      <c r="R1007" s="48"/>
    </row>
    <row r="1008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83"/>
      <c r="L1008" s="49"/>
      <c r="M1008" s="51"/>
      <c r="N1008" s="48"/>
      <c r="O1008" s="48"/>
      <c r="P1008" s="48"/>
      <c r="Q1008" s="48"/>
      <c r="R1008" s="48"/>
    </row>
    <row r="1009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83"/>
      <c r="L1009" s="49"/>
      <c r="M1009" s="51"/>
      <c r="N1009" s="48"/>
      <c r="O1009" s="48"/>
      <c r="P1009" s="48"/>
      <c r="Q1009" s="48"/>
      <c r="R1009" s="48"/>
    </row>
    <row r="1010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83"/>
      <c r="L1010" s="49"/>
      <c r="M1010" s="51"/>
      <c r="N1010" s="48"/>
      <c r="O1010" s="48"/>
      <c r="P1010" s="48"/>
      <c r="Q1010" s="48"/>
      <c r="R1010" s="48"/>
    </row>
  </sheetData>
  <dataValidations>
    <dataValidation type="custom" allowBlank="1" showDropDown="1" sqref="L2:L529">
      <formula1>OR(NOT(ISERROR(DATEVALUE(L2))), AND(ISNUMBER(L2), LEFT(CELL("format", L2))="D"))</formula1>
    </dataValidation>
    <dataValidation type="custom" allowBlank="1" showDropDown="1" sqref="K2:K529 M2:M529">
      <formula1>AND(ISNUMBER(K2),(NOT(OR(NOT(ISERROR(DATEVALUE(K2))), AND(ISNUMBER(K2), LEFT(CELL("format", K2))="D")))))</formula1>
    </dataValidation>
    <dataValidation allowBlank="1" showDropDown="1" sqref="A2:J529 Q2:R529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36.5"/>
    <col customWidth="1" min="3" max="3" width="22.38"/>
    <col customWidth="1" min="4" max="4" width="100.88"/>
  </cols>
  <sheetData>
    <row r="1">
      <c r="A1" s="84" t="s">
        <v>17</v>
      </c>
      <c r="B1" s="2" t="s">
        <v>18</v>
      </c>
      <c r="C1" s="2" t="s">
        <v>19</v>
      </c>
      <c r="D1" s="53" t="s">
        <v>1682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5">
        <v>102201.0</v>
      </c>
      <c r="B2" s="11" t="s">
        <v>1683</v>
      </c>
      <c r="C2" s="54" t="s">
        <v>1684</v>
      </c>
      <c r="D2" s="57"/>
    </row>
    <row r="3">
      <c r="A3" s="86">
        <v>202001.0</v>
      </c>
      <c r="B3" s="17" t="s">
        <v>1685</v>
      </c>
      <c r="C3" s="58" t="s">
        <v>1686</v>
      </c>
      <c r="D3" s="61"/>
    </row>
    <row r="4">
      <c r="A4" s="85">
        <v>300010.0</v>
      </c>
      <c r="B4" s="11" t="s">
        <v>1687</v>
      </c>
      <c r="C4" s="54" t="s">
        <v>1688</v>
      </c>
      <c r="D4" s="57"/>
    </row>
    <row r="5">
      <c r="A5" s="86">
        <v>401200.0</v>
      </c>
      <c r="B5" s="17" t="s">
        <v>1689</v>
      </c>
      <c r="C5" s="58" t="s">
        <v>1690</v>
      </c>
      <c r="D5" s="21" t="s">
        <v>1691</v>
      </c>
    </row>
    <row r="6">
      <c r="A6" s="85">
        <v>402101.0</v>
      </c>
      <c r="B6" s="11" t="s">
        <v>1692</v>
      </c>
      <c r="C6" s="54" t="s">
        <v>1690</v>
      </c>
      <c r="D6" s="57"/>
    </row>
    <row r="7">
      <c r="A7" s="86">
        <v>402102.0</v>
      </c>
      <c r="B7" s="17" t="s">
        <v>1693</v>
      </c>
      <c r="C7" s="58" t="s">
        <v>1690</v>
      </c>
      <c r="D7" s="61"/>
    </row>
    <row r="8">
      <c r="A8" s="85">
        <v>403101.0</v>
      </c>
      <c r="B8" s="11" t="s">
        <v>1694</v>
      </c>
      <c r="C8" s="54" t="s">
        <v>1690</v>
      </c>
      <c r="D8" s="57"/>
    </row>
    <row r="9">
      <c r="A9" s="86">
        <v>403102.0</v>
      </c>
      <c r="B9" s="17" t="s">
        <v>1695</v>
      </c>
      <c r="C9" s="58" t="s">
        <v>1690</v>
      </c>
      <c r="D9" s="61"/>
    </row>
    <row r="10">
      <c r="A10" s="85">
        <v>403103.0</v>
      </c>
      <c r="B10" s="11" t="s">
        <v>1696</v>
      </c>
      <c r="C10" s="54" t="s">
        <v>1690</v>
      </c>
      <c r="D10" s="15" t="s">
        <v>1697</v>
      </c>
    </row>
    <row r="11">
      <c r="A11" s="86">
        <v>403106.0</v>
      </c>
      <c r="B11" s="17" t="s">
        <v>1698</v>
      </c>
      <c r="C11" s="58" t="s">
        <v>1690</v>
      </c>
      <c r="D11" s="21" t="s">
        <v>1699</v>
      </c>
    </row>
    <row r="12">
      <c r="A12" s="85">
        <v>404100.0</v>
      </c>
      <c r="B12" s="11" t="s">
        <v>1700</v>
      </c>
      <c r="C12" s="54" t="s">
        <v>1690</v>
      </c>
      <c r="D12" s="15" t="s">
        <v>1701</v>
      </c>
    </row>
    <row r="13">
      <c r="A13" s="86">
        <v>405100.0</v>
      </c>
      <c r="B13" s="17" t="s">
        <v>1702</v>
      </c>
      <c r="C13" s="58" t="s">
        <v>1690</v>
      </c>
      <c r="D13" s="21" t="s">
        <v>1703</v>
      </c>
    </row>
    <row r="14">
      <c r="A14" s="85">
        <v>406100.0</v>
      </c>
      <c r="B14" s="11" t="s">
        <v>1704</v>
      </c>
      <c r="C14" s="54" t="s">
        <v>1690</v>
      </c>
      <c r="D14" s="15" t="s">
        <v>1705</v>
      </c>
    </row>
    <row r="15">
      <c r="A15" s="86">
        <v>409021.0</v>
      </c>
      <c r="B15" s="17" t="s">
        <v>1706</v>
      </c>
      <c r="C15" s="58" t="s">
        <v>1690</v>
      </c>
      <c r="D15" s="21" t="s">
        <v>1707</v>
      </c>
    </row>
    <row r="16">
      <c r="A16" s="85">
        <v>409099.0</v>
      </c>
      <c r="B16" s="11" t="s">
        <v>1708</v>
      </c>
      <c r="C16" s="54" t="s">
        <v>1690</v>
      </c>
      <c r="D16" s="15" t="s">
        <v>1709</v>
      </c>
    </row>
    <row r="17">
      <c r="A17" s="86">
        <v>501100.0</v>
      </c>
      <c r="B17" s="17" t="s">
        <v>1710</v>
      </c>
      <c r="C17" s="58" t="s">
        <v>1711</v>
      </c>
      <c r="D17" s="21" t="s">
        <v>1712</v>
      </c>
    </row>
    <row r="18">
      <c r="A18" s="85">
        <v>501200.0</v>
      </c>
      <c r="B18" s="11" t="s">
        <v>1713</v>
      </c>
      <c r="C18" s="54" t="s">
        <v>1711</v>
      </c>
      <c r="D18" s="15" t="s">
        <v>1714</v>
      </c>
    </row>
    <row r="19">
      <c r="A19" s="86">
        <v>501300.0</v>
      </c>
      <c r="B19" s="17" t="s">
        <v>1715</v>
      </c>
      <c r="C19" s="58" t="s">
        <v>1711</v>
      </c>
      <c r="D19" s="21" t="s">
        <v>1716</v>
      </c>
    </row>
    <row r="20">
      <c r="A20" s="85">
        <v>501400.0</v>
      </c>
      <c r="B20" s="11" t="s">
        <v>1717</v>
      </c>
      <c r="C20" s="54" t="s">
        <v>1711</v>
      </c>
      <c r="D20" s="15" t="s">
        <v>1718</v>
      </c>
    </row>
    <row r="21">
      <c r="A21" s="86">
        <v>502100.0</v>
      </c>
      <c r="B21" s="17" t="s">
        <v>1719</v>
      </c>
      <c r="C21" s="58" t="s">
        <v>1711</v>
      </c>
      <c r="D21" s="21" t="s">
        <v>1720</v>
      </c>
    </row>
    <row r="22">
      <c r="A22" s="85">
        <v>503100.0</v>
      </c>
      <c r="B22" s="11" t="s">
        <v>1721</v>
      </c>
      <c r="C22" s="54" t="s">
        <v>1711</v>
      </c>
      <c r="D22" s="15" t="s">
        <v>1722</v>
      </c>
    </row>
    <row r="23">
      <c r="A23" s="86">
        <v>504100.0</v>
      </c>
      <c r="B23" s="17" t="s">
        <v>1723</v>
      </c>
      <c r="C23" s="58" t="s">
        <v>1711</v>
      </c>
      <c r="D23" s="21" t="s">
        <v>1724</v>
      </c>
    </row>
    <row r="24">
      <c r="A24" s="85">
        <v>505100.0</v>
      </c>
      <c r="B24" s="11" t="s">
        <v>1725</v>
      </c>
      <c r="C24" s="54" t="s">
        <v>1711</v>
      </c>
      <c r="D24" s="15" t="s">
        <v>1726</v>
      </c>
    </row>
    <row r="25">
      <c r="A25" s="86">
        <v>506100.0</v>
      </c>
      <c r="B25" s="17" t="s">
        <v>1727</v>
      </c>
      <c r="C25" s="58" t="s">
        <v>1711</v>
      </c>
      <c r="D25" s="21" t="s">
        <v>1728</v>
      </c>
    </row>
    <row r="26">
      <c r="A26" s="85">
        <v>507100.0</v>
      </c>
      <c r="B26" s="11" t="s">
        <v>1729</v>
      </c>
      <c r="C26" s="54" t="s">
        <v>1711</v>
      </c>
      <c r="D26" s="15" t="s">
        <v>1730</v>
      </c>
    </row>
    <row r="27">
      <c r="A27" s="86">
        <v>508100.0</v>
      </c>
      <c r="B27" s="17" t="s">
        <v>1731</v>
      </c>
      <c r="C27" s="58" t="s">
        <v>1711</v>
      </c>
      <c r="D27" s="21" t="s">
        <v>1732</v>
      </c>
    </row>
    <row r="28">
      <c r="A28" s="85">
        <v>509100.0</v>
      </c>
      <c r="B28" s="11" t="s">
        <v>1733</v>
      </c>
      <c r="C28" s="54" t="s">
        <v>1711</v>
      </c>
      <c r="D28" s="15" t="s">
        <v>1734</v>
      </c>
    </row>
    <row r="29">
      <c r="A29" s="86">
        <v>510100.0</v>
      </c>
      <c r="B29" s="17" t="s">
        <v>1735</v>
      </c>
      <c r="C29" s="58" t="s">
        <v>1711</v>
      </c>
      <c r="D29" s="21" t="s">
        <v>1736</v>
      </c>
    </row>
    <row r="30">
      <c r="A30" s="85">
        <v>510200.0</v>
      </c>
      <c r="B30" s="11" t="s">
        <v>1737</v>
      </c>
      <c r="C30" s="54" t="s">
        <v>1711</v>
      </c>
      <c r="D30" s="15" t="s">
        <v>1738</v>
      </c>
    </row>
    <row r="31">
      <c r="A31" s="86">
        <v>510300.0</v>
      </c>
      <c r="B31" s="17" t="s">
        <v>1739</v>
      </c>
      <c r="C31" s="58" t="s">
        <v>1711</v>
      </c>
      <c r="D31" s="21" t="s">
        <v>1740</v>
      </c>
    </row>
    <row r="32">
      <c r="A32" s="85">
        <v>510500.0</v>
      </c>
      <c r="B32" s="11" t="s">
        <v>1741</v>
      </c>
      <c r="C32" s="54" t="s">
        <v>1711</v>
      </c>
      <c r="D32" s="15" t="s">
        <v>1742</v>
      </c>
    </row>
    <row r="33">
      <c r="A33" s="86">
        <v>511000.0</v>
      </c>
      <c r="B33" s="17" t="s">
        <v>1743</v>
      </c>
      <c r="C33" s="58" t="s">
        <v>1711</v>
      </c>
      <c r="D33" s="21" t="s">
        <v>1744</v>
      </c>
    </row>
    <row r="34">
      <c r="A34" s="85">
        <v>511200.0</v>
      </c>
      <c r="B34" s="11" t="s">
        <v>1745</v>
      </c>
      <c r="C34" s="54" t="s">
        <v>1711</v>
      </c>
      <c r="D34" s="15" t="s">
        <v>1746</v>
      </c>
    </row>
    <row r="35">
      <c r="A35" s="86">
        <v>512100.0</v>
      </c>
      <c r="B35" s="17" t="s">
        <v>1747</v>
      </c>
      <c r="C35" s="58" t="s">
        <v>1711</v>
      </c>
      <c r="D35" s="21" t="s">
        <v>1748</v>
      </c>
    </row>
    <row r="36">
      <c r="A36" s="85">
        <v>513000.0</v>
      </c>
      <c r="B36" s="11" t="s">
        <v>1749</v>
      </c>
      <c r="C36" s="54" t="s">
        <v>1711</v>
      </c>
      <c r="D36" s="15" t="s">
        <v>1750</v>
      </c>
    </row>
    <row r="37">
      <c r="A37" s="86">
        <v>514100.0</v>
      </c>
      <c r="B37" s="17" t="s">
        <v>1751</v>
      </c>
      <c r="C37" s="58" t="s">
        <v>1711</v>
      </c>
      <c r="D37" s="21" t="s">
        <v>1752</v>
      </c>
    </row>
    <row r="38">
      <c r="A38" s="85">
        <v>515100.0</v>
      </c>
      <c r="B38" s="11" t="s">
        <v>1753</v>
      </c>
      <c r="C38" s="54" t="s">
        <v>1711</v>
      </c>
      <c r="D38" s="15" t="s">
        <v>1754</v>
      </c>
    </row>
    <row r="39">
      <c r="A39" s="86">
        <v>516000.0</v>
      </c>
      <c r="B39" s="17" t="s">
        <v>1755</v>
      </c>
      <c r="C39" s="58" t="s">
        <v>1711</v>
      </c>
      <c r="D39" s="21" t="s">
        <v>1756</v>
      </c>
    </row>
    <row r="40">
      <c r="A40" s="85">
        <v>601001.0</v>
      </c>
      <c r="B40" s="11" t="s">
        <v>1757</v>
      </c>
      <c r="C40" s="54" t="s">
        <v>1758</v>
      </c>
      <c r="D40" s="15" t="s">
        <v>1759</v>
      </c>
    </row>
    <row r="41">
      <c r="A41" s="86">
        <v>601002.0</v>
      </c>
      <c r="B41" s="17" t="s">
        <v>1760</v>
      </c>
      <c r="C41" s="58" t="s">
        <v>1758</v>
      </c>
      <c r="D41" s="61"/>
    </row>
    <row r="42">
      <c r="A42" s="85">
        <v>601003.0</v>
      </c>
      <c r="B42" s="11" t="s">
        <v>1761</v>
      </c>
      <c r="C42" s="54" t="s">
        <v>1758</v>
      </c>
      <c r="D42" s="15" t="s">
        <v>1762</v>
      </c>
    </row>
    <row r="43">
      <c r="A43" s="86">
        <v>601005.0</v>
      </c>
      <c r="B43" s="17" t="s">
        <v>1763</v>
      </c>
      <c r="C43" s="58" t="s">
        <v>1758</v>
      </c>
      <c r="D43" s="61"/>
    </row>
    <row r="44">
      <c r="A44" s="85">
        <v>601007.0</v>
      </c>
      <c r="B44" s="11" t="s">
        <v>1764</v>
      </c>
      <c r="C44" s="54" t="s">
        <v>1758</v>
      </c>
      <c r="D44" s="15" t="s">
        <v>1765</v>
      </c>
    </row>
    <row r="45">
      <c r="A45" s="87">
        <v>601008.0</v>
      </c>
      <c r="B45" s="43" t="s">
        <v>1766</v>
      </c>
      <c r="C45" s="81" t="s">
        <v>1758</v>
      </c>
      <c r="D45" s="47" t="s">
        <v>1767</v>
      </c>
    </row>
    <row r="46">
      <c r="A46" s="51"/>
      <c r="B46" s="48"/>
      <c r="C46" s="48"/>
      <c r="D46" s="48"/>
    </row>
    <row r="47">
      <c r="A47" s="51"/>
      <c r="B47" s="48"/>
      <c r="C47" s="48"/>
      <c r="D47" s="48"/>
    </row>
    <row r="48">
      <c r="A48" s="51"/>
      <c r="B48" s="48"/>
      <c r="C48" s="48"/>
      <c r="D48" s="48"/>
    </row>
    <row r="49">
      <c r="A49" s="51"/>
      <c r="B49" s="48"/>
      <c r="C49" s="48"/>
      <c r="D49" s="48"/>
    </row>
    <row r="50">
      <c r="A50" s="51"/>
      <c r="B50" s="48"/>
      <c r="C50" s="48"/>
      <c r="D50" s="48"/>
    </row>
    <row r="51">
      <c r="A51" s="51"/>
      <c r="B51" s="48"/>
      <c r="C51" s="48"/>
      <c r="D51" s="48"/>
    </row>
    <row r="52">
      <c r="A52" s="51"/>
      <c r="B52" s="48"/>
      <c r="C52" s="48"/>
      <c r="D52" s="48"/>
    </row>
    <row r="53">
      <c r="A53" s="51"/>
      <c r="B53" s="48"/>
      <c r="C53" s="48"/>
      <c r="D53" s="48"/>
    </row>
    <row r="54">
      <c r="A54" s="51"/>
      <c r="B54" s="48"/>
      <c r="C54" s="48"/>
      <c r="D54" s="48"/>
    </row>
    <row r="55">
      <c r="A55" s="51"/>
      <c r="B55" s="48"/>
      <c r="C55" s="48"/>
      <c r="D55" s="48"/>
    </row>
    <row r="56">
      <c r="A56" s="51"/>
      <c r="B56" s="48"/>
      <c r="C56" s="48"/>
      <c r="D56" s="48"/>
    </row>
    <row r="57">
      <c r="A57" s="51"/>
      <c r="B57" s="48"/>
      <c r="C57" s="48"/>
      <c r="D57" s="48"/>
    </row>
    <row r="58">
      <c r="A58" s="51"/>
      <c r="B58" s="48"/>
      <c r="C58" s="48"/>
      <c r="D58" s="48"/>
    </row>
    <row r="59">
      <c r="A59" s="51"/>
      <c r="B59" s="48"/>
      <c r="C59" s="48"/>
      <c r="D59" s="48"/>
    </row>
    <row r="60">
      <c r="A60" s="51"/>
      <c r="B60" s="48"/>
      <c r="C60" s="48"/>
      <c r="D60" s="48"/>
    </row>
    <row r="61">
      <c r="A61" s="51"/>
      <c r="B61" s="48"/>
      <c r="C61" s="48"/>
      <c r="D61" s="48"/>
    </row>
    <row r="62">
      <c r="A62" s="51"/>
      <c r="B62" s="48"/>
      <c r="C62" s="48"/>
      <c r="D62" s="48"/>
    </row>
    <row r="63">
      <c r="A63" s="51"/>
      <c r="B63" s="48"/>
      <c r="C63" s="48"/>
      <c r="D63" s="48"/>
    </row>
    <row r="64">
      <c r="A64" s="51"/>
      <c r="B64" s="48"/>
      <c r="C64" s="48"/>
      <c r="D64" s="48"/>
    </row>
    <row r="65">
      <c r="A65" s="51"/>
      <c r="B65" s="48"/>
      <c r="C65" s="48"/>
      <c r="D65" s="48"/>
    </row>
    <row r="66">
      <c r="A66" s="51"/>
      <c r="B66" s="48"/>
      <c r="C66" s="48"/>
      <c r="D66" s="48"/>
    </row>
    <row r="67">
      <c r="A67" s="51"/>
      <c r="B67" s="48"/>
      <c r="C67" s="48"/>
      <c r="D67" s="48"/>
    </row>
    <row r="68">
      <c r="A68" s="51"/>
      <c r="B68" s="48"/>
      <c r="C68" s="48"/>
      <c r="D68" s="48"/>
    </row>
    <row r="69">
      <c r="A69" s="51"/>
      <c r="B69" s="48"/>
      <c r="C69" s="48"/>
      <c r="D69" s="48"/>
    </row>
    <row r="70">
      <c r="A70" s="51"/>
      <c r="B70" s="48"/>
      <c r="C70" s="48"/>
      <c r="D70" s="48"/>
    </row>
    <row r="71">
      <c r="A71" s="51"/>
      <c r="B71" s="48"/>
      <c r="C71" s="48"/>
      <c r="D71" s="48"/>
    </row>
    <row r="72">
      <c r="A72" s="51"/>
      <c r="B72" s="48"/>
      <c r="C72" s="48"/>
      <c r="D72" s="48"/>
    </row>
    <row r="73">
      <c r="A73" s="51"/>
      <c r="B73" s="48"/>
      <c r="C73" s="48"/>
      <c r="D73" s="48"/>
    </row>
    <row r="74">
      <c r="A74" s="51"/>
      <c r="B74" s="48"/>
      <c r="C74" s="48"/>
      <c r="D74" s="48"/>
    </row>
    <row r="75">
      <c r="A75" s="51"/>
      <c r="B75" s="48"/>
      <c r="C75" s="48"/>
      <c r="D75" s="48"/>
    </row>
    <row r="76">
      <c r="A76" s="51"/>
      <c r="B76" s="48"/>
      <c r="C76" s="48"/>
      <c r="D76" s="48"/>
    </row>
    <row r="77">
      <c r="A77" s="51"/>
      <c r="B77" s="48"/>
      <c r="C77" s="48"/>
      <c r="D77" s="48"/>
    </row>
    <row r="78">
      <c r="A78" s="51"/>
      <c r="B78" s="48"/>
      <c r="C78" s="48"/>
      <c r="D78" s="48"/>
    </row>
    <row r="79">
      <c r="A79" s="51"/>
      <c r="B79" s="48"/>
      <c r="C79" s="48"/>
      <c r="D79" s="48"/>
    </row>
    <row r="80">
      <c r="A80" s="51"/>
      <c r="B80" s="48"/>
      <c r="C80" s="48"/>
      <c r="D80" s="48"/>
    </row>
    <row r="81">
      <c r="A81" s="51"/>
      <c r="B81" s="48"/>
      <c r="C81" s="48"/>
      <c r="D81" s="48"/>
    </row>
    <row r="82">
      <c r="A82" s="51"/>
      <c r="B82" s="48"/>
      <c r="C82" s="48"/>
      <c r="D82" s="48"/>
    </row>
    <row r="83">
      <c r="A83" s="51"/>
      <c r="B83" s="48"/>
      <c r="C83" s="48"/>
      <c r="D83" s="48"/>
    </row>
    <row r="84">
      <c r="A84" s="51"/>
      <c r="B84" s="48"/>
      <c r="C84" s="48"/>
      <c r="D84" s="48"/>
    </row>
    <row r="85">
      <c r="A85" s="51"/>
      <c r="B85" s="48"/>
      <c r="C85" s="48"/>
      <c r="D85" s="48"/>
    </row>
    <row r="86">
      <c r="A86" s="51"/>
      <c r="B86" s="48"/>
      <c r="C86" s="48"/>
      <c r="D86" s="48"/>
    </row>
    <row r="87">
      <c r="A87" s="51"/>
      <c r="B87" s="48"/>
      <c r="C87" s="48"/>
      <c r="D87" s="48"/>
    </row>
    <row r="88">
      <c r="A88" s="51"/>
      <c r="B88" s="48"/>
      <c r="C88" s="48"/>
      <c r="D88" s="48"/>
    </row>
    <row r="89">
      <c r="A89" s="51"/>
      <c r="B89" s="48"/>
      <c r="C89" s="48"/>
      <c r="D89" s="48"/>
    </row>
    <row r="90">
      <c r="A90" s="51"/>
      <c r="B90" s="48"/>
      <c r="C90" s="48"/>
      <c r="D90" s="48"/>
    </row>
    <row r="91">
      <c r="A91" s="51"/>
      <c r="B91" s="48"/>
      <c r="C91" s="48"/>
      <c r="D91" s="48"/>
    </row>
    <row r="92">
      <c r="A92" s="51"/>
      <c r="B92" s="48"/>
      <c r="C92" s="48"/>
      <c r="D92" s="48"/>
    </row>
    <row r="93">
      <c r="A93" s="51"/>
      <c r="B93" s="48"/>
      <c r="C93" s="48"/>
      <c r="D93" s="48"/>
    </row>
    <row r="94">
      <c r="A94" s="51"/>
      <c r="B94" s="48"/>
      <c r="C94" s="48"/>
      <c r="D94" s="48"/>
    </row>
    <row r="95">
      <c r="A95" s="51"/>
      <c r="B95" s="48"/>
      <c r="C95" s="48"/>
      <c r="D95" s="48"/>
    </row>
    <row r="96">
      <c r="A96" s="51"/>
      <c r="B96" s="48"/>
      <c r="C96" s="48"/>
      <c r="D96" s="48"/>
    </row>
    <row r="97">
      <c r="A97" s="51"/>
      <c r="B97" s="48"/>
      <c r="C97" s="48"/>
      <c r="D97" s="48"/>
    </row>
    <row r="98">
      <c r="A98" s="51"/>
      <c r="B98" s="48"/>
      <c r="C98" s="48"/>
      <c r="D98" s="48"/>
    </row>
    <row r="99">
      <c r="A99" s="51"/>
      <c r="B99" s="48"/>
      <c r="C99" s="48"/>
      <c r="D99" s="48"/>
    </row>
    <row r="100">
      <c r="A100" s="51"/>
      <c r="B100" s="48"/>
      <c r="C100" s="48"/>
      <c r="D100" s="48"/>
    </row>
    <row r="101">
      <c r="A101" s="51"/>
      <c r="B101" s="48"/>
      <c r="C101" s="48"/>
      <c r="D101" s="48"/>
    </row>
    <row r="102">
      <c r="A102" s="51"/>
      <c r="B102" s="48"/>
      <c r="C102" s="48"/>
      <c r="D102" s="48"/>
    </row>
    <row r="103">
      <c r="A103" s="51"/>
      <c r="B103" s="48"/>
      <c r="C103" s="48"/>
      <c r="D103" s="48"/>
    </row>
    <row r="104">
      <c r="A104" s="51"/>
      <c r="B104" s="48"/>
      <c r="C104" s="48"/>
      <c r="D104" s="48"/>
    </row>
    <row r="105">
      <c r="A105" s="51"/>
      <c r="B105" s="48"/>
      <c r="C105" s="48"/>
      <c r="D105" s="48"/>
    </row>
    <row r="106">
      <c r="A106" s="51"/>
      <c r="B106" s="48"/>
      <c r="C106" s="48"/>
      <c r="D106" s="48"/>
    </row>
    <row r="107">
      <c r="A107" s="51"/>
      <c r="B107" s="48"/>
      <c r="C107" s="48"/>
      <c r="D107" s="48"/>
    </row>
    <row r="108">
      <c r="A108" s="51"/>
      <c r="B108" s="48"/>
      <c r="C108" s="48"/>
      <c r="D108" s="48"/>
    </row>
    <row r="109">
      <c r="A109" s="51"/>
      <c r="B109" s="48"/>
      <c r="C109" s="48"/>
      <c r="D109" s="48"/>
    </row>
    <row r="110">
      <c r="A110" s="51"/>
      <c r="B110" s="48"/>
      <c r="C110" s="48"/>
      <c r="D110" s="48"/>
    </row>
    <row r="111">
      <c r="A111" s="51"/>
      <c r="B111" s="48"/>
      <c r="C111" s="48"/>
      <c r="D111" s="48"/>
    </row>
    <row r="112">
      <c r="A112" s="51"/>
      <c r="B112" s="48"/>
      <c r="C112" s="48"/>
      <c r="D112" s="48"/>
    </row>
    <row r="113">
      <c r="A113" s="51"/>
      <c r="B113" s="48"/>
      <c r="C113" s="48"/>
      <c r="D113" s="48"/>
    </row>
    <row r="114">
      <c r="A114" s="51"/>
      <c r="B114" s="48"/>
      <c r="C114" s="48"/>
      <c r="D114" s="48"/>
    </row>
    <row r="115">
      <c r="A115" s="51"/>
      <c r="B115" s="48"/>
      <c r="C115" s="48"/>
      <c r="D115" s="48"/>
    </row>
    <row r="116">
      <c r="A116" s="51"/>
      <c r="B116" s="48"/>
      <c r="C116" s="48"/>
      <c r="D116" s="48"/>
    </row>
    <row r="117">
      <c r="A117" s="51"/>
      <c r="B117" s="48"/>
      <c r="C117" s="48"/>
      <c r="D117" s="48"/>
    </row>
    <row r="118">
      <c r="A118" s="51"/>
      <c r="B118" s="48"/>
      <c r="C118" s="48"/>
      <c r="D118" s="48"/>
    </row>
    <row r="119">
      <c r="A119" s="51"/>
      <c r="B119" s="48"/>
      <c r="C119" s="48"/>
      <c r="D119" s="48"/>
    </row>
    <row r="120">
      <c r="A120" s="51"/>
      <c r="B120" s="48"/>
      <c r="C120" s="48"/>
      <c r="D120" s="48"/>
    </row>
    <row r="121">
      <c r="A121" s="51"/>
      <c r="B121" s="48"/>
      <c r="C121" s="48"/>
      <c r="D121" s="48"/>
    </row>
    <row r="122">
      <c r="A122" s="51"/>
      <c r="B122" s="48"/>
      <c r="C122" s="48"/>
      <c r="D122" s="48"/>
    </row>
    <row r="123">
      <c r="A123" s="51"/>
      <c r="B123" s="48"/>
      <c r="C123" s="48"/>
      <c r="D123" s="48"/>
    </row>
    <row r="124">
      <c r="A124" s="51"/>
      <c r="B124" s="48"/>
      <c r="C124" s="48"/>
      <c r="D124" s="48"/>
    </row>
    <row r="125">
      <c r="A125" s="51"/>
      <c r="B125" s="48"/>
      <c r="C125" s="48"/>
      <c r="D125" s="48"/>
    </row>
    <row r="126">
      <c r="A126" s="51"/>
      <c r="B126" s="48"/>
      <c r="C126" s="48"/>
      <c r="D126" s="48"/>
    </row>
    <row r="127">
      <c r="A127" s="51"/>
      <c r="B127" s="48"/>
      <c r="C127" s="48"/>
      <c r="D127" s="48"/>
    </row>
    <row r="128">
      <c r="A128" s="51"/>
      <c r="B128" s="48"/>
      <c r="C128" s="48"/>
      <c r="D128" s="48"/>
    </row>
    <row r="129">
      <c r="A129" s="51"/>
      <c r="B129" s="48"/>
      <c r="C129" s="48"/>
      <c r="D129" s="48"/>
    </row>
    <row r="130">
      <c r="A130" s="51"/>
      <c r="B130" s="48"/>
      <c r="C130" s="48"/>
      <c r="D130" s="48"/>
    </row>
    <row r="131">
      <c r="A131" s="51"/>
      <c r="B131" s="48"/>
      <c r="C131" s="48"/>
      <c r="D131" s="48"/>
    </row>
    <row r="132">
      <c r="A132" s="51"/>
      <c r="B132" s="48"/>
      <c r="C132" s="48"/>
      <c r="D132" s="48"/>
    </row>
    <row r="133">
      <c r="A133" s="51"/>
      <c r="B133" s="48"/>
      <c r="C133" s="48"/>
      <c r="D133" s="48"/>
    </row>
    <row r="134">
      <c r="A134" s="51"/>
      <c r="B134" s="48"/>
      <c r="C134" s="48"/>
      <c r="D134" s="48"/>
    </row>
    <row r="135">
      <c r="A135" s="51"/>
      <c r="B135" s="48"/>
      <c r="C135" s="48"/>
      <c r="D135" s="48"/>
    </row>
    <row r="136">
      <c r="A136" s="51"/>
      <c r="B136" s="48"/>
      <c r="C136" s="48"/>
      <c r="D136" s="48"/>
    </row>
    <row r="137">
      <c r="A137" s="51"/>
      <c r="B137" s="48"/>
      <c r="C137" s="48"/>
      <c r="D137" s="48"/>
    </row>
    <row r="138">
      <c r="A138" s="51"/>
      <c r="B138" s="48"/>
      <c r="C138" s="48"/>
      <c r="D138" s="48"/>
    </row>
    <row r="139">
      <c r="A139" s="51"/>
      <c r="B139" s="48"/>
      <c r="C139" s="48"/>
      <c r="D139" s="48"/>
    </row>
    <row r="140">
      <c r="A140" s="51"/>
      <c r="B140" s="48"/>
      <c r="C140" s="48"/>
      <c r="D140" s="48"/>
    </row>
    <row r="141">
      <c r="A141" s="51"/>
      <c r="B141" s="48"/>
      <c r="C141" s="48"/>
      <c r="D141" s="48"/>
    </row>
    <row r="142">
      <c r="A142" s="51"/>
      <c r="B142" s="48"/>
      <c r="C142" s="48"/>
      <c r="D142" s="48"/>
    </row>
    <row r="143">
      <c r="A143" s="51"/>
      <c r="B143" s="48"/>
      <c r="C143" s="48"/>
      <c r="D143" s="48"/>
    </row>
    <row r="144">
      <c r="A144" s="51"/>
      <c r="B144" s="48"/>
      <c r="C144" s="48"/>
      <c r="D144" s="48"/>
    </row>
    <row r="145">
      <c r="A145" s="51"/>
      <c r="B145" s="48"/>
      <c r="C145" s="48"/>
      <c r="D145" s="48"/>
    </row>
    <row r="146">
      <c r="A146" s="51"/>
      <c r="B146" s="48"/>
      <c r="C146" s="48"/>
      <c r="D146" s="48"/>
    </row>
    <row r="147">
      <c r="A147" s="51"/>
      <c r="B147" s="48"/>
      <c r="C147" s="48"/>
      <c r="D147" s="48"/>
    </row>
    <row r="148">
      <c r="A148" s="51"/>
      <c r="B148" s="48"/>
      <c r="C148" s="48"/>
      <c r="D148" s="48"/>
    </row>
    <row r="149">
      <c r="A149" s="51"/>
      <c r="B149" s="48"/>
      <c r="C149" s="48"/>
      <c r="D149" s="48"/>
    </row>
    <row r="150">
      <c r="A150" s="51"/>
      <c r="B150" s="48"/>
      <c r="C150" s="48"/>
      <c r="D150" s="48"/>
    </row>
    <row r="151">
      <c r="A151" s="51"/>
      <c r="B151" s="48"/>
      <c r="C151" s="48"/>
      <c r="D151" s="48"/>
    </row>
    <row r="152">
      <c r="A152" s="51"/>
      <c r="B152" s="48"/>
      <c r="C152" s="48"/>
      <c r="D152" s="48"/>
    </row>
    <row r="153">
      <c r="A153" s="51"/>
      <c r="B153" s="48"/>
      <c r="C153" s="48"/>
      <c r="D153" s="48"/>
    </row>
    <row r="154">
      <c r="A154" s="51"/>
      <c r="B154" s="48"/>
      <c r="C154" s="48"/>
      <c r="D154" s="48"/>
    </row>
    <row r="155">
      <c r="A155" s="51"/>
      <c r="B155" s="48"/>
      <c r="C155" s="48"/>
      <c r="D155" s="48"/>
    </row>
    <row r="156">
      <c r="A156" s="51"/>
      <c r="B156" s="48"/>
      <c r="C156" s="48"/>
      <c r="D156" s="48"/>
    </row>
    <row r="157">
      <c r="A157" s="51"/>
      <c r="B157" s="48"/>
      <c r="C157" s="48"/>
      <c r="D157" s="48"/>
    </row>
    <row r="158">
      <c r="A158" s="51"/>
      <c r="B158" s="48"/>
      <c r="C158" s="48"/>
      <c r="D158" s="48"/>
    </row>
    <row r="159">
      <c r="A159" s="51"/>
      <c r="B159" s="48"/>
      <c r="C159" s="48"/>
      <c r="D159" s="48"/>
    </row>
    <row r="160">
      <c r="A160" s="51"/>
      <c r="B160" s="48"/>
      <c r="C160" s="48"/>
      <c r="D160" s="48"/>
    </row>
    <row r="161">
      <c r="A161" s="51"/>
      <c r="B161" s="48"/>
      <c r="C161" s="48"/>
      <c r="D161" s="48"/>
    </row>
    <row r="162">
      <c r="A162" s="51"/>
      <c r="B162" s="48"/>
      <c r="C162" s="48"/>
      <c r="D162" s="48"/>
    </row>
    <row r="163">
      <c r="A163" s="51"/>
      <c r="B163" s="48"/>
      <c r="C163" s="48"/>
      <c r="D163" s="48"/>
    </row>
    <row r="164">
      <c r="A164" s="51"/>
      <c r="B164" s="48"/>
      <c r="C164" s="48"/>
      <c r="D164" s="48"/>
    </row>
    <row r="165">
      <c r="A165" s="51"/>
      <c r="B165" s="48"/>
      <c r="C165" s="48"/>
      <c r="D165" s="48"/>
    </row>
    <row r="166">
      <c r="A166" s="51"/>
      <c r="B166" s="48"/>
      <c r="C166" s="48"/>
      <c r="D166" s="48"/>
    </row>
    <row r="167">
      <c r="A167" s="51"/>
      <c r="B167" s="48"/>
      <c r="C167" s="48"/>
      <c r="D167" s="48"/>
    </row>
    <row r="168">
      <c r="A168" s="51"/>
      <c r="B168" s="48"/>
      <c r="C168" s="48"/>
      <c r="D168" s="48"/>
    </row>
    <row r="169">
      <c r="A169" s="51"/>
      <c r="B169" s="48"/>
      <c r="C169" s="48"/>
      <c r="D169" s="48"/>
    </row>
    <row r="170">
      <c r="A170" s="51"/>
      <c r="B170" s="48"/>
      <c r="C170" s="48"/>
      <c r="D170" s="48"/>
    </row>
    <row r="171">
      <c r="A171" s="51"/>
      <c r="B171" s="48"/>
      <c r="C171" s="48"/>
      <c r="D171" s="48"/>
    </row>
    <row r="172">
      <c r="A172" s="51"/>
      <c r="B172" s="48"/>
      <c r="C172" s="48"/>
      <c r="D172" s="48"/>
    </row>
    <row r="173">
      <c r="A173" s="51"/>
      <c r="B173" s="48"/>
      <c r="C173" s="48"/>
      <c r="D173" s="48"/>
    </row>
    <row r="174">
      <c r="A174" s="51"/>
      <c r="B174" s="48"/>
      <c r="C174" s="48"/>
      <c r="D174" s="48"/>
    </row>
    <row r="175">
      <c r="A175" s="51"/>
      <c r="B175" s="48"/>
      <c r="C175" s="48"/>
      <c r="D175" s="48"/>
    </row>
    <row r="176">
      <c r="A176" s="51"/>
      <c r="B176" s="48"/>
      <c r="C176" s="48"/>
      <c r="D176" s="48"/>
    </row>
    <row r="177">
      <c r="A177" s="51"/>
      <c r="B177" s="48"/>
      <c r="C177" s="48"/>
      <c r="D177" s="48"/>
    </row>
    <row r="178">
      <c r="A178" s="51"/>
      <c r="B178" s="48"/>
      <c r="C178" s="48"/>
      <c r="D178" s="48"/>
    </row>
    <row r="179">
      <c r="A179" s="51"/>
      <c r="B179" s="48"/>
      <c r="C179" s="48"/>
      <c r="D179" s="48"/>
    </row>
    <row r="180">
      <c r="A180" s="51"/>
      <c r="B180" s="48"/>
      <c r="C180" s="48"/>
      <c r="D180" s="48"/>
    </row>
    <row r="181">
      <c r="A181" s="51"/>
      <c r="B181" s="48"/>
      <c r="C181" s="48"/>
      <c r="D181" s="48"/>
    </row>
    <row r="182">
      <c r="A182" s="51"/>
      <c r="B182" s="48"/>
      <c r="C182" s="48"/>
      <c r="D182" s="48"/>
    </row>
    <row r="183">
      <c r="A183" s="51"/>
      <c r="B183" s="48"/>
      <c r="C183" s="48"/>
      <c r="D183" s="48"/>
    </row>
    <row r="184">
      <c r="A184" s="51"/>
      <c r="B184" s="48"/>
      <c r="C184" s="48"/>
      <c r="D184" s="48"/>
    </row>
    <row r="185">
      <c r="A185" s="51"/>
      <c r="B185" s="48"/>
      <c r="C185" s="48"/>
      <c r="D185" s="48"/>
    </row>
    <row r="186">
      <c r="A186" s="51"/>
      <c r="B186" s="48"/>
      <c r="C186" s="48"/>
      <c r="D186" s="48"/>
    </row>
    <row r="187">
      <c r="A187" s="51"/>
      <c r="B187" s="48"/>
      <c r="C187" s="48"/>
      <c r="D187" s="48"/>
    </row>
    <row r="188">
      <c r="A188" s="51"/>
      <c r="B188" s="48"/>
      <c r="C188" s="48"/>
      <c r="D188" s="48"/>
    </row>
    <row r="189">
      <c r="A189" s="51"/>
      <c r="B189" s="48"/>
      <c r="C189" s="48"/>
      <c r="D189" s="48"/>
    </row>
    <row r="190">
      <c r="A190" s="51"/>
      <c r="B190" s="48"/>
      <c r="C190" s="48"/>
      <c r="D190" s="48"/>
    </row>
    <row r="191">
      <c r="A191" s="51"/>
      <c r="B191" s="48"/>
      <c r="C191" s="48"/>
      <c r="D191" s="48"/>
    </row>
    <row r="192">
      <c r="A192" s="51"/>
      <c r="B192" s="48"/>
      <c r="C192" s="48"/>
      <c r="D192" s="48"/>
    </row>
    <row r="193">
      <c r="A193" s="51"/>
      <c r="B193" s="48"/>
      <c r="C193" s="48"/>
      <c r="D193" s="48"/>
    </row>
    <row r="194">
      <c r="A194" s="51"/>
      <c r="B194" s="48"/>
      <c r="C194" s="48"/>
      <c r="D194" s="48"/>
    </row>
    <row r="195">
      <c r="A195" s="51"/>
      <c r="B195" s="48"/>
      <c r="C195" s="48"/>
      <c r="D195" s="48"/>
    </row>
    <row r="196">
      <c r="A196" s="51"/>
      <c r="B196" s="48"/>
      <c r="C196" s="48"/>
      <c r="D196" s="48"/>
    </row>
    <row r="197">
      <c r="A197" s="51"/>
      <c r="B197" s="48"/>
      <c r="C197" s="48"/>
      <c r="D197" s="48"/>
    </row>
    <row r="198">
      <c r="A198" s="51"/>
      <c r="B198" s="48"/>
      <c r="C198" s="48"/>
      <c r="D198" s="48"/>
    </row>
    <row r="199">
      <c r="A199" s="51"/>
      <c r="B199" s="48"/>
      <c r="C199" s="48"/>
      <c r="D199" s="48"/>
    </row>
    <row r="200">
      <c r="A200" s="51"/>
      <c r="B200" s="48"/>
      <c r="C200" s="48"/>
      <c r="D200" s="48"/>
    </row>
    <row r="201">
      <c r="A201" s="51"/>
      <c r="B201" s="48"/>
      <c r="C201" s="48"/>
      <c r="D201" s="48"/>
    </row>
    <row r="202">
      <c r="A202" s="51"/>
      <c r="B202" s="48"/>
      <c r="C202" s="48"/>
      <c r="D202" s="48"/>
    </row>
    <row r="203">
      <c r="A203" s="51"/>
      <c r="B203" s="48"/>
      <c r="C203" s="48"/>
      <c r="D203" s="48"/>
    </row>
    <row r="204">
      <c r="A204" s="51"/>
      <c r="B204" s="48"/>
      <c r="C204" s="48"/>
      <c r="D204" s="48"/>
    </row>
    <row r="205">
      <c r="A205" s="51"/>
      <c r="B205" s="48"/>
      <c r="C205" s="48"/>
      <c r="D205" s="48"/>
    </row>
    <row r="206">
      <c r="A206" s="51"/>
      <c r="B206" s="48"/>
      <c r="C206" s="48"/>
      <c r="D206" s="48"/>
    </row>
    <row r="207">
      <c r="A207" s="51"/>
      <c r="B207" s="48"/>
      <c r="C207" s="48"/>
      <c r="D207" s="48"/>
    </row>
    <row r="208">
      <c r="A208" s="51"/>
      <c r="B208" s="48"/>
      <c r="C208" s="48"/>
      <c r="D208" s="48"/>
    </row>
    <row r="209">
      <c r="A209" s="51"/>
      <c r="B209" s="48"/>
      <c r="C209" s="48"/>
      <c r="D209" s="48"/>
    </row>
    <row r="210">
      <c r="A210" s="51"/>
      <c r="B210" s="48"/>
      <c r="C210" s="48"/>
      <c r="D210" s="48"/>
    </row>
    <row r="211">
      <c r="A211" s="51"/>
      <c r="B211" s="48"/>
      <c r="C211" s="48"/>
      <c r="D211" s="48"/>
    </row>
    <row r="212">
      <c r="A212" s="51"/>
      <c r="B212" s="48"/>
      <c r="C212" s="48"/>
      <c r="D212" s="48"/>
    </row>
    <row r="213">
      <c r="A213" s="51"/>
      <c r="B213" s="48"/>
      <c r="C213" s="48"/>
      <c r="D213" s="48"/>
    </row>
    <row r="214">
      <c r="A214" s="51"/>
      <c r="B214" s="48"/>
      <c r="C214" s="48"/>
      <c r="D214" s="48"/>
    </row>
    <row r="215">
      <c r="A215" s="51"/>
      <c r="B215" s="48"/>
      <c r="C215" s="48"/>
      <c r="D215" s="48"/>
    </row>
    <row r="216">
      <c r="A216" s="51"/>
      <c r="B216" s="48"/>
      <c r="C216" s="48"/>
      <c r="D216" s="48"/>
    </row>
    <row r="217">
      <c r="A217" s="51"/>
      <c r="B217" s="48"/>
      <c r="C217" s="48"/>
      <c r="D217" s="48"/>
    </row>
    <row r="218">
      <c r="A218" s="51"/>
      <c r="B218" s="48"/>
      <c r="C218" s="48"/>
      <c r="D218" s="48"/>
    </row>
    <row r="219">
      <c r="A219" s="51"/>
      <c r="B219" s="48"/>
      <c r="C219" s="48"/>
      <c r="D219" s="48"/>
    </row>
    <row r="220">
      <c r="A220" s="51"/>
      <c r="B220" s="48"/>
      <c r="C220" s="48"/>
      <c r="D220" s="48"/>
    </row>
    <row r="221">
      <c r="A221" s="51"/>
      <c r="B221" s="48"/>
      <c r="C221" s="48"/>
      <c r="D221" s="48"/>
    </row>
    <row r="222">
      <c r="A222" s="51"/>
      <c r="B222" s="48"/>
      <c r="C222" s="48"/>
      <c r="D222" s="48"/>
    </row>
    <row r="223">
      <c r="A223" s="51"/>
      <c r="B223" s="48"/>
      <c r="C223" s="48"/>
      <c r="D223" s="48"/>
    </row>
    <row r="224">
      <c r="A224" s="51"/>
      <c r="B224" s="48"/>
      <c r="C224" s="48"/>
      <c r="D224" s="48"/>
    </row>
    <row r="225">
      <c r="A225" s="51"/>
      <c r="B225" s="48"/>
      <c r="C225" s="48"/>
      <c r="D225" s="48"/>
    </row>
    <row r="226">
      <c r="A226" s="51"/>
      <c r="B226" s="48"/>
      <c r="C226" s="48"/>
      <c r="D226" s="48"/>
    </row>
    <row r="227">
      <c r="A227" s="51"/>
      <c r="B227" s="48"/>
      <c r="C227" s="48"/>
      <c r="D227" s="48"/>
    </row>
    <row r="228">
      <c r="A228" s="51"/>
      <c r="B228" s="48"/>
      <c r="C228" s="48"/>
      <c r="D228" s="48"/>
    </row>
    <row r="229">
      <c r="A229" s="51"/>
      <c r="B229" s="48"/>
      <c r="C229" s="48"/>
      <c r="D229" s="48"/>
    </row>
    <row r="230">
      <c r="A230" s="51"/>
      <c r="B230" s="48"/>
      <c r="C230" s="48"/>
      <c r="D230" s="48"/>
    </row>
    <row r="231">
      <c r="A231" s="51"/>
      <c r="B231" s="48"/>
      <c r="C231" s="48"/>
      <c r="D231" s="48"/>
    </row>
    <row r="232">
      <c r="A232" s="51"/>
      <c r="B232" s="48"/>
      <c r="C232" s="48"/>
      <c r="D232" s="48"/>
    </row>
    <row r="233">
      <c r="A233" s="51"/>
      <c r="B233" s="48"/>
      <c r="C233" s="48"/>
      <c r="D233" s="48"/>
    </row>
    <row r="234">
      <c r="A234" s="51"/>
      <c r="B234" s="48"/>
      <c r="C234" s="48"/>
      <c r="D234" s="48"/>
    </row>
    <row r="235">
      <c r="A235" s="51"/>
      <c r="B235" s="48"/>
      <c r="C235" s="48"/>
      <c r="D235" s="48"/>
    </row>
    <row r="236">
      <c r="A236" s="51"/>
      <c r="B236" s="48"/>
      <c r="C236" s="48"/>
      <c r="D236" s="48"/>
    </row>
    <row r="237">
      <c r="A237" s="51"/>
      <c r="B237" s="48"/>
      <c r="C237" s="48"/>
      <c r="D237" s="48"/>
    </row>
    <row r="238">
      <c r="A238" s="51"/>
      <c r="B238" s="48"/>
      <c r="C238" s="48"/>
      <c r="D238" s="48"/>
    </row>
    <row r="239">
      <c r="A239" s="51"/>
      <c r="B239" s="48"/>
      <c r="C239" s="48"/>
      <c r="D239" s="48"/>
    </row>
    <row r="240">
      <c r="A240" s="51"/>
      <c r="B240" s="48"/>
      <c r="C240" s="48"/>
      <c r="D240" s="48"/>
    </row>
    <row r="241">
      <c r="A241" s="51"/>
      <c r="B241" s="48"/>
      <c r="C241" s="48"/>
      <c r="D241" s="48"/>
    </row>
    <row r="242">
      <c r="A242" s="51"/>
      <c r="B242" s="48"/>
      <c r="C242" s="48"/>
      <c r="D242" s="48"/>
    </row>
    <row r="243">
      <c r="A243" s="51"/>
      <c r="B243" s="48"/>
      <c r="C243" s="48"/>
      <c r="D243" s="48"/>
    </row>
    <row r="244">
      <c r="A244" s="51"/>
      <c r="B244" s="48"/>
      <c r="C244" s="48"/>
      <c r="D244" s="48"/>
    </row>
    <row r="245">
      <c r="A245" s="51"/>
      <c r="B245" s="48"/>
      <c r="C245" s="48"/>
      <c r="D245" s="48"/>
    </row>
    <row r="246">
      <c r="A246" s="51"/>
      <c r="B246" s="48"/>
      <c r="C246" s="48"/>
      <c r="D246" s="48"/>
    </row>
    <row r="247">
      <c r="A247" s="51"/>
      <c r="B247" s="48"/>
      <c r="C247" s="48"/>
      <c r="D247" s="48"/>
    </row>
    <row r="248">
      <c r="A248" s="51"/>
      <c r="B248" s="48"/>
      <c r="C248" s="48"/>
      <c r="D248" s="48"/>
    </row>
    <row r="249">
      <c r="A249" s="51"/>
      <c r="B249" s="48"/>
      <c r="C249" s="48"/>
      <c r="D249" s="48"/>
    </row>
    <row r="250">
      <c r="A250" s="51"/>
      <c r="B250" s="48"/>
      <c r="C250" s="48"/>
      <c r="D250" s="48"/>
    </row>
    <row r="251">
      <c r="A251" s="51"/>
      <c r="B251" s="48"/>
      <c r="C251" s="48"/>
      <c r="D251" s="48"/>
    </row>
    <row r="252">
      <c r="A252" s="51"/>
      <c r="B252" s="48"/>
      <c r="C252" s="48"/>
      <c r="D252" s="48"/>
    </row>
    <row r="253">
      <c r="A253" s="51"/>
      <c r="B253" s="48"/>
      <c r="C253" s="48"/>
      <c r="D253" s="48"/>
    </row>
    <row r="254">
      <c r="A254" s="51"/>
      <c r="B254" s="48"/>
      <c r="C254" s="48"/>
      <c r="D254" s="48"/>
    </row>
    <row r="255">
      <c r="A255" s="51"/>
      <c r="B255" s="48"/>
      <c r="C255" s="48"/>
      <c r="D255" s="48"/>
    </row>
    <row r="256">
      <c r="A256" s="51"/>
      <c r="B256" s="48"/>
      <c r="C256" s="48"/>
      <c r="D256" s="48"/>
    </row>
    <row r="257">
      <c r="A257" s="51"/>
      <c r="B257" s="48"/>
      <c r="C257" s="48"/>
      <c r="D257" s="48"/>
    </row>
    <row r="258">
      <c r="A258" s="51"/>
      <c r="B258" s="48"/>
      <c r="C258" s="48"/>
      <c r="D258" s="48"/>
    </row>
    <row r="259">
      <c r="A259" s="51"/>
      <c r="B259" s="48"/>
      <c r="C259" s="48"/>
      <c r="D259" s="48"/>
    </row>
    <row r="260">
      <c r="A260" s="51"/>
      <c r="B260" s="48"/>
      <c r="C260" s="48"/>
      <c r="D260" s="48"/>
    </row>
    <row r="261">
      <c r="A261" s="51"/>
      <c r="B261" s="48"/>
      <c r="C261" s="48"/>
      <c r="D261" s="48"/>
    </row>
    <row r="262">
      <c r="A262" s="51"/>
      <c r="B262" s="48"/>
      <c r="C262" s="48"/>
      <c r="D262" s="48"/>
    </row>
    <row r="263">
      <c r="A263" s="51"/>
      <c r="B263" s="48"/>
      <c r="C263" s="48"/>
      <c r="D263" s="48"/>
    </row>
    <row r="264">
      <c r="A264" s="51"/>
      <c r="B264" s="48"/>
      <c r="C264" s="48"/>
      <c r="D264" s="48"/>
    </row>
    <row r="265">
      <c r="A265" s="51"/>
      <c r="B265" s="48"/>
      <c r="C265" s="48"/>
      <c r="D265" s="48"/>
    </row>
    <row r="266">
      <c r="A266" s="51"/>
      <c r="B266" s="48"/>
      <c r="C266" s="48"/>
      <c r="D266" s="48"/>
    </row>
    <row r="267">
      <c r="A267" s="51"/>
      <c r="B267" s="48"/>
      <c r="C267" s="48"/>
      <c r="D267" s="48"/>
    </row>
    <row r="268">
      <c r="A268" s="51"/>
      <c r="B268" s="48"/>
      <c r="C268" s="48"/>
      <c r="D268" s="48"/>
    </row>
    <row r="269">
      <c r="A269" s="51"/>
      <c r="B269" s="48"/>
      <c r="C269" s="48"/>
      <c r="D269" s="48"/>
    </row>
    <row r="270">
      <c r="A270" s="51"/>
      <c r="B270" s="48"/>
      <c r="C270" s="48"/>
      <c r="D270" s="48"/>
    </row>
    <row r="271">
      <c r="A271" s="51"/>
      <c r="B271" s="48"/>
      <c r="C271" s="48"/>
      <c r="D271" s="48"/>
    </row>
    <row r="272">
      <c r="A272" s="51"/>
      <c r="B272" s="48"/>
      <c r="C272" s="48"/>
      <c r="D272" s="48"/>
    </row>
    <row r="273">
      <c r="A273" s="51"/>
      <c r="B273" s="48"/>
      <c r="C273" s="48"/>
      <c r="D273" s="48"/>
    </row>
    <row r="274">
      <c r="A274" s="51"/>
      <c r="B274" s="48"/>
      <c r="C274" s="48"/>
      <c r="D274" s="48"/>
    </row>
    <row r="275">
      <c r="A275" s="51"/>
      <c r="B275" s="48"/>
      <c r="C275" s="48"/>
      <c r="D275" s="48"/>
    </row>
    <row r="276">
      <c r="A276" s="51"/>
      <c r="B276" s="48"/>
      <c r="C276" s="48"/>
      <c r="D276" s="48"/>
    </row>
    <row r="277">
      <c r="A277" s="51"/>
      <c r="B277" s="48"/>
      <c r="C277" s="48"/>
      <c r="D277" s="48"/>
    </row>
    <row r="278">
      <c r="A278" s="51"/>
      <c r="B278" s="48"/>
      <c r="C278" s="48"/>
      <c r="D278" s="48"/>
    </row>
    <row r="279">
      <c r="A279" s="51"/>
      <c r="B279" s="48"/>
      <c r="C279" s="48"/>
      <c r="D279" s="48"/>
    </row>
    <row r="280">
      <c r="A280" s="51"/>
      <c r="B280" s="48"/>
      <c r="C280" s="48"/>
      <c r="D280" s="48"/>
    </row>
    <row r="281">
      <c r="A281" s="51"/>
      <c r="B281" s="48"/>
      <c r="C281" s="48"/>
      <c r="D281" s="48"/>
    </row>
    <row r="282">
      <c r="A282" s="51"/>
      <c r="B282" s="48"/>
      <c r="C282" s="48"/>
      <c r="D282" s="48"/>
    </row>
    <row r="283">
      <c r="A283" s="51"/>
      <c r="B283" s="48"/>
      <c r="C283" s="48"/>
      <c r="D283" s="48"/>
    </row>
    <row r="284">
      <c r="A284" s="51"/>
      <c r="B284" s="48"/>
      <c r="C284" s="48"/>
      <c r="D284" s="48"/>
    </row>
    <row r="285">
      <c r="A285" s="51"/>
      <c r="B285" s="48"/>
      <c r="C285" s="48"/>
      <c r="D285" s="48"/>
    </row>
    <row r="286">
      <c r="A286" s="51"/>
      <c r="B286" s="48"/>
      <c r="C286" s="48"/>
      <c r="D286" s="48"/>
    </row>
    <row r="287">
      <c r="A287" s="51"/>
      <c r="B287" s="48"/>
      <c r="C287" s="48"/>
      <c r="D287" s="48"/>
    </row>
    <row r="288">
      <c r="A288" s="51"/>
      <c r="B288" s="48"/>
      <c r="C288" s="48"/>
      <c r="D288" s="48"/>
    </row>
    <row r="289">
      <c r="A289" s="51"/>
      <c r="B289" s="48"/>
      <c r="C289" s="48"/>
      <c r="D289" s="48"/>
    </row>
    <row r="290">
      <c r="A290" s="51"/>
      <c r="B290" s="48"/>
      <c r="C290" s="48"/>
      <c r="D290" s="48"/>
    </row>
    <row r="291">
      <c r="A291" s="51"/>
      <c r="B291" s="48"/>
      <c r="C291" s="48"/>
      <c r="D291" s="48"/>
    </row>
    <row r="292">
      <c r="A292" s="51"/>
      <c r="B292" s="48"/>
      <c r="C292" s="48"/>
      <c r="D292" s="48"/>
    </row>
    <row r="293">
      <c r="A293" s="51"/>
      <c r="B293" s="48"/>
      <c r="C293" s="48"/>
      <c r="D293" s="48"/>
    </row>
    <row r="294">
      <c r="A294" s="51"/>
      <c r="B294" s="48"/>
      <c r="C294" s="48"/>
      <c r="D294" s="48"/>
    </row>
    <row r="295">
      <c r="A295" s="51"/>
      <c r="B295" s="48"/>
      <c r="C295" s="48"/>
      <c r="D295" s="48"/>
    </row>
    <row r="296">
      <c r="A296" s="51"/>
      <c r="B296" s="48"/>
      <c r="C296" s="48"/>
      <c r="D296" s="48"/>
    </row>
    <row r="297">
      <c r="A297" s="51"/>
      <c r="B297" s="48"/>
      <c r="C297" s="48"/>
      <c r="D297" s="48"/>
    </row>
    <row r="298">
      <c r="A298" s="51"/>
      <c r="B298" s="48"/>
      <c r="C298" s="48"/>
      <c r="D298" s="48"/>
    </row>
    <row r="299">
      <c r="A299" s="51"/>
      <c r="B299" s="48"/>
      <c r="C299" s="48"/>
      <c r="D299" s="48"/>
    </row>
    <row r="300">
      <c r="A300" s="51"/>
      <c r="B300" s="48"/>
      <c r="C300" s="48"/>
      <c r="D300" s="48"/>
    </row>
    <row r="301">
      <c r="A301" s="51"/>
      <c r="B301" s="48"/>
      <c r="C301" s="48"/>
      <c r="D301" s="48"/>
    </row>
    <row r="302">
      <c r="A302" s="51"/>
      <c r="B302" s="48"/>
      <c r="C302" s="48"/>
      <c r="D302" s="48"/>
    </row>
    <row r="303">
      <c r="A303" s="51"/>
      <c r="B303" s="48"/>
      <c r="C303" s="48"/>
      <c r="D303" s="48"/>
    </row>
    <row r="304">
      <c r="A304" s="51"/>
      <c r="B304" s="48"/>
      <c r="C304" s="48"/>
      <c r="D304" s="48"/>
    </row>
    <row r="305">
      <c r="A305" s="51"/>
      <c r="B305" s="48"/>
      <c r="C305" s="48"/>
      <c r="D305" s="48"/>
    </row>
    <row r="306">
      <c r="A306" s="51"/>
      <c r="B306" s="48"/>
      <c r="C306" s="48"/>
      <c r="D306" s="48"/>
    </row>
    <row r="307">
      <c r="A307" s="51"/>
      <c r="B307" s="48"/>
      <c r="C307" s="48"/>
      <c r="D307" s="48"/>
    </row>
    <row r="308">
      <c r="A308" s="51"/>
      <c r="B308" s="48"/>
      <c r="C308" s="48"/>
      <c r="D308" s="48"/>
    </row>
    <row r="309">
      <c r="A309" s="51"/>
      <c r="B309" s="48"/>
      <c r="C309" s="48"/>
      <c r="D309" s="48"/>
    </row>
    <row r="310">
      <c r="A310" s="51"/>
      <c r="B310" s="48"/>
      <c r="C310" s="48"/>
      <c r="D310" s="48"/>
    </row>
    <row r="311">
      <c r="A311" s="51"/>
      <c r="B311" s="48"/>
      <c r="C311" s="48"/>
      <c r="D311" s="48"/>
    </row>
    <row r="312">
      <c r="A312" s="51"/>
      <c r="B312" s="48"/>
      <c r="C312" s="48"/>
      <c r="D312" s="48"/>
    </row>
    <row r="313">
      <c r="A313" s="51"/>
      <c r="B313" s="48"/>
      <c r="C313" s="48"/>
      <c r="D313" s="48"/>
    </row>
    <row r="314">
      <c r="A314" s="51"/>
      <c r="B314" s="48"/>
      <c r="C314" s="48"/>
      <c r="D314" s="48"/>
    </row>
    <row r="315">
      <c r="A315" s="51"/>
      <c r="B315" s="48"/>
      <c r="C315" s="48"/>
      <c r="D315" s="48"/>
    </row>
    <row r="316">
      <c r="A316" s="51"/>
      <c r="B316" s="48"/>
      <c r="C316" s="48"/>
      <c r="D316" s="48"/>
    </row>
    <row r="317">
      <c r="A317" s="51"/>
      <c r="B317" s="48"/>
      <c r="C317" s="48"/>
      <c r="D317" s="48"/>
    </row>
    <row r="318">
      <c r="A318" s="51"/>
      <c r="B318" s="48"/>
      <c r="C318" s="48"/>
      <c r="D318" s="48"/>
    </row>
    <row r="319">
      <c r="A319" s="51"/>
      <c r="B319" s="48"/>
      <c r="C319" s="48"/>
      <c r="D319" s="48"/>
    </row>
    <row r="320">
      <c r="A320" s="51"/>
      <c r="B320" s="48"/>
      <c r="C320" s="48"/>
      <c r="D320" s="48"/>
    </row>
    <row r="321">
      <c r="A321" s="51"/>
      <c r="B321" s="48"/>
      <c r="C321" s="48"/>
      <c r="D321" s="48"/>
    </row>
    <row r="322">
      <c r="A322" s="51"/>
      <c r="B322" s="48"/>
      <c r="C322" s="48"/>
      <c r="D322" s="48"/>
    </row>
    <row r="323">
      <c r="A323" s="51"/>
      <c r="B323" s="48"/>
      <c r="C323" s="48"/>
      <c r="D323" s="48"/>
    </row>
    <row r="324">
      <c r="A324" s="51"/>
      <c r="B324" s="48"/>
      <c r="C324" s="48"/>
      <c r="D324" s="48"/>
    </row>
    <row r="325">
      <c r="A325" s="51"/>
      <c r="B325" s="48"/>
      <c r="C325" s="48"/>
      <c r="D325" s="48"/>
    </row>
    <row r="326">
      <c r="A326" s="51"/>
      <c r="B326" s="48"/>
      <c r="C326" s="48"/>
      <c r="D326" s="48"/>
    </row>
    <row r="327">
      <c r="A327" s="51"/>
      <c r="B327" s="48"/>
      <c r="C327" s="48"/>
      <c r="D327" s="48"/>
    </row>
    <row r="328">
      <c r="A328" s="51"/>
      <c r="B328" s="48"/>
      <c r="C328" s="48"/>
      <c r="D328" s="48"/>
    </row>
    <row r="329">
      <c r="A329" s="51"/>
      <c r="B329" s="48"/>
      <c r="C329" s="48"/>
      <c r="D329" s="48"/>
    </row>
    <row r="330">
      <c r="A330" s="51"/>
      <c r="B330" s="48"/>
      <c r="C330" s="48"/>
      <c r="D330" s="48"/>
    </row>
    <row r="331">
      <c r="A331" s="51"/>
      <c r="B331" s="48"/>
      <c r="C331" s="48"/>
      <c r="D331" s="48"/>
    </row>
    <row r="332">
      <c r="A332" s="51"/>
      <c r="B332" s="48"/>
      <c r="C332" s="48"/>
      <c r="D332" s="48"/>
    </row>
    <row r="333">
      <c r="A333" s="51"/>
      <c r="B333" s="48"/>
      <c r="C333" s="48"/>
      <c r="D333" s="48"/>
    </row>
    <row r="334">
      <c r="A334" s="51"/>
      <c r="B334" s="48"/>
      <c r="C334" s="48"/>
      <c r="D334" s="48"/>
    </row>
    <row r="335">
      <c r="A335" s="51"/>
      <c r="B335" s="48"/>
      <c r="C335" s="48"/>
      <c r="D335" s="48"/>
    </row>
    <row r="336">
      <c r="A336" s="51"/>
      <c r="B336" s="48"/>
      <c r="C336" s="48"/>
      <c r="D336" s="48"/>
    </row>
    <row r="337">
      <c r="A337" s="51"/>
      <c r="B337" s="48"/>
      <c r="C337" s="48"/>
      <c r="D337" s="48"/>
    </row>
    <row r="338">
      <c r="A338" s="51"/>
      <c r="B338" s="48"/>
      <c r="C338" s="48"/>
      <c r="D338" s="48"/>
    </row>
    <row r="339">
      <c r="A339" s="51"/>
      <c r="B339" s="48"/>
      <c r="C339" s="48"/>
      <c r="D339" s="48"/>
    </row>
    <row r="340">
      <c r="A340" s="51"/>
      <c r="B340" s="48"/>
      <c r="C340" s="48"/>
      <c r="D340" s="48"/>
    </row>
    <row r="341">
      <c r="A341" s="51"/>
      <c r="B341" s="48"/>
      <c r="C341" s="48"/>
      <c r="D341" s="48"/>
    </row>
    <row r="342">
      <c r="A342" s="51"/>
      <c r="B342" s="48"/>
      <c r="C342" s="48"/>
      <c r="D342" s="48"/>
    </row>
    <row r="343">
      <c r="A343" s="51"/>
      <c r="B343" s="48"/>
      <c r="C343" s="48"/>
      <c r="D343" s="48"/>
    </row>
    <row r="344">
      <c r="A344" s="51"/>
      <c r="B344" s="48"/>
      <c r="C344" s="48"/>
      <c r="D344" s="48"/>
    </row>
    <row r="345">
      <c r="A345" s="51"/>
      <c r="B345" s="48"/>
      <c r="C345" s="48"/>
      <c r="D345" s="48"/>
    </row>
    <row r="346">
      <c r="A346" s="51"/>
      <c r="B346" s="48"/>
      <c r="C346" s="48"/>
      <c r="D346" s="48"/>
    </row>
    <row r="347">
      <c r="A347" s="51"/>
      <c r="B347" s="48"/>
      <c r="C347" s="48"/>
      <c r="D347" s="48"/>
    </row>
    <row r="348">
      <c r="A348" s="51"/>
      <c r="B348" s="48"/>
      <c r="C348" s="48"/>
      <c r="D348" s="48"/>
    </row>
    <row r="349">
      <c r="A349" s="51"/>
      <c r="B349" s="48"/>
      <c r="C349" s="48"/>
      <c r="D349" s="48"/>
    </row>
    <row r="350">
      <c r="A350" s="51"/>
      <c r="B350" s="48"/>
      <c r="C350" s="48"/>
      <c r="D350" s="48"/>
    </row>
    <row r="351">
      <c r="A351" s="51"/>
      <c r="B351" s="48"/>
      <c r="C351" s="48"/>
      <c r="D351" s="48"/>
    </row>
    <row r="352">
      <c r="A352" s="51"/>
      <c r="B352" s="48"/>
      <c r="C352" s="48"/>
      <c r="D352" s="48"/>
    </row>
    <row r="353">
      <c r="A353" s="51"/>
      <c r="B353" s="48"/>
      <c r="C353" s="48"/>
      <c r="D353" s="48"/>
    </row>
    <row r="354">
      <c r="A354" s="51"/>
      <c r="B354" s="48"/>
      <c r="C354" s="48"/>
      <c r="D354" s="48"/>
    </row>
    <row r="355">
      <c r="A355" s="51"/>
      <c r="B355" s="48"/>
      <c r="C355" s="48"/>
      <c r="D355" s="48"/>
    </row>
    <row r="356">
      <c r="A356" s="51"/>
      <c r="B356" s="48"/>
      <c r="C356" s="48"/>
      <c r="D356" s="48"/>
    </row>
    <row r="357">
      <c r="A357" s="51"/>
      <c r="B357" s="48"/>
      <c r="C357" s="48"/>
      <c r="D357" s="48"/>
    </row>
    <row r="358">
      <c r="A358" s="51"/>
      <c r="B358" s="48"/>
      <c r="C358" s="48"/>
      <c r="D358" s="48"/>
    </row>
    <row r="359">
      <c r="A359" s="51"/>
      <c r="B359" s="48"/>
      <c r="C359" s="48"/>
      <c r="D359" s="48"/>
    </row>
    <row r="360">
      <c r="A360" s="51"/>
      <c r="B360" s="48"/>
      <c r="C360" s="48"/>
      <c r="D360" s="48"/>
    </row>
    <row r="361">
      <c r="A361" s="51"/>
      <c r="B361" s="48"/>
      <c r="C361" s="48"/>
      <c r="D361" s="48"/>
    </row>
    <row r="362">
      <c r="A362" s="51"/>
      <c r="B362" s="48"/>
      <c r="C362" s="48"/>
      <c r="D362" s="48"/>
    </row>
    <row r="363">
      <c r="A363" s="51"/>
      <c r="B363" s="48"/>
      <c r="C363" s="48"/>
      <c r="D363" s="48"/>
    </row>
    <row r="364">
      <c r="A364" s="51"/>
      <c r="B364" s="48"/>
      <c r="C364" s="48"/>
      <c r="D364" s="48"/>
    </row>
    <row r="365">
      <c r="A365" s="51"/>
      <c r="B365" s="48"/>
      <c r="C365" s="48"/>
      <c r="D365" s="48"/>
    </row>
    <row r="366">
      <c r="A366" s="51"/>
      <c r="B366" s="48"/>
      <c r="C366" s="48"/>
      <c r="D366" s="48"/>
    </row>
    <row r="367">
      <c r="A367" s="51"/>
      <c r="B367" s="48"/>
      <c r="C367" s="48"/>
      <c r="D367" s="48"/>
    </row>
    <row r="368">
      <c r="A368" s="51"/>
      <c r="B368" s="48"/>
      <c r="C368" s="48"/>
      <c r="D368" s="48"/>
    </row>
    <row r="369">
      <c r="A369" s="51"/>
      <c r="B369" s="48"/>
      <c r="C369" s="48"/>
      <c r="D369" s="48"/>
    </row>
    <row r="370">
      <c r="A370" s="51"/>
      <c r="B370" s="48"/>
      <c r="C370" s="48"/>
      <c r="D370" s="48"/>
    </row>
    <row r="371">
      <c r="A371" s="51"/>
      <c r="B371" s="48"/>
      <c r="C371" s="48"/>
      <c r="D371" s="48"/>
    </row>
    <row r="372">
      <c r="A372" s="51"/>
      <c r="B372" s="48"/>
      <c r="C372" s="48"/>
      <c r="D372" s="48"/>
    </row>
    <row r="373">
      <c r="A373" s="51"/>
      <c r="B373" s="48"/>
      <c r="C373" s="48"/>
      <c r="D373" s="48"/>
    </row>
    <row r="374">
      <c r="A374" s="51"/>
      <c r="B374" s="48"/>
      <c r="C374" s="48"/>
      <c r="D374" s="48"/>
    </row>
    <row r="375">
      <c r="A375" s="51"/>
      <c r="B375" s="48"/>
      <c r="C375" s="48"/>
      <c r="D375" s="48"/>
    </row>
    <row r="376">
      <c r="A376" s="51"/>
      <c r="B376" s="48"/>
      <c r="C376" s="48"/>
      <c r="D376" s="48"/>
    </row>
    <row r="377">
      <c r="A377" s="51"/>
      <c r="B377" s="48"/>
      <c r="C377" s="48"/>
      <c r="D377" s="48"/>
    </row>
    <row r="378">
      <c r="A378" s="51"/>
      <c r="B378" s="48"/>
      <c r="C378" s="48"/>
      <c r="D378" s="48"/>
    </row>
    <row r="379">
      <c r="A379" s="51"/>
      <c r="B379" s="48"/>
      <c r="C379" s="48"/>
      <c r="D379" s="48"/>
    </row>
    <row r="380">
      <c r="A380" s="51"/>
      <c r="B380" s="48"/>
      <c r="C380" s="48"/>
      <c r="D380" s="48"/>
    </row>
    <row r="381">
      <c r="A381" s="51"/>
      <c r="B381" s="48"/>
      <c r="C381" s="48"/>
      <c r="D381" s="48"/>
    </row>
    <row r="382">
      <c r="A382" s="51"/>
      <c r="B382" s="48"/>
      <c r="C382" s="48"/>
      <c r="D382" s="48"/>
    </row>
    <row r="383">
      <c r="A383" s="51"/>
      <c r="B383" s="48"/>
      <c r="C383" s="48"/>
      <c r="D383" s="48"/>
    </row>
    <row r="384">
      <c r="A384" s="51"/>
      <c r="B384" s="48"/>
      <c r="C384" s="48"/>
      <c r="D384" s="48"/>
    </row>
    <row r="385">
      <c r="A385" s="51"/>
      <c r="B385" s="48"/>
      <c r="C385" s="48"/>
      <c r="D385" s="48"/>
    </row>
    <row r="386">
      <c r="A386" s="51"/>
      <c r="B386" s="48"/>
      <c r="C386" s="48"/>
      <c r="D386" s="48"/>
    </row>
    <row r="387">
      <c r="A387" s="51"/>
      <c r="B387" s="48"/>
      <c r="C387" s="48"/>
      <c r="D387" s="48"/>
    </row>
    <row r="388">
      <c r="A388" s="51"/>
      <c r="B388" s="48"/>
      <c r="C388" s="48"/>
      <c r="D388" s="48"/>
    </row>
    <row r="389">
      <c r="A389" s="51"/>
      <c r="B389" s="48"/>
      <c r="C389" s="48"/>
      <c r="D389" s="48"/>
    </row>
    <row r="390">
      <c r="A390" s="51"/>
      <c r="B390" s="48"/>
      <c r="C390" s="48"/>
      <c r="D390" s="48"/>
    </row>
    <row r="391">
      <c r="A391" s="51"/>
      <c r="B391" s="48"/>
      <c r="C391" s="48"/>
      <c r="D391" s="48"/>
    </row>
    <row r="392">
      <c r="A392" s="51"/>
      <c r="B392" s="48"/>
      <c r="C392" s="48"/>
      <c r="D392" s="48"/>
    </row>
    <row r="393">
      <c r="A393" s="51"/>
      <c r="B393" s="48"/>
      <c r="C393" s="48"/>
      <c r="D393" s="48"/>
    </row>
    <row r="394">
      <c r="A394" s="51"/>
      <c r="B394" s="48"/>
      <c r="C394" s="48"/>
      <c r="D394" s="48"/>
    </row>
    <row r="395">
      <c r="A395" s="51"/>
      <c r="B395" s="48"/>
      <c r="C395" s="48"/>
      <c r="D395" s="48"/>
    </row>
    <row r="396">
      <c r="A396" s="51"/>
      <c r="B396" s="48"/>
      <c r="C396" s="48"/>
      <c r="D396" s="48"/>
    </row>
    <row r="397">
      <c r="A397" s="51"/>
      <c r="B397" s="48"/>
      <c r="C397" s="48"/>
      <c r="D397" s="48"/>
    </row>
    <row r="398">
      <c r="A398" s="51"/>
      <c r="B398" s="48"/>
      <c r="C398" s="48"/>
      <c r="D398" s="48"/>
    </row>
    <row r="399">
      <c r="A399" s="51"/>
      <c r="B399" s="48"/>
      <c r="C399" s="48"/>
      <c r="D399" s="48"/>
    </row>
    <row r="400">
      <c r="A400" s="51"/>
      <c r="B400" s="48"/>
      <c r="C400" s="48"/>
      <c r="D400" s="48"/>
    </row>
    <row r="401">
      <c r="A401" s="51"/>
      <c r="B401" s="48"/>
      <c r="C401" s="48"/>
      <c r="D401" s="48"/>
    </row>
    <row r="402">
      <c r="A402" s="51"/>
      <c r="B402" s="48"/>
      <c r="C402" s="48"/>
      <c r="D402" s="48"/>
    </row>
    <row r="403">
      <c r="A403" s="51"/>
      <c r="B403" s="48"/>
      <c r="C403" s="48"/>
      <c r="D403" s="48"/>
    </row>
    <row r="404">
      <c r="A404" s="51"/>
      <c r="B404" s="48"/>
      <c r="C404" s="48"/>
      <c r="D404" s="48"/>
    </row>
    <row r="405">
      <c r="A405" s="51"/>
      <c r="B405" s="48"/>
      <c r="C405" s="48"/>
      <c r="D405" s="48"/>
    </row>
    <row r="406">
      <c r="A406" s="51"/>
      <c r="B406" s="48"/>
      <c r="C406" s="48"/>
      <c r="D406" s="48"/>
    </row>
    <row r="407">
      <c r="A407" s="51"/>
      <c r="B407" s="48"/>
      <c r="C407" s="48"/>
      <c r="D407" s="48"/>
    </row>
    <row r="408">
      <c r="A408" s="51"/>
      <c r="B408" s="48"/>
      <c r="C408" s="48"/>
      <c r="D408" s="48"/>
    </row>
    <row r="409">
      <c r="A409" s="51"/>
      <c r="B409" s="48"/>
      <c r="C409" s="48"/>
      <c r="D409" s="48"/>
    </row>
    <row r="410">
      <c r="A410" s="51"/>
      <c r="B410" s="48"/>
      <c r="C410" s="48"/>
      <c r="D410" s="48"/>
    </row>
    <row r="411">
      <c r="A411" s="51"/>
      <c r="B411" s="48"/>
      <c r="C411" s="48"/>
      <c r="D411" s="48"/>
    </row>
    <row r="412">
      <c r="A412" s="51"/>
      <c r="B412" s="48"/>
      <c r="C412" s="48"/>
      <c r="D412" s="48"/>
    </row>
    <row r="413">
      <c r="A413" s="51"/>
      <c r="B413" s="48"/>
      <c r="C413" s="48"/>
      <c r="D413" s="48"/>
    </row>
    <row r="414">
      <c r="A414" s="51"/>
      <c r="B414" s="48"/>
      <c r="C414" s="48"/>
      <c r="D414" s="48"/>
    </row>
    <row r="415">
      <c r="A415" s="51"/>
      <c r="B415" s="48"/>
      <c r="C415" s="48"/>
      <c r="D415" s="48"/>
    </row>
    <row r="416">
      <c r="A416" s="51"/>
      <c r="B416" s="48"/>
      <c r="C416" s="48"/>
      <c r="D416" s="48"/>
    </row>
    <row r="417">
      <c r="A417" s="51"/>
      <c r="B417" s="48"/>
      <c r="C417" s="48"/>
      <c r="D417" s="48"/>
    </row>
    <row r="418">
      <c r="A418" s="51"/>
      <c r="B418" s="48"/>
      <c r="C418" s="48"/>
      <c r="D418" s="48"/>
    </row>
    <row r="419">
      <c r="A419" s="51"/>
      <c r="B419" s="48"/>
      <c r="C419" s="48"/>
      <c r="D419" s="48"/>
    </row>
    <row r="420">
      <c r="A420" s="51"/>
      <c r="B420" s="48"/>
      <c r="C420" s="48"/>
      <c r="D420" s="48"/>
    </row>
    <row r="421">
      <c r="A421" s="51"/>
      <c r="B421" s="48"/>
      <c r="C421" s="48"/>
      <c r="D421" s="48"/>
    </row>
    <row r="422">
      <c r="A422" s="51"/>
      <c r="B422" s="48"/>
      <c r="C422" s="48"/>
      <c r="D422" s="48"/>
    </row>
    <row r="423">
      <c r="A423" s="51"/>
      <c r="B423" s="48"/>
      <c r="C423" s="48"/>
      <c r="D423" s="48"/>
    </row>
    <row r="424">
      <c r="A424" s="51"/>
      <c r="B424" s="48"/>
      <c r="C424" s="48"/>
      <c r="D424" s="48"/>
    </row>
    <row r="425">
      <c r="A425" s="51"/>
      <c r="B425" s="48"/>
      <c r="C425" s="48"/>
      <c r="D425" s="48"/>
    </row>
    <row r="426">
      <c r="A426" s="51"/>
      <c r="B426" s="48"/>
      <c r="C426" s="48"/>
      <c r="D426" s="48"/>
    </row>
    <row r="427">
      <c r="A427" s="51"/>
      <c r="B427" s="48"/>
      <c r="C427" s="48"/>
      <c r="D427" s="48"/>
    </row>
    <row r="428">
      <c r="A428" s="51"/>
      <c r="B428" s="48"/>
      <c r="C428" s="48"/>
      <c r="D428" s="48"/>
    </row>
    <row r="429">
      <c r="A429" s="51"/>
      <c r="B429" s="48"/>
      <c r="C429" s="48"/>
      <c r="D429" s="48"/>
    </row>
    <row r="430">
      <c r="A430" s="51"/>
      <c r="B430" s="48"/>
      <c r="C430" s="48"/>
      <c r="D430" s="48"/>
    </row>
    <row r="431">
      <c r="A431" s="51"/>
      <c r="B431" s="48"/>
      <c r="C431" s="48"/>
      <c r="D431" s="48"/>
    </row>
    <row r="432">
      <c r="A432" s="51"/>
      <c r="B432" s="48"/>
      <c r="C432" s="48"/>
      <c r="D432" s="48"/>
    </row>
    <row r="433">
      <c r="A433" s="51"/>
      <c r="B433" s="48"/>
      <c r="C433" s="48"/>
      <c r="D433" s="48"/>
    </row>
    <row r="434">
      <c r="A434" s="51"/>
      <c r="B434" s="48"/>
      <c r="C434" s="48"/>
      <c r="D434" s="48"/>
    </row>
    <row r="435">
      <c r="A435" s="51"/>
      <c r="B435" s="48"/>
      <c r="C435" s="48"/>
      <c r="D435" s="48"/>
    </row>
    <row r="436">
      <c r="A436" s="51"/>
      <c r="B436" s="48"/>
      <c r="C436" s="48"/>
      <c r="D436" s="48"/>
    </row>
    <row r="437">
      <c r="A437" s="51"/>
      <c r="B437" s="48"/>
      <c r="C437" s="48"/>
      <c r="D437" s="48"/>
    </row>
    <row r="438">
      <c r="A438" s="51"/>
      <c r="B438" s="48"/>
      <c r="C438" s="48"/>
      <c r="D438" s="48"/>
    </row>
    <row r="439">
      <c r="A439" s="51"/>
      <c r="B439" s="48"/>
      <c r="C439" s="48"/>
      <c r="D439" s="48"/>
    </row>
    <row r="440">
      <c r="A440" s="51"/>
      <c r="B440" s="48"/>
      <c r="C440" s="48"/>
      <c r="D440" s="48"/>
    </row>
    <row r="441">
      <c r="A441" s="51"/>
      <c r="B441" s="48"/>
      <c r="C441" s="48"/>
      <c r="D441" s="48"/>
    </row>
    <row r="442">
      <c r="A442" s="51"/>
      <c r="B442" s="48"/>
      <c r="C442" s="48"/>
      <c r="D442" s="48"/>
    </row>
    <row r="443">
      <c r="A443" s="51"/>
      <c r="B443" s="48"/>
      <c r="C443" s="48"/>
      <c r="D443" s="48"/>
    </row>
    <row r="444">
      <c r="A444" s="51"/>
      <c r="B444" s="48"/>
      <c r="C444" s="48"/>
      <c r="D444" s="48"/>
    </row>
    <row r="445">
      <c r="A445" s="51"/>
      <c r="B445" s="48"/>
      <c r="C445" s="48"/>
      <c r="D445" s="48"/>
    </row>
    <row r="446">
      <c r="A446" s="51"/>
      <c r="B446" s="48"/>
      <c r="C446" s="48"/>
      <c r="D446" s="48"/>
    </row>
    <row r="447">
      <c r="A447" s="51"/>
      <c r="B447" s="48"/>
      <c r="C447" s="48"/>
      <c r="D447" s="48"/>
    </row>
    <row r="448">
      <c r="A448" s="51"/>
      <c r="B448" s="48"/>
      <c r="C448" s="48"/>
      <c r="D448" s="48"/>
    </row>
    <row r="449">
      <c r="A449" s="51"/>
      <c r="B449" s="48"/>
      <c r="C449" s="48"/>
      <c r="D449" s="48"/>
    </row>
    <row r="450">
      <c r="A450" s="51"/>
      <c r="B450" s="48"/>
      <c r="C450" s="48"/>
      <c r="D450" s="48"/>
    </row>
    <row r="451">
      <c r="A451" s="51"/>
      <c r="B451" s="48"/>
      <c r="C451" s="48"/>
      <c r="D451" s="48"/>
    </row>
    <row r="452">
      <c r="A452" s="51"/>
      <c r="B452" s="48"/>
      <c r="C452" s="48"/>
      <c r="D452" s="48"/>
    </row>
    <row r="453">
      <c r="A453" s="51"/>
      <c r="B453" s="48"/>
      <c r="C453" s="48"/>
      <c r="D453" s="48"/>
    </row>
    <row r="454">
      <c r="A454" s="51"/>
      <c r="B454" s="48"/>
      <c r="C454" s="48"/>
      <c r="D454" s="48"/>
    </row>
    <row r="455">
      <c r="A455" s="51"/>
      <c r="B455" s="48"/>
      <c r="C455" s="48"/>
      <c r="D455" s="48"/>
    </row>
    <row r="456">
      <c r="A456" s="51"/>
      <c r="B456" s="48"/>
      <c r="C456" s="48"/>
      <c r="D456" s="48"/>
    </row>
    <row r="457">
      <c r="A457" s="51"/>
      <c r="B457" s="48"/>
      <c r="C457" s="48"/>
      <c r="D457" s="48"/>
    </row>
    <row r="458">
      <c r="A458" s="51"/>
      <c r="B458" s="48"/>
      <c r="C458" s="48"/>
      <c r="D458" s="48"/>
    </row>
    <row r="459">
      <c r="A459" s="51"/>
      <c r="B459" s="48"/>
      <c r="C459" s="48"/>
      <c r="D459" s="48"/>
    </row>
    <row r="460">
      <c r="A460" s="51"/>
      <c r="B460" s="48"/>
      <c r="C460" s="48"/>
      <c r="D460" s="48"/>
    </row>
    <row r="461">
      <c r="A461" s="51"/>
      <c r="B461" s="48"/>
      <c r="C461" s="48"/>
      <c r="D461" s="48"/>
    </row>
    <row r="462">
      <c r="A462" s="51"/>
      <c r="B462" s="48"/>
      <c r="C462" s="48"/>
      <c r="D462" s="48"/>
    </row>
    <row r="463">
      <c r="A463" s="51"/>
      <c r="B463" s="48"/>
      <c r="C463" s="48"/>
      <c r="D463" s="48"/>
    </row>
    <row r="464">
      <c r="A464" s="51"/>
      <c r="B464" s="48"/>
      <c r="C464" s="48"/>
      <c r="D464" s="48"/>
    </row>
    <row r="465">
      <c r="A465" s="51"/>
      <c r="B465" s="48"/>
      <c r="C465" s="48"/>
      <c r="D465" s="48"/>
    </row>
    <row r="466">
      <c r="A466" s="51"/>
      <c r="B466" s="48"/>
      <c r="C466" s="48"/>
      <c r="D466" s="48"/>
    </row>
    <row r="467">
      <c r="A467" s="51"/>
      <c r="B467" s="48"/>
      <c r="C467" s="48"/>
      <c r="D467" s="48"/>
    </row>
    <row r="468">
      <c r="A468" s="51"/>
      <c r="B468" s="48"/>
      <c r="C468" s="48"/>
      <c r="D468" s="48"/>
    </row>
    <row r="469">
      <c r="A469" s="51"/>
      <c r="B469" s="48"/>
      <c r="C469" s="48"/>
      <c r="D469" s="48"/>
    </row>
    <row r="470">
      <c r="A470" s="51"/>
      <c r="B470" s="48"/>
      <c r="C470" s="48"/>
      <c r="D470" s="48"/>
    </row>
    <row r="471">
      <c r="A471" s="51"/>
      <c r="B471" s="48"/>
      <c r="C471" s="48"/>
      <c r="D471" s="48"/>
    </row>
    <row r="472">
      <c r="A472" s="51"/>
      <c r="B472" s="48"/>
      <c r="C472" s="48"/>
      <c r="D472" s="48"/>
    </row>
    <row r="473">
      <c r="A473" s="51"/>
      <c r="B473" s="48"/>
      <c r="C473" s="48"/>
      <c r="D473" s="48"/>
    </row>
    <row r="474">
      <c r="A474" s="51"/>
      <c r="B474" s="48"/>
      <c r="C474" s="48"/>
      <c r="D474" s="48"/>
    </row>
    <row r="475">
      <c r="A475" s="51"/>
      <c r="B475" s="48"/>
      <c r="C475" s="48"/>
      <c r="D475" s="48"/>
    </row>
    <row r="476">
      <c r="A476" s="51"/>
      <c r="B476" s="48"/>
      <c r="C476" s="48"/>
      <c r="D476" s="48"/>
    </row>
    <row r="477">
      <c r="A477" s="51"/>
      <c r="B477" s="48"/>
      <c r="C477" s="48"/>
      <c r="D477" s="48"/>
    </row>
    <row r="478">
      <c r="A478" s="51"/>
      <c r="B478" s="48"/>
      <c r="C478" s="48"/>
      <c r="D478" s="48"/>
    </row>
    <row r="479">
      <c r="A479" s="51"/>
      <c r="B479" s="48"/>
      <c r="C479" s="48"/>
      <c r="D479" s="48"/>
    </row>
    <row r="480">
      <c r="A480" s="51"/>
      <c r="B480" s="48"/>
      <c r="C480" s="48"/>
      <c r="D480" s="48"/>
    </row>
    <row r="481">
      <c r="A481" s="51"/>
      <c r="B481" s="48"/>
      <c r="C481" s="48"/>
      <c r="D481" s="48"/>
    </row>
    <row r="482">
      <c r="A482" s="51"/>
      <c r="B482" s="48"/>
      <c r="C482" s="48"/>
      <c r="D482" s="48"/>
    </row>
    <row r="483">
      <c r="A483" s="51"/>
      <c r="B483" s="48"/>
      <c r="C483" s="48"/>
      <c r="D483" s="48"/>
    </row>
    <row r="484">
      <c r="A484" s="51"/>
      <c r="B484" s="48"/>
      <c r="C484" s="48"/>
      <c r="D484" s="48"/>
    </row>
    <row r="485">
      <c r="A485" s="51"/>
      <c r="B485" s="48"/>
      <c r="C485" s="48"/>
      <c r="D485" s="48"/>
    </row>
    <row r="486">
      <c r="A486" s="51"/>
      <c r="B486" s="48"/>
      <c r="C486" s="48"/>
      <c r="D486" s="48"/>
    </row>
    <row r="487">
      <c r="A487" s="51"/>
      <c r="B487" s="48"/>
      <c r="C487" s="48"/>
      <c r="D487" s="48"/>
    </row>
    <row r="488">
      <c r="A488" s="51"/>
      <c r="B488" s="48"/>
      <c r="C488" s="48"/>
      <c r="D488" s="48"/>
    </row>
    <row r="489">
      <c r="A489" s="51"/>
      <c r="B489" s="48"/>
      <c r="C489" s="48"/>
      <c r="D489" s="48"/>
    </row>
    <row r="490">
      <c r="A490" s="51"/>
      <c r="B490" s="48"/>
      <c r="C490" s="48"/>
      <c r="D490" s="48"/>
    </row>
    <row r="491">
      <c r="A491" s="51"/>
      <c r="B491" s="48"/>
      <c r="C491" s="48"/>
      <c r="D491" s="48"/>
    </row>
    <row r="492">
      <c r="A492" s="51"/>
      <c r="B492" s="48"/>
      <c r="C492" s="48"/>
      <c r="D492" s="48"/>
    </row>
    <row r="493">
      <c r="A493" s="51"/>
      <c r="B493" s="48"/>
      <c r="C493" s="48"/>
      <c r="D493" s="48"/>
    </row>
    <row r="494">
      <c r="A494" s="51"/>
      <c r="B494" s="48"/>
      <c r="C494" s="48"/>
      <c r="D494" s="48"/>
    </row>
    <row r="495">
      <c r="A495" s="51"/>
      <c r="B495" s="48"/>
      <c r="C495" s="48"/>
      <c r="D495" s="48"/>
    </row>
    <row r="496">
      <c r="A496" s="51"/>
      <c r="B496" s="48"/>
      <c r="C496" s="48"/>
      <c r="D496" s="48"/>
    </row>
    <row r="497">
      <c r="A497" s="51"/>
      <c r="B497" s="48"/>
      <c r="C497" s="48"/>
      <c r="D497" s="48"/>
    </row>
    <row r="498">
      <c r="A498" s="51"/>
      <c r="B498" s="48"/>
      <c r="C498" s="48"/>
      <c r="D498" s="48"/>
    </row>
    <row r="499">
      <c r="A499" s="51"/>
      <c r="B499" s="48"/>
      <c r="C499" s="48"/>
      <c r="D499" s="48"/>
    </row>
    <row r="500">
      <c r="A500" s="51"/>
      <c r="B500" s="48"/>
      <c r="C500" s="48"/>
      <c r="D500" s="48"/>
    </row>
    <row r="501">
      <c r="A501" s="51"/>
      <c r="B501" s="48"/>
      <c r="C501" s="48"/>
      <c r="D501" s="48"/>
    </row>
    <row r="502">
      <c r="A502" s="51"/>
      <c r="B502" s="48"/>
      <c r="C502" s="48"/>
      <c r="D502" s="48"/>
    </row>
    <row r="503">
      <c r="A503" s="51"/>
      <c r="B503" s="48"/>
      <c r="C503" s="48"/>
      <c r="D503" s="48"/>
    </row>
    <row r="504">
      <c r="A504" s="51"/>
      <c r="B504" s="48"/>
      <c r="C504" s="48"/>
      <c r="D504" s="48"/>
    </row>
    <row r="505">
      <c r="A505" s="51"/>
      <c r="B505" s="48"/>
      <c r="C505" s="48"/>
      <c r="D505" s="48"/>
    </row>
    <row r="506">
      <c r="A506" s="51"/>
      <c r="B506" s="48"/>
      <c r="C506" s="48"/>
      <c r="D506" s="48"/>
    </row>
    <row r="507">
      <c r="A507" s="51"/>
      <c r="B507" s="48"/>
      <c r="C507" s="48"/>
      <c r="D507" s="48"/>
    </row>
    <row r="508">
      <c r="A508" s="51"/>
      <c r="B508" s="48"/>
      <c r="C508" s="48"/>
      <c r="D508" s="48"/>
    </row>
    <row r="509">
      <c r="A509" s="51"/>
      <c r="B509" s="48"/>
      <c r="C509" s="48"/>
      <c r="D509" s="48"/>
    </row>
    <row r="510">
      <c r="A510" s="51"/>
      <c r="B510" s="48"/>
      <c r="C510" s="48"/>
      <c r="D510" s="48"/>
    </row>
    <row r="511">
      <c r="A511" s="51"/>
      <c r="B511" s="48"/>
      <c r="C511" s="48"/>
      <c r="D511" s="48"/>
    </row>
    <row r="512">
      <c r="A512" s="51"/>
      <c r="B512" s="48"/>
      <c r="C512" s="48"/>
      <c r="D512" s="48"/>
    </row>
    <row r="513">
      <c r="A513" s="51"/>
      <c r="B513" s="48"/>
      <c r="C513" s="48"/>
      <c r="D513" s="48"/>
    </row>
    <row r="514">
      <c r="A514" s="51"/>
      <c r="B514" s="48"/>
      <c r="C514" s="48"/>
      <c r="D514" s="48"/>
    </row>
    <row r="515">
      <c r="A515" s="51"/>
      <c r="B515" s="48"/>
      <c r="C515" s="48"/>
      <c r="D515" s="48"/>
    </row>
    <row r="516">
      <c r="A516" s="51"/>
      <c r="B516" s="48"/>
      <c r="C516" s="48"/>
      <c r="D516" s="48"/>
    </row>
    <row r="517">
      <c r="A517" s="51"/>
      <c r="B517" s="48"/>
      <c r="C517" s="48"/>
      <c r="D517" s="48"/>
    </row>
    <row r="518">
      <c r="A518" s="51"/>
      <c r="B518" s="48"/>
      <c r="C518" s="48"/>
      <c r="D518" s="48"/>
    </row>
    <row r="519">
      <c r="A519" s="51"/>
      <c r="B519" s="48"/>
      <c r="C519" s="48"/>
      <c r="D519" s="48"/>
    </row>
    <row r="520">
      <c r="A520" s="51"/>
      <c r="B520" s="48"/>
      <c r="C520" s="48"/>
      <c r="D520" s="48"/>
    </row>
    <row r="521">
      <c r="A521" s="51"/>
      <c r="B521" s="48"/>
      <c r="C521" s="48"/>
      <c r="D521" s="48"/>
    </row>
    <row r="522">
      <c r="A522" s="51"/>
      <c r="B522" s="48"/>
      <c r="C522" s="48"/>
      <c r="D522" s="48"/>
    </row>
    <row r="523">
      <c r="A523" s="51"/>
      <c r="B523" s="48"/>
      <c r="C523" s="48"/>
      <c r="D523" s="48"/>
    </row>
    <row r="524">
      <c r="A524" s="51"/>
      <c r="B524" s="48"/>
      <c r="C524" s="48"/>
      <c r="D524" s="48"/>
    </row>
    <row r="525">
      <c r="A525" s="51"/>
      <c r="B525" s="48"/>
      <c r="C525" s="48"/>
      <c r="D525" s="48"/>
    </row>
    <row r="526">
      <c r="A526" s="51"/>
      <c r="B526" s="48"/>
      <c r="C526" s="48"/>
      <c r="D526" s="48"/>
    </row>
    <row r="527">
      <c r="A527" s="51"/>
      <c r="B527" s="48"/>
      <c r="C527" s="48"/>
      <c r="D527" s="48"/>
    </row>
    <row r="528">
      <c r="A528" s="51"/>
      <c r="B528" s="48"/>
      <c r="C528" s="48"/>
      <c r="D528" s="48"/>
    </row>
    <row r="529">
      <c r="A529" s="51"/>
      <c r="B529" s="48"/>
      <c r="C529" s="48"/>
      <c r="D529" s="48"/>
    </row>
    <row r="530">
      <c r="A530" s="51"/>
      <c r="B530" s="48"/>
      <c r="C530" s="48"/>
      <c r="D530" s="48"/>
    </row>
    <row r="531">
      <c r="A531" s="51"/>
      <c r="B531" s="48"/>
      <c r="C531" s="48"/>
      <c r="D531" s="48"/>
    </row>
    <row r="532">
      <c r="A532" s="51"/>
      <c r="B532" s="48"/>
      <c r="C532" s="48"/>
      <c r="D532" s="48"/>
    </row>
    <row r="533">
      <c r="A533" s="51"/>
      <c r="B533" s="48"/>
      <c r="C533" s="48"/>
      <c r="D533" s="48"/>
    </row>
    <row r="534">
      <c r="A534" s="51"/>
      <c r="B534" s="48"/>
      <c r="C534" s="48"/>
      <c r="D534" s="48"/>
    </row>
    <row r="535">
      <c r="A535" s="51"/>
      <c r="B535" s="48"/>
      <c r="C535" s="48"/>
      <c r="D535" s="48"/>
    </row>
    <row r="536">
      <c r="A536" s="51"/>
      <c r="B536" s="48"/>
      <c r="C536" s="48"/>
      <c r="D536" s="48"/>
    </row>
    <row r="537">
      <c r="A537" s="51"/>
      <c r="B537" s="48"/>
      <c r="C537" s="48"/>
      <c r="D537" s="48"/>
    </row>
    <row r="538">
      <c r="A538" s="51"/>
      <c r="B538" s="48"/>
      <c r="C538" s="48"/>
      <c r="D538" s="48"/>
    </row>
    <row r="539">
      <c r="A539" s="51"/>
      <c r="B539" s="48"/>
      <c r="C539" s="48"/>
      <c r="D539" s="48"/>
    </row>
    <row r="540">
      <c r="A540" s="51"/>
      <c r="B540" s="48"/>
      <c r="C540" s="48"/>
      <c r="D540" s="48"/>
    </row>
    <row r="541">
      <c r="A541" s="51"/>
      <c r="B541" s="48"/>
      <c r="C541" s="48"/>
      <c r="D541" s="48"/>
    </row>
    <row r="542">
      <c r="A542" s="51"/>
      <c r="B542" s="48"/>
      <c r="C542" s="48"/>
      <c r="D542" s="48"/>
    </row>
    <row r="543">
      <c r="A543" s="51"/>
      <c r="B543" s="48"/>
      <c r="C543" s="48"/>
      <c r="D543" s="48"/>
    </row>
    <row r="544">
      <c r="A544" s="51"/>
      <c r="B544" s="48"/>
      <c r="C544" s="48"/>
      <c r="D544" s="48"/>
    </row>
    <row r="545">
      <c r="A545" s="51"/>
      <c r="B545" s="48"/>
      <c r="C545" s="48"/>
      <c r="D545" s="48"/>
    </row>
    <row r="546">
      <c r="A546" s="51"/>
      <c r="B546" s="48"/>
      <c r="C546" s="48"/>
      <c r="D546" s="48"/>
    </row>
    <row r="547">
      <c r="A547" s="51"/>
      <c r="B547" s="48"/>
      <c r="C547" s="48"/>
      <c r="D547" s="48"/>
    </row>
    <row r="548">
      <c r="A548" s="51"/>
      <c r="B548" s="48"/>
      <c r="C548" s="48"/>
      <c r="D548" s="48"/>
    </row>
    <row r="549">
      <c r="A549" s="51"/>
      <c r="B549" s="48"/>
      <c r="C549" s="48"/>
      <c r="D549" s="48"/>
    </row>
    <row r="550">
      <c r="A550" s="51"/>
      <c r="B550" s="48"/>
      <c r="C550" s="48"/>
      <c r="D550" s="48"/>
    </row>
    <row r="551">
      <c r="A551" s="51"/>
      <c r="B551" s="48"/>
      <c r="C551" s="48"/>
      <c r="D551" s="48"/>
    </row>
    <row r="552">
      <c r="A552" s="51"/>
      <c r="B552" s="48"/>
      <c r="C552" s="48"/>
      <c r="D552" s="48"/>
    </row>
    <row r="553">
      <c r="A553" s="51"/>
      <c r="B553" s="48"/>
      <c r="C553" s="48"/>
      <c r="D553" s="48"/>
    </row>
    <row r="554">
      <c r="A554" s="51"/>
      <c r="B554" s="48"/>
      <c r="C554" s="48"/>
      <c r="D554" s="48"/>
    </row>
    <row r="555">
      <c r="A555" s="51"/>
      <c r="B555" s="48"/>
      <c r="C555" s="48"/>
      <c r="D555" s="48"/>
    </row>
    <row r="556">
      <c r="A556" s="51"/>
      <c r="B556" s="48"/>
      <c r="C556" s="48"/>
      <c r="D556" s="48"/>
    </row>
    <row r="557">
      <c r="A557" s="51"/>
      <c r="B557" s="48"/>
      <c r="C557" s="48"/>
      <c r="D557" s="48"/>
    </row>
    <row r="558">
      <c r="A558" s="51"/>
      <c r="B558" s="48"/>
      <c r="C558" s="48"/>
      <c r="D558" s="48"/>
    </row>
    <row r="559">
      <c r="A559" s="51"/>
      <c r="B559" s="48"/>
      <c r="C559" s="48"/>
      <c r="D559" s="48"/>
    </row>
    <row r="560">
      <c r="A560" s="51"/>
      <c r="B560" s="48"/>
      <c r="C560" s="48"/>
      <c r="D560" s="48"/>
    </row>
    <row r="561">
      <c r="A561" s="51"/>
      <c r="B561" s="48"/>
      <c r="C561" s="48"/>
      <c r="D561" s="48"/>
    </row>
    <row r="562">
      <c r="A562" s="51"/>
      <c r="B562" s="48"/>
      <c r="C562" s="48"/>
      <c r="D562" s="48"/>
    </row>
    <row r="563">
      <c r="A563" s="51"/>
      <c r="B563" s="48"/>
      <c r="C563" s="48"/>
      <c r="D563" s="48"/>
    </row>
    <row r="564">
      <c r="A564" s="51"/>
      <c r="B564" s="48"/>
      <c r="C564" s="48"/>
      <c r="D564" s="48"/>
    </row>
    <row r="565">
      <c r="A565" s="51"/>
      <c r="B565" s="48"/>
      <c r="C565" s="48"/>
      <c r="D565" s="48"/>
    </row>
    <row r="566">
      <c r="A566" s="51"/>
      <c r="B566" s="48"/>
      <c r="C566" s="48"/>
      <c r="D566" s="48"/>
    </row>
    <row r="567">
      <c r="A567" s="51"/>
      <c r="B567" s="48"/>
      <c r="C567" s="48"/>
      <c r="D567" s="48"/>
    </row>
    <row r="568">
      <c r="A568" s="51"/>
      <c r="B568" s="48"/>
      <c r="C568" s="48"/>
      <c r="D568" s="48"/>
    </row>
    <row r="569">
      <c r="A569" s="51"/>
      <c r="B569" s="48"/>
      <c r="C569" s="48"/>
      <c r="D569" s="48"/>
    </row>
    <row r="570">
      <c r="A570" s="51"/>
      <c r="B570" s="48"/>
      <c r="C570" s="48"/>
      <c r="D570" s="48"/>
    </row>
    <row r="571">
      <c r="A571" s="51"/>
      <c r="B571" s="48"/>
      <c r="C571" s="48"/>
      <c r="D571" s="48"/>
    </row>
    <row r="572">
      <c r="A572" s="51"/>
      <c r="B572" s="48"/>
      <c r="C572" s="48"/>
      <c r="D572" s="48"/>
    </row>
    <row r="573">
      <c r="A573" s="51"/>
      <c r="B573" s="48"/>
      <c r="C573" s="48"/>
      <c r="D573" s="48"/>
    </row>
    <row r="574">
      <c r="A574" s="51"/>
      <c r="B574" s="48"/>
      <c r="C574" s="48"/>
      <c r="D574" s="48"/>
    </row>
    <row r="575">
      <c r="A575" s="51"/>
      <c r="B575" s="48"/>
      <c r="C575" s="48"/>
      <c r="D575" s="48"/>
    </row>
    <row r="576">
      <c r="A576" s="51"/>
      <c r="B576" s="48"/>
      <c r="C576" s="48"/>
      <c r="D576" s="48"/>
    </row>
    <row r="577">
      <c r="A577" s="51"/>
      <c r="B577" s="48"/>
      <c r="C577" s="48"/>
      <c r="D577" s="48"/>
    </row>
    <row r="578">
      <c r="A578" s="51"/>
      <c r="B578" s="48"/>
      <c r="C578" s="48"/>
      <c r="D578" s="48"/>
    </row>
    <row r="579">
      <c r="A579" s="51"/>
      <c r="B579" s="48"/>
      <c r="C579" s="48"/>
      <c r="D579" s="48"/>
    </row>
    <row r="580">
      <c r="A580" s="51"/>
      <c r="B580" s="48"/>
      <c r="C580" s="48"/>
      <c r="D580" s="48"/>
    </row>
    <row r="581">
      <c r="A581" s="51"/>
      <c r="B581" s="48"/>
      <c r="C581" s="48"/>
      <c r="D581" s="48"/>
    </row>
    <row r="582">
      <c r="A582" s="51"/>
      <c r="B582" s="48"/>
      <c r="C582" s="48"/>
      <c r="D582" s="48"/>
    </row>
    <row r="583">
      <c r="A583" s="51"/>
      <c r="B583" s="48"/>
      <c r="C583" s="48"/>
      <c r="D583" s="48"/>
    </row>
    <row r="584">
      <c r="A584" s="51"/>
      <c r="B584" s="48"/>
      <c r="C584" s="48"/>
      <c r="D584" s="48"/>
    </row>
    <row r="585">
      <c r="A585" s="51"/>
      <c r="B585" s="48"/>
      <c r="C585" s="48"/>
      <c r="D585" s="48"/>
    </row>
    <row r="586">
      <c r="A586" s="51"/>
      <c r="B586" s="48"/>
      <c r="C586" s="48"/>
      <c r="D586" s="48"/>
    </row>
    <row r="587">
      <c r="A587" s="51"/>
      <c r="B587" s="48"/>
      <c r="C587" s="48"/>
      <c r="D587" s="48"/>
    </row>
    <row r="588">
      <c r="A588" s="51"/>
      <c r="B588" s="48"/>
      <c r="C588" s="48"/>
      <c r="D588" s="48"/>
    </row>
    <row r="589">
      <c r="A589" s="51"/>
      <c r="B589" s="48"/>
      <c r="C589" s="48"/>
      <c r="D589" s="48"/>
    </row>
    <row r="590">
      <c r="A590" s="51"/>
      <c r="B590" s="48"/>
      <c r="C590" s="48"/>
      <c r="D590" s="48"/>
    </row>
    <row r="591">
      <c r="A591" s="51"/>
      <c r="B591" s="48"/>
      <c r="C591" s="48"/>
      <c r="D591" s="48"/>
    </row>
    <row r="592">
      <c r="A592" s="51"/>
      <c r="B592" s="48"/>
      <c r="C592" s="48"/>
      <c r="D592" s="48"/>
    </row>
    <row r="593">
      <c r="A593" s="51"/>
      <c r="B593" s="48"/>
      <c r="C593" s="48"/>
      <c r="D593" s="48"/>
    </row>
    <row r="594">
      <c r="A594" s="51"/>
      <c r="B594" s="48"/>
      <c r="C594" s="48"/>
      <c r="D594" s="48"/>
    </row>
    <row r="595">
      <c r="A595" s="51"/>
      <c r="B595" s="48"/>
      <c r="C595" s="48"/>
      <c r="D595" s="48"/>
    </row>
    <row r="596">
      <c r="A596" s="51"/>
      <c r="B596" s="48"/>
      <c r="C596" s="48"/>
      <c r="D596" s="48"/>
    </row>
    <row r="597">
      <c r="A597" s="51"/>
      <c r="B597" s="48"/>
      <c r="C597" s="48"/>
      <c r="D597" s="48"/>
    </row>
    <row r="598">
      <c r="A598" s="51"/>
      <c r="B598" s="48"/>
      <c r="C598" s="48"/>
      <c r="D598" s="48"/>
    </row>
    <row r="599">
      <c r="A599" s="51"/>
      <c r="B599" s="48"/>
      <c r="C599" s="48"/>
      <c r="D599" s="48"/>
    </row>
    <row r="600">
      <c r="A600" s="51"/>
      <c r="B600" s="48"/>
      <c r="C600" s="48"/>
      <c r="D600" s="48"/>
    </row>
    <row r="601">
      <c r="A601" s="51"/>
      <c r="B601" s="48"/>
      <c r="C601" s="48"/>
      <c r="D601" s="48"/>
    </row>
    <row r="602">
      <c r="A602" s="51"/>
      <c r="B602" s="48"/>
      <c r="C602" s="48"/>
      <c r="D602" s="48"/>
    </row>
    <row r="603">
      <c r="A603" s="51"/>
      <c r="B603" s="48"/>
      <c r="C603" s="48"/>
      <c r="D603" s="48"/>
    </row>
    <row r="604">
      <c r="A604" s="51"/>
      <c r="B604" s="48"/>
      <c r="C604" s="48"/>
      <c r="D604" s="48"/>
    </row>
    <row r="605">
      <c r="A605" s="51"/>
      <c r="B605" s="48"/>
      <c r="C605" s="48"/>
      <c r="D605" s="48"/>
    </row>
    <row r="606">
      <c r="A606" s="51"/>
      <c r="B606" s="48"/>
      <c r="C606" s="48"/>
      <c r="D606" s="48"/>
    </row>
    <row r="607">
      <c r="A607" s="51"/>
      <c r="B607" s="48"/>
      <c r="C607" s="48"/>
      <c r="D607" s="48"/>
    </row>
    <row r="608">
      <c r="A608" s="51"/>
      <c r="B608" s="48"/>
      <c r="C608" s="48"/>
      <c r="D608" s="48"/>
    </row>
    <row r="609">
      <c r="A609" s="51"/>
      <c r="B609" s="48"/>
      <c r="C609" s="48"/>
      <c r="D609" s="48"/>
    </row>
    <row r="610">
      <c r="A610" s="51"/>
      <c r="B610" s="48"/>
      <c r="C610" s="48"/>
      <c r="D610" s="48"/>
    </row>
    <row r="611">
      <c r="A611" s="51"/>
      <c r="B611" s="48"/>
      <c r="C611" s="48"/>
      <c r="D611" s="48"/>
    </row>
    <row r="612">
      <c r="A612" s="51"/>
      <c r="B612" s="48"/>
      <c r="C612" s="48"/>
      <c r="D612" s="48"/>
    </row>
    <row r="613">
      <c r="A613" s="51"/>
      <c r="B613" s="48"/>
      <c r="C613" s="48"/>
      <c r="D613" s="48"/>
    </row>
    <row r="614">
      <c r="A614" s="51"/>
      <c r="B614" s="48"/>
      <c r="C614" s="48"/>
      <c r="D614" s="48"/>
    </row>
    <row r="615">
      <c r="A615" s="51"/>
      <c r="B615" s="48"/>
      <c r="C615" s="48"/>
      <c r="D615" s="48"/>
    </row>
    <row r="616">
      <c r="A616" s="51"/>
      <c r="B616" s="48"/>
      <c r="C616" s="48"/>
      <c r="D616" s="48"/>
    </row>
    <row r="617">
      <c r="A617" s="51"/>
      <c r="B617" s="48"/>
      <c r="C617" s="48"/>
      <c r="D617" s="48"/>
    </row>
    <row r="618">
      <c r="A618" s="51"/>
      <c r="B618" s="48"/>
      <c r="C618" s="48"/>
      <c r="D618" s="48"/>
    </row>
    <row r="619">
      <c r="A619" s="51"/>
      <c r="B619" s="48"/>
      <c r="C619" s="48"/>
      <c r="D619" s="48"/>
    </row>
    <row r="620">
      <c r="A620" s="51"/>
      <c r="B620" s="48"/>
      <c r="C620" s="48"/>
      <c r="D620" s="48"/>
    </row>
    <row r="621">
      <c r="A621" s="51"/>
      <c r="B621" s="48"/>
      <c r="C621" s="48"/>
      <c r="D621" s="48"/>
    </row>
    <row r="622">
      <c r="A622" s="51"/>
      <c r="B622" s="48"/>
      <c r="C622" s="48"/>
      <c r="D622" s="48"/>
    </row>
    <row r="623">
      <c r="A623" s="51"/>
      <c r="B623" s="48"/>
      <c r="C623" s="48"/>
      <c r="D623" s="48"/>
    </row>
    <row r="624">
      <c r="A624" s="51"/>
      <c r="B624" s="48"/>
      <c r="C624" s="48"/>
      <c r="D624" s="48"/>
    </row>
    <row r="625">
      <c r="A625" s="51"/>
      <c r="B625" s="48"/>
      <c r="C625" s="48"/>
      <c r="D625" s="48"/>
    </row>
    <row r="626">
      <c r="A626" s="51"/>
      <c r="B626" s="48"/>
      <c r="C626" s="48"/>
      <c r="D626" s="48"/>
    </row>
    <row r="627">
      <c r="A627" s="51"/>
      <c r="B627" s="48"/>
      <c r="C627" s="48"/>
      <c r="D627" s="48"/>
    </row>
    <row r="628">
      <c r="A628" s="51"/>
      <c r="B628" s="48"/>
      <c r="C628" s="48"/>
      <c r="D628" s="48"/>
    </row>
    <row r="629">
      <c r="A629" s="51"/>
      <c r="B629" s="48"/>
      <c r="C629" s="48"/>
      <c r="D629" s="48"/>
    </row>
    <row r="630">
      <c r="A630" s="51"/>
      <c r="B630" s="48"/>
      <c r="C630" s="48"/>
      <c r="D630" s="48"/>
    </row>
    <row r="631">
      <c r="A631" s="51"/>
      <c r="B631" s="48"/>
      <c r="C631" s="48"/>
      <c r="D631" s="48"/>
    </row>
    <row r="632">
      <c r="A632" s="51"/>
      <c r="B632" s="48"/>
      <c r="C632" s="48"/>
      <c r="D632" s="48"/>
    </row>
    <row r="633">
      <c r="A633" s="51"/>
      <c r="B633" s="48"/>
      <c r="C633" s="48"/>
      <c r="D633" s="48"/>
    </row>
    <row r="634">
      <c r="A634" s="51"/>
      <c r="B634" s="48"/>
      <c r="C634" s="48"/>
      <c r="D634" s="48"/>
    </row>
    <row r="635">
      <c r="A635" s="51"/>
      <c r="B635" s="48"/>
      <c r="C635" s="48"/>
      <c r="D635" s="48"/>
    </row>
    <row r="636">
      <c r="A636" s="51"/>
      <c r="B636" s="48"/>
      <c r="C636" s="48"/>
      <c r="D636" s="48"/>
    </row>
    <row r="637">
      <c r="A637" s="51"/>
      <c r="B637" s="48"/>
      <c r="C637" s="48"/>
      <c r="D637" s="48"/>
    </row>
    <row r="638">
      <c r="A638" s="51"/>
      <c r="B638" s="48"/>
      <c r="C638" s="48"/>
      <c r="D638" s="48"/>
    </row>
    <row r="639">
      <c r="A639" s="51"/>
      <c r="B639" s="48"/>
      <c r="C639" s="48"/>
      <c r="D639" s="48"/>
    </row>
    <row r="640">
      <c r="A640" s="51"/>
      <c r="B640" s="48"/>
      <c r="C640" s="48"/>
      <c r="D640" s="48"/>
    </row>
    <row r="641">
      <c r="A641" s="51"/>
      <c r="B641" s="48"/>
      <c r="C641" s="48"/>
      <c r="D641" s="48"/>
    </row>
    <row r="642">
      <c r="A642" s="51"/>
      <c r="B642" s="48"/>
      <c r="C642" s="48"/>
      <c r="D642" s="48"/>
    </row>
    <row r="643">
      <c r="A643" s="51"/>
      <c r="B643" s="48"/>
      <c r="C643" s="48"/>
      <c r="D643" s="48"/>
    </row>
    <row r="644">
      <c r="A644" s="51"/>
      <c r="B644" s="48"/>
      <c r="C644" s="48"/>
      <c r="D644" s="48"/>
    </row>
    <row r="645">
      <c r="A645" s="51"/>
      <c r="B645" s="48"/>
      <c r="C645" s="48"/>
      <c r="D645" s="48"/>
    </row>
    <row r="646">
      <c r="A646" s="51"/>
      <c r="B646" s="48"/>
      <c r="C646" s="48"/>
      <c r="D646" s="48"/>
    </row>
    <row r="647">
      <c r="A647" s="51"/>
      <c r="B647" s="48"/>
      <c r="C647" s="48"/>
      <c r="D647" s="48"/>
    </row>
    <row r="648">
      <c r="A648" s="51"/>
      <c r="B648" s="48"/>
      <c r="C648" s="48"/>
      <c r="D648" s="48"/>
    </row>
    <row r="649">
      <c r="A649" s="51"/>
      <c r="B649" s="48"/>
      <c r="C649" s="48"/>
      <c r="D649" s="48"/>
    </row>
    <row r="650">
      <c r="A650" s="51"/>
      <c r="B650" s="48"/>
      <c r="C650" s="48"/>
      <c r="D650" s="48"/>
    </row>
    <row r="651">
      <c r="A651" s="51"/>
      <c r="B651" s="48"/>
      <c r="C651" s="48"/>
      <c r="D651" s="48"/>
    </row>
    <row r="652">
      <c r="A652" s="51"/>
      <c r="B652" s="48"/>
      <c r="C652" s="48"/>
      <c r="D652" s="48"/>
    </row>
    <row r="653">
      <c r="A653" s="51"/>
      <c r="B653" s="48"/>
      <c r="C653" s="48"/>
      <c r="D653" s="48"/>
    </row>
    <row r="654">
      <c r="A654" s="51"/>
      <c r="B654" s="48"/>
      <c r="C654" s="48"/>
      <c r="D654" s="48"/>
    </row>
    <row r="655">
      <c r="A655" s="51"/>
      <c r="B655" s="48"/>
      <c r="C655" s="48"/>
      <c r="D655" s="48"/>
    </row>
    <row r="656">
      <c r="A656" s="51"/>
      <c r="B656" s="48"/>
      <c r="C656" s="48"/>
      <c r="D656" s="48"/>
    </row>
    <row r="657">
      <c r="A657" s="51"/>
      <c r="B657" s="48"/>
      <c r="C657" s="48"/>
      <c r="D657" s="48"/>
    </row>
    <row r="658">
      <c r="A658" s="51"/>
      <c r="B658" s="48"/>
      <c r="C658" s="48"/>
      <c r="D658" s="48"/>
    </row>
    <row r="659">
      <c r="A659" s="51"/>
      <c r="B659" s="48"/>
      <c r="C659" s="48"/>
      <c r="D659" s="48"/>
    </row>
    <row r="660">
      <c r="A660" s="51"/>
      <c r="B660" s="48"/>
      <c r="C660" s="48"/>
      <c r="D660" s="48"/>
    </row>
    <row r="661">
      <c r="A661" s="51"/>
      <c r="B661" s="48"/>
      <c r="C661" s="48"/>
      <c r="D661" s="48"/>
    </row>
    <row r="662">
      <c r="A662" s="51"/>
      <c r="B662" s="48"/>
      <c r="C662" s="48"/>
      <c r="D662" s="48"/>
    </row>
    <row r="663">
      <c r="A663" s="51"/>
      <c r="B663" s="48"/>
      <c r="C663" s="48"/>
      <c r="D663" s="48"/>
    </row>
    <row r="664">
      <c r="A664" s="51"/>
      <c r="B664" s="48"/>
      <c r="C664" s="48"/>
      <c r="D664" s="48"/>
    </row>
    <row r="665">
      <c r="A665" s="51"/>
      <c r="B665" s="48"/>
      <c r="C665" s="48"/>
      <c r="D665" s="48"/>
    </row>
    <row r="666">
      <c r="A666" s="51"/>
      <c r="B666" s="48"/>
      <c r="C666" s="48"/>
      <c r="D666" s="48"/>
    </row>
    <row r="667">
      <c r="A667" s="51"/>
      <c r="B667" s="48"/>
      <c r="C667" s="48"/>
      <c r="D667" s="48"/>
    </row>
    <row r="668">
      <c r="A668" s="51"/>
      <c r="B668" s="48"/>
      <c r="C668" s="48"/>
      <c r="D668" s="48"/>
    </row>
    <row r="669">
      <c r="A669" s="51"/>
      <c r="B669" s="48"/>
      <c r="C669" s="48"/>
      <c r="D669" s="48"/>
    </row>
    <row r="670">
      <c r="A670" s="51"/>
      <c r="B670" s="48"/>
      <c r="C670" s="48"/>
      <c r="D670" s="48"/>
    </row>
    <row r="671">
      <c r="A671" s="51"/>
      <c r="B671" s="48"/>
      <c r="C671" s="48"/>
      <c r="D671" s="48"/>
    </row>
    <row r="672">
      <c r="A672" s="51"/>
      <c r="B672" s="48"/>
      <c r="C672" s="48"/>
      <c r="D672" s="48"/>
    </row>
    <row r="673">
      <c r="A673" s="51"/>
      <c r="B673" s="48"/>
      <c r="C673" s="48"/>
      <c r="D673" s="48"/>
    </row>
    <row r="674">
      <c r="A674" s="51"/>
      <c r="B674" s="48"/>
      <c r="C674" s="48"/>
      <c r="D674" s="48"/>
    </row>
    <row r="675">
      <c r="A675" s="51"/>
      <c r="B675" s="48"/>
      <c r="C675" s="48"/>
      <c r="D675" s="48"/>
    </row>
    <row r="676">
      <c r="A676" s="51"/>
      <c r="B676" s="48"/>
      <c r="C676" s="48"/>
      <c r="D676" s="48"/>
    </row>
    <row r="677">
      <c r="A677" s="51"/>
      <c r="B677" s="48"/>
      <c r="C677" s="48"/>
      <c r="D677" s="48"/>
    </row>
    <row r="678">
      <c r="A678" s="51"/>
      <c r="B678" s="48"/>
      <c r="C678" s="48"/>
      <c r="D678" s="48"/>
    </row>
    <row r="679">
      <c r="A679" s="51"/>
      <c r="B679" s="48"/>
      <c r="C679" s="48"/>
      <c r="D679" s="48"/>
    </row>
    <row r="680">
      <c r="A680" s="51"/>
      <c r="B680" s="48"/>
      <c r="C680" s="48"/>
      <c r="D680" s="48"/>
    </row>
    <row r="681">
      <c r="A681" s="51"/>
      <c r="B681" s="48"/>
      <c r="C681" s="48"/>
      <c r="D681" s="48"/>
    </row>
    <row r="682">
      <c r="A682" s="51"/>
      <c r="B682" s="48"/>
      <c r="C682" s="48"/>
      <c r="D682" s="48"/>
    </row>
    <row r="683">
      <c r="A683" s="51"/>
      <c r="B683" s="48"/>
      <c r="C683" s="48"/>
      <c r="D683" s="48"/>
    </row>
    <row r="684">
      <c r="A684" s="51"/>
      <c r="B684" s="48"/>
      <c r="C684" s="48"/>
      <c r="D684" s="48"/>
    </row>
    <row r="685">
      <c r="A685" s="51"/>
      <c r="B685" s="48"/>
      <c r="C685" s="48"/>
      <c r="D685" s="48"/>
    </row>
    <row r="686">
      <c r="A686" s="51"/>
      <c r="B686" s="48"/>
      <c r="C686" s="48"/>
      <c r="D686" s="48"/>
    </row>
    <row r="687">
      <c r="A687" s="51"/>
      <c r="B687" s="48"/>
      <c r="C687" s="48"/>
      <c r="D687" s="48"/>
    </row>
    <row r="688">
      <c r="A688" s="51"/>
      <c r="B688" s="48"/>
      <c r="C688" s="48"/>
      <c r="D688" s="48"/>
    </row>
    <row r="689">
      <c r="A689" s="51"/>
      <c r="B689" s="48"/>
      <c r="C689" s="48"/>
      <c r="D689" s="48"/>
    </row>
    <row r="690">
      <c r="A690" s="51"/>
      <c r="B690" s="48"/>
      <c r="C690" s="48"/>
      <c r="D690" s="48"/>
    </row>
    <row r="691">
      <c r="A691" s="51"/>
      <c r="B691" s="48"/>
      <c r="C691" s="48"/>
      <c r="D691" s="48"/>
    </row>
    <row r="692">
      <c r="A692" s="51"/>
      <c r="B692" s="48"/>
      <c r="C692" s="48"/>
      <c r="D692" s="48"/>
    </row>
    <row r="693">
      <c r="A693" s="51"/>
      <c r="B693" s="48"/>
      <c r="C693" s="48"/>
      <c r="D693" s="48"/>
    </row>
    <row r="694">
      <c r="A694" s="51"/>
      <c r="B694" s="48"/>
      <c r="C694" s="48"/>
      <c r="D694" s="48"/>
    </row>
    <row r="695">
      <c r="A695" s="51"/>
      <c r="B695" s="48"/>
      <c r="C695" s="48"/>
      <c r="D695" s="48"/>
    </row>
    <row r="696">
      <c r="A696" s="51"/>
      <c r="B696" s="48"/>
      <c r="C696" s="48"/>
      <c r="D696" s="48"/>
    </row>
    <row r="697">
      <c r="A697" s="51"/>
      <c r="B697" s="48"/>
      <c r="C697" s="48"/>
      <c r="D697" s="48"/>
    </row>
    <row r="698">
      <c r="A698" s="51"/>
      <c r="B698" s="48"/>
      <c r="C698" s="48"/>
      <c r="D698" s="48"/>
    </row>
    <row r="699">
      <c r="A699" s="51"/>
      <c r="B699" s="48"/>
      <c r="C699" s="48"/>
      <c r="D699" s="48"/>
    </row>
    <row r="700">
      <c r="A700" s="51"/>
      <c r="B700" s="48"/>
      <c r="C700" s="48"/>
      <c r="D700" s="48"/>
    </row>
    <row r="701">
      <c r="A701" s="51"/>
      <c r="B701" s="48"/>
      <c r="C701" s="48"/>
      <c r="D701" s="48"/>
    </row>
    <row r="702">
      <c r="A702" s="51"/>
      <c r="B702" s="48"/>
      <c r="C702" s="48"/>
      <c r="D702" s="48"/>
    </row>
    <row r="703">
      <c r="A703" s="51"/>
      <c r="B703" s="48"/>
      <c r="C703" s="48"/>
      <c r="D703" s="48"/>
    </row>
    <row r="704">
      <c r="A704" s="51"/>
      <c r="B704" s="48"/>
      <c r="C704" s="48"/>
      <c r="D704" s="48"/>
    </row>
    <row r="705">
      <c r="A705" s="51"/>
      <c r="B705" s="48"/>
      <c r="C705" s="48"/>
      <c r="D705" s="48"/>
    </row>
    <row r="706">
      <c r="A706" s="51"/>
      <c r="B706" s="48"/>
      <c r="C706" s="48"/>
      <c r="D706" s="48"/>
    </row>
    <row r="707">
      <c r="A707" s="51"/>
      <c r="B707" s="48"/>
      <c r="C707" s="48"/>
      <c r="D707" s="48"/>
    </row>
    <row r="708">
      <c r="A708" s="51"/>
      <c r="B708" s="48"/>
      <c r="C708" s="48"/>
      <c r="D708" s="48"/>
    </row>
    <row r="709">
      <c r="A709" s="51"/>
      <c r="B709" s="48"/>
      <c r="C709" s="48"/>
      <c r="D709" s="48"/>
    </row>
    <row r="710">
      <c r="A710" s="51"/>
      <c r="B710" s="48"/>
      <c r="C710" s="48"/>
      <c r="D710" s="48"/>
    </row>
    <row r="711">
      <c r="A711" s="51"/>
      <c r="B711" s="48"/>
      <c r="C711" s="48"/>
      <c r="D711" s="48"/>
    </row>
    <row r="712">
      <c r="A712" s="51"/>
      <c r="B712" s="48"/>
      <c r="C712" s="48"/>
      <c r="D712" s="48"/>
    </row>
    <row r="713">
      <c r="A713" s="51"/>
      <c r="B713" s="48"/>
      <c r="C713" s="48"/>
      <c r="D713" s="48"/>
    </row>
    <row r="714">
      <c r="A714" s="51"/>
      <c r="B714" s="48"/>
      <c r="C714" s="48"/>
      <c r="D714" s="48"/>
    </row>
    <row r="715">
      <c r="A715" s="51"/>
      <c r="B715" s="48"/>
      <c r="C715" s="48"/>
      <c r="D715" s="48"/>
    </row>
    <row r="716">
      <c r="A716" s="51"/>
      <c r="B716" s="48"/>
      <c r="C716" s="48"/>
      <c r="D716" s="48"/>
    </row>
    <row r="717">
      <c r="A717" s="51"/>
      <c r="B717" s="48"/>
      <c r="C717" s="48"/>
      <c r="D717" s="48"/>
    </row>
    <row r="718">
      <c r="A718" s="51"/>
      <c r="B718" s="48"/>
      <c r="C718" s="48"/>
      <c r="D718" s="48"/>
    </row>
    <row r="719">
      <c r="A719" s="51"/>
      <c r="B719" s="48"/>
      <c r="C719" s="48"/>
      <c r="D719" s="48"/>
    </row>
    <row r="720">
      <c r="A720" s="51"/>
      <c r="B720" s="48"/>
      <c r="C720" s="48"/>
      <c r="D720" s="48"/>
    </row>
    <row r="721">
      <c r="A721" s="51"/>
      <c r="B721" s="48"/>
      <c r="C721" s="48"/>
      <c r="D721" s="48"/>
    </row>
    <row r="722">
      <c r="A722" s="51"/>
      <c r="B722" s="48"/>
      <c r="C722" s="48"/>
      <c r="D722" s="48"/>
    </row>
    <row r="723">
      <c r="A723" s="51"/>
      <c r="B723" s="48"/>
      <c r="C723" s="48"/>
      <c r="D723" s="48"/>
    </row>
    <row r="724">
      <c r="A724" s="51"/>
      <c r="B724" s="48"/>
      <c r="C724" s="48"/>
      <c r="D724" s="48"/>
    </row>
    <row r="725">
      <c r="A725" s="51"/>
      <c r="B725" s="48"/>
      <c r="C725" s="48"/>
      <c r="D725" s="48"/>
    </row>
    <row r="726">
      <c r="A726" s="51"/>
      <c r="B726" s="48"/>
      <c r="C726" s="48"/>
      <c r="D726" s="48"/>
    </row>
    <row r="727">
      <c r="A727" s="51"/>
      <c r="B727" s="48"/>
      <c r="C727" s="48"/>
      <c r="D727" s="48"/>
    </row>
    <row r="728">
      <c r="A728" s="51"/>
      <c r="B728" s="48"/>
      <c r="C728" s="48"/>
      <c r="D728" s="48"/>
    </row>
    <row r="729">
      <c r="A729" s="51"/>
      <c r="B729" s="48"/>
      <c r="C729" s="48"/>
      <c r="D729" s="48"/>
    </row>
    <row r="730">
      <c r="A730" s="51"/>
      <c r="B730" s="48"/>
      <c r="C730" s="48"/>
      <c r="D730" s="48"/>
    </row>
    <row r="731">
      <c r="A731" s="51"/>
      <c r="B731" s="48"/>
      <c r="C731" s="48"/>
      <c r="D731" s="48"/>
    </row>
    <row r="732">
      <c r="A732" s="51"/>
      <c r="B732" s="48"/>
      <c r="C732" s="48"/>
      <c r="D732" s="48"/>
    </row>
    <row r="733">
      <c r="A733" s="51"/>
      <c r="B733" s="48"/>
      <c r="C733" s="48"/>
      <c r="D733" s="48"/>
    </row>
    <row r="734">
      <c r="A734" s="51"/>
      <c r="B734" s="48"/>
      <c r="C734" s="48"/>
      <c r="D734" s="48"/>
    </row>
    <row r="735">
      <c r="A735" s="51"/>
      <c r="B735" s="48"/>
      <c r="C735" s="48"/>
      <c r="D735" s="48"/>
    </row>
    <row r="736">
      <c r="A736" s="51"/>
      <c r="B736" s="48"/>
      <c r="C736" s="48"/>
      <c r="D736" s="48"/>
    </row>
    <row r="737">
      <c r="A737" s="51"/>
      <c r="B737" s="48"/>
      <c r="C737" s="48"/>
      <c r="D737" s="48"/>
    </row>
    <row r="738">
      <c r="A738" s="51"/>
      <c r="B738" s="48"/>
      <c r="C738" s="48"/>
      <c r="D738" s="48"/>
    </row>
    <row r="739">
      <c r="A739" s="51"/>
      <c r="B739" s="48"/>
      <c r="C739" s="48"/>
      <c r="D739" s="48"/>
    </row>
    <row r="740">
      <c r="A740" s="51"/>
      <c r="B740" s="48"/>
      <c r="C740" s="48"/>
      <c r="D740" s="48"/>
    </row>
    <row r="741">
      <c r="A741" s="51"/>
      <c r="B741" s="48"/>
      <c r="C741" s="48"/>
      <c r="D741" s="48"/>
    </row>
    <row r="742">
      <c r="A742" s="51"/>
      <c r="B742" s="48"/>
      <c r="C742" s="48"/>
      <c r="D742" s="48"/>
    </row>
    <row r="743">
      <c r="A743" s="51"/>
      <c r="B743" s="48"/>
      <c r="C743" s="48"/>
      <c r="D743" s="48"/>
    </row>
    <row r="744">
      <c r="A744" s="51"/>
      <c r="B744" s="48"/>
      <c r="C744" s="48"/>
      <c r="D744" s="48"/>
    </row>
    <row r="745">
      <c r="A745" s="51"/>
      <c r="B745" s="48"/>
      <c r="C745" s="48"/>
      <c r="D745" s="48"/>
    </row>
    <row r="746">
      <c r="A746" s="51"/>
      <c r="B746" s="48"/>
      <c r="C746" s="48"/>
      <c r="D746" s="48"/>
    </row>
    <row r="747">
      <c r="A747" s="51"/>
      <c r="B747" s="48"/>
      <c r="C747" s="48"/>
      <c r="D747" s="48"/>
    </row>
    <row r="748">
      <c r="A748" s="51"/>
      <c r="B748" s="48"/>
      <c r="C748" s="48"/>
      <c r="D748" s="48"/>
    </row>
    <row r="749">
      <c r="A749" s="51"/>
      <c r="B749" s="48"/>
      <c r="C749" s="48"/>
      <c r="D749" s="48"/>
    </row>
    <row r="750">
      <c r="A750" s="51"/>
      <c r="B750" s="48"/>
      <c r="C750" s="48"/>
      <c r="D750" s="48"/>
    </row>
    <row r="751">
      <c r="A751" s="51"/>
      <c r="B751" s="48"/>
      <c r="C751" s="48"/>
      <c r="D751" s="48"/>
    </row>
    <row r="752">
      <c r="A752" s="51"/>
      <c r="B752" s="48"/>
      <c r="C752" s="48"/>
      <c r="D752" s="48"/>
    </row>
    <row r="753">
      <c r="A753" s="51"/>
      <c r="B753" s="48"/>
      <c r="C753" s="48"/>
      <c r="D753" s="48"/>
    </row>
    <row r="754">
      <c r="A754" s="51"/>
      <c r="B754" s="48"/>
      <c r="C754" s="48"/>
      <c r="D754" s="48"/>
    </row>
    <row r="755">
      <c r="A755" s="51"/>
      <c r="B755" s="48"/>
      <c r="C755" s="48"/>
      <c r="D755" s="48"/>
    </row>
    <row r="756">
      <c r="A756" s="51"/>
      <c r="B756" s="48"/>
      <c r="C756" s="48"/>
      <c r="D756" s="48"/>
    </row>
    <row r="757">
      <c r="A757" s="51"/>
      <c r="B757" s="48"/>
      <c r="C757" s="48"/>
      <c r="D757" s="48"/>
    </row>
    <row r="758">
      <c r="A758" s="51"/>
      <c r="B758" s="48"/>
      <c r="C758" s="48"/>
      <c r="D758" s="48"/>
    </row>
    <row r="759">
      <c r="A759" s="51"/>
      <c r="B759" s="48"/>
      <c r="C759" s="48"/>
      <c r="D759" s="48"/>
    </row>
    <row r="760">
      <c r="A760" s="51"/>
      <c r="B760" s="48"/>
      <c r="C760" s="48"/>
      <c r="D760" s="48"/>
    </row>
    <row r="761">
      <c r="A761" s="51"/>
      <c r="B761" s="48"/>
      <c r="C761" s="48"/>
      <c r="D761" s="48"/>
    </row>
    <row r="762">
      <c r="A762" s="51"/>
      <c r="B762" s="48"/>
      <c r="C762" s="48"/>
      <c r="D762" s="48"/>
    </row>
    <row r="763">
      <c r="A763" s="51"/>
      <c r="B763" s="48"/>
      <c r="C763" s="48"/>
      <c r="D763" s="48"/>
    </row>
    <row r="764">
      <c r="A764" s="51"/>
      <c r="B764" s="48"/>
      <c r="C764" s="48"/>
      <c r="D764" s="48"/>
    </row>
    <row r="765">
      <c r="A765" s="51"/>
      <c r="B765" s="48"/>
      <c r="C765" s="48"/>
      <c r="D765" s="48"/>
    </row>
    <row r="766">
      <c r="A766" s="51"/>
      <c r="B766" s="48"/>
      <c r="C766" s="48"/>
      <c r="D766" s="48"/>
    </row>
    <row r="767">
      <c r="A767" s="51"/>
      <c r="B767" s="48"/>
      <c r="C767" s="48"/>
      <c r="D767" s="48"/>
    </row>
    <row r="768">
      <c r="A768" s="51"/>
      <c r="B768" s="48"/>
      <c r="C768" s="48"/>
      <c r="D768" s="48"/>
    </row>
    <row r="769">
      <c r="A769" s="51"/>
      <c r="B769" s="48"/>
      <c r="C769" s="48"/>
      <c r="D769" s="48"/>
    </row>
    <row r="770">
      <c r="A770" s="51"/>
      <c r="B770" s="48"/>
      <c r="C770" s="48"/>
      <c r="D770" s="48"/>
    </row>
    <row r="771">
      <c r="A771" s="51"/>
      <c r="B771" s="48"/>
      <c r="C771" s="48"/>
      <c r="D771" s="48"/>
    </row>
    <row r="772">
      <c r="A772" s="51"/>
      <c r="B772" s="48"/>
      <c r="C772" s="48"/>
      <c r="D772" s="48"/>
    </row>
    <row r="773">
      <c r="A773" s="51"/>
      <c r="B773" s="48"/>
      <c r="C773" s="48"/>
      <c r="D773" s="48"/>
    </row>
    <row r="774">
      <c r="A774" s="51"/>
      <c r="B774" s="48"/>
      <c r="C774" s="48"/>
      <c r="D774" s="48"/>
    </row>
    <row r="775">
      <c r="A775" s="51"/>
      <c r="B775" s="48"/>
      <c r="C775" s="48"/>
      <c r="D775" s="48"/>
    </row>
    <row r="776">
      <c r="A776" s="51"/>
      <c r="B776" s="48"/>
      <c r="C776" s="48"/>
      <c r="D776" s="48"/>
    </row>
    <row r="777">
      <c r="A777" s="51"/>
      <c r="B777" s="48"/>
      <c r="C777" s="48"/>
      <c r="D777" s="48"/>
    </row>
    <row r="778">
      <c r="A778" s="51"/>
      <c r="B778" s="48"/>
      <c r="C778" s="48"/>
      <c r="D778" s="48"/>
    </row>
    <row r="779">
      <c r="A779" s="51"/>
      <c r="B779" s="48"/>
      <c r="C779" s="48"/>
      <c r="D779" s="48"/>
    </row>
    <row r="780">
      <c r="A780" s="51"/>
      <c r="B780" s="48"/>
      <c r="C780" s="48"/>
      <c r="D780" s="48"/>
    </row>
    <row r="781">
      <c r="A781" s="51"/>
      <c r="B781" s="48"/>
      <c r="C781" s="48"/>
      <c r="D781" s="48"/>
    </row>
    <row r="782">
      <c r="A782" s="51"/>
      <c r="B782" s="48"/>
      <c r="C782" s="48"/>
      <c r="D782" s="48"/>
    </row>
    <row r="783">
      <c r="A783" s="51"/>
      <c r="B783" s="48"/>
      <c r="C783" s="48"/>
      <c r="D783" s="48"/>
    </row>
    <row r="784">
      <c r="A784" s="51"/>
      <c r="B784" s="48"/>
      <c r="C784" s="48"/>
      <c r="D784" s="48"/>
    </row>
    <row r="785">
      <c r="A785" s="51"/>
      <c r="B785" s="48"/>
      <c r="C785" s="48"/>
      <c r="D785" s="48"/>
    </row>
    <row r="786">
      <c r="A786" s="51"/>
      <c r="B786" s="48"/>
      <c r="C786" s="48"/>
      <c r="D786" s="48"/>
    </row>
    <row r="787">
      <c r="A787" s="51"/>
      <c r="B787" s="48"/>
      <c r="C787" s="48"/>
      <c r="D787" s="48"/>
    </row>
    <row r="788">
      <c r="A788" s="51"/>
      <c r="B788" s="48"/>
      <c r="C788" s="48"/>
      <c r="D788" s="48"/>
    </row>
    <row r="789">
      <c r="A789" s="51"/>
      <c r="B789" s="48"/>
      <c r="C789" s="48"/>
      <c r="D789" s="48"/>
    </row>
    <row r="790">
      <c r="A790" s="51"/>
      <c r="B790" s="48"/>
      <c r="C790" s="48"/>
      <c r="D790" s="48"/>
    </row>
    <row r="791">
      <c r="A791" s="51"/>
      <c r="B791" s="48"/>
      <c r="C791" s="48"/>
      <c r="D791" s="48"/>
    </row>
    <row r="792">
      <c r="A792" s="51"/>
      <c r="B792" s="48"/>
      <c r="C792" s="48"/>
      <c r="D792" s="48"/>
    </row>
    <row r="793">
      <c r="A793" s="51"/>
      <c r="B793" s="48"/>
      <c r="C793" s="48"/>
      <c r="D793" s="48"/>
    </row>
    <row r="794">
      <c r="A794" s="51"/>
      <c r="B794" s="48"/>
      <c r="C794" s="48"/>
      <c r="D794" s="48"/>
    </row>
    <row r="795">
      <c r="A795" s="51"/>
      <c r="B795" s="48"/>
      <c r="C795" s="48"/>
      <c r="D795" s="48"/>
    </row>
    <row r="796">
      <c r="A796" s="51"/>
      <c r="B796" s="48"/>
      <c r="C796" s="48"/>
      <c r="D796" s="48"/>
    </row>
    <row r="797">
      <c r="A797" s="51"/>
      <c r="B797" s="48"/>
      <c r="C797" s="48"/>
      <c r="D797" s="48"/>
    </row>
    <row r="798">
      <c r="A798" s="51"/>
      <c r="B798" s="48"/>
      <c r="C798" s="48"/>
      <c r="D798" s="48"/>
    </row>
    <row r="799">
      <c r="A799" s="51"/>
      <c r="B799" s="48"/>
      <c r="C799" s="48"/>
      <c r="D799" s="48"/>
    </row>
    <row r="800">
      <c r="A800" s="51"/>
      <c r="B800" s="48"/>
      <c r="C800" s="48"/>
      <c r="D800" s="48"/>
    </row>
    <row r="801">
      <c r="A801" s="51"/>
      <c r="B801" s="48"/>
      <c r="C801" s="48"/>
      <c r="D801" s="48"/>
    </row>
    <row r="802">
      <c r="A802" s="51"/>
      <c r="B802" s="48"/>
      <c r="C802" s="48"/>
      <c r="D802" s="48"/>
    </row>
    <row r="803">
      <c r="A803" s="51"/>
      <c r="B803" s="48"/>
      <c r="C803" s="48"/>
      <c r="D803" s="48"/>
    </row>
    <row r="804">
      <c r="A804" s="51"/>
      <c r="B804" s="48"/>
      <c r="C804" s="48"/>
      <c r="D804" s="48"/>
    </row>
    <row r="805">
      <c r="A805" s="51"/>
      <c r="B805" s="48"/>
      <c r="C805" s="48"/>
      <c r="D805" s="48"/>
    </row>
    <row r="806">
      <c r="A806" s="51"/>
      <c r="B806" s="48"/>
      <c r="C806" s="48"/>
      <c r="D806" s="48"/>
    </row>
    <row r="807">
      <c r="A807" s="51"/>
      <c r="B807" s="48"/>
      <c r="C807" s="48"/>
      <c r="D807" s="48"/>
    </row>
    <row r="808">
      <c r="A808" s="51"/>
      <c r="B808" s="48"/>
      <c r="C808" s="48"/>
      <c r="D808" s="48"/>
    </row>
    <row r="809">
      <c r="A809" s="51"/>
      <c r="B809" s="48"/>
      <c r="C809" s="48"/>
      <c r="D809" s="48"/>
    </row>
    <row r="810">
      <c r="A810" s="51"/>
      <c r="B810" s="48"/>
      <c r="C810" s="48"/>
      <c r="D810" s="48"/>
    </row>
    <row r="811">
      <c r="A811" s="51"/>
      <c r="B811" s="48"/>
      <c r="C811" s="48"/>
      <c r="D811" s="48"/>
    </row>
    <row r="812">
      <c r="A812" s="51"/>
      <c r="B812" s="48"/>
      <c r="C812" s="48"/>
      <c r="D812" s="48"/>
    </row>
    <row r="813">
      <c r="A813" s="51"/>
      <c r="B813" s="48"/>
      <c r="C813" s="48"/>
      <c r="D813" s="48"/>
    </row>
    <row r="814">
      <c r="A814" s="51"/>
      <c r="B814" s="48"/>
      <c r="C814" s="48"/>
      <c r="D814" s="48"/>
    </row>
    <row r="815">
      <c r="A815" s="51"/>
      <c r="B815" s="48"/>
      <c r="C815" s="48"/>
      <c r="D815" s="48"/>
    </row>
    <row r="816">
      <c r="A816" s="51"/>
      <c r="B816" s="48"/>
      <c r="C816" s="48"/>
      <c r="D816" s="48"/>
    </row>
    <row r="817">
      <c r="A817" s="51"/>
      <c r="B817" s="48"/>
      <c r="C817" s="48"/>
      <c r="D817" s="48"/>
    </row>
    <row r="818">
      <c r="A818" s="51"/>
      <c r="B818" s="48"/>
      <c r="C818" s="48"/>
      <c r="D818" s="48"/>
    </row>
    <row r="819">
      <c r="A819" s="51"/>
      <c r="B819" s="48"/>
      <c r="C819" s="48"/>
      <c r="D819" s="48"/>
    </row>
    <row r="820">
      <c r="A820" s="51"/>
      <c r="B820" s="48"/>
      <c r="C820" s="48"/>
      <c r="D820" s="48"/>
    </row>
    <row r="821">
      <c r="A821" s="51"/>
      <c r="B821" s="48"/>
      <c r="C821" s="48"/>
      <c r="D821" s="48"/>
    </row>
    <row r="822">
      <c r="A822" s="51"/>
      <c r="B822" s="48"/>
      <c r="C822" s="48"/>
      <c r="D822" s="48"/>
    </row>
    <row r="823">
      <c r="A823" s="51"/>
      <c r="B823" s="48"/>
      <c r="C823" s="48"/>
      <c r="D823" s="48"/>
    </row>
    <row r="824">
      <c r="A824" s="51"/>
      <c r="B824" s="48"/>
      <c r="C824" s="48"/>
      <c r="D824" s="48"/>
    </row>
    <row r="825">
      <c r="A825" s="51"/>
      <c r="B825" s="48"/>
      <c r="C825" s="48"/>
      <c r="D825" s="48"/>
    </row>
    <row r="826">
      <c r="A826" s="51"/>
      <c r="B826" s="48"/>
      <c r="C826" s="48"/>
      <c r="D826" s="48"/>
    </row>
    <row r="827">
      <c r="A827" s="51"/>
      <c r="B827" s="48"/>
      <c r="C827" s="48"/>
      <c r="D827" s="48"/>
    </row>
    <row r="828">
      <c r="A828" s="51"/>
      <c r="B828" s="48"/>
      <c r="C828" s="48"/>
      <c r="D828" s="48"/>
    </row>
    <row r="829">
      <c r="A829" s="51"/>
      <c r="B829" s="48"/>
      <c r="C829" s="48"/>
      <c r="D829" s="48"/>
    </row>
    <row r="830">
      <c r="A830" s="51"/>
      <c r="B830" s="48"/>
      <c r="C830" s="48"/>
      <c r="D830" s="48"/>
    </row>
    <row r="831">
      <c r="A831" s="51"/>
      <c r="B831" s="48"/>
      <c r="C831" s="48"/>
      <c r="D831" s="48"/>
    </row>
    <row r="832">
      <c r="A832" s="51"/>
      <c r="B832" s="48"/>
      <c r="C832" s="48"/>
      <c r="D832" s="48"/>
    </row>
    <row r="833">
      <c r="A833" s="51"/>
      <c r="B833" s="48"/>
      <c r="C833" s="48"/>
      <c r="D833" s="48"/>
    </row>
    <row r="834">
      <c r="A834" s="51"/>
      <c r="B834" s="48"/>
      <c r="C834" s="48"/>
      <c r="D834" s="48"/>
    </row>
    <row r="835">
      <c r="A835" s="51"/>
      <c r="B835" s="48"/>
      <c r="C835" s="48"/>
      <c r="D835" s="48"/>
    </row>
    <row r="836">
      <c r="A836" s="51"/>
      <c r="B836" s="48"/>
      <c r="C836" s="48"/>
      <c r="D836" s="48"/>
    </row>
    <row r="837">
      <c r="A837" s="51"/>
      <c r="B837" s="48"/>
      <c r="C837" s="48"/>
      <c r="D837" s="48"/>
    </row>
    <row r="838">
      <c r="A838" s="51"/>
      <c r="B838" s="48"/>
      <c r="C838" s="48"/>
      <c r="D838" s="48"/>
    </row>
    <row r="839">
      <c r="A839" s="51"/>
      <c r="B839" s="48"/>
      <c r="C839" s="48"/>
      <c r="D839" s="48"/>
    </row>
    <row r="840">
      <c r="A840" s="51"/>
      <c r="B840" s="48"/>
      <c r="C840" s="48"/>
      <c r="D840" s="48"/>
    </row>
    <row r="841">
      <c r="A841" s="51"/>
      <c r="B841" s="48"/>
      <c r="C841" s="48"/>
      <c r="D841" s="48"/>
    </row>
    <row r="842">
      <c r="A842" s="51"/>
      <c r="B842" s="48"/>
      <c r="C842" s="48"/>
      <c r="D842" s="48"/>
    </row>
    <row r="843">
      <c r="A843" s="51"/>
      <c r="B843" s="48"/>
      <c r="C843" s="48"/>
      <c r="D843" s="48"/>
    </row>
    <row r="844">
      <c r="A844" s="51"/>
      <c r="B844" s="48"/>
      <c r="C844" s="48"/>
      <c r="D844" s="48"/>
    </row>
    <row r="845">
      <c r="A845" s="51"/>
      <c r="B845" s="48"/>
      <c r="C845" s="48"/>
      <c r="D845" s="48"/>
    </row>
    <row r="846">
      <c r="A846" s="51"/>
      <c r="B846" s="48"/>
      <c r="C846" s="48"/>
      <c r="D846" s="48"/>
    </row>
    <row r="847">
      <c r="A847" s="51"/>
      <c r="B847" s="48"/>
      <c r="C847" s="48"/>
      <c r="D847" s="48"/>
    </row>
    <row r="848">
      <c r="A848" s="51"/>
      <c r="B848" s="48"/>
      <c r="C848" s="48"/>
      <c r="D848" s="48"/>
    </row>
    <row r="849">
      <c r="A849" s="51"/>
      <c r="B849" s="48"/>
      <c r="C849" s="48"/>
      <c r="D849" s="48"/>
    </row>
    <row r="850">
      <c r="A850" s="51"/>
      <c r="B850" s="48"/>
      <c r="C850" s="48"/>
      <c r="D850" s="48"/>
    </row>
    <row r="851">
      <c r="A851" s="51"/>
      <c r="B851" s="48"/>
      <c r="C851" s="48"/>
      <c r="D851" s="48"/>
    </row>
    <row r="852">
      <c r="A852" s="51"/>
      <c r="B852" s="48"/>
      <c r="C852" s="48"/>
      <c r="D852" s="48"/>
    </row>
    <row r="853">
      <c r="A853" s="51"/>
      <c r="B853" s="48"/>
      <c r="C853" s="48"/>
      <c r="D853" s="48"/>
    </row>
    <row r="854">
      <c r="A854" s="51"/>
      <c r="B854" s="48"/>
      <c r="C854" s="48"/>
      <c r="D854" s="48"/>
    </row>
    <row r="855">
      <c r="A855" s="51"/>
      <c r="B855" s="48"/>
      <c r="C855" s="48"/>
      <c r="D855" s="48"/>
    </row>
    <row r="856">
      <c r="A856" s="51"/>
      <c r="B856" s="48"/>
      <c r="C856" s="48"/>
      <c r="D856" s="48"/>
    </row>
    <row r="857">
      <c r="A857" s="51"/>
      <c r="B857" s="48"/>
      <c r="C857" s="48"/>
      <c r="D857" s="48"/>
    </row>
    <row r="858">
      <c r="A858" s="51"/>
      <c r="B858" s="48"/>
      <c r="C858" s="48"/>
      <c r="D858" s="48"/>
    </row>
    <row r="859">
      <c r="A859" s="51"/>
      <c r="B859" s="48"/>
      <c r="C859" s="48"/>
      <c r="D859" s="48"/>
    </row>
    <row r="860">
      <c r="A860" s="51"/>
      <c r="B860" s="48"/>
      <c r="C860" s="48"/>
      <c r="D860" s="48"/>
    </row>
    <row r="861">
      <c r="A861" s="51"/>
      <c r="B861" s="48"/>
      <c r="C861" s="48"/>
      <c r="D861" s="48"/>
    </row>
    <row r="862">
      <c r="A862" s="51"/>
      <c r="B862" s="48"/>
      <c r="C862" s="48"/>
      <c r="D862" s="48"/>
    </row>
    <row r="863">
      <c r="A863" s="51"/>
      <c r="B863" s="48"/>
      <c r="C863" s="48"/>
      <c r="D863" s="48"/>
    </row>
    <row r="864">
      <c r="A864" s="51"/>
      <c r="B864" s="48"/>
      <c r="C864" s="48"/>
      <c r="D864" s="48"/>
    </row>
    <row r="865">
      <c r="A865" s="51"/>
      <c r="B865" s="48"/>
      <c r="C865" s="48"/>
      <c r="D865" s="48"/>
    </row>
    <row r="866">
      <c r="A866" s="51"/>
      <c r="B866" s="48"/>
      <c r="C866" s="48"/>
      <c r="D866" s="48"/>
    </row>
    <row r="867">
      <c r="A867" s="51"/>
      <c r="B867" s="48"/>
      <c r="C867" s="48"/>
      <c r="D867" s="48"/>
    </row>
    <row r="868">
      <c r="A868" s="51"/>
      <c r="B868" s="48"/>
      <c r="C868" s="48"/>
      <c r="D868" s="48"/>
    </row>
    <row r="869">
      <c r="A869" s="51"/>
      <c r="B869" s="48"/>
      <c r="C869" s="48"/>
      <c r="D869" s="48"/>
    </row>
    <row r="870">
      <c r="A870" s="51"/>
      <c r="B870" s="48"/>
      <c r="C870" s="48"/>
      <c r="D870" s="48"/>
    </row>
    <row r="871">
      <c r="A871" s="51"/>
      <c r="B871" s="48"/>
      <c r="C871" s="48"/>
      <c r="D871" s="48"/>
    </row>
    <row r="872">
      <c r="A872" s="51"/>
      <c r="B872" s="48"/>
      <c r="C872" s="48"/>
      <c r="D872" s="48"/>
    </row>
    <row r="873">
      <c r="A873" s="51"/>
      <c r="B873" s="48"/>
      <c r="C873" s="48"/>
      <c r="D873" s="48"/>
    </row>
    <row r="874">
      <c r="A874" s="51"/>
      <c r="B874" s="48"/>
      <c r="C874" s="48"/>
      <c r="D874" s="48"/>
    </row>
    <row r="875">
      <c r="A875" s="51"/>
      <c r="B875" s="48"/>
      <c r="C875" s="48"/>
      <c r="D875" s="48"/>
    </row>
    <row r="876">
      <c r="A876" s="51"/>
      <c r="B876" s="48"/>
      <c r="C876" s="48"/>
      <c r="D876" s="48"/>
    </row>
    <row r="877">
      <c r="A877" s="51"/>
      <c r="B877" s="48"/>
      <c r="C877" s="48"/>
      <c r="D877" s="48"/>
    </row>
    <row r="878">
      <c r="A878" s="51"/>
      <c r="B878" s="48"/>
      <c r="C878" s="48"/>
      <c r="D878" s="48"/>
    </row>
    <row r="879">
      <c r="A879" s="51"/>
      <c r="B879" s="48"/>
      <c r="C879" s="48"/>
      <c r="D879" s="48"/>
    </row>
    <row r="880">
      <c r="A880" s="51"/>
      <c r="B880" s="48"/>
      <c r="C880" s="48"/>
      <c r="D880" s="48"/>
    </row>
    <row r="881">
      <c r="A881" s="51"/>
      <c r="B881" s="48"/>
      <c r="C881" s="48"/>
      <c r="D881" s="48"/>
    </row>
    <row r="882">
      <c r="A882" s="51"/>
      <c r="B882" s="48"/>
      <c r="C882" s="48"/>
      <c r="D882" s="48"/>
    </row>
    <row r="883">
      <c r="A883" s="51"/>
      <c r="B883" s="48"/>
      <c r="C883" s="48"/>
      <c r="D883" s="48"/>
    </row>
    <row r="884">
      <c r="A884" s="51"/>
      <c r="B884" s="48"/>
      <c r="C884" s="48"/>
      <c r="D884" s="48"/>
    </row>
    <row r="885">
      <c r="A885" s="51"/>
      <c r="B885" s="48"/>
      <c r="C885" s="48"/>
      <c r="D885" s="48"/>
    </row>
    <row r="886">
      <c r="A886" s="51"/>
      <c r="B886" s="48"/>
      <c r="C886" s="48"/>
      <c r="D886" s="48"/>
    </row>
    <row r="887">
      <c r="A887" s="51"/>
      <c r="B887" s="48"/>
      <c r="C887" s="48"/>
      <c r="D887" s="48"/>
    </row>
    <row r="888">
      <c r="A888" s="51"/>
      <c r="B888" s="48"/>
      <c r="C888" s="48"/>
      <c r="D888" s="48"/>
    </row>
    <row r="889">
      <c r="A889" s="51"/>
      <c r="B889" s="48"/>
      <c r="C889" s="48"/>
      <c r="D889" s="48"/>
    </row>
    <row r="890">
      <c r="A890" s="51"/>
      <c r="B890" s="48"/>
      <c r="C890" s="48"/>
      <c r="D890" s="48"/>
    </row>
    <row r="891">
      <c r="A891" s="51"/>
      <c r="B891" s="48"/>
      <c r="C891" s="48"/>
      <c r="D891" s="48"/>
    </row>
    <row r="892">
      <c r="A892" s="51"/>
      <c r="B892" s="48"/>
      <c r="C892" s="48"/>
      <c r="D892" s="48"/>
    </row>
    <row r="893">
      <c r="A893" s="51"/>
      <c r="B893" s="48"/>
      <c r="C893" s="48"/>
      <c r="D893" s="48"/>
    </row>
    <row r="894">
      <c r="A894" s="51"/>
      <c r="B894" s="48"/>
      <c r="C894" s="48"/>
      <c r="D894" s="48"/>
    </row>
    <row r="895">
      <c r="A895" s="51"/>
      <c r="B895" s="48"/>
      <c r="C895" s="48"/>
      <c r="D895" s="48"/>
    </row>
    <row r="896">
      <c r="A896" s="51"/>
      <c r="B896" s="48"/>
      <c r="C896" s="48"/>
      <c r="D896" s="48"/>
    </row>
    <row r="897">
      <c r="A897" s="51"/>
      <c r="B897" s="48"/>
      <c r="C897" s="48"/>
      <c r="D897" s="48"/>
    </row>
    <row r="898">
      <c r="A898" s="51"/>
      <c r="B898" s="48"/>
      <c r="C898" s="48"/>
      <c r="D898" s="48"/>
    </row>
    <row r="899">
      <c r="A899" s="51"/>
      <c r="B899" s="48"/>
      <c r="C899" s="48"/>
      <c r="D899" s="48"/>
    </row>
    <row r="900">
      <c r="A900" s="51"/>
      <c r="B900" s="48"/>
      <c r="C900" s="48"/>
      <c r="D900" s="48"/>
    </row>
    <row r="901">
      <c r="A901" s="51"/>
      <c r="B901" s="48"/>
      <c r="C901" s="48"/>
      <c r="D901" s="48"/>
    </row>
    <row r="902">
      <c r="A902" s="51"/>
      <c r="B902" s="48"/>
      <c r="C902" s="48"/>
      <c r="D902" s="48"/>
    </row>
    <row r="903">
      <c r="A903" s="51"/>
      <c r="B903" s="48"/>
      <c r="C903" s="48"/>
      <c r="D903" s="48"/>
    </row>
    <row r="904">
      <c r="A904" s="51"/>
      <c r="B904" s="48"/>
      <c r="C904" s="48"/>
      <c r="D904" s="48"/>
    </row>
    <row r="905">
      <c r="A905" s="51"/>
      <c r="B905" s="48"/>
      <c r="C905" s="48"/>
      <c r="D905" s="48"/>
    </row>
    <row r="906">
      <c r="A906" s="51"/>
      <c r="B906" s="48"/>
      <c r="C906" s="48"/>
      <c r="D906" s="48"/>
    </row>
    <row r="907">
      <c r="A907" s="51"/>
      <c r="B907" s="48"/>
      <c r="C907" s="48"/>
      <c r="D907" s="48"/>
    </row>
    <row r="908">
      <c r="A908" s="51"/>
      <c r="B908" s="48"/>
      <c r="C908" s="48"/>
      <c r="D908" s="48"/>
    </row>
    <row r="909">
      <c r="A909" s="51"/>
      <c r="B909" s="48"/>
      <c r="C909" s="48"/>
      <c r="D909" s="48"/>
    </row>
    <row r="910">
      <c r="A910" s="51"/>
      <c r="B910" s="48"/>
      <c r="C910" s="48"/>
      <c r="D910" s="48"/>
    </row>
    <row r="911">
      <c r="A911" s="51"/>
      <c r="B911" s="48"/>
      <c r="C911" s="48"/>
      <c r="D911" s="48"/>
    </row>
    <row r="912">
      <c r="A912" s="51"/>
      <c r="B912" s="48"/>
      <c r="C912" s="48"/>
      <c r="D912" s="48"/>
    </row>
    <row r="913">
      <c r="A913" s="51"/>
      <c r="B913" s="48"/>
      <c r="C913" s="48"/>
      <c r="D913" s="48"/>
    </row>
    <row r="914">
      <c r="A914" s="51"/>
      <c r="B914" s="48"/>
      <c r="C914" s="48"/>
      <c r="D914" s="48"/>
    </row>
    <row r="915">
      <c r="A915" s="51"/>
      <c r="B915" s="48"/>
      <c r="C915" s="48"/>
      <c r="D915" s="48"/>
    </row>
    <row r="916">
      <c r="A916" s="51"/>
      <c r="B916" s="48"/>
      <c r="C916" s="48"/>
      <c r="D916" s="48"/>
    </row>
    <row r="917">
      <c r="A917" s="51"/>
      <c r="B917" s="48"/>
      <c r="C917" s="48"/>
      <c r="D917" s="48"/>
    </row>
    <row r="918">
      <c r="A918" s="51"/>
      <c r="B918" s="48"/>
      <c r="C918" s="48"/>
      <c r="D918" s="48"/>
    </row>
    <row r="919">
      <c r="A919" s="51"/>
      <c r="B919" s="48"/>
      <c r="C919" s="48"/>
      <c r="D919" s="48"/>
    </row>
    <row r="920">
      <c r="A920" s="51"/>
      <c r="B920" s="48"/>
      <c r="C920" s="48"/>
      <c r="D920" s="48"/>
    </row>
    <row r="921">
      <c r="A921" s="51"/>
      <c r="B921" s="48"/>
      <c r="C921" s="48"/>
      <c r="D921" s="48"/>
    </row>
    <row r="922">
      <c r="A922" s="51"/>
      <c r="B922" s="48"/>
      <c r="C922" s="48"/>
      <c r="D922" s="48"/>
    </row>
    <row r="923">
      <c r="A923" s="51"/>
      <c r="B923" s="48"/>
      <c r="C923" s="48"/>
      <c r="D923" s="48"/>
    </row>
    <row r="924">
      <c r="A924" s="51"/>
      <c r="B924" s="48"/>
      <c r="C924" s="48"/>
      <c r="D924" s="48"/>
    </row>
    <row r="925">
      <c r="A925" s="51"/>
      <c r="B925" s="48"/>
      <c r="C925" s="48"/>
      <c r="D925" s="48"/>
    </row>
    <row r="926">
      <c r="A926" s="51"/>
      <c r="B926" s="48"/>
      <c r="C926" s="48"/>
      <c r="D926" s="48"/>
    </row>
    <row r="927">
      <c r="A927" s="51"/>
      <c r="B927" s="48"/>
      <c r="C927" s="48"/>
      <c r="D927" s="48"/>
    </row>
    <row r="928">
      <c r="A928" s="51"/>
      <c r="B928" s="48"/>
      <c r="C928" s="48"/>
      <c r="D928" s="48"/>
    </row>
    <row r="929">
      <c r="A929" s="51"/>
      <c r="B929" s="48"/>
      <c r="C929" s="48"/>
      <c r="D929" s="48"/>
    </row>
    <row r="930">
      <c r="A930" s="51"/>
      <c r="B930" s="48"/>
      <c r="C930" s="48"/>
      <c r="D930" s="48"/>
    </row>
    <row r="931">
      <c r="A931" s="51"/>
      <c r="B931" s="48"/>
      <c r="C931" s="48"/>
      <c r="D931" s="48"/>
    </row>
    <row r="932">
      <c r="A932" s="51"/>
      <c r="B932" s="48"/>
      <c r="C932" s="48"/>
      <c r="D932" s="48"/>
    </row>
    <row r="933">
      <c r="A933" s="51"/>
      <c r="B933" s="48"/>
      <c r="C933" s="48"/>
      <c r="D933" s="48"/>
    </row>
    <row r="934">
      <c r="A934" s="51"/>
      <c r="B934" s="48"/>
      <c r="C934" s="48"/>
      <c r="D934" s="48"/>
    </row>
    <row r="935">
      <c r="A935" s="51"/>
      <c r="B935" s="48"/>
      <c r="C935" s="48"/>
      <c r="D935" s="48"/>
    </row>
    <row r="936">
      <c r="A936" s="51"/>
      <c r="B936" s="48"/>
      <c r="C936" s="48"/>
      <c r="D936" s="48"/>
    </row>
    <row r="937">
      <c r="A937" s="51"/>
      <c r="B937" s="48"/>
      <c r="C937" s="48"/>
      <c r="D937" s="48"/>
    </row>
    <row r="938">
      <c r="A938" s="51"/>
      <c r="B938" s="48"/>
      <c r="C938" s="48"/>
      <c r="D938" s="48"/>
    </row>
    <row r="939">
      <c r="A939" s="51"/>
      <c r="B939" s="48"/>
      <c r="C939" s="48"/>
      <c r="D939" s="48"/>
    </row>
    <row r="940">
      <c r="A940" s="51"/>
      <c r="B940" s="48"/>
      <c r="C940" s="48"/>
      <c r="D940" s="48"/>
    </row>
    <row r="941">
      <c r="A941" s="51"/>
      <c r="B941" s="48"/>
      <c r="C941" s="48"/>
      <c r="D941" s="48"/>
    </row>
    <row r="942">
      <c r="A942" s="51"/>
      <c r="B942" s="48"/>
      <c r="C942" s="48"/>
      <c r="D942" s="48"/>
    </row>
    <row r="943">
      <c r="A943" s="51"/>
      <c r="B943" s="48"/>
      <c r="C943" s="48"/>
      <c r="D943" s="48"/>
    </row>
    <row r="944">
      <c r="A944" s="51"/>
      <c r="B944" s="48"/>
      <c r="C944" s="48"/>
      <c r="D944" s="48"/>
    </row>
    <row r="945">
      <c r="A945" s="51"/>
      <c r="B945" s="48"/>
      <c r="C945" s="48"/>
      <c r="D945" s="48"/>
    </row>
    <row r="946">
      <c r="A946" s="51"/>
      <c r="B946" s="48"/>
      <c r="C946" s="48"/>
      <c r="D946" s="48"/>
    </row>
    <row r="947">
      <c r="A947" s="51"/>
      <c r="B947" s="48"/>
      <c r="C947" s="48"/>
      <c r="D947" s="48"/>
    </row>
    <row r="948">
      <c r="A948" s="51"/>
      <c r="B948" s="48"/>
      <c r="C948" s="48"/>
      <c r="D948" s="48"/>
    </row>
    <row r="949">
      <c r="A949" s="51"/>
      <c r="B949" s="48"/>
      <c r="C949" s="48"/>
      <c r="D949" s="48"/>
    </row>
    <row r="950">
      <c r="A950" s="51"/>
      <c r="B950" s="48"/>
      <c r="C950" s="48"/>
      <c r="D950" s="48"/>
    </row>
    <row r="951">
      <c r="A951" s="51"/>
      <c r="B951" s="48"/>
      <c r="C951" s="48"/>
      <c r="D951" s="48"/>
    </row>
    <row r="952">
      <c r="A952" s="51"/>
      <c r="B952" s="48"/>
      <c r="C952" s="48"/>
      <c r="D952" s="48"/>
    </row>
    <row r="953">
      <c r="A953" s="51"/>
      <c r="B953" s="48"/>
      <c r="C953" s="48"/>
      <c r="D953" s="48"/>
    </row>
    <row r="954">
      <c r="A954" s="51"/>
      <c r="B954" s="48"/>
      <c r="C954" s="48"/>
      <c r="D954" s="48"/>
    </row>
    <row r="955">
      <c r="A955" s="51"/>
      <c r="B955" s="48"/>
      <c r="C955" s="48"/>
      <c r="D955" s="48"/>
    </row>
    <row r="956">
      <c r="A956" s="51"/>
      <c r="B956" s="48"/>
      <c r="C956" s="48"/>
      <c r="D956" s="48"/>
    </row>
    <row r="957">
      <c r="A957" s="51"/>
      <c r="B957" s="48"/>
      <c r="C957" s="48"/>
      <c r="D957" s="48"/>
    </row>
    <row r="958">
      <c r="A958" s="51"/>
      <c r="B958" s="48"/>
      <c r="C958" s="48"/>
      <c r="D958" s="48"/>
    </row>
    <row r="959">
      <c r="A959" s="51"/>
      <c r="B959" s="48"/>
      <c r="C959" s="48"/>
      <c r="D959" s="48"/>
    </row>
    <row r="960">
      <c r="A960" s="51"/>
      <c r="B960" s="48"/>
      <c r="C960" s="48"/>
      <c r="D960" s="48"/>
    </row>
    <row r="961">
      <c r="A961" s="51"/>
      <c r="B961" s="48"/>
      <c r="C961" s="48"/>
      <c r="D961" s="48"/>
    </row>
    <row r="962">
      <c r="A962" s="51"/>
      <c r="B962" s="48"/>
      <c r="C962" s="48"/>
      <c r="D962" s="48"/>
    </row>
    <row r="963">
      <c r="A963" s="51"/>
      <c r="B963" s="48"/>
      <c r="C963" s="48"/>
      <c r="D963" s="48"/>
    </row>
    <row r="964">
      <c r="A964" s="51"/>
      <c r="B964" s="48"/>
      <c r="C964" s="48"/>
      <c r="D964" s="48"/>
    </row>
    <row r="965">
      <c r="A965" s="51"/>
      <c r="B965" s="48"/>
      <c r="C965" s="48"/>
      <c r="D965" s="48"/>
    </row>
    <row r="966">
      <c r="A966" s="51"/>
      <c r="B966" s="48"/>
      <c r="C966" s="48"/>
      <c r="D966" s="48"/>
    </row>
    <row r="967">
      <c r="A967" s="51"/>
      <c r="B967" s="48"/>
      <c r="C967" s="48"/>
      <c r="D967" s="48"/>
    </row>
    <row r="968">
      <c r="A968" s="51"/>
      <c r="B968" s="48"/>
      <c r="C968" s="48"/>
      <c r="D968" s="48"/>
    </row>
    <row r="969">
      <c r="A969" s="51"/>
      <c r="B969" s="48"/>
      <c r="C969" s="48"/>
      <c r="D969" s="48"/>
    </row>
    <row r="970">
      <c r="A970" s="51"/>
      <c r="B970" s="48"/>
      <c r="C970" s="48"/>
      <c r="D970" s="48"/>
    </row>
    <row r="971">
      <c r="A971" s="51"/>
      <c r="B971" s="48"/>
      <c r="C971" s="48"/>
      <c r="D971" s="48"/>
    </row>
    <row r="972">
      <c r="A972" s="51"/>
      <c r="B972" s="48"/>
      <c r="C972" s="48"/>
      <c r="D972" s="48"/>
    </row>
    <row r="973">
      <c r="A973" s="51"/>
      <c r="B973" s="48"/>
      <c r="C973" s="48"/>
      <c r="D973" s="48"/>
    </row>
    <row r="974">
      <c r="A974" s="51"/>
      <c r="B974" s="48"/>
      <c r="C974" s="48"/>
      <c r="D974" s="48"/>
    </row>
    <row r="975">
      <c r="A975" s="51"/>
      <c r="B975" s="48"/>
      <c r="C975" s="48"/>
      <c r="D975" s="48"/>
    </row>
    <row r="976">
      <c r="A976" s="51"/>
      <c r="B976" s="48"/>
      <c r="C976" s="48"/>
      <c r="D976" s="48"/>
    </row>
    <row r="977">
      <c r="A977" s="51"/>
      <c r="B977" s="48"/>
      <c r="C977" s="48"/>
      <c r="D977" s="48"/>
    </row>
    <row r="978">
      <c r="A978" s="51"/>
      <c r="B978" s="48"/>
      <c r="C978" s="48"/>
      <c r="D978" s="48"/>
    </row>
    <row r="979">
      <c r="A979" s="51"/>
      <c r="B979" s="48"/>
      <c r="C979" s="48"/>
      <c r="D979" s="48"/>
    </row>
    <row r="980">
      <c r="A980" s="51"/>
      <c r="B980" s="48"/>
      <c r="C980" s="48"/>
      <c r="D980" s="48"/>
    </row>
    <row r="981">
      <c r="A981" s="51"/>
      <c r="B981" s="48"/>
      <c r="C981" s="48"/>
      <c r="D981" s="48"/>
    </row>
    <row r="982">
      <c r="A982" s="51"/>
      <c r="B982" s="48"/>
      <c r="C982" s="48"/>
      <c r="D982" s="48"/>
    </row>
    <row r="983">
      <c r="A983" s="51"/>
      <c r="B983" s="48"/>
      <c r="C983" s="48"/>
      <c r="D983" s="48"/>
    </row>
    <row r="984">
      <c r="A984" s="51"/>
      <c r="B984" s="48"/>
      <c r="C984" s="48"/>
      <c r="D984" s="48"/>
    </row>
    <row r="985">
      <c r="A985" s="51"/>
      <c r="B985" s="48"/>
      <c r="C985" s="48"/>
      <c r="D985" s="48"/>
    </row>
    <row r="986">
      <c r="A986" s="51"/>
      <c r="B986" s="48"/>
      <c r="C986" s="48"/>
      <c r="D986" s="48"/>
    </row>
    <row r="987">
      <c r="A987" s="51"/>
      <c r="B987" s="48"/>
      <c r="C987" s="48"/>
      <c r="D987" s="48"/>
    </row>
    <row r="988">
      <c r="A988" s="51"/>
      <c r="B988" s="48"/>
      <c r="C988" s="48"/>
      <c r="D988" s="48"/>
    </row>
    <row r="989">
      <c r="A989" s="51"/>
      <c r="B989" s="48"/>
      <c r="C989" s="48"/>
      <c r="D989" s="48"/>
    </row>
    <row r="990">
      <c r="A990" s="51"/>
      <c r="B990" s="48"/>
      <c r="C990" s="48"/>
      <c r="D990" s="48"/>
    </row>
    <row r="991">
      <c r="A991" s="51"/>
      <c r="B991" s="48"/>
      <c r="C991" s="48"/>
      <c r="D991" s="48"/>
    </row>
    <row r="992">
      <c r="A992" s="51"/>
      <c r="B992" s="48"/>
      <c r="C992" s="48"/>
      <c r="D992" s="48"/>
    </row>
    <row r="993">
      <c r="A993" s="51"/>
      <c r="B993" s="48"/>
      <c r="C993" s="48"/>
      <c r="D993" s="48"/>
    </row>
    <row r="994">
      <c r="A994" s="51"/>
      <c r="B994" s="48"/>
      <c r="C994" s="48"/>
      <c r="D994" s="48"/>
    </row>
    <row r="995">
      <c r="A995" s="51"/>
      <c r="B995" s="48"/>
      <c r="C995" s="48"/>
      <c r="D995" s="48"/>
    </row>
    <row r="996">
      <c r="A996" s="51"/>
      <c r="B996" s="48"/>
      <c r="C996" s="48"/>
      <c r="D996" s="48"/>
    </row>
    <row r="997">
      <c r="A997" s="51"/>
      <c r="B997" s="48"/>
      <c r="C997" s="48"/>
      <c r="D997" s="48"/>
    </row>
    <row r="998">
      <c r="A998" s="51"/>
      <c r="B998" s="48"/>
      <c r="C998" s="48"/>
      <c r="D998" s="48"/>
    </row>
    <row r="999">
      <c r="A999" s="51"/>
      <c r="B999" s="48"/>
      <c r="C999" s="48"/>
      <c r="D999" s="48"/>
    </row>
    <row r="1000">
      <c r="A1000" s="51"/>
      <c r="B1000" s="48"/>
      <c r="C1000" s="48"/>
      <c r="D1000" s="48"/>
    </row>
  </sheetData>
  <dataValidations>
    <dataValidation type="custom" allowBlank="1" showDropDown="1" sqref="A2:A45">
      <formula1>AND(ISNUMBER(A2),(NOT(OR(NOT(ISERROR(DATEVALUE(A2))), AND(ISNUMBER(A2), LEFT(CELL("format", A2))="D")))))</formula1>
    </dataValidation>
    <dataValidation allowBlank="1" showDropDown="1" sqref="B2:D45"/>
  </dataValidations>
  <drawing r:id="rId1"/>
  <tableParts count="1">
    <tablePart r:id="rId3"/>
  </tableParts>
</worksheet>
</file>