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Tool" sheetId="2" r:id="rId4"/>
  </sheets>
  <definedNames/>
  <calcPr/>
</workbook>
</file>

<file path=xl/sharedStrings.xml><?xml version="1.0" encoding="utf-8"?>
<sst xmlns="http://schemas.openxmlformats.org/spreadsheetml/2006/main" count="18" uniqueCount="17">
  <si>
    <t>Input cranking rpm (use an external tach tool):</t>
  </si>
  <si>
    <t>This tool compensates the measured compression for cranking speed and altitude based on Mazda's service manual diagrams.</t>
  </si>
  <si>
    <t xml:space="preserve">You will need: </t>
  </si>
  <si>
    <t>1) compression tester, I won't get into the details of this</t>
  </si>
  <si>
    <t>2) some trusted way of measuring cranking speed that is NOT the vehicle instrument panel.  You could buy a separate tachometer tool off Amazon.</t>
  </si>
  <si>
    <t>3) your altitude in feet.  You can find it online at www.whatismyelevation.com</t>
  </si>
  <si>
    <t>Since most of the people using this tool will have instruments measuring in Freedom Units, please use feet and psi.</t>
  </si>
  <si>
    <t>Below is an example compression test instruction from the service manual of a 3rd gen Rx-7:</t>
  </si>
  <si>
    <t>input altitude (whatismyelevation.com) in feet</t>
  </si>
  <si>
    <t>Input psi reading:</t>
  </si>
  <si>
    <t>Cranking speed compensation: your corrected reading takes the measured psi and increases by 0.22041 for every rpm below 250</t>
  </si>
  <si>
    <t>Cranking speed compensation: your corrected reading takes the measured psi and decreases by 0.22041 for every rpm above 250</t>
  </si>
  <si>
    <t>cranking speed difference from 250</t>
  </si>
  <si>
    <t>Cranking speed corrected psi</t>
  </si>
  <si>
    <t>Altitude compensation: your corrected reading takes the cranking speed corrected psi and increases by 0.0028 psi for every 1 foot of altitude</t>
  </si>
  <si>
    <t>Altitude in feet</t>
  </si>
  <si>
    <t>Final corrected compression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</si>
</sst>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readingOrder="0"/>
    </xf>
    <xf borderId="1" fillId="0" fontId="0" numFmtId="0" xfId="0" applyBorder="1" applyFont="1"/>
    <xf borderId="0" fillId="0" fontId="0" numFmtId="0" xfId="0" applyFont="1"/>
    <xf borderId="0" fillId="0" fontId="0" numFmtId="1" xfId="0" applyFont="1" applyNumberFormat="1"/>
    <xf borderId="2" fillId="2" fontId="0" numFmtId="0" xfId="0" applyBorder="1" applyFill="1" applyFont="1"/>
    <xf borderId="2" fillId="2" fontId="0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304800</xdr:colOff>
      <xdr:row>10</xdr:row>
      <xdr:rowOff>133350</xdr:rowOff>
    </xdr:from>
    <xdr:ext cx="2714625" cy="5562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14</xdr:row>
      <xdr:rowOff>66675</xdr:rowOff>
    </xdr:from>
    <xdr:ext cx="4752975" cy="34385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14</xdr:row>
      <xdr:rowOff>66675</xdr:rowOff>
    </xdr:from>
    <xdr:ext cx="4657725" cy="34385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1</v>
      </c>
    </row>
    <row r="3">
      <c r="A3" t="s">
        <v>2</v>
      </c>
    </row>
    <row r="5">
      <c r="A5" t="s">
        <v>3</v>
      </c>
    </row>
    <row r="6">
      <c r="A6" t="s">
        <v>4</v>
      </c>
    </row>
    <row r="7">
      <c r="A7" t="s">
        <v>5</v>
      </c>
    </row>
    <row r="9">
      <c r="A9" t="s">
        <v>6</v>
      </c>
    </row>
    <row r="10">
      <c r="A10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6" width="8.71"/>
  </cols>
  <sheetData>
    <row r="1">
      <c r="A1" t="s">
        <v>0</v>
      </c>
      <c r="C1" s="1">
        <v>250.0</v>
      </c>
    </row>
    <row r="2">
      <c r="A2" t="s">
        <v>8</v>
      </c>
      <c r="C2" s="1">
        <v>0.0</v>
      </c>
    </row>
    <row r="3">
      <c r="A3" t="s">
        <v>9</v>
      </c>
      <c r="C3" s="2">
        <v>88.0</v>
      </c>
    </row>
    <row r="4">
      <c r="C4" s="3"/>
    </row>
    <row r="5">
      <c r="A5" t="s">
        <v>10</v>
      </c>
    </row>
    <row r="6">
      <c r="A6" t="s">
        <v>11</v>
      </c>
    </row>
    <row r="8">
      <c r="A8" t="s">
        <v>12</v>
      </c>
      <c r="C8">
        <f>C1-250</f>
        <v>0</v>
      </c>
    </row>
    <row r="9">
      <c r="A9" t="s">
        <v>13</v>
      </c>
      <c r="C9" s="4">
        <f>C3+(C8*-0.22041)</f>
        <v>88</v>
      </c>
    </row>
    <row r="11">
      <c r="A11" t="s">
        <v>14</v>
      </c>
    </row>
    <row r="12">
      <c r="A12" t="s">
        <v>13</v>
      </c>
      <c r="C12" s="4">
        <f>C9</f>
        <v>88</v>
      </c>
    </row>
    <row r="13">
      <c r="A13" t="s">
        <v>15</v>
      </c>
      <c r="C13">
        <f>C2</f>
        <v>0</v>
      </c>
    </row>
    <row r="14">
      <c r="A14" s="5" t="s">
        <v>16</v>
      </c>
      <c r="C14" s="6">
        <f>C12+(C13*0.0028)</f>
        <v>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