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907a7eee46f472/Documents/Columbia 4th Year/Guided Project/Final Project/"/>
    </mc:Choice>
  </mc:AlternateContent>
  <xr:revisionPtr revIDLastSave="4" documentId="13_ncr:40009_{4E1F896D-5713-486F-AAA7-21D458F528B6}" xr6:coauthVersionLast="47" xr6:coauthVersionMax="47" xr10:uidLastSave="{B45CCDEF-4C97-493C-9C9A-40A190773C78}"/>
  <bookViews>
    <workbookView xWindow="-108" yWindow="-108" windowWidth="23256" windowHeight="12576" xr2:uid="{00000000-000D-0000-FFFF-FFFF00000000}"/>
  </bookViews>
  <sheets>
    <sheet name="1718odds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1" i="1" s="1"/>
  <c r="E18" i="1"/>
  <c r="E6" i="1"/>
  <c r="E7" i="1"/>
  <c r="E14" i="1"/>
  <c r="E15" i="1"/>
  <c r="E23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E22" i="1" l="1"/>
  <c r="E17" i="1"/>
  <c r="E2" i="1"/>
  <c r="E16" i="1"/>
  <c r="E29" i="1"/>
  <c r="E13" i="1"/>
  <c r="E30" i="1"/>
  <c r="E28" i="1"/>
  <c r="E12" i="1"/>
  <c r="E11" i="1"/>
  <c r="E27" i="1"/>
  <c r="E26" i="1"/>
  <c r="E10" i="1"/>
  <c r="E9" i="1"/>
  <c r="E25" i="1"/>
  <c r="E24" i="1"/>
  <c r="E8" i="1"/>
  <c r="E5" i="1"/>
  <c r="E20" i="1"/>
  <c r="E4" i="1"/>
  <c r="E19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Leung</author>
  </authors>
  <commentList>
    <comment ref="D2" authorId="0" shapeId="0" xr:uid="{4E22576D-B01D-448E-AA27-5381DF564CEC}">
      <text>
        <r>
          <rPr>
            <b/>
            <sz val="10"/>
            <color indexed="81"/>
            <rFont val="Arial"/>
            <family val="2"/>
          </rPr>
          <t>=IF(C2&gt;0, (100/(C2+100)),((-1*C2)/(-1*C2+100)))</t>
        </r>
      </text>
    </comment>
  </commentList>
</comments>
</file>

<file path=xl/sharedStrings.xml><?xml version="1.0" encoding="utf-8"?>
<sst xmlns="http://schemas.openxmlformats.org/spreadsheetml/2006/main" count="66" uniqueCount="62">
  <si>
    <t>Team</t>
  </si>
  <si>
    <t>Odds</t>
  </si>
  <si>
    <t>Odds Probability</t>
  </si>
  <si>
    <t>W-L O/U</t>
  </si>
  <si>
    <t>Result</t>
  </si>
  <si>
    <t>Golden State Warriors</t>
  </si>
  <si>
    <t>Â 58-24 (under)</t>
  </si>
  <si>
    <t>Cleveland Cavaliers</t>
  </si>
  <si>
    <t>Â 50-32 (under)</t>
  </si>
  <si>
    <t>Boston Celtics</t>
  </si>
  <si>
    <t>Â 55-27 (over)</t>
  </si>
  <si>
    <t>San Antonio Spurs</t>
  </si>
  <si>
    <t>Â 47-35 (under)</t>
  </si>
  <si>
    <t>Oklahoma City Thunder</t>
  </si>
  <si>
    <t>Â 48-34 (under)</t>
  </si>
  <si>
    <t>Houston Rockets</t>
  </si>
  <si>
    <t>Â 65-17 (over)</t>
  </si>
  <si>
    <t>Minnesota Timberwolves</t>
  </si>
  <si>
    <t>Milwaukee Bucks</t>
  </si>
  <si>
    <t>Â 44-38 (under)</t>
  </si>
  <si>
    <t>Washington Wizards</t>
  </si>
  <si>
    <t>Â 43-39 (under)</t>
  </si>
  <si>
    <t>Toronto Raptors</t>
  </si>
  <si>
    <t>Â 59-23 (over)</t>
  </si>
  <si>
    <t>Los Angeles Clippers</t>
  </si>
  <si>
    <t>Â 42-40 (under)</t>
  </si>
  <si>
    <t>Philadelphia 76ers</t>
  </si>
  <si>
    <t>Â 52-30 (over)</t>
  </si>
  <si>
    <t>Denver Nuggets</t>
  </si>
  <si>
    <t>Â 46-36 (over)</t>
  </si>
  <si>
    <t>New Orleans Pelicans</t>
  </si>
  <si>
    <t>Â 48-34 (over)</t>
  </si>
  <si>
    <t>Miami Heat</t>
  </si>
  <si>
    <t>Â 44-38 (over)</t>
  </si>
  <si>
    <t>Utah Jazz</t>
  </si>
  <si>
    <t>Los Angeles Lakers</t>
  </si>
  <si>
    <t>Â 35-47 (over)</t>
  </si>
  <si>
    <t>Portland Trail Blazers</t>
  </si>
  <si>
    <t>Â 49-33 (over)</t>
  </si>
  <si>
    <t>Memphis Grizzlies</t>
  </si>
  <si>
    <t>Â 22-60 (under)</t>
  </si>
  <si>
    <t>Dallas Mavericks</t>
  </si>
  <si>
    <t>Â 24-58 (under)</t>
  </si>
  <si>
    <t>Charlotte Hornets</t>
  </si>
  <si>
    <t>Â 36-46 (under)</t>
  </si>
  <si>
    <t>Detroit Pistons</t>
  </si>
  <si>
    <t>Â 39-43 (over)</t>
  </si>
  <si>
    <t>New York Knicks</t>
  </si>
  <si>
    <t>Â 29-53 (under)</t>
  </si>
  <si>
    <t>Phoenix Suns</t>
  </si>
  <si>
    <t>Â 21-61 (under)</t>
  </si>
  <si>
    <t>Sacramento Kings</t>
  </si>
  <si>
    <t>Â 27-55 (under)</t>
  </si>
  <si>
    <t>Indiana Pacers</t>
  </si>
  <si>
    <t>Atlanta Hawks</t>
  </si>
  <si>
    <t>Orlando Magic</t>
  </si>
  <si>
    <t>Â 25-57 (under)</t>
  </si>
  <si>
    <t>Brooklyn Nets</t>
  </si>
  <si>
    <t>Â 28-54 (over)</t>
  </si>
  <si>
    <t>Chicago Bulls</t>
  </si>
  <si>
    <t>Â 27-55 (over)</t>
  </si>
  <si>
    <t>Odds Probability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</si>
</sst>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'1718odds'!$E$1</c:f>
              <c:strCache>
                <c:ptCount val="1"/>
                <c:pt idx="0">
                  <c:v>Odds Probability Normalized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1AE-450B-9500-9E5E3196A83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'1718odds'!$B$2:$B$31</c15:sqref>
                  </c15:fullRef>
                </c:ext>
              </c:extLst>
              <c:f>'1718odds'!$B$2:$B$11</c:f>
              <c:strCache>
                <c:ptCount val="10"/>
                <c:pt idx="0">
                  <c:v>Golden State Warriors</c:v>
                </c:pt>
                <c:pt idx="1">
                  <c:v>Cleveland Cavaliers</c:v>
                </c:pt>
                <c:pt idx="2">
                  <c:v>Boston Celtics</c:v>
                </c:pt>
                <c:pt idx="3">
                  <c:v>San Antonio Spurs</c:v>
                </c:pt>
                <c:pt idx="4">
                  <c:v>Oklahoma City Thunder</c:v>
                </c:pt>
                <c:pt idx="5">
                  <c:v>Houston Rockets</c:v>
                </c:pt>
                <c:pt idx="6">
                  <c:v>Minnesota Timberwolves</c:v>
                </c:pt>
                <c:pt idx="7">
                  <c:v>Milwaukee Bucks</c:v>
                </c:pt>
                <c:pt idx="8">
                  <c:v>Washington Wizards</c:v>
                </c:pt>
                <c:pt idx="9">
                  <c:v>Toronto Raptors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'1718odds'!$E$2:$E$31</c15:sqref>
                  </c15:fullRef>
                </c:ext>
              </c:extLst>
              <c:f>'1718odds'!$E$2:$E$11</c:f>
              <c:numCache>
                <c:formatCode>0%</c:formatCode>
                <c:ptCount val="10"/>
                <c:pt idx="0">
                  <c:v>0.57653828384250083</c:v>
                </c:pt>
                <c:pt idx="1">
                  <c:v>0.14387764659171143</c:v>
                </c:pt>
                <c:pt idx="2">
                  <c:v>6.8065194349155797E-2</c:v>
                </c:pt>
                <c:pt idx="3">
                  <c:v>4.6570922449422382E-2</c:v>
                </c:pt>
                <c:pt idx="4">
                  <c:v>3.9326556735067797E-2</c:v>
                </c:pt>
                <c:pt idx="5">
                  <c:v>3.9326556735067797E-2</c:v>
                </c:pt>
                <c:pt idx="6">
                  <c:v>1.7349951500765202E-2</c:v>
                </c:pt>
                <c:pt idx="7">
                  <c:v>1.0924043537518831E-2</c:v>
                </c:pt>
                <c:pt idx="8">
                  <c:v>9.7235991927365432E-3</c:v>
                </c:pt>
                <c:pt idx="9">
                  <c:v>5.859917394298181E-3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E-450B-9500-9E5E3196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233775"/>
        <c:axId val="560082991"/>
      </c:barChart>
      <c:catAx>
        <c:axId val="88123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082991"/>
        <c:crosses val="autoZero"/>
        <c:auto val="1"/>
        <c:lblAlgn val="ctr"/>
        <c:lblOffset val="100"/>
        <c:noMultiLvlLbl val="0"/>
      </c:catAx>
      <c:valAx>
        <c:axId val="56008299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23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'[1]1819odds'!$E$1</c:f>
              <c:strCache>
                <c:ptCount val="1"/>
                <c:pt idx="0">
                  <c:v>Odds Probability Normalized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72-4D43-B469-757E7E5F325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'[1]1819odds'!$B$2:$B$31</c15:sqref>
                  </c15:fullRef>
                </c:ext>
              </c:extLst>
              <c:f>'[1]1819odds'!$B$2:$B$11</c:f>
              <c:strCache>
                <c:ptCount val="10"/>
                <c:pt idx="0">
                  <c:v>Golden State Warriors</c:v>
                </c:pt>
                <c:pt idx="1">
                  <c:v>Boston Celtics</c:v>
                </c:pt>
                <c:pt idx="2">
                  <c:v>Houston Rockets</c:v>
                </c:pt>
                <c:pt idx="3">
                  <c:v>Los Angeles Lakers</c:v>
                </c:pt>
                <c:pt idx="4">
                  <c:v>Toronto Raptors</c:v>
                </c:pt>
                <c:pt idx="5">
                  <c:v>Philadelphia 76ers</c:v>
                </c:pt>
                <c:pt idx="6">
                  <c:v>Oklahoma City Thunder</c:v>
                </c:pt>
                <c:pt idx="7">
                  <c:v>Utah Jazz</c:v>
                </c:pt>
                <c:pt idx="8">
                  <c:v>San Antonio Spurs</c:v>
                </c:pt>
                <c:pt idx="9">
                  <c:v>New Orleans Pelicans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'[1]1819odds'!$E$2:$E$31</c15:sqref>
                  </c15:fullRef>
                </c:ext>
              </c:extLst>
              <c:f>'[1]1819odds'!$E$2:$E$11</c:f>
              <c:numCache>
                <c:formatCode>General</c:formatCode>
                <c:ptCount val="10"/>
                <c:pt idx="0">
                  <c:v>0.55538209370591662</c:v>
                </c:pt>
                <c:pt idx="1">
                  <c:v>0.12305092684621831</c:v>
                </c:pt>
                <c:pt idx="2">
                  <c:v>8.0542424844797428E-2</c:v>
                </c:pt>
                <c:pt idx="3">
                  <c:v>4.6629824910145876E-2</c:v>
                </c:pt>
                <c:pt idx="4">
                  <c:v>4.5434188373988292E-2</c:v>
                </c:pt>
                <c:pt idx="5">
                  <c:v>4.2188889204417698E-2</c:v>
                </c:pt>
                <c:pt idx="6">
                  <c:v>2.2717094186994146E-2</c:v>
                </c:pt>
                <c:pt idx="7">
                  <c:v>8.7719472603244725E-3</c:v>
                </c:pt>
                <c:pt idx="8">
                  <c:v>8.7719472603244725E-3</c:v>
                </c:pt>
                <c:pt idx="9">
                  <c:v>8.7719472603244725E-3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72-4D43-B469-757E7E5F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290239"/>
        <c:axId val="1000292735"/>
      </c:barChart>
      <c:catAx>
        <c:axId val="100029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0292735"/>
        <c:crosses val="autoZero"/>
        <c:auto val="1"/>
        <c:lblAlgn val="ctr"/>
        <c:lblOffset val="100"/>
        <c:noMultiLvlLbl val="0"/>
      </c:catAx>
      <c:valAx>
        <c:axId val="100029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0029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'[2]1920odds'!$E$1</c:f>
              <c:strCache>
                <c:ptCount val="1"/>
                <c:pt idx="0">
                  <c:v>Odds Probability Normalized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4B-48B4-9431-4364E9D4566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'[2]1920odds'!$B$2:$B$31</c15:sqref>
                  </c15:fullRef>
                </c:ext>
              </c:extLst>
              <c:f>'[2]1920odds'!$B$2:$B$11</c:f>
              <c:strCache>
                <c:ptCount val="10"/>
                <c:pt idx="0">
                  <c:v>Los Angeles Clippers</c:v>
                </c:pt>
                <c:pt idx="1">
                  <c:v>Los Angeles Lakers</c:v>
                </c:pt>
                <c:pt idx="2">
                  <c:v>Milwaukee Bucks</c:v>
                </c:pt>
                <c:pt idx="3">
                  <c:v>Houston Rockets</c:v>
                </c:pt>
                <c:pt idx="4">
                  <c:v>Philadelphia 76ers</c:v>
                </c:pt>
                <c:pt idx="5">
                  <c:v>Golden State Warriors</c:v>
                </c:pt>
                <c:pt idx="6">
                  <c:v>Utah Jazz</c:v>
                </c:pt>
                <c:pt idx="7">
                  <c:v>Denver Nuggets</c:v>
                </c:pt>
                <c:pt idx="8">
                  <c:v>Boston Celtics</c:v>
                </c:pt>
                <c:pt idx="9">
                  <c:v>Portland Trail Blazers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'[2]1920odds'!$E$2:$E$31</c15:sqref>
                  </c15:fullRef>
                </c:ext>
              </c:extLst>
              <c:f>'[2]1920odds'!$E$2:$E$11</c:f>
              <c:numCache>
                <c:formatCode>General</c:formatCode>
                <c:ptCount val="10"/>
                <c:pt idx="0">
                  <c:v>0.16139927896271242</c:v>
                </c:pt>
                <c:pt idx="1">
                  <c:v>0.15406294810077095</c:v>
                </c:pt>
                <c:pt idx="2">
                  <c:v>0.13036095608526774</c:v>
                </c:pt>
                <c:pt idx="3">
                  <c:v>0.10591827681928002</c:v>
                </c:pt>
                <c:pt idx="4">
                  <c:v>9.6839567377627445E-2</c:v>
                </c:pt>
                <c:pt idx="5">
                  <c:v>8.0699639481356208E-2</c:v>
                </c:pt>
                <c:pt idx="6">
                  <c:v>6.0524729611017153E-2</c:v>
                </c:pt>
                <c:pt idx="7">
                  <c:v>4.0349819740678104E-2</c:v>
                </c:pt>
                <c:pt idx="8">
                  <c:v>2.8244873818474674E-2</c:v>
                </c:pt>
                <c:pt idx="9">
                  <c:v>2.3537394848728892E-2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B-48B4-9431-4364E9D4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783056"/>
        <c:axId val="1247788880"/>
      </c:barChart>
      <c:catAx>
        <c:axId val="124778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7788880"/>
        <c:crosses val="autoZero"/>
        <c:auto val="1"/>
        <c:lblAlgn val="ctr"/>
        <c:lblOffset val="100"/>
        <c:noMultiLvlLbl val="0"/>
      </c:catAx>
      <c:valAx>
        <c:axId val="124778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778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'[3]2021odds'!$E$1</c:f>
              <c:strCache>
                <c:ptCount val="1"/>
                <c:pt idx="0">
                  <c:v>Odds Probability Normalized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B0-4CE7-AA6E-6050A3819AC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'[3]2021odds'!$B$2:$B$31</c15:sqref>
                  </c15:fullRef>
                </c:ext>
              </c:extLst>
              <c:f>'[3]2021odds'!$B$2:$B$11</c:f>
              <c:strCache>
                <c:ptCount val="10"/>
                <c:pt idx="0">
                  <c:v>Los Angeles Lakers</c:v>
                </c:pt>
                <c:pt idx="1">
                  <c:v>Milwaukee Bucks</c:v>
                </c:pt>
                <c:pt idx="2">
                  <c:v>Brooklyn Nets</c:v>
                </c:pt>
                <c:pt idx="3">
                  <c:v>Los Angeles Clippers</c:v>
                </c:pt>
                <c:pt idx="4">
                  <c:v>Boston Celtics</c:v>
                </c:pt>
                <c:pt idx="5">
                  <c:v>Miami Heat</c:v>
                </c:pt>
                <c:pt idx="6">
                  <c:v>Denver Nuggets</c:v>
                </c:pt>
                <c:pt idx="7">
                  <c:v>Golden State Warriors</c:v>
                </c:pt>
                <c:pt idx="8">
                  <c:v>Toronto Raptors</c:v>
                </c:pt>
                <c:pt idx="9">
                  <c:v>Philadelphia 76ers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'[3]2021odds'!$E$2:$E$31</c15:sqref>
                  </c15:fullRef>
                </c:ext>
              </c:extLst>
              <c:f>'[3]2021odds'!$E$2:$E$11</c:f>
              <c:numCache>
                <c:formatCode>General</c:formatCode>
                <c:ptCount val="10"/>
                <c:pt idx="0">
                  <c:v>0.22042639834549255</c:v>
                </c:pt>
                <c:pt idx="1">
                  <c:v>0.1271690759685534</c:v>
                </c:pt>
                <c:pt idx="2">
                  <c:v>0.11808557054222815</c:v>
                </c:pt>
                <c:pt idx="3">
                  <c:v>0.11021319917274627</c:v>
                </c:pt>
                <c:pt idx="4">
                  <c:v>5.5106599586373137E-2</c:v>
                </c:pt>
                <c:pt idx="5">
                  <c:v>4.8623470223270418E-2</c:v>
                </c:pt>
                <c:pt idx="6">
                  <c:v>4.3505210199768267E-2</c:v>
                </c:pt>
                <c:pt idx="7">
                  <c:v>3.1792268992138349E-2</c:v>
                </c:pt>
                <c:pt idx="8">
                  <c:v>3.1792268992138349E-2</c:v>
                </c:pt>
                <c:pt idx="9">
                  <c:v>3.1792268992138349E-2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0-4CE7-AA6E-6050A3819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504479"/>
        <c:axId val="873325311"/>
      </c:barChart>
      <c:catAx>
        <c:axId val="11965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3325311"/>
        <c:crosses val="autoZero"/>
        <c:auto val="1"/>
        <c:lblAlgn val="ctr"/>
        <c:lblOffset val="100"/>
        <c:noMultiLvlLbl val="0"/>
      </c:catAx>
      <c:valAx>
        <c:axId val="87332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650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</xdr:row>
      <xdr:rowOff>41910</xdr:rowOff>
    </xdr:from>
    <xdr:to>
      <xdr:col>21</xdr:col>
      <xdr:colOff>323850</xdr:colOff>
      <xdr:row>23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1B017-8F28-4808-B1DF-6D97EB89B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232410</xdr:colOff>
      <xdr:row>4</xdr:row>
      <xdr:rowOff>30480</xdr:rowOff>
    </xdr:from>
    <xdr:to>
      <xdr:col>34</xdr:col>
      <xdr:colOff>537210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DC7D5-C7D5-41B7-84BA-36222EB89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23</xdr:row>
      <xdr:rowOff>38100</xdr:rowOff>
    </xdr:from>
    <xdr:to>
      <xdr:col>21</xdr:col>
      <xdr:colOff>342900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288AF-579F-4371-B0EE-0A9D3F59C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247650</xdr:colOff>
      <xdr:row>23</xdr:row>
      <xdr:rowOff>57150</xdr:rowOff>
    </xdr:from>
    <xdr:to>
      <xdr:col>34</xdr:col>
      <xdr:colOff>552450</xdr:colOff>
      <xdr:row>42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53557-1EE4-4A0A-9939-BD9290378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19odd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920odd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od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19odds"/>
    </sheetNames>
    <sheetDataSet>
      <sheetData sheetId="0">
        <row r="1">
          <cell r="E1" t="str">
            <v>Odds Probability Normalized</v>
          </cell>
        </row>
        <row r="2">
          <cell r="B2" t="str">
            <v>Golden State Warriors</v>
          </cell>
          <cell r="E2">
            <v>0.55538209370591662</v>
          </cell>
        </row>
        <row r="3">
          <cell r="B3" t="str">
            <v>Boston Celtics</v>
          </cell>
          <cell r="E3">
            <v>0.12305092684621831</v>
          </cell>
        </row>
        <row r="4">
          <cell r="B4" t="str">
            <v>Houston Rockets</v>
          </cell>
          <cell r="E4">
            <v>8.0542424844797428E-2</v>
          </cell>
        </row>
        <row r="5">
          <cell r="B5" t="str">
            <v>Los Angeles Lakers</v>
          </cell>
          <cell r="E5">
            <v>4.6629824910145876E-2</v>
          </cell>
        </row>
        <row r="6">
          <cell r="B6" t="str">
            <v>Toronto Raptors</v>
          </cell>
          <cell r="E6">
            <v>4.5434188373988292E-2</v>
          </cell>
        </row>
        <row r="7">
          <cell r="B7" t="str">
            <v>Philadelphia 76ers</v>
          </cell>
          <cell r="E7">
            <v>4.2188889204417698E-2</v>
          </cell>
        </row>
        <row r="8">
          <cell r="B8" t="str">
            <v>Oklahoma City Thunder</v>
          </cell>
          <cell r="E8">
            <v>2.2717094186994146E-2</v>
          </cell>
        </row>
        <row r="9">
          <cell r="B9" t="str">
            <v>Utah Jazz</v>
          </cell>
          <cell r="E9">
            <v>8.7719472603244725E-3</v>
          </cell>
        </row>
        <row r="10">
          <cell r="B10" t="str">
            <v>San Antonio Spurs</v>
          </cell>
          <cell r="E10">
            <v>8.7719472603244725E-3</v>
          </cell>
        </row>
        <row r="11">
          <cell r="B11" t="str">
            <v>New Orleans Pelicans</v>
          </cell>
          <cell r="E11">
            <v>8.7719472603244725E-3</v>
          </cell>
        </row>
        <row r="12">
          <cell r="B12" t="str">
            <v>Milwaukee Bucks</v>
          </cell>
          <cell r="E12">
            <v>8.7719472603244725E-3</v>
          </cell>
        </row>
        <row r="13">
          <cell r="B13" t="str">
            <v>Washington Wizards</v>
          </cell>
          <cell r="E13">
            <v>7.9816817413763223E-3</v>
          </cell>
        </row>
        <row r="14">
          <cell r="B14" t="str">
            <v>Indiana Pacers</v>
          </cell>
          <cell r="E14">
            <v>7.0314815340696167E-3</v>
          </cell>
        </row>
        <row r="15">
          <cell r="B15" t="str">
            <v>Denver Nuggets</v>
          </cell>
          <cell r="E15">
            <v>4.4077943944914018E-3</v>
          </cell>
        </row>
        <row r="16">
          <cell r="B16" t="str">
            <v>Minnesota Timberwolves</v>
          </cell>
          <cell r="E16">
            <v>3.5297477023616404E-3</v>
          </cell>
        </row>
        <row r="17">
          <cell r="B17" t="str">
            <v>Portland Trail Blazers</v>
          </cell>
          <cell r="E17">
            <v>2.9434108747268166E-3</v>
          </cell>
        </row>
        <row r="18">
          <cell r="B18" t="str">
            <v>Miami Heat</v>
          </cell>
          <cell r="E18">
            <v>2.5241215763326832E-3</v>
          </cell>
        </row>
        <row r="19">
          <cell r="B19" t="str">
            <v>Detroit Pistons</v>
          </cell>
          <cell r="E19">
            <v>2.5241215763326832E-3</v>
          </cell>
        </row>
        <row r="20">
          <cell r="B20" t="str">
            <v>New York Knicks</v>
          </cell>
          <cell r="E20">
            <v>2.5241215763326832E-3</v>
          </cell>
        </row>
        <row r="21">
          <cell r="B21" t="str">
            <v>Dallas Mavericks</v>
          </cell>
          <cell r="E21">
            <v>2.5241215763326832E-3</v>
          </cell>
        </row>
        <row r="22">
          <cell r="B22" t="str">
            <v>Los Angeles Clippers</v>
          </cell>
          <cell r="E22">
            <v>2.2093932002313511E-3</v>
          </cell>
        </row>
        <row r="23">
          <cell r="B23" t="str">
            <v>Cleveland Cavaliers</v>
          </cell>
          <cell r="E23">
            <v>1.7683965534785861E-3</v>
          </cell>
        </row>
        <row r="24">
          <cell r="B24" t="str">
            <v>Chicago Bulls</v>
          </cell>
          <cell r="E24">
            <v>1.7683965534785861E-3</v>
          </cell>
        </row>
        <row r="25">
          <cell r="B25" t="str">
            <v>Charlotte Hornets</v>
          </cell>
          <cell r="E25">
            <v>1.7683965534785861E-3</v>
          </cell>
        </row>
        <row r="26">
          <cell r="B26" t="str">
            <v>Memphis Grizzlies</v>
          </cell>
          <cell r="E26">
            <v>1.3609319098199259E-3</v>
          </cell>
        </row>
        <row r="27">
          <cell r="B27" t="str">
            <v>Orlando Magic</v>
          </cell>
          <cell r="E27">
            <v>1.179715943132852E-3</v>
          </cell>
        </row>
        <row r="28">
          <cell r="B28" t="str">
            <v>Phoenix Suns</v>
          </cell>
          <cell r="E28">
            <v>1.179715943132852E-3</v>
          </cell>
        </row>
        <row r="29">
          <cell r="B29" t="str">
            <v>Brooklyn Nets</v>
          </cell>
          <cell r="E29">
            <v>7.082067732156449E-4</v>
          </cell>
        </row>
        <row r="30">
          <cell r="B30" t="str">
            <v>Atlanta Hawks</v>
          </cell>
          <cell r="E30">
            <v>5.902509482296947E-4</v>
          </cell>
        </row>
        <row r="31">
          <cell r="B31" t="str">
            <v>Sacramento Kings</v>
          </cell>
          <cell r="E31">
            <v>4.4276195566855158E-4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20odds"/>
    </sheetNames>
    <sheetDataSet>
      <sheetData sheetId="0">
        <row r="1">
          <cell r="E1" t="str">
            <v>Odds Probability Normalized</v>
          </cell>
        </row>
        <row r="2">
          <cell r="B2" t="str">
            <v>Los Angeles Clippers</v>
          </cell>
          <cell r="E2">
            <v>0.16139927896271242</v>
          </cell>
        </row>
        <row r="3">
          <cell r="B3" t="str">
            <v>Los Angeles Lakers</v>
          </cell>
          <cell r="E3">
            <v>0.15406294810077095</v>
          </cell>
        </row>
        <row r="4">
          <cell r="B4" t="str">
            <v>Milwaukee Bucks</v>
          </cell>
          <cell r="E4">
            <v>0.13036095608526774</v>
          </cell>
        </row>
        <row r="5">
          <cell r="B5" t="str">
            <v>Houston Rockets</v>
          </cell>
          <cell r="E5">
            <v>0.10591827681928002</v>
          </cell>
        </row>
        <row r="6">
          <cell r="B6" t="str">
            <v>Philadelphia 76ers</v>
          </cell>
          <cell r="E6">
            <v>9.6839567377627445E-2</v>
          </cell>
        </row>
        <row r="7">
          <cell r="B7" t="str">
            <v>Golden State Warriors</v>
          </cell>
          <cell r="E7">
            <v>8.0699639481356208E-2</v>
          </cell>
        </row>
        <row r="8">
          <cell r="B8" t="str">
            <v>Utah Jazz</v>
          </cell>
          <cell r="E8">
            <v>6.0524729611017153E-2</v>
          </cell>
        </row>
        <row r="9">
          <cell r="B9" t="str">
            <v>Denver Nuggets</v>
          </cell>
          <cell r="E9">
            <v>4.0349819740678104E-2</v>
          </cell>
        </row>
        <row r="10">
          <cell r="B10" t="str">
            <v>Boston Celtics</v>
          </cell>
          <cell r="E10">
            <v>2.8244873818474674E-2</v>
          </cell>
        </row>
        <row r="11">
          <cell r="B11" t="str">
            <v>Portland Trail Blazers</v>
          </cell>
          <cell r="E11">
            <v>2.3537394848728892E-2</v>
          </cell>
        </row>
        <row r="12">
          <cell r="B12" t="str">
            <v>Indiana Pacers</v>
          </cell>
          <cell r="E12">
            <v>1.6614631657926277E-2</v>
          </cell>
        </row>
        <row r="13">
          <cell r="B13" t="str">
            <v>Brooklyn Nets</v>
          </cell>
          <cell r="E13">
            <v>1.5131182402754288E-2</v>
          </cell>
        </row>
        <row r="14">
          <cell r="B14" t="str">
            <v>Toronto Raptors</v>
          </cell>
          <cell r="E14">
            <v>1.5131182402754288E-2</v>
          </cell>
        </row>
        <row r="15">
          <cell r="B15" t="str">
            <v>Miami Heat</v>
          </cell>
          <cell r="E15">
            <v>1.3890921550069511E-2</v>
          </cell>
        </row>
        <row r="16">
          <cell r="B16" t="str">
            <v>San Antonio Spurs</v>
          </cell>
          <cell r="E16">
            <v>1.3890921550069511E-2</v>
          </cell>
        </row>
        <row r="17">
          <cell r="B17" t="str">
            <v>Dallas Mavericks</v>
          </cell>
          <cell r="E17">
            <v>7.9938322127758501E-3</v>
          </cell>
        </row>
        <row r="18">
          <cell r="B18" t="str">
            <v>New Orleans Pelicans</v>
          </cell>
          <cell r="E18">
            <v>6.724969956779684E-3</v>
          </cell>
        </row>
        <row r="19">
          <cell r="B19" t="str">
            <v>Sacramento Kings</v>
          </cell>
          <cell r="E19">
            <v>5.6115643347962926E-3</v>
          </cell>
        </row>
        <row r="20">
          <cell r="B20" t="str">
            <v>Orlando Magic</v>
          </cell>
          <cell r="E20">
            <v>4.2156528087275626E-3</v>
          </cell>
        </row>
        <row r="21">
          <cell r="B21" t="str">
            <v>Atlanta Hawks</v>
          </cell>
          <cell r="E21">
            <v>3.3758813328854192E-3</v>
          </cell>
        </row>
        <row r="22">
          <cell r="B22" t="str">
            <v>Oklahoma City Thunder</v>
          </cell>
          <cell r="E22">
            <v>3.3758813328854192E-3</v>
          </cell>
        </row>
        <row r="23">
          <cell r="B23" t="str">
            <v>Detroit Pistons</v>
          </cell>
          <cell r="E23">
            <v>3.3758813328854192E-3</v>
          </cell>
        </row>
        <row r="24">
          <cell r="B24" t="str">
            <v>Chicago Bulls</v>
          </cell>
          <cell r="E24">
            <v>1.989075621019343E-3</v>
          </cell>
        </row>
        <row r="25">
          <cell r="B25" t="str">
            <v>Minnesota Timberwolves</v>
          </cell>
          <cell r="E25">
            <v>1.6913098094895013E-3</v>
          </cell>
        </row>
        <row r="26">
          <cell r="B26" t="str">
            <v>Phoenix Suns</v>
          </cell>
          <cell r="E26">
            <v>1.6913098094895013E-3</v>
          </cell>
        </row>
        <row r="27">
          <cell r="B27" t="str">
            <v>Memphis Grizzlies</v>
          </cell>
          <cell r="E27">
            <v>8.4649971483940079E-4</v>
          </cell>
        </row>
        <row r="28">
          <cell r="B28" t="str">
            <v>New York Knicks</v>
          </cell>
          <cell r="E28">
            <v>8.4649971483940079E-4</v>
          </cell>
        </row>
        <row r="29">
          <cell r="B29" t="str">
            <v>Washington Wizards</v>
          </cell>
          <cell r="E29">
            <v>6.7733510356054365E-4</v>
          </cell>
        </row>
        <row r="30">
          <cell r="B30" t="str">
            <v>Cleveland Cavaliers</v>
          </cell>
          <cell r="E30">
            <v>5.6452112895019331E-4</v>
          </cell>
        </row>
        <row r="31">
          <cell r="B31" t="str">
            <v>Charlotte Hornets</v>
          </cell>
          <cell r="E31">
            <v>4.2346137658882564E-4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odds"/>
    </sheetNames>
    <sheetDataSet>
      <sheetData sheetId="0">
        <row r="1">
          <cell r="E1" t="str">
            <v>Odds Probability Normalized</v>
          </cell>
        </row>
        <row r="2">
          <cell r="B2" t="str">
            <v>Los Angeles Lakers</v>
          </cell>
          <cell r="E2">
            <v>0.22042639834549255</v>
          </cell>
        </row>
        <row r="3">
          <cell r="B3" t="str">
            <v>Milwaukee Bucks</v>
          </cell>
          <cell r="E3">
            <v>0.1271690759685534</v>
          </cell>
        </row>
        <row r="4">
          <cell r="B4" t="str">
            <v>Brooklyn Nets</v>
          </cell>
          <cell r="E4">
            <v>0.11808557054222815</v>
          </cell>
        </row>
        <row r="5">
          <cell r="B5" t="str">
            <v>Los Angeles Clippers</v>
          </cell>
          <cell r="E5">
            <v>0.11021319917274627</v>
          </cell>
        </row>
        <row r="6">
          <cell r="B6" t="str">
            <v>Boston Celtics</v>
          </cell>
          <cell r="E6">
            <v>5.5106599586373137E-2</v>
          </cell>
        </row>
        <row r="7">
          <cell r="B7" t="str">
            <v>Miami Heat</v>
          </cell>
          <cell r="E7">
            <v>4.8623470223270418E-2</v>
          </cell>
        </row>
        <row r="8">
          <cell r="B8" t="str">
            <v>Denver Nuggets</v>
          </cell>
          <cell r="E8">
            <v>4.3505210199768267E-2</v>
          </cell>
        </row>
        <row r="9">
          <cell r="B9" t="str">
            <v>Golden State Warriors</v>
          </cell>
          <cell r="E9">
            <v>3.1792268992138349E-2</v>
          </cell>
        </row>
        <row r="10">
          <cell r="B10" t="str">
            <v>Toronto Raptors</v>
          </cell>
          <cell r="E10">
            <v>3.1792268992138349E-2</v>
          </cell>
        </row>
        <row r="11">
          <cell r="B11" t="str">
            <v>Philadelphia 76ers</v>
          </cell>
          <cell r="E11">
            <v>3.1792268992138349E-2</v>
          </cell>
        </row>
        <row r="12">
          <cell r="B12" t="str">
            <v>Dallas Mavericks</v>
          </cell>
          <cell r="E12">
            <v>3.1792268992138349E-2</v>
          </cell>
        </row>
        <row r="13">
          <cell r="B13" t="str">
            <v>Utah Jazz</v>
          </cell>
          <cell r="E13">
            <v>2.0160951068185294E-2</v>
          </cell>
        </row>
        <row r="14">
          <cell r="B14" t="str">
            <v>Portland Trail Blazers</v>
          </cell>
          <cell r="E14">
            <v>2.0160951068185294E-2</v>
          </cell>
        </row>
        <row r="15">
          <cell r="B15" t="str">
            <v>Phoenix Suns</v>
          </cell>
          <cell r="E15">
            <v>2.0160951068185294E-2</v>
          </cell>
        </row>
        <row r="16">
          <cell r="B16" t="str">
            <v>Houston Rockets</v>
          </cell>
          <cell r="E16">
            <v>1.6207823407756804E-2</v>
          </cell>
        </row>
        <row r="17">
          <cell r="B17" t="str">
            <v>New Orleans Pelicans</v>
          </cell>
          <cell r="E17">
            <v>1.2524227178721169E-2</v>
          </cell>
        </row>
        <row r="18">
          <cell r="B18" t="str">
            <v>Atlanta Hawks</v>
          </cell>
          <cell r="E18">
            <v>8.1841484534217537E-3</v>
          </cell>
        </row>
        <row r="19">
          <cell r="B19" t="str">
            <v>Indiana Pacers</v>
          </cell>
          <cell r="E19">
            <v>8.1841484534217537E-3</v>
          </cell>
        </row>
        <row r="20">
          <cell r="B20" t="str">
            <v>Washington Wizards</v>
          </cell>
          <cell r="E20">
            <v>8.1841484534217537E-3</v>
          </cell>
        </row>
        <row r="21">
          <cell r="B21" t="str">
            <v>Memphis Grizzlies</v>
          </cell>
          <cell r="E21">
            <v>5.474165521825146E-3</v>
          </cell>
        </row>
        <row r="22">
          <cell r="B22" t="str">
            <v>Minnesota Timberwolves</v>
          </cell>
          <cell r="E22">
            <v>4.1124328049532196E-3</v>
          </cell>
        </row>
        <row r="23">
          <cell r="B23" t="str">
            <v>Oklahoma City Thunder</v>
          </cell>
          <cell r="E23">
            <v>4.1124328049532196E-3</v>
          </cell>
        </row>
        <row r="24">
          <cell r="B24" t="str">
            <v>Orlando Magic</v>
          </cell>
          <cell r="E24">
            <v>4.1124328049532196E-3</v>
          </cell>
        </row>
        <row r="25">
          <cell r="B25" t="str">
            <v>Chicago Bulls</v>
          </cell>
          <cell r="E25">
            <v>3.2932230828509844E-3</v>
          </cell>
        </row>
        <row r="26">
          <cell r="B26" t="str">
            <v>Charlotte Hornets</v>
          </cell>
          <cell r="E26">
            <v>3.2932230828509844E-3</v>
          </cell>
        </row>
        <row r="27">
          <cell r="B27" t="str">
            <v>Sacramento Kings</v>
          </cell>
          <cell r="E27">
            <v>3.2932230828509844E-3</v>
          </cell>
        </row>
        <row r="28">
          <cell r="B28" t="str">
            <v>San Antonio Spurs</v>
          </cell>
          <cell r="E28">
            <v>3.2932230828509844E-3</v>
          </cell>
        </row>
        <row r="29">
          <cell r="B29" t="str">
            <v>New York Knicks</v>
          </cell>
          <cell r="E29">
            <v>1.6498981912087764E-3</v>
          </cell>
        </row>
        <row r="30">
          <cell r="B30" t="str">
            <v>Cleveland Cavaliers</v>
          </cell>
          <cell r="E30">
            <v>1.6498981912087764E-3</v>
          </cell>
        </row>
        <row r="31">
          <cell r="B31" t="str">
            <v>Detroit Pistons</v>
          </cell>
          <cell r="E31">
            <v>1.6498981912087764E-3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="94" zoomScaleNormal="94" workbookViewId="0">
      <selection activeCell="R3" sqref="R3"/>
    </sheetView>
  </sheetViews>
  <sheetFormatPr defaultRowHeight="14.4" x14ac:dyDescent="0.3"/>
  <cols>
    <col min="4" max="4" width="14.88671875" bestFit="1" customWidth="1"/>
    <col min="5" max="5" width="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61</v>
      </c>
      <c r="F1" t="s">
        <v>3</v>
      </c>
      <c r="G1" t="s">
        <v>4</v>
      </c>
    </row>
    <row r="2" spans="1:7" x14ac:dyDescent="0.3">
      <c r="A2">
        <v>0</v>
      </c>
      <c r="B2" t="s">
        <v>5</v>
      </c>
      <c r="C2">
        <v>-187</v>
      </c>
      <c r="D2" s="1">
        <f>IF(C2&gt;0, (100/(C2+100)),((-1*C2)/(-1*C2+100)))</f>
        <v>0.65156794425087106</v>
      </c>
      <c r="E2" s="1">
        <f>D2/SUM($D$2:$D$31)</f>
        <v>0.57653828384250083</v>
      </c>
      <c r="F2">
        <v>67.5</v>
      </c>
      <c r="G2" t="s">
        <v>6</v>
      </c>
    </row>
    <row r="3" spans="1:7" x14ac:dyDescent="0.3">
      <c r="A3">
        <v>1</v>
      </c>
      <c r="B3" t="s">
        <v>7</v>
      </c>
      <c r="C3">
        <v>515</v>
      </c>
      <c r="D3" s="1">
        <f t="shared" ref="D3:D31" si="0">IF(C3&gt;0, (100/(C3+100)),((-1*C3)/(-1*C3+100)))</f>
        <v>0.16260162601626016</v>
      </c>
      <c r="E3" s="1">
        <f t="shared" ref="E3:E31" si="1">D3/SUM($D$2:$D$31)</f>
        <v>0.14387764659171143</v>
      </c>
      <c r="F3">
        <v>53.5</v>
      </c>
      <c r="G3" t="s">
        <v>8</v>
      </c>
    </row>
    <row r="4" spans="1:7" x14ac:dyDescent="0.3">
      <c r="A4">
        <v>2</v>
      </c>
      <c r="B4" t="s">
        <v>9</v>
      </c>
      <c r="C4">
        <v>1200</v>
      </c>
      <c r="D4" s="1">
        <f t="shared" si="0"/>
        <v>7.6923076923076927E-2</v>
      </c>
      <c r="E4" s="1">
        <f t="shared" si="1"/>
        <v>6.8065194349155797E-2</v>
      </c>
      <c r="F4">
        <v>53.5</v>
      </c>
      <c r="G4" t="s">
        <v>10</v>
      </c>
    </row>
    <row r="5" spans="1:7" x14ac:dyDescent="0.3">
      <c r="A5">
        <v>3</v>
      </c>
      <c r="B5" t="s">
        <v>11</v>
      </c>
      <c r="C5">
        <v>1800</v>
      </c>
      <c r="D5" s="1">
        <f t="shared" si="0"/>
        <v>5.2631578947368418E-2</v>
      </c>
      <c r="E5" s="1">
        <f t="shared" si="1"/>
        <v>4.6570922449422382E-2</v>
      </c>
      <c r="F5">
        <v>55</v>
      </c>
      <c r="G5" t="s">
        <v>12</v>
      </c>
    </row>
    <row r="6" spans="1:7" x14ac:dyDescent="0.3">
      <c r="A6">
        <v>4</v>
      </c>
      <c r="B6" t="s">
        <v>13</v>
      </c>
      <c r="C6">
        <v>2150</v>
      </c>
      <c r="D6" s="1">
        <f t="shared" si="0"/>
        <v>4.4444444444444446E-2</v>
      </c>
      <c r="E6" s="1">
        <f t="shared" si="1"/>
        <v>3.9326556735067797E-2</v>
      </c>
      <c r="F6">
        <v>53.5</v>
      </c>
      <c r="G6" t="s">
        <v>14</v>
      </c>
    </row>
    <row r="7" spans="1:7" x14ac:dyDescent="0.3">
      <c r="A7">
        <v>5</v>
      </c>
      <c r="B7" t="s">
        <v>15</v>
      </c>
      <c r="C7">
        <v>2150</v>
      </c>
      <c r="D7" s="1">
        <f t="shared" si="0"/>
        <v>4.4444444444444446E-2</v>
      </c>
      <c r="E7" s="1">
        <f t="shared" si="1"/>
        <v>3.9326556735067797E-2</v>
      </c>
      <c r="F7">
        <v>55.5</v>
      </c>
      <c r="G7" t="s">
        <v>16</v>
      </c>
    </row>
    <row r="8" spans="1:7" x14ac:dyDescent="0.3">
      <c r="A8">
        <v>6</v>
      </c>
      <c r="B8" t="s">
        <v>17</v>
      </c>
      <c r="C8">
        <v>5000</v>
      </c>
      <c r="D8" s="1">
        <f t="shared" si="0"/>
        <v>1.9607843137254902E-2</v>
      </c>
      <c r="E8" s="1">
        <f t="shared" si="1"/>
        <v>1.7349951500765202E-2</v>
      </c>
      <c r="F8">
        <v>48.5</v>
      </c>
      <c r="G8" t="s">
        <v>12</v>
      </c>
    </row>
    <row r="9" spans="1:7" x14ac:dyDescent="0.3">
      <c r="A9">
        <v>7</v>
      </c>
      <c r="B9" t="s">
        <v>18</v>
      </c>
      <c r="C9">
        <v>8000</v>
      </c>
      <c r="D9" s="1">
        <f t="shared" si="0"/>
        <v>1.2345679012345678E-2</v>
      </c>
      <c r="E9" s="1">
        <f t="shared" si="1"/>
        <v>1.0924043537518831E-2</v>
      </c>
      <c r="F9">
        <v>47.5</v>
      </c>
      <c r="G9" t="s">
        <v>19</v>
      </c>
    </row>
    <row r="10" spans="1:7" x14ac:dyDescent="0.3">
      <c r="A10">
        <v>8</v>
      </c>
      <c r="B10" t="s">
        <v>20</v>
      </c>
      <c r="C10">
        <v>9000</v>
      </c>
      <c r="D10" s="1">
        <f t="shared" si="0"/>
        <v>1.098901098901099E-2</v>
      </c>
      <c r="E10" s="1">
        <f t="shared" si="1"/>
        <v>9.7235991927365432E-3</v>
      </c>
      <c r="F10">
        <v>48.5</v>
      </c>
      <c r="G10" t="s">
        <v>21</v>
      </c>
    </row>
    <row r="11" spans="1:7" x14ac:dyDescent="0.3">
      <c r="A11">
        <v>9</v>
      </c>
      <c r="B11" t="s">
        <v>22</v>
      </c>
      <c r="C11">
        <v>15000</v>
      </c>
      <c r="D11" s="1">
        <f t="shared" si="0"/>
        <v>6.6225165562913907E-3</v>
      </c>
      <c r="E11" s="1">
        <f t="shared" si="1"/>
        <v>5.859917394298181E-3</v>
      </c>
      <c r="F11">
        <v>48.5</v>
      </c>
      <c r="G11" t="s">
        <v>23</v>
      </c>
    </row>
    <row r="12" spans="1:7" x14ac:dyDescent="0.3">
      <c r="A12">
        <v>10</v>
      </c>
      <c r="B12" t="s">
        <v>24</v>
      </c>
      <c r="C12">
        <v>19000</v>
      </c>
      <c r="D12" s="1">
        <f t="shared" si="0"/>
        <v>5.235602094240838E-3</v>
      </c>
      <c r="E12" s="1">
        <f t="shared" si="1"/>
        <v>4.6327095630315463E-3</v>
      </c>
      <c r="F12">
        <v>43.5</v>
      </c>
      <c r="G12" t="s">
        <v>25</v>
      </c>
    </row>
    <row r="13" spans="1:7" x14ac:dyDescent="0.3">
      <c r="A13">
        <v>11</v>
      </c>
      <c r="B13" t="s">
        <v>26</v>
      </c>
      <c r="C13">
        <v>19000</v>
      </c>
      <c r="D13" s="1">
        <f t="shared" si="0"/>
        <v>5.235602094240838E-3</v>
      </c>
      <c r="E13" s="1">
        <f t="shared" si="1"/>
        <v>4.6327095630315463E-3</v>
      </c>
      <c r="F13">
        <v>39.5</v>
      </c>
      <c r="G13" t="s">
        <v>27</v>
      </c>
    </row>
    <row r="14" spans="1:7" x14ac:dyDescent="0.3">
      <c r="A14">
        <v>12</v>
      </c>
      <c r="B14" t="s">
        <v>28</v>
      </c>
      <c r="C14">
        <v>20000</v>
      </c>
      <c r="D14" s="1">
        <f t="shared" si="0"/>
        <v>4.9751243781094526E-3</v>
      </c>
      <c r="E14" s="1">
        <f t="shared" si="1"/>
        <v>4.4022265001941556E-3</v>
      </c>
      <c r="F14">
        <v>45.5</v>
      </c>
      <c r="G14" t="s">
        <v>29</v>
      </c>
    </row>
    <row r="15" spans="1:7" x14ac:dyDescent="0.3">
      <c r="A15">
        <v>13</v>
      </c>
      <c r="B15" t="s">
        <v>30</v>
      </c>
      <c r="C15">
        <v>22000</v>
      </c>
      <c r="D15" s="1">
        <f t="shared" si="0"/>
        <v>4.5248868778280547E-3</v>
      </c>
      <c r="E15" s="1">
        <f t="shared" si="1"/>
        <v>4.0038349617150474E-3</v>
      </c>
      <c r="F15">
        <v>39.5</v>
      </c>
      <c r="G15" t="s">
        <v>31</v>
      </c>
    </row>
    <row r="16" spans="1:7" x14ac:dyDescent="0.3">
      <c r="A16">
        <v>14</v>
      </c>
      <c r="B16" t="s">
        <v>32</v>
      </c>
      <c r="C16">
        <v>24000</v>
      </c>
      <c r="D16" s="1">
        <f t="shared" si="0"/>
        <v>4.1493775933609959E-3</v>
      </c>
      <c r="E16" s="1">
        <f t="shared" si="1"/>
        <v>3.6715665001619308E-3</v>
      </c>
      <c r="F16">
        <v>43.5</v>
      </c>
      <c r="G16" t="s">
        <v>33</v>
      </c>
    </row>
    <row r="17" spans="1:7" x14ac:dyDescent="0.3">
      <c r="A17">
        <v>15</v>
      </c>
      <c r="B17" t="s">
        <v>34</v>
      </c>
      <c r="C17">
        <v>25000</v>
      </c>
      <c r="D17" s="1">
        <f t="shared" si="0"/>
        <v>3.9840637450199202E-3</v>
      </c>
      <c r="E17" s="1">
        <f t="shared" si="1"/>
        <v>3.5252889503546827E-3</v>
      </c>
      <c r="F17">
        <v>40.5</v>
      </c>
      <c r="G17" t="s">
        <v>31</v>
      </c>
    </row>
    <row r="18" spans="1:7" x14ac:dyDescent="0.3">
      <c r="A18">
        <v>16</v>
      </c>
      <c r="B18" t="s">
        <v>35</v>
      </c>
      <c r="C18">
        <v>30000</v>
      </c>
      <c r="D18" s="1">
        <f t="shared" si="0"/>
        <v>3.3222591362126247E-3</v>
      </c>
      <c r="E18" s="1">
        <f t="shared" si="1"/>
        <v>2.9396927791994197E-3</v>
      </c>
      <c r="F18">
        <v>33.5</v>
      </c>
      <c r="G18" t="s">
        <v>36</v>
      </c>
    </row>
    <row r="19" spans="1:7" x14ac:dyDescent="0.3">
      <c r="A19">
        <v>17</v>
      </c>
      <c r="B19" t="s">
        <v>37</v>
      </c>
      <c r="C19">
        <v>31500</v>
      </c>
      <c r="D19" s="1">
        <f t="shared" si="0"/>
        <v>3.1645569620253164E-3</v>
      </c>
      <c r="E19" s="1">
        <f t="shared" si="1"/>
        <v>2.8001504004399537E-3</v>
      </c>
      <c r="F19">
        <v>42.5</v>
      </c>
      <c r="G19" t="s">
        <v>38</v>
      </c>
    </row>
    <row r="20" spans="1:7" x14ac:dyDescent="0.3">
      <c r="A20">
        <v>18</v>
      </c>
      <c r="B20" t="s">
        <v>39</v>
      </c>
      <c r="C20">
        <v>37000</v>
      </c>
      <c r="D20" s="1">
        <f t="shared" si="0"/>
        <v>2.6954177897574125E-3</v>
      </c>
      <c r="E20" s="1">
        <f t="shared" si="1"/>
        <v>2.3850337642561331E-3</v>
      </c>
      <c r="F20">
        <v>37.5</v>
      </c>
      <c r="G20" t="s">
        <v>40</v>
      </c>
    </row>
    <row r="21" spans="1:7" x14ac:dyDescent="0.3">
      <c r="A21">
        <v>19</v>
      </c>
      <c r="B21" t="s">
        <v>41</v>
      </c>
      <c r="C21">
        <v>50000</v>
      </c>
      <c r="D21" s="1">
        <f t="shared" si="0"/>
        <v>1.996007984031936E-3</v>
      </c>
      <c r="E21" s="1">
        <f t="shared" si="1"/>
        <v>1.7661627276228048E-3</v>
      </c>
      <c r="F21">
        <v>35.5</v>
      </c>
      <c r="G21" t="s">
        <v>42</v>
      </c>
    </row>
    <row r="22" spans="1:7" x14ac:dyDescent="0.3">
      <c r="A22">
        <v>20</v>
      </c>
      <c r="B22" t="s">
        <v>43</v>
      </c>
      <c r="C22">
        <v>50000</v>
      </c>
      <c r="D22" s="1">
        <f t="shared" si="0"/>
        <v>1.996007984031936E-3</v>
      </c>
      <c r="E22" s="1">
        <f t="shared" si="1"/>
        <v>1.7661627276228048E-3</v>
      </c>
      <c r="F22">
        <v>42.5</v>
      </c>
      <c r="G22" t="s">
        <v>44</v>
      </c>
    </row>
    <row r="23" spans="1:7" x14ac:dyDescent="0.3">
      <c r="A23">
        <v>21</v>
      </c>
      <c r="B23" t="s">
        <v>45</v>
      </c>
      <c r="C23">
        <v>63000</v>
      </c>
      <c r="D23" s="1">
        <f t="shared" si="0"/>
        <v>1.5847860538827259E-3</v>
      </c>
      <c r="E23" s="1">
        <f t="shared" si="1"/>
        <v>1.4022940198716726E-3</v>
      </c>
      <c r="F23">
        <v>38.5</v>
      </c>
      <c r="G23" t="s">
        <v>46</v>
      </c>
    </row>
    <row r="24" spans="1:7" x14ac:dyDescent="0.3">
      <c r="A24">
        <v>22</v>
      </c>
      <c r="B24" t="s">
        <v>47</v>
      </c>
      <c r="C24">
        <v>100000</v>
      </c>
      <c r="D24" s="1">
        <f t="shared" si="0"/>
        <v>9.99000999000999E-4</v>
      </c>
      <c r="E24" s="1">
        <f t="shared" si="1"/>
        <v>8.8396356297604933E-4</v>
      </c>
      <c r="F24">
        <v>30.5</v>
      </c>
      <c r="G24" t="s">
        <v>48</v>
      </c>
    </row>
    <row r="25" spans="1:7" x14ac:dyDescent="0.3">
      <c r="A25">
        <v>23</v>
      </c>
      <c r="B25" t="s">
        <v>49</v>
      </c>
      <c r="C25">
        <v>125000</v>
      </c>
      <c r="D25" s="1">
        <f t="shared" si="0"/>
        <v>7.993605115907274E-4</v>
      </c>
      <c r="E25" s="1">
        <f t="shared" si="1"/>
        <v>7.0731217149402502E-4</v>
      </c>
      <c r="F25">
        <v>28.5</v>
      </c>
      <c r="G25" t="s">
        <v>50</v>
      </c>
    </row>
    <row r="26" spans="1:7" x14ac:dyDescent="0.3">
      <c r="A26">
        <v>24</v>
      </c>
      <c r="B26" t="s">
        <v>51</v>
      </c>
      <c r="C26">
        <v>125000</v>
      </c>
      <c r="D26" s="1">
        <f t="shared" si="0"/>
        <v>7.993605115907274E-4</v>
      </c>
      <c r="E26" s="1">
        <f t="shared" si="1"/>
        <v>7.0731217149402502E-4</v>
      </c>
      <c r="F26">
        <v>27.5</v>
      </c>
      <c r="G26" t="s">
        <v>52</v>
      </c>
    </row>
    <row r="27" spans="1:7" x14ac:dyDescent="0.3">
      <c r="A27">
        <v>25</v>
      </c>
      <c r="B27" t="s">
        <v>53</v>
      </c>
      <c r="C27">
        <v>125000</v>
      </c>
      <c r="D27" s="1">
        <f t="shared" si="0"/>
        <v>7.993605115907274E-4</v>
      </c>
      <c r="E27" s="1">
        <f t="shared" si="1"/>
        <v>7.0731217149402502E-4</v>
      </c>
      <c r="F27">
        <v>31.5</v>
      </c>
      <c r="G27" t="s">
        <v>31</v>
      </c>
    </row>
    <row r="28" spans="1:7" x14ac:dyDescent="0.3">
      <c r="A28">
        <v>26</v>
      </c>
      <c r="B28" t="s">
        <v>54</v>
      </c>
      <c r="C28">
        <v>200000</v>
      </c>
      <c r="D28" s="1">
        <f t="shared" si="0"/>
        <v>4.9975012493753122E-4</v>
      </c>
      <c r="E28" s="1">
        <f t="shared" si="1"/>
        <v>4.4220266193854341E-4</v>
      </c>
      <c r="F28">
        <v>25.5</v>
      </c>
      <c r="G28" t="s">
        <v>42</v>
      </c>
    </row>
    <row r="29" spans="1:7" x14ac:dyDescent="0.3">
      <c r="A29">
        <v>27</v>
      </c>
      <c r="B29" t="s">
        <v>55</v>
      </c>
      <c r="C29">
        <v>250000</v>
      </c>
      <c r="D29" s="1">
        <f t="shared" si="0"/>
        <v>3.9984006397441024E-4</v>
      </c>
      <c r="E29" s="1">
        <f t="shared" si="1"/>
        <v>3.5379749161896254E-4</v>
      </c>
      <c r="F29">
        <v>33.5</v>
      </c>
      <c r="G29" t="s">
        <v>56</v>
      </c>
    </row>
    <row r="30" spans="1:7" x14ac:dyDescent="0.3">
      <c r="A30">
        <v>28</v>
      </c>
      <c r="B30" t="s">
        <v>57</v>
      </c>
      <c r="C30">
        <v>250000</v>
      </c>
      <c r="D30" s="1">
        <f t="shared" si="0"/>
        <v>3.9984006397441024E-4</v>
      </c>
      <c r="E30" s="1">
        <f t="shared" si="1"/>
        <v>3.5379749161896254E-4</v>
      </c>
      <c r="F30">
        <v>27.5</v>
      </c>
      <c r="G30" t="s">
        <v>58</v>
      </c>
    </row>
    <row r="31" spans="1:7" x14ac:dyDescent="0.3">
      <c r="A31">
        <v>29</v>
      </c>
      <c r="B31" t="s">
        <v>59</v>
      </c>
      <c r="C31">
        <v>250000</v>
      </c>
      <c r="D31" s="1">
        <f t="shared" si="0"/>
        <v>3.9984006397441024E-4</v>
      </c>
      <c r="E31" s="1">
        <f t="shared" si="1"/>
        <v>3.5379749161896254E-4</v>
      </c>
      <c r="F31">
        <v>22</v>
      </c>
      <c r="G31" t="s">
        <v>60</v>
      </c>
    </row>
    <row r="33" spans="4:5" x14ac:dyDescent="0.3">
      <c r="D33" s="1"/>
      <c r="E33" s="1"/>
    </row>
  </sheetData>
  <printOptions headings="1" gridLines="1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1718odds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Leung</dc:creator>
  <cp:lastModifiedBy>Peter Leung</cp:lastModifiedBy>
  <dcterms:created xsi:type="dcterms:W3CDTF">2021-12-03T21:15:52Z</dcterms:created>
  <dcterms:modified xsi:type="dcterms:W3CDTF">2021-12-05T21:59:57Z</dcterms:modified>
</cp:coreProperties>
</file>