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/Desktop/School Work/Science/Geoscience/Data Analytics/Analysis Projects/Crowdfunding Analysis/"/>
    </mc:Choice>
  </mc:AlternateContent>
  <xr:revisionPtr revIDLastSave="0" documentId="13_ncr:1_{93817081-4BB2-EC4C-81E1-18CD71F796E1}" xr6:coauthVersionLast="36" xr6:coauthVersionMax="36" xr10:uidLastSave="{00000000-0000-0000-0000-000000000000}"/>
  <bookViews>
    <workbookView xWindow="1640" yWindow="460" windowWidth="26760" windowHeight="13840" activeTab="2" xr2:uid="{00000000-000D-0000-FFFF-FFFF00000000}"/>
  </bookViews>
  <sheets>
    <sheet name="Category Statistics" sheetId="2" r:id="rId1"/>
    <sheet name="Outcomes based on Launch Date" sheetId="4" r:id="rId2"/>
    <sheet name="Chart1" sheetId="11" r:id="rId3"/>
    <sheet name="Kickstarter" sheetId="1" r:id="rId4"/>
    <sheet name="Successful Photobooks" sheetId="9" r:id="rId5"/>
    <sheet name="Failed Photobooks" sheetId="10" r:id="rId6"/>
    <sheet name="Failed US Kickstarters" sheetId="7" r:id="rId7"/>
    <sheet name="Descriptive Statistics" sheetId="8" r:id="rId8"/>
    <sheet name="Ediburgh Research" sheetId="5" r:id="rId9"/>
    <sheet name="Successful US Kickstarters" sheetId="6" r:id="rId10"/>
    <sheet name="Subcategory Statistics" sheetId="3" r:id="rId11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81029"/>
  <pivotCaches>
    <pivotCache cacheId="6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32" i="8"/>
  <c r="C31" i="8"/>
  <c r="B32" i="8"/>
  <c r="B31" i="8"/>
  <c r="C29" i="8"/>
  <c r="C28" i="8"/>
  <c r="B29" i="8"/>
  <c r="B28" i="8"/>
  <c r="C9" i="8"/>
  <c r="C10" i="8"/>
  <c r="B10" i="8"/>
  <c r="B9" i="8"/>
  <c r="C3" i="8"/>
  <c r="B3" i="8"/>
  <c r="C2" i="8"/>
  <c r="B2" i="8"/>
  <c r="F3" i="5"/>
  <c r="F4" i="5"/>
  <c r="F5" i="5"/>
  <c r="F6" i="5"/>
  <c r="F2" i="5"/>
  <c r="E6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<sst xmlns="http://schemas.openxmlformats.org/spreadsheetml/2006/main" count="39153" uniqueCount="8400">
  <si>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</si>
  <si>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</si>
  <si>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</si>
  <si>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</si>
  <si>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</si>
  <si>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</si>
  <si>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</si>
  <si>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</si>
  <si>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</si>
  <si>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</si>
  <si>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</si>
  <si>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</si>
  <si>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</si>
  <si>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</si>
  <si>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</si>
  <si>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</si>
  <si>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</si>
  <si>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</si>
  <si>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</si>
  <si>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</si>
  <si>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</si>
  <si>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</si>
  <si>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</si>
  <si>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</si>
  <si>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</si>
  <si>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</si>
  <si>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</si>
  <si>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</si>
  <si>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</si>
  <si>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</si>
  <si>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</si>
  <si>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</si>
  <si>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</si>
  <si>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</si>
  <si>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</si>
  <si>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</si>
  <si>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</si>
  <si>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</si>
  <si>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</si>
  <si>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</si>
  <si>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</si>
  <si>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</si>
  <si>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</si>
  <si>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</si>
  <si>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</si>
  <si>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</si>
  <si>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</si>
  <si>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</si>
  <si>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</si>
  <si>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</si>
  <si>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</si>
  <si>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</si>
  <si>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</si>
  <si>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</si>
  <si>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</si>
  <si>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</si>
  <si>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</si>
  <si>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</si>
  <si>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</si>
  <si>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</si>
  <si>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</si>
  <si>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</si>
  <si>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</si>
  <si>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</si>
  <si>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</si>
  <si>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</si>
  <si>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</si>
  <si>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</si>
  <si>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</si>
  <si>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</si>
  <si>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</si>
  <si>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</si>
  <si>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</si>
  <si>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</si>
  <si>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</si>
  <si>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</si>
  <si>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</si>
  <si>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</si>
  <si>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</si>
  <si>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</si>
  <si>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</si>
  <si>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</si>
  <si>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</si>
  <si>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</si>
  <si>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</si>
  <si>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</si>
  <si>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</si>
  <si>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</si>
  <si>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</si>
  <si>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</si>
  <si>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</si>
  <si>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</si>
  <si>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</si>
  <si>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</si>
  <si>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</si>
  <si>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</si>
  <si>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</si>
  <si>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</si>
  <si>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</si>
  <si>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</si>
  <si>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</si>
  <si>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</si>
  <si>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</si>
  <si>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</si>
  <si>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</si>
  <si>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</si>
  <si>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</si>
  <si>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</si>
  <si>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</si>
  <si>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</si>
  <si>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</si>
  <si>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</si>
  <si>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</si>
  <si>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</si>
  <si>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</si>
  <si>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</si>
  <si>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</si>
  <si>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</si>
  <si>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</si>
  <si>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</si>
  <si>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</si>
  <si>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</si>
  <si>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</si>
  <si>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</si>
  <si>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</si>
  <si>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</si>
  <si>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</si>
  <si>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</si>
  <si>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</si>
  <si>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</si>
  <si>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</si>
  <si>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</si>
  <si>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</si>
  <si>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</si>
  <si>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</si>
  <si>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</si>
  <si>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</si>
  <si>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</si>
  <si>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</si>
  <si>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</si>
  <si>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</si>
  <si>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</si>
  <si>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</si>
  <si>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</si>
  <si>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</si>
  <si>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</si>
  <si>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</si>
  <si>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</si>
  <si>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</si>
  <si>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</si>
  <si>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</si>
  <si>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</si>
  <si>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</si>
  <si>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</si>
  <si>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</si>
  <si>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</si>
  <si>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</si>
  <si>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</si>
  <si>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</si>
  <si>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</si>
  <si>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</si>
  <si>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</si>
  <si>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</si>
  <si>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</si>
  <si>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</si>
  <si>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</si>
  <si>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</si>
  <si>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</si>
  <si>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</si>
  <si>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</si>
  <si>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</si>
  <si>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</si>
  <si>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</si>
  <si>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</si>
  <si>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</si>
  <si>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</si>
  <si>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</si>
  <si>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</si>
  <si>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</si>
  <si>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</si>
  <si>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</si>
  <si>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</si>
  <si>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</si>
  <si>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</si>
  <si>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</si>
  <si>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</si>
  <si>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</si>
  <si>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</si>
  <si>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</si>
  <si>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</si>
  <si>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</si>
  <si>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</si>
  <si>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</si>
  <si>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</si>
  <si>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</si>
  <si>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</si>
  <si>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</si>
  <si>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</si>
  <si>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</si>
  <si>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</si>
  <si>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</si>
  <si>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</si>
  <si>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</si>
  <si>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</si>
  <si>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</si>
  <si>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</si>
  <si>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</si>
  <si>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</si>
  <si>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</si>
  <si>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</si>
  <si>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</si>
  <si>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</si>
  <si>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</si>
  <si>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</si>
  <si>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</si>
  <si>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</si>
  <si>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</si>
  <si>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</si>
  <si>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</si>
  <si>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</si>
  <si>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</si>
  <si>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</si>
  <si>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</si>
  <si>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</si>
  <si>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</si>
  <si>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</si>
  <si>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</si>
  <si>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</si>
  <si>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</si>
  <si>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</si>
  <si>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</si>
  <si>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</si>
  <si>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</si>
  <si>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</si>
  <si>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</si>
  <si>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</si>
  <si>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</si>
  <si>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</si>
  <si>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</si>
  <si>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</si>
  <si>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</si>
  <si>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</si>
  <si>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</si>
  <si>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</si>
  <si>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</si>
  <si>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</si>
  <si>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</si>
  <si>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</si>
  <si>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</si>
  <si>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</si>
  <si>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</si>
  <si>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</si>
  <si>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</si>
  <si>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</si>
  <si>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</si>
  <si>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</si>
  <si>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</si>
  <si>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</si>
  <si>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</si>
  <si>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</si>
  <si>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</si>
  <si>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</si>
  <si>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</si>
  <si>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</si>
  <si>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</si>
  <si>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</si>
  <si>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</si>
  <si>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</si>
  <si>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</si>
  <si>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</si>
  <si>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</si>
  <si>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</si>
  <si>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</si>
  <si>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</si>
  <si>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</si>
  <si>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</si>
  <si>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</si>
  <si>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</si>
  <si>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</si>
  <si>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</si>
  <si>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</si>
  <si>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</si>
  <si>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</si>
  <si>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</si>
  <si>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</si>
  <si>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</si>
  <si>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</si>
  <si>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</si>
  <si>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</si>
  <si>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</si>
  <si>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</si>
  <si>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</si>
  <si>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</si>
  <si>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</si>
  <si>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</si>
  <si>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</si>
  <si>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</si>
  <si>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</si>
  <si>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</si>
  <si>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</si>
  <si>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</si>
  <si>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</si>
  <si>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</si>
  <si>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</si>
  <si>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</si>
  <si>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</si>
  <si>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</si>
  <si>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</si>
  <si>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</si>
  <si>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</si>
  <si>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</si>
  <si>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</si>
  <si>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</si>
  <si>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</si>
  <si>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</si>
  <si>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</si>
  <si>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</si>
  <si>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</si>
  <si>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</si>
  <si>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</si>
  <si>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</si>
  <si>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</si>
  <si>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</si>
  <si>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</si>
  <si>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</si>
  <si>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</si>
  <si>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</si>
  <si>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</si>
  <si>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</si>
  <si>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</si>
  <si>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</si>
  <si>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</si>
  <si>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</si>
  <si>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</si>
  <si>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</si>
  <si>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</si>
  <si>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</si>
  <si>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</si>
  <si>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</si>
  <si>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</si>
  <si>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</si>
  <si>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</si>
  <si>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</si>
  <si>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</si>
  <si>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</si>
  <si>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</si>
  <si>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</si>
  <si>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</si>
  <si>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</si>
  <si>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</si>
  <si>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</si>
  <si>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</si>
  <si>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</si>
  <si>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</si>
  <si>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</si>
  <si>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</si>
  <si>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</si>
  <si>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</si>
  <si>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</si>
  <si>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</si>
  <si>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</si>
  <si>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</si>
  <si>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</si>
  <si>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</si>
  <si>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</si>
  <si>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</si>
  <si>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</si>
  <si>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</si>
  <si>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</si>
  <si>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</si>
  <si>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</si>
  <si>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</si>
  <si>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</si>
  <si>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</si>
  <si>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</si>
  <si>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</si>
  <si>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</si>
  <si>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</si>
  <si>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</si>
  <si>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</si>
  <si>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</si>
  <si>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</si>
  <si>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</si>
  <si>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</si>
  <si>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</si>
  <si>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</si>
  <si>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</si>
  <si>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</si>
  <si>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</si>
  <si>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</si>
  <si>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</si>
  <si>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</si>
  <si>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</si>
  <si>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</si>
  <si>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</si>
  <si>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</si>
  <si>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</si>
  <si>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</si>
  <si>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</si>
  <si>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</si>
  <si>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</si>
  <si>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</si>
  <si>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</si>
  <si>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</si>
  <si>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</si>
  <si>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</si>
  <si>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</si>
  <si>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</si>
  <si>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</si>
  <si>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</si>
  <si>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</si>
  <si>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</si>
  <si>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</si>
  <si>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</si>
  <si>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</si>
  <si>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</si>
  <si>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</si>
  <si>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</si>
  <si>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</si>
  <si>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</si>
  <si>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</si>
  <si>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</si>
  <si>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</si>
  <si>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</si>
  <si>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</si>
  <si>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</si>
  <si>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</si>
  <si>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</si>
  <si>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</si>
  <si>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</si>
  <si>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</si>
  <si>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</si>
  <si>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</si>
  <si>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</si>
  <si>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</si>
  <si>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</si>
  <si>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</si>
  <si>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</si>
  <si>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</si>
  <si>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</si>
  <si>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</si>
  <si>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</si>
  <si>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</si>
  <si>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</si>
  <si>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</si>
  <si>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</si>
  <si>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</si>
  <si>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</si>
  <si>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</si>
  <si>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</si>
  <si>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</si>
  <si>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</si>
  <si>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</si>
  <si>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</si>
  <si>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</si>
  <si>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</si>
  <si>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</si>
  <si>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</si>
  <si>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</si>
  <si>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</si>
  <si>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</si>
  <si>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</si>
  <si>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</si>
  <si>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</si>
  <si>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</si>
  <si>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</si>
  <si>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</si>
  <si>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</si>
  <si>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</si>
  <si>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</si>
  <si>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</si>
  <si>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</si>
  <si>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</si>
  <si>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</si>
  <si>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</si>
  <si>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</si>
  <si>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</si>
  <si>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</si>
  <si>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</si>
  <si>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</si>
  <si>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</si>
  <si>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</si>
  <si>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</si>
  <si>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</si>
  <si>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</si>
  <si>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</si>
  <si>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</si>
  <si>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</si>
  <si>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</si>
  <si>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</si>
  <si>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</si>
  <si>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</si>
  <si>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</si>
  <si>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</si>
  <si>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</si>
  <si>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</si>
  <si>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</si>
  <si>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</si>
  <si>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</si>
  <si>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</si>
  <si>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</si>
  <si>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</si>
  <si>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</si>
  <si>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</si>
  <si>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</si>
  <si>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</si>
  <si>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</si>
  <si>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</si>
  <si>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</si>
  <si>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</si>
  <si>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</si>
  <si>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</si>
  <si>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</si>
  <si>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</si>
  <si>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</si>
  <si>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</si>
  <si>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</si>
  <si>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</si>
  <si>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</si>
  <si>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</si>
  <si>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</si>
  <si>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</si>
  <si>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</si>
  <si>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</si>
  <si>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</si>
  <si>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</si>
  <si>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</si>
  <si>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</si>
  <si>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</si>
  <si>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</si>
  <si>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</si>
  <si>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</si>
  <si>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</si>
  <si>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</si>
  <si>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</si>
  <si>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</si>
  <si>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</si>
  <si>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</si>
  <si>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</si>
  <si>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</si>
  <si>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</si>
  <si>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</si>
  <si>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</si>
  <si>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</si>
  <si>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</si>
  <si>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</si>
  <si>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</si>
  <si>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</si>
  <si>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</si>
  <si>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</si>
  <si>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</si>
  <si>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</si>
  <si>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</si>
  <si>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</si>
  <si>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</si>
  <si>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</si>
  <si>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</si>
  <si>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</si>
  <si>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</si>
  <si>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</si>
  <si>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</si>
  <si>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</si>
  <si>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</si>
  <si>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</si>
  <si>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</si>
  <si>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</si>
  <si>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</si>
  <si>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</si>
  <si>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</si>
  <si>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</si>
  <si>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</si>
  <si>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</si>
  <si>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</si>
  <si>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</si>
  <si>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</si>
  <si>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</si>
  <si>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</si>
  <si>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</si>
  <si>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</si>
  <si>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</si>
  <si>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</si>
  <si>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</si>
  <si>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</si>
  <si>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</si>
  <si>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</si>
  <si>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</si>
  <si>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</si>
  <si>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</si>
  <si>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</si>
  <si>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</si>
  <si>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</si>
  <si>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</si>
  <si>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</si>
  <si>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</si>
  <si>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</si>
  <si>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</si>
  <si>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</si>
  <si>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</si>
  <si>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</si>
  <si>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</si>
  <si>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</si>
  <si>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</si>
  <si>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</si>
  <si>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</si>
  <si>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</si>
  <si>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</si>
  <si>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</si>
  <si>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</si>
  <si>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</si>
  <si>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</si>
  <si>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</si>
  <si>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</si>
  <si>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</si>
  <si>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</si>
  <si>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</si>
  <si>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</si>
  <si>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</si>
  <si>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</si>
  <si>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</si>
  <si>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</si>
  <si>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</si>
  <si>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</si>
  <si>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</si>
  <si>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</si>
  <si>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</si>
  <si>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</si>
  <si>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</si>
  <si>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</si>
  <si>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</si>
  <si>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</si>
  <si>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</si>
  <si>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</si>
  <si>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</si>
  <si>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</si>
  <si>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</si>
  <si>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</si>
  <si>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</si>
  <si>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</si>
  <si>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</si>
  <si>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</si>
  <si>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</si>
  <si>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</si>
  <si>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</si>
  <si>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</si>
  <si>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</si>
  <si>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</si>
  <si>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</si>
  <si>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</si>
  <si>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</si>
  <si>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</si>
  <si>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</si>
  <si>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</si>
  <si>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</si>
  <si>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</si>
  <si>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</si>
  <si>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</si>
  <si>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</si>
  <si>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</si>
  <si>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</si>
  <si>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</si>
  <si>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</si>
  <si>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</si>
  <si>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</si>
  <si>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</si>
  <si>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</si>
  <si>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</si>
  <si>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</si>
  <si>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</si>
  <si>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</si>
  <si>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</si>
  <si>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</si>
  <si>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</si>
  <si>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</si>
  <si>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</si>
  <si>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</si>
  <si>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</si>
  <si>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</si>
  <si>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</si>
  <si>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</si>
  <si>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</si>
  <si>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</si>
  <si>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</si>
  <si>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</si>
  <si>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</si>
  <si>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</si>
  <si>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</si>
  <si>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</si>
  <si>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</si>
  <si>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</si>
  <si>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</si>
  <si>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</si>
  <si>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</si>
  <si>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</si>
  <si>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</si>
  <si>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</si>
  <si>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</si>
  <si>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</si>
  <si>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</si>
  <si>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</si>
  <si>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</si>
  <si>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</si>
  <si>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</si>
  <si>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</si>
  <si>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</si>
  <si>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</si>
  <si>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</si>
  <si>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</si>
  <si>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</si>
  <si>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</si>
  <si>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</si>
  <si>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</si>
  <si>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</si>
  <si>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</si>
  <si>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</si>
  <si>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</si>
  <si>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</si>
  <si>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</si>
  <si>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</si>
  <si>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</si>
  <si>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</si>
  <si>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</si>
  <si>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</si>
  <si>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</si>
  <si>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</si>
  <si>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</si>
  <si>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</si>
  <si>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</si>
  <si>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</si>
  <si>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</si>
  <si>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</si>
  <si>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</si>
  <si>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</si>
  <si>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</si>
  <si>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</si>
  <si>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</si>
  <si>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</si>
  <si>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</si>
  <si>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</si>
  <si>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</si>
  <si>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</si>
  <si>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</si>
  <si>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</si>
  <si>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</si>
  <si>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</si>
  <si>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</si>
  <si>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</si>
  <si>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</si>
  <si>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</si>
  <si>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</si>
  <si>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</si>
  <si>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</si>
  <si>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</si>
  <si>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</si>
  <si>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</si>
  <si>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</si>
  <si>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</si>
  <si>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</si>
  <si>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</si>
  <si>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</si>
  <si>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</si>
  <si>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</si>
  <si>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</si>
  <si>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</si>
  <si>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</si>
  <si>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</si>
  <si>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</si>
  <si>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</si>
  <si>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</si>
  <si>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</si>
  <si>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</si>
  <si>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</si>
  <si>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</si>
  <si>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</si>
  <si>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</si>
  <si>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</si>
  <si>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</si>
  <si>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</si>
  <si>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</si>
  <si>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</si>
  <si>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</si>
  <si>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</si>
  <si>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</si>
  <si>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</si>
  <si>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</si>
  <si>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</si>
  <si>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</si>
  <si>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</si>
  <si>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</si>
  <si>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</si>
  <si>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</si>
  <si>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</si>
  <si>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</si>
  <si>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</si>
  <si>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</si>
  <si>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</si>
  <si>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</si>
  <si>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</si>
  <si>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</si>
  <si>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</si>
  <si>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</si>
  <si>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</si>
  <si>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</si>
  <si>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</si>
  <si>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</si>
  <si>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</si>
  <si>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</si>
  <si>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</si>
  <si>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</si>
  <si>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</si>
  <si>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</si>
  <si>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</si>
  <si>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</si>
  <si>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</si>
  <si>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</si>
  <si>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</si>
  <si>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</si>
  <si>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</si>
  <si>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</si>
  <si>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</si>
  <si>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</si>
  <si>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</si>
  <si>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</si>
  <si>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</si>
  <si>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</si>
  <si>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</si>
  <si>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</si>
  <si>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</si>
  <si>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</si>
  <si>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</si>
  <si>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</si>
  <si>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</si>
  <si>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</si>
  <si>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</si>
  <si>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</si>
  <si>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</si>
  <si>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</si>
  <si>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</si>
  <si>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</si>
  <si>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</si>
  <si>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</si>
  <si>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</si>
  <si>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</si>
  <si>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</si>
  <si>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</si>
  <si>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</si>
  <si>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</si>
  <si>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</si>
  <si>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</si>
  <si>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</si>
  <si>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</si>
  <si>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</si>
  <si>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</si>
  <si>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</si>
  <si>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</si>
  <si>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</si>
  <si>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</si>
  <si>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</si>
  <si>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</si>
  <si>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</si>
  <si>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</si>
  <si>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</si>
  <si>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</si>
  <si>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</si>
  <si>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</si>
  <si>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</si>
  <si>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</si>
  <si>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</si>
  <si>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</si>
  <si>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</si>
  <si>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</si>
  <si>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</si>
  <si>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</si>
  <si>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</si>
  <si>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</si>
  <si>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</si>
  <si>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</si>
  <si>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</si>
  <si>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</si>
  <si>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</si>
  <si>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</si>
  <si>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</si>
  <si>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</si>
  <si>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</si>
  <si>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</si>
  <si>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</si>
  <si>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</si>
  <si>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</si>
  <si>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</si>
  <si>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</si>
  <si>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</si>
  <si>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</si>
  <si>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</si>
  <si>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</si>
  <si>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</si>
  <si>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</si>
  <si>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</si>
  <si>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</si>
  <si>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</si>
  <si>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</si>
  <si>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</si>
  <si>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</si>
  <si>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</si>
  <si>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</si>
  <si>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</si>
  <si>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</si>
  <si>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</si>
  <si>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</si>
  <si>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</si>
  <si>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</si>
  <si>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</si>
  <si>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</si>
  <si>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</si>
  <si>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</si>
  <si>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</si>
  <si>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</si>
  <si>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</si>
  <si>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</si>
  <si>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</si>
  <si>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</si>
  <si>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</si>
  <si>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</si>
  <si>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</si>
  <si>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</si>
  <si>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</si>
  <si>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</si>
  <si>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</si>
  <si>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</si>
  <si>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</si>
  <si>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</si>
  <si>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</si>
  <si>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</si>
  <si>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</si>
  <si>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</si>
  <si>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</si>
  <si>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</si>
  <si>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</si>
  <si>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</si>
  <si>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</si>
  <si>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</si>
  <si>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</si>
  <si>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</si>
  <si>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</si>
  <si>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</si>
  <si>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</si>
  <si>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</si>
  <si>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</si>
  <si>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</si>
  <si>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</si>
  <si>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</si>
  <si>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</si>
  <si>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</si>
  <si>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</si>
  <si>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</si>
  <si>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</si>
  <si>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</si>
  <si>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</si>
  <si>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</si>
  <si>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</si>
  <si>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</si>
  <si>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</si>
  <si>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</si>
  <si>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</si>
  <si>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</si>
  <si>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</si>
  <si>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</si>
  <si>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</si>
  <si>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</si>
  <si>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</si>
  <si>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</si>
  <si>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</si>
  <si>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</si>
  <si>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</si>
  <si>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</si>
  <si>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</si>
  <si>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</si>
  <si>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</si>
  <si>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</si>
  <si>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</si>
  <si>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</si>
  <si>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</si>
  <si>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</si>
  <si>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</si>
  <si>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</si>
  <si>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</si>
  <si>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</si>
  <si>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</si>
  <si>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</si>
  <si>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</si>
  <si>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</si>
  <si>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</si>
  <si>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</si>
  <si>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</si>
  <si>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</si>
  <si>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</si>
  <si>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</si>
  <si>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</si>
  <si>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</si>
  <si>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</si>
  <si>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</si>
  <si>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</si>
  <si>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</si>
  <si>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</si>
  <si>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</si>
  <si>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</si>
  <si>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</si>
  <si>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</si>
  <si>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</si>
  <si>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</si>
  <si>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</si>
  <si>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</si>
  <si>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</si>
  <si>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</si>
  <si>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</si>
  <si>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</si>
  <si>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</si>
  <si>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</si>
  <si>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</si>
  <si>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</si>
  <si>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</si>
  <si>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</si>
  <si>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</si>
  <si>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</si>
  <si>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</si>
  <si>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</si>
  <si>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</si>
  <si>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</si>
  <si>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</si>
  <si>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</si>
  <si>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</si>
  <si>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</si>
  <si>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</si>
  <si>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</si>
  <si>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</si>
  <si>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</si>
  <si>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</si>
  <si>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</si>
  <si>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</si>
  <si>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</si>
  <si>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</si>
  <si>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</si>
  <si>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</si>
  <si>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</si>
  <si>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</si>
  <si>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</si>
  <si>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</si>
  <si>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</si>
  <si>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</si>
  <si>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</si>
  <si>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</si>
  <si>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</si>
  <si>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</si>
  <si>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</si>
  <si>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</si>
  <si>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</si>
  <si>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</si>
  <si>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</si>
  <si>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</si>
  <si>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</si>
  <si>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</si>
  <si>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</si>
  <si>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</si>
  <si>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</si>
  <si>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</si>
  <si>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</si>
  <si>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</si>
  <si>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</si>
  <si>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</si>
  <si>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</si>
  <si>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</si>
  <si>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</si>
  <si>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</si>
  <si>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</si>
  <si>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</si>
  <si>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</si>
  <si>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</si>
  <si>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</si>
  <si>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</si>
  <si>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</si>
  <si>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</si>
  <si>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</si>
  <si>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</si>
  <si>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</si>
  <si>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</si>
  <si>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</si>
  <si>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</si>
  <si>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</si>
  <si>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</si>
  <si>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</si>
  <si>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</si>
  <si>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</si>
  <si>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</si>
  <si>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</si>
  <si>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</si>
  <si>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</si>
  <si>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</si>
  <si>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</si>
  <si>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</si>
  <si>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</si>
  <si>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</si>
  <si>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</si>
  <si>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</si>
  <si>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</si>
  <si>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</si>
  <si>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</si>
  <si>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</si>
  <si>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</si>
  <si>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</si>
  <si>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</si>
  <si>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</si>
  <si>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</si>
  <si>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</si>
  <si>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</si>
  <si>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</si>
  <si>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</si>
  <si>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</si>
  <si>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</si>
  <si>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</si>
  <si>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</si>
  <si>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</si>
  <si>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</si>
  <si>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</si>
  <si>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</si>
  <si>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</si>
  <si>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</si>
  <si>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</si>
  <si>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</si>
  <si>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</si>
  <si>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</si>
  <si>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</si>
  <si>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</si>
  <si>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</si>
  <si>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</si>
  <si>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</si>
  <si>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</si>
  <si>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</si>
  <si>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</si>
  <si>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</si>
  <si>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</si>
  <si>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</si>
  <si>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</si>
  <si>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</si>
  <si>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</si>
  <si>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</si>
  <si>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</si>
  <si>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</si>
  <si>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</si>
  <si>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</si>
  <si>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</si>
  <si>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</si>
  <si>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</si>
  <si>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</si>
  <si>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</si>
  <si>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</si>
  <si>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</si>
  <si>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</si>
  <si>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</si>
  <si>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</si>
  <si>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</si>
  <si>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</si>
  <si>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</si>
  <si>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</si>
  <si>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</si>
  <si>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</si>
  <si>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</si>
  <si>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</si>
  <si>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</si>
  <si>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</si>
  <si>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</si>
  <si>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</si>
  <si>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</si>
  <si>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</si>
  <si>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</si>
  <si>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</si>
  <si>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</si>
  <si>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</si>
  <si>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</si>
  <si>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</si>
  <si>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</si>
  <si>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</si>
  <si>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</si>
  <si>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</si>
  <si>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</si>
  <si>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</si>
  <si>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</si>
  <si>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</si>
  <si>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</si>
  <si>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</si>
  <si>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</si>
  <si>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</si>
  <si>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</si>
  <si>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</si>
  <si>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</si>
  <si>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</si>
  <si>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</si>
  <si>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</si>
  <si>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</si>
  <si>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</si>
  <si>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</si>
  <si>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</si>
  <si>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</si>
  <si>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</si>
  <si>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</si>
  <si>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</si>
  <si>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</si>
  <si>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</si>
  <si>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</si>
  <si>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</si>
  <si>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</si>
  <si>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</si>
  <si>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</si>
  <si>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</si>
  <si>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</si>
  <si>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</si>
  <si>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</si>
  <si>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</si>
  <si>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</si>
  <si>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</si>
  <si>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</si>
  <si>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</si>
  <si>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</si>
  <si>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</si>
  <si>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</si>
  <si>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</si>
  <si>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</si>
  <si>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</si>
  <si>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</si>
  <si>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</si>
  <si>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</si>
  <si>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</si>
  <si>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</si>
  <si>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</si>
  <si>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</si>
  <si>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</si>
  <si>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</si>
  <si>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</si>
  <si>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</si>
  <si>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</si>
  <si>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</si>
  <si>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</si>
  <si>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</si>
  <si>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</si>
  <si>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</si>
  <si>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</si>
  <si>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</si>
  <si>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</si>
  <si>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</si>
  <si>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</si>
  <si>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</si>
  <si>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</si>
  <si>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</si>
  <si>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</si>
  <si>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</si>
  <si>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</si>
  <si>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</si>
  <si>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</si>
  <si>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</si>
  <si>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</si>
  <si>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</si>
  <si>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</si>
  <si>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</si>
  <si>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</si>
  <si>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</si>
  <si>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</si>
  <si>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</si>
  <si>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</si>
  <si>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</si>
  <si>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</si>
  <si>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</si>
  <si>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</si>
  <si>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</si>
  <si>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</si>
  <si>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</si>
  <si>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</si>
  <si>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</si>
  <si>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</si>
  <si>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</si>
  <si>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</si>
  <si>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</si>
  <si>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</si>
  <si>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</si>
  <si>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</si>
  <si>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</si>
  <si>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</si>
  <si>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</si>
  <si>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</si>
  <si>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</si>
  <si>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</si>
  <si>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</si>
  <si>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</si>
  <si>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</si>
  <si>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</si>
  <si>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</si>
  <si>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</si>
  <si>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</si>
  <si>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</si>
  <si>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</si>
  <si>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</si>
  <si>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</si>
  <si>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</si>
  <si>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</si>
  <si>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</si>
  <si>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</si>
  <si>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</si>
  <si>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</si>
  <si>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</si>
  <si>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</si>
  <si>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</si>
  <si>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</si>
  <si>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</si>
  <si>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</si>
  <si>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</si>
  <si>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</si>
  <si>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</si>
  <si>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</si>
  <si>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</si>
  <si>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</si>
  <si>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</si>
  <si>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</si>
  <si>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</si>
  <si>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</si>
  <si>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</si>
  <si>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</si>
  <si>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</si>
  <si>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</si>
  <si>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</si>
  <si>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</si>
  <si>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</si>
  <si>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</si>
  <si>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</si>
  <si>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</si>
  <si>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</si>
  <si>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</si>
  <si>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</si>
  <si>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</si>
  <si>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</si>
  <si>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</si>
  <si>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</si>
  <si>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</si>
  <si>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</si>
  <si>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</si>
  <si>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</si>
  <si>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</si>
  <si>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</si>
  <si>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</si>
  <si>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</si>
  <si>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</si>
  <si>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</si>
  <si>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</si>
  <si>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</si>
  <si>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</si>
  <si>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</si>
  <si>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</si>
  <si>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</si>
  <si>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</si>
  <si>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</si>
  <si>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</si>
  <si>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</si>
  <si>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</si>
  <si>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</si>
  <si>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</si>
  <si>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</si>
  <si>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</si>
  <si>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</si>
  <si>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</si>
  <si>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</si>
  <si>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</si>
  <si>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</si>
  <si>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</si>
  <si>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</si>
  <si>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</si>
  <si>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</si>
  <si>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</si>
  <si>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</si>
  <si>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</si>
  <si>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</si>
  <si>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</si>
  <si>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</si>
  <si>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</si>
  <si>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</si>
  <si>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</si>
  <si>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</si>
  <si>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</si>
  <si>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</si>
  <si>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</si>
  <si>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</si>
  <si>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</si>
  <si>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</si>
  <si>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</si>
  <si>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</si>
  <si>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</si>
  <si>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</si>
  <si>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</si>
  <si>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</si>
  <si>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</si>
  <si>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</si>
  <si>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</si>
  <si>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</si>
  <si>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</si>
  <si>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</si>
  <si>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</si>
  <si>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</si>
  <si>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</si>
  <si>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</si>
  <si>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</si>
  <si>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</si>
  <si>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</si>
  <si>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</si>
  <si>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</si>
  <si>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</si>
  <si>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</si>
  <si>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</si>
  <si>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</si>
  <si>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</si>
  <si>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</si>
  <si>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</si>
  <si>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</si>
  <si>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</si>
  <si>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</si>
  <si>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</si>
  <si>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</si>
  <si>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</si>
  <si>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</si>
  <si>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</si>
  <si>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</si>
  <si>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</si>
  <si>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</si>
  <si>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</si>
  <si>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</si>
  <si>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</si>
  <si>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</si>
  <si>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</si>
  <si>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</si>
  <si>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</si>
  <si>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</si>
  <si>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</si>
  <si>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</si>
  <si>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</si>
  <si>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</si>
  <si>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</si>
  <si>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</si>
  <si>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</si>
  <si>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</si>
  <si>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</si>
  <si>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</si>
  <si>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</si>
  <si>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</si>
  <si>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</si>
  <si>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</si>
  <si>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</si>
  <si>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</si>
  <si>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</si>
  <si>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</si>
  <si>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</si>
  <si>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</si>
  <si>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</si>
  <si>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</si>
  <si>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</si>
  <si>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</si>
  <si>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</si>
  <si>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</si>
  <si>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</si>
  <si>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</si>
  <si>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</si>
  <si>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</si>
  <si>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</si>
  <si>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</si>
  <si>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</si>
  <si>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</si>
  <si>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</si>
  <si>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</si>
  <si>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</si>
  <si>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</si>
  <si>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</si>
  <si>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</si>
  <si>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</si>
  <si>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</si>
  <si>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</si>
  <si>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</si>
  <si>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</si>
  <si>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</si>
  <si>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</si>
  <si>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</si>
  <si>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</si>
  <si>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</si>
  <si>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</si>
  <si>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</si>
  <si>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</si>
  <si>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</si>
  <si>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</si>
  <si>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</si>
  <si>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</si>
  <si>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</si>
  <si>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</si>
  <si>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</si>
  <si>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</si>
  <si>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</si>
  <si>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</si>
  <si>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</si>
  <si>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</si>
  <si>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</si>
  <si>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</si>
  <si>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</si>
  <si>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</si>
  <si>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</si>
  <si>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</si>
  <si>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</si>
  <si>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</si>
  <si>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</si>
  <si>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</si>
  <si>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</si>
  <si>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</si>
  <si>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</si>
  <si>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</si>
  <si>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</si>
  <si>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</si>
  <si>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</si>
  <si>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</si>
  <si>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</si>
  <si>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</si>
  <si>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</si>
  <si>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</si>
  <si>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</si>
  <si>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</si>
  <si>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</si>
  <si>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</si>
  <si>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</si>
  <si>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</si>
  <si>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</si>
  <si>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</si>
  <si>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</si>
  <si>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</si>
  <si>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</si>
  <si>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</si>
  <si>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</si>
  <si>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</si>
  <si>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</si>
  <si>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</si>
  <si>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</si>
  <si>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</si>
  <si>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</si>
  <si>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</si>
  <si>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</si>
  <si>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</si>
  <si>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</si>
  <si>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</si>
  <si>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</si>
  <si>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</si>
  <si>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</si>
  <si>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</si>
  <si>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</si>
  <si>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</si>
  <si>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</si>
  <si>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</si>
  <si>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</si>
  <si>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</si>
  <si>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</si>
  <si>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</si>
  <si>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</si>
  <si>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</si>
  <si>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</si>
  <si>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</si>
  <si>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</si>
  <si>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</si>
  <si>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</si>
  <si>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</si>
  <si>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</si>
  <si>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</si>
  <si>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</si>
  <si>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</si>
  <si>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</si>
  <si>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</si>
  <si>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</si>
  <si>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</si>
  <si>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</si>
  <si>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</si>
  <si>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</si>
  <si>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</si>
  <si>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</si>
  <si>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</si>
  <si>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</si>
  <si>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</si>
  <si>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</si>
  <si>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</si>
  <si>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</si>
  <si>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</si>
  <si>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</si>
  <si>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</si>
  <si>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</si>
  <si>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</si>
  <si>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</si>
  <si>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</si>
  <si>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</si>
  <si>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</si>
  <si>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</si>
  <si>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</si>
  <si>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</si>
  <si>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</si>
  <si>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</si>
  <si>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</si>
  <si>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</si>
  <si>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</si>
  <si>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</si>
  <si>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</si>
  <si>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</si>
  <si>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</si>
  <si>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</si>
  <si>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</si>
  <si>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</si>
  <si>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</si>
  <si>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</si>
  <si>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</si>
  <si>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</si>
  <si>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</si>
  <si>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</si>
  <si>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</si>
  <si>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</si>
  <si>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</si>
  <si>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</si>
  <si>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</si>
  <si>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</si>
  <si>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</si>
  <si>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</si>
  <si>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</si>
  <si>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</si>
  <si>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</si>
  <si>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</si>
  <si>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</si>
  <si>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</si>
  <si>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</si>
  <si>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</si>
  <si>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</si>
  <si>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</si>
  <si>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</si>
  <si>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</si>
  <si>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</si>
  <si>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</si>
  <si>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</si>
  <si>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</si>
  <si>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</si>
  <si>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</si>
  <si>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</si>
  <si>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</si>
  <si>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</si>
  <si>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</si>
  <si>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</si>
  <si>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</si>
  <si>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</si>
  <si>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</si>
  <si>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</si>
  <si>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</si>
  <si>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</si>
  <si>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</si>
  <si>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</si>
  <si>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</si>
  <si>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</si>
  <si>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</si>
  <si>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</si>
  <si>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</si>
  <si>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</si>
  <si>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</si>
  <si>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</si>
  <si>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</si>
  <si>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</si>
  <si>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</si>
  <si>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</si>
  <si>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</si>
  <si>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</si>
  <si>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</si>
  <si>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</si>
  <si>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</si>
  <si>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</si>
  <si>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</si>
  <si>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</si>
  <si>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</si>
  <si>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</si>
  <si>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</si>
  <si>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</si>
  <si>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</si>
  <si>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</si>
  <si>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</si>
  <si>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</si>
  <si>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</si>
  <si>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</si>
  <si>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</si>
  <si>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</si>
  <si>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</si>
  <si>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</si>
  <si>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</si>
  <si>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</si>
  <si>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</si>
  <si>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</si>
  <si>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</si>
  <si>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</si>
  <si>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</si>
  <si>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</si>
  <si>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</si>
  <si>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</si>
  <si>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</si>
  <si>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</si>
  <si>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</si>
  <si>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</si>
  <si>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</si>
  <si>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</si>
  <si>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</si>
  <si>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</si>
  <si>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</si>
  <si>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</si>
  <si>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</si>
  <si>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</si>
  <si>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</si>
  <si>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</si>
  <si>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</si>
  <si>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</si>
  <si>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</si>
  <si>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</si>
  <si>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</si>
  <si>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</si>
  <si>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</si>
  <si>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</si>
  <si>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</si>
  <si>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</si>
  <si>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</si>
  <si>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</si>
  <si>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</si>
  <si>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</si>
  <si>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</si>
  <si>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</si>
  <si>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</si>
  <si>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</si>
  <si>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</si>
  <si>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</si>
  <si>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</si>
  <si>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</si>
  <si>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</si>
  <si>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</si>
  <si>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</si>
  <si>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</si>
  <si>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</si>
  <si>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</si>
  <si>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</si>
  <si>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</si>
  <si>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</si>
  <si>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</si>
  <si>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</si>
  <si>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</si>
  <si>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</si>
  <si>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</si>
  <si>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</si>
  <si>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</si>
  <si>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</si>
  <si>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</si>
  <si>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</si>
  <si>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</si>
  <si>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</si>
  <si>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</si>
  <si>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</si>
  <si>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</si>
  <si>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</si>
  <si>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</si>
  <si>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</si>
  <si>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</si>
  <si>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</si>
  <si>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</si>
  <si>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</si>
  <si>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</si>
  <si>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</si>
  <si>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</si>
  <si>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</si>
  <si>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</si>
  <si>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</si>
  <si>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</si>
  <si>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</si>
  <si>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</si>
  <si>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</si>
  <si>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</si>
  <si>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</si>
  <si>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</si>
  <si>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</si>
  <si>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</si>
  <si>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</si>
  <si>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</si>
  <si>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</si>
  <si>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</si>
  <si>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</si>
  <si>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</si>
  <si>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</si>
  <si>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</si>
  <si>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</si>
  <si>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</si>
  <si>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</si>
  <si>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</si>
  <si>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</si>
  <si>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</si>
  <si>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</si>
  <si>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</si>
  <si>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</si>
  <si>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</si>
  <si>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</si>
  <si>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</si>
  <si>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</si>
  <si>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</si>
  <si>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</si>
  <si>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</si>
  <si>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</si>
  <si>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</si>
  <si>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</si>
  <si>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</si>
  <si>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</si>
  <si>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</si>
  <si>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</si>
  <si>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</si>
  <si>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</si>
  <si>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</si>
  <si>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</si>
  <si>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</si>
  <si>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</si>
  <si>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</si>
  <si>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</si>
  <si>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</si>
  <si>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</si>
  <si>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</si>
  <si>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</si>
  <si>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</si>
  <si>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</si>
  <si>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</si>
  <si>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</si>
  <si>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</si>
  <si>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</si>
  <si>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</si>
  <si>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</si>
  <si>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</si>
  <si>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</si>
  <si>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</si>
  <si>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</si>
  <si>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</si>
  <si>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</si>
  <si>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</si>
  <si>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</si>
  <si>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</si>
  <si>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</si>
  <si>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</si>
  <si>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</si>
  <si>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</si>
  <si>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</si>
  <si>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</si>
  <si>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</si>
  <si>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</si>
  <si>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</si>
  <si>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</si>
  <si>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</si>
  <si>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</si>
  <si>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</si>
  <si>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</si>
  <si>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</si>
  <si>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</si>
  <si>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</si>
  <si>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</si>
  <si>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</si>
  <si>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</si>
  <si>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</si>
  <si>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</si>
  <si>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</si>
  <si>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</si>
  <si>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</si>
  <si>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</si>
  <si>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</si>
  <si>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</si>
  <si>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</si>
  <si>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</si>
  <si>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</si>
  <si>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</si>
  <si>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</si>
  <si>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</si>
  <si>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</si>
  <si>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</si>
  <si>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</si>
  <si>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</si>
  <si>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</si>
  <si>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</si>
  <si>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</si>
  <si>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</si>
  <si>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</si>
  <si>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</si>
  <si>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</si>
  <si>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</si>
  <si>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</si>
  <si>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</si>
  <si>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</si>
  <si>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</si>
  <si>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</si>
  <si>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</si>
  <si>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</si>
  <si>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</si>
  <si>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</si>
  <si>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</si>
  <si>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</si>
  <si>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</si>
  <si>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</si>
  <si>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</si>
  <si>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</si>
  <si>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</si>
  <si>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</si>
  <si>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</si>
  <si>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</si>
  <si>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</si>
  <si>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</si>
  <si>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</si>
  <si>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</si>
  <si>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</si>
  <si>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</si>
  <si>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</si>
  <si>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</si>
  <si>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</si>
  <si>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</si>
  <si>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</si>
  <si>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</si>
  <si>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</si>
  <si>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</si>
  <si>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</si>
  <si>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</si>
  <si>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</si>
  <si>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</si>
  <si>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</si>
  <si>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</si>
  <si>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</si>
  <si>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</si>
  <si>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</si>
  <si>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</si>
  <si>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</si>
  <si>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</si>
  <si>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</si>
  <si>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</si>
  <si>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</si>
  <si>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</si>
  <si>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</si>
  <si>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</si>
  <si>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</si>
  <si>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</si>
  <si>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</si>
  <si>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</si>
  <si>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</si>
  <si>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</si>
  <si>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</si>
  <si>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</si>
  <si>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</si>
  <si>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</si>
  <si>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</si>
  <si>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</si>
  <si>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</si>
  <si>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</si>
  <si>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</si>
  <si>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</si>
  <si>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</si>
  <si>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</si>
  <si>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</si>
  <si>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</si>
  <si>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</si>
  <si>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</si>
  <si>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</si>
  <si>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</si>
  <si>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</si>
  <si>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</si>
  <si>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</si>
  <si>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</si>
  <si>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</si>
  <si>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</si>
  <si>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</si>
  <si>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</si>
  <si>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</si>
  <si>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</si>
  <si>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</si>
  <si>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</si>
  <si>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</si>
  <si>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</si>
  <si>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</si>
  <si>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</si>
  <si>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</si>
  <si>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</si>
  <si>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</si>
  <si>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</si>
  <si>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</si>
  <si>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</si>
  <si>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</si>
  <si>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</si>
  <si>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</si>
  <si>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</si>
  <si>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</si>
  <si>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</si>
  <si>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</si>
  <si>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</si>
  <si>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</si>
  <si>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</si>
  <si>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</si>
  <si>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</si>
  <si>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</si>
  <si>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</si>
  <si>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</si>
  <si>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</si>
  <si>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</si>
  <si>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</si>
  <si>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</si>
  <si>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</si>
  <si>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</si>
  <si>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</si>
  <si>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</si>
  <si>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</si>
  <si>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</si>
  <si>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</si>
  <si>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</si>
  <si>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</si>
  <si>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</si>
  <si>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</si>
  <si>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</si>
  <si>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</si>
  <si>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</si>
  <si>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</si>
  <si>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</si>
  <si>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</si>
  <si>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</si>
  <si>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</si>
  <si>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</si>
  <si>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</si>
  <si>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</si>
  <si>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</si>
  <si>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</si>
  <si>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</si>
  <si>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</si>
  <si>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</si>
  <si>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</si>
  <si>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</si>
  <si>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</si>
  <si>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</si>
  <si>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</si>
  <si>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</si>
  <si>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</si>
  <si>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</si>
  <si>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</si>
  <si>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</si>
  <si>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</si>
  <si>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</si>
  <si>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</si>
  <si>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</si>
  <si>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</si>
  <si>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</si>
  <si>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</si>
  <si>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</si>
  <si>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</si>
  <si>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</si>
  <si>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</si>
  <si>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</si>
  <si>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</si>
  <si>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</si>
  <si>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</si>
  <si>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</si>
  <si>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</si>
  <si>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</si>
  <si>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</si>
  <si>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</si>
  <si>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</si>
  <si>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</si>
  <si>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</si>
  <si>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</si>
  <si>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</si>
  <si>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</si>
  <si>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</si>
  <si>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</si>
  <si>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</si>
  <si>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</si>
  <si>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</si>
  <si>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</si>
  <si>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</si>
  <si>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</si>
  <si>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</si>
  <si>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</si>
  <si>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</si>
  <si>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</si>
  <si>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</si>
  <si>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</si>
  <si>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</si>
  <si>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</si>
  <si>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</si>
  <si>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</si>
  <si>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</si>
  <si>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</si>
  <si>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</si>
  <si>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</si>
  <si>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</si>
  <si>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</si>
  <si>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</si>
  <si>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</si>
  <si>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</si>
  <si>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</si>
  <si>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</si>
  <si>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</si>
  <si>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</si>
  <si>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</si>
  <si>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</si>
  <si>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</si>
  <si>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</si>
  <si>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</si>
  <si>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</si>
  <si>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</si>
  <si>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</si>
  <si>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</si>
  <si>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</si>
  <si>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</si>
  <si>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</si>
  <si>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</si>
  <si>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</si>
  <si>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</si>
  <si>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</si>
  <si>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</si>
  <si>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</si>
  <si>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</si>
  <si>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</si>
  <si>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</si>
  <si>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</si>
  <si>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</si>
  <si>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</si>
  <si>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</si>
  <si>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</si>
  <si>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</si>
  <si>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</si>
  <si>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</si>
  <si>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</si>
  <si>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</si>
  <si>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</si>
  <si>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</si>
  <si>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</si>
  <si>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</si>
  <si>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</si>
  <si>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</si>
  <si>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</si>
  <si>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</si>
  <si>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</si>
  <si>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</si>
  <si>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</si>
  <si>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</si>
  <si>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</si>
  <si>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</si>
  <si>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</si>
  <si>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</si>
  <si>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</si>
  <si>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</si>
  <si>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</si>
  <si>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</si>
  <si>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</si>
  <si>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</si>
  <si>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</si>
  <si>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</si>
  <si>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</si>
  <si>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</si>
  <si>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</si>
  <si>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</si>
  <si>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</si>
  <si>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</si>
  <si>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</si>
  <si>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</si>
  <si>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</si>
  <si>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</si>
  <si>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</si>
  <si>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</si>
  <si>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</si>
  <si>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</si>
  <si>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</si>
  <si>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</si>
  <si>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</si>
  <si>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</si>
  <si>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</si>
  <si>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</si>
  <si>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</si>
  <si>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</si>
  <si>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</si>
  <si>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</si>
  <si>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</si>
  <si>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</si>
  <si>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</si>
  <si>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</si>
  <si>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</si>
  <si>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</si>
  <si>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</si>
  <si>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</si>
  <si>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</si>
  <si>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</si>
  <si>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</si>
  <si>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</si>
  <si>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</si>
  <si>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</si>
  <si>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</si>
  <si>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</si>
  <si>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</si>
  <si>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</si>
  <si>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</si>
  <si>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</si>
  <si>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</si>
  <si>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</si>
  <si>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</si>
  <si>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</si>
  <si>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</si>
  <si>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</si>
  <si>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</si>
  <si>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</si>
  <si>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</si>
  <si>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</si>
  <si>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</si>
  <si>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</si>
  <si>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</si>
  <si>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</si>
  <si>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</si>
  <si>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</si>
  <si>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</si>
  <si>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</si>
  <si>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</si>
  <si>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</si>
  <si>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</si>
  <si>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</si>
  <si>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</si>
  <si>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</si>
  <si>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</si>
  <si>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</si>
  <si>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</si>
  <si>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</si>
  <si>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</si>
  <si>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</si>
  <si>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</si>
  <si>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</si>
  <si>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</si>
  <si>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</si>
  <si>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</si>
  <si>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</si>
  <si>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</si>
  <si>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</si>
  <si>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</si>
  <si>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</si>
  <si>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</si>
  <si>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</si>
  <si>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</si>
  <si>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</si>
  <si>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</si>
  <si>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</si>
  <si>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</si>
  <si>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</si>
  <si>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</si>
  <si>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</si>
  <si>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</si>
  <si>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</si>
  <si>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</si>
  <si>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</si>
  <si>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</si>
  <si>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</si>
  <si>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</si>
  <si>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</si>
  <si>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</si>
  <si>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</si>
  <si>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</si>
  <si>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</si>
  <si>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</si>
  <si>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</si>
  <si>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</si>
  <si>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</si>
  <si>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</si>
  <si>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</si>
  <si>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</si>
  <si>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</si>
  <si>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</si>
  <si>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</si>
  <si>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</si>
  <si>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</si>
  <si>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</si>
  <si>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</si>
  <si>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</si>
  <si>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</si>
  <si>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</si>
  <si>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</si>
  <si>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</si>
  <si>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</si>
  <si>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</si>
  <si>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</si>
  <si>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</si>
  <si>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</si>
  <si>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</si>
  <si>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</si>
  <si>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</si>
  <si>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</si>
  <si>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</si>
  <si>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</si>
  <si>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</si>
  <si>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</si>
  <si>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</si>
  <si>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</si>
  <si>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</si>
  <si>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</si>
  <si>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</si>
  <si>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</si>
  <si>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</si>
  <si>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</si>
  <si>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</si>
  <si>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</si>
  <si>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</si>
  <si>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</si>
  <si>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</si>
  <si>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</si>
  <si>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</si>
  <si>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</si>
  <si>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</si>
  <si>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</si>
  <si>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</si>
  <si>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</si>
  <si>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</si>
  <si>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</si>
  <si>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</si>
  <si>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</si>
  <si>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</si>
  <si>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</si>
  <si>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</si>
  <si>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</si>
  <si>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</si>
  <si>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</si>
  <si>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</si>
  <si>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</si>
  <si>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</si>
  <si>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</si>
  <si>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</si>
  <si>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</si>
  <si>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</si>
  <si>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</si>
  <si>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</si>
  <si>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</si>
  <si>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</si>
  <si>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</si>
  <si>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</si>
  <si>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</si>
  <si>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</si>
  <si>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</si>
  <si>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</si>
  <si>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</si>
  <si>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</si>
  <si>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</si>
  <si>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</si>
  <si>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</si>
  <si>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</si>
  <si>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</si>
  <si>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</si>
  <si>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</si>
  <si>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</si>
  <si>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</si>
  <si>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</si>
  <si>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</si>
  <si>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</si>
  <si>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</si>
  <si>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</si>
  <si>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</si>
  <si>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</si>
  <si>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</si>
  <si>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</si>
  <si>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</si>
  <si>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</si>
  <si>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</si>
  <si>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</si>
  <si>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</si>
  <si>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</si>
  <si>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</si>
  <si>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</si>
  <si>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</si>
  <si>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</si>
  <si>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</si>
  <si>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</si>
  <si>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</si>
  <si>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</si>
  <si>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</si>
  <si>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</si>
  <si>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</si>
  <si>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</si>
  <si>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</si>
  <si>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</si>
  <si>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</si>
  <si>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</si>
  <si>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</si>
  <si>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</si>
  <si>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</si>
  <si>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</si>
  <si>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</si>
  <si>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</si>
  <si>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</si>
  <si>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</si>
  <si>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</si>
  <si>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</si>
  <si>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</si>
  <si>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</si>
  <si>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</si>
  <si>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</si>
  <si>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</si>
  <si>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</si>
  <si>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</si>
  <si>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</si>
  <si>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</si>
  <si>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</si>
  <si>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</si>
  <si>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</si>
  <si>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</si>
  <si>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</si>
  <si>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</si>
  <si>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</si>
  <si>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</si>
  <si>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</si>
  <si>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</si>
  <si>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</si>
  <si>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</si>
  <si>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</si>
  <si>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</si>
  <si>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</si>
  <si>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</si>
  <si>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</si>
  <si>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</si>
  <si>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</si>
  <si>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</si>
  <si>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</si>
  <si>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</si>
  <si>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</si>
  <si>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</si>
  <si>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</si>
  <si>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</si>
  <si>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</si>
  <si>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</si>
  <si>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</si>
  <si>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</si>
  <si>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</si>
  <si>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</si>
  <si>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</si>
  <si>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</si>
  <si>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</si>
  <si>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</si>
  <si>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</si>
  <si>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</si>
  <si>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</si>
  <si>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</si>
  <si>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</si>
  <si>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</si>
  <si>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</si>
  <si>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</si>
  <si>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</si>
  <si>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</si>
  <si>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</si>
  <si>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</si>
  <si>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</si>
  <si>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</si>
  <si>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</si>
  <si>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</si>
  <si>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</si>
  <si>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</si>
  <si>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</si>
  <si>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</si>
  <si>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</si>
  <si>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</si>
  <si>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</si>
  <si>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</si>
  <si>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</si>
  <si>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</si>
  <si>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</si>
  <si>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</si>
  <si>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</si>
  <si>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</si>
  <si>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</si>
  <si>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</si>
  <si>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</si>
  <si>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</si>
  <si>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</si>
  <si>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</si>
  <si>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</si>
  <si>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</si>
  <si>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</si>
  <si>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</si>
  <si>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</si>
  <si>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</si>
  <si>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</si>
  <si>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</si>
  <si>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</si>
  <si>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</si>
  <si>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</si>
  <si>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</si>
  <si>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</si>
  <si>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</si>
  <si>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</si>
  <si>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</si>
  <si>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</si>
  <si>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</si>
  <si>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</si>
  <si>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</si>
  <si>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</si>
  <si>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</si>
  <si>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</si>
  <si>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</si>
  <si>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</si>
  <si>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</si>
  <si>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</si>
  <si>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</si>
  <si>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</si>
  <si>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</si>
  <si>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</si>
  <si>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</si>
  <si>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</si>
  <si>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</si>
  <si>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</si>
  <si>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</si>
  <si>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</si>
  <si>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</si>
  <si>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</si>
  <si>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</si>
  <si>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</si>
  <si>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</si>
  <si>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</si>
  <si>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</si>
  <si>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</si>
  <si>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</si>
  <si>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</si>
  <si>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</si>
  <si>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</si>
  <si>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</si>
  <si>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</si>
  <si>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</si>
  <si>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</si>
  <si>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</si>
  <si>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</si>
  <si>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</si>
  <si>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</si>
  <si>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</si>
  <si>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</si>
  <si>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</si>
  <si>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</si>
  <si>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</si>
  <si>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</si>
  <si>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</si>
  <si>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</si>
  <si>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</si>
  <si>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</si>
  <si>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</si>
  <si>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</si>
  <si>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</si>
  <si>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</si>
  <si>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</si>
  <si>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</si>
  <si>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</si>
  <si>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</si>
  <si>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</si>
  <si>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</si>
  <si>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</si>
  <si>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</si>
  <si>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</si>
  <si>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</si>
  <si>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</si>
  <si>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</si>
  <si>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</si>
  <si>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</si>
  <si>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</si>
  <si>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</si>
  <si>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</si>
  <si>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</si>
  <si>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</si>
  <si>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</si>
  <si>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</si>
  <si>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</si>
  <si>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</si>
  <si>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</si>
  <si>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</si>
  <si>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</si>
  <si>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</si>
  <si>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</si>
  <si>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</si>
  <si>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</si>
  <si>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</si>
  <si>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</si>
  <si>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</si>
  <si>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</si>
  <si>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</si>
  <si>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</si>
  <si>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</si>
  <si>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</si>
  <si>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</si>
  <si>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</si>
  <si>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</si>
  <si>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</si>
  <si>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</si>
  <si>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</si>
  <si>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</si>
  <si>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</si>
  <si>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</si>
  <si>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</si>
  <si>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</si>
  <si>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</si>
  <si>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</si>
  <si>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</si>
  <si>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</si>
  <si>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</si>
  <si>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</si>
  <si>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</si>
  <si>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</si>
  <si>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</si>
  <si>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</si>
  <si>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</si>
  <si>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</si>
  <si>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</si>
  <si>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</si>
  <si>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</si>
  <si>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</si>
  <si>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</si>
  <si>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</si>
  <si>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</si>
  <si>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</si>
  <si>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</si>
  <si>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</si>
  <si>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</si>
  <si>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</si>
  <si>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</si>
  <si>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</si>
  <si>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</si>
  <si>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</si>
  <si>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</si>
  <si>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</si>
  <si>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</si>
  <si>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</si>
  <si>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</si>
  <si>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</si>
  <si>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</si>
  <si>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</si>
  <si>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</si>
  <si>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</si>
  <si>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</si>
  <si>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</si>
  <si>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</si>
  <si>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</si>
  <si>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</si>
  <si>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</si>
  <si>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</si>
  <si>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</si>
  <si>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</si>
  <si>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</si>
  <si>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</si>
  <si>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</si>
  <si>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</si>
  <si>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</si>
  <si>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</si>
  <si>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</si>
  <si>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</si>
  <si>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</si>
  <si>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</si>
  <si>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</si>
  <si>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</si>
  <si>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</si>
  <si>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</si>
  <si>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</si>
  <si>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</si>
  <si>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</si>
  <si>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</si>
  <si>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</si>
  <si>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</si>
  <si>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</si>
  <si>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</si>
  <si>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</si>
  <si>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</si>
  <si>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</si>
  <si>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</si>
  <si>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</si>
  <si>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</si>
  <si>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</si>
  <si>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</si>
  <si>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</si>
  <si>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</si>
  <si>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</si>
  <si>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</si>
  <si>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</si>
  <si>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</si>
  <si>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</si>
  <si>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</si>
  <si>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</si>
  <si>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</si>
  <si>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</si>
  <si>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</si>
  <si>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</si>
  <si>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</si>
  <si>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</si>
  <si>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</si>
  <si>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</si>
  <si>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</si>
  <si>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</si>
  <si>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</si>
  <si>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</si>
  <si>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</si>
  <si>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</si>
  <si>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</si>
  <si>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</si>
  <si>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</si>
  <si>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</si>
  <si>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</si>
  <si>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</si>
  <si>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</si>
  <si>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</si>
  <si>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</si>
  <si>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</si>
  <si>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</si>
  <si>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</si>
  <si>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</si>
  <si>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</si>
  <si>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</si>
  <si>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</si>
  <si>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</si>
  <si>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</si>
  <si>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</si>
  <si>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</si>
  <si>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</si>
  <si>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</si>
  <si>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</si>
  <si>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</si>
  <si>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</si>
  <si>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</si>
  <si>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</si>
  <si>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</si>
  <si>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</si>
  <si>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</si>
  <si>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</si>
  <si>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</si>
  <si>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</si>
  <si>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</si>
  <si>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</si>
  <si>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</si>
  <si>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</si>
  <si>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</si>
  <si>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</si>
  <si>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</si>
  <si>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</si>
  <si>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</si>
  <si>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</si>
  <si>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</si>
  <si>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</si>
  <si>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</si>
  <si>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</si>
  <si>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</si>
  <si>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</si>
  <si>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</si>
  <si>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</si>
  <si>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</si>
  <si>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</si>
  <si>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</si>
  <si>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</si>
  <si>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</si>
  <si>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</si>
  <si>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</si>
  <si>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</si>
  <si>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</si>
  <si>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</si>
  <si>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</si>
  <si>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</si>
  <si>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</si>
  <si>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</si>
  <si>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</si>
  <si>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</si>
  <si>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</si>
  <si>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</si>
  <si>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</si>
  <si>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</si>
  <si>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</si>
  <si>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</si>
  <si>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</si>
  <si>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</si>
  <si>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</si>
  <si>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</si>
  <si>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</si>
  <si>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</si>
  <si>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</si>
  <si>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</si>
  <si>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</si>
  <si>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</si>
  <si>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</si>
  <si>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</si>
  <si>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</si>
  <si>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</si>
  <si>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</si>
  <si>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</si>
  <si>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</si>
  <si>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</si>
  <si>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</si>
  <si>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</si>
  <si>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</si>
  <si>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</si>
  <si>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</si>
  <si>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</si>
  <si>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</si>
  <si>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</si>
  <si>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</si>
  <si>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</si>
  <si>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</si>
  <si>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</si>
  <si>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</si>
  <si>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</si>
  <si>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</si>
  <si>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</si>
  <si>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</si>
  <si>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</si>
  <si>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</si>
  <si>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</si>
  <si>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</si>
  <si>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</si>
  <si>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</si>
  <si>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</si>
  <si>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</si>
  <si>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</si>
  <si>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</si>
  <si>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</si>
  <si>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</si>
  <si>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</si>
  <si>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</si>
  <si>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</si>
  <si>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</si>
  <si>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</si>
  <si>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</si>
  <si>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</si>
  <si>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</si>
  <si>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</si>
  <si>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</si>
  <si>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</si>
  <si>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</si>
  <si>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</si>
  <si>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</si>
  <si>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</si>
  <si>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</si>
  <si>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</si>
  <si>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</si>
  <si>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</si>
  <si>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</si>
  <si>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</si>
  <si>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</si>
  <si>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</si>
  <si>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</si>
  <si>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</si>
  <si>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</si>
  <si>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</si>
  <si>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</si>
  <si>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</si>
  <si>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</si>
  <si>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</si>
  <si>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</si>
  <si>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</si>
  <si>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</si>
  <si>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</si>
  <si>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</si>
  <si>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</si>
  <si>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</si>
  <si>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</si>
  <si>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</si>
  <si>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</si>
  <si>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</si>
  <si>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</si>
  <si>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</si>
  <si>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</si>
  <si>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</si>
  <si>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</si>
  <si>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</si>
  <si>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</si>
  <si>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</si>
  <si>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</si>
  <si>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</si>
  <si>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</si>
  <si>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</si>
  <si>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</si>
  <si>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</si>
  <si>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</si>
  <si>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</si>
  <si>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</si>
  <si>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</si>
  <si>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</si>
  <si>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</si>
  <si>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</si>
  <si>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</si>
  <si>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</si>
  <si>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</si>
  <si>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</si>
  <si>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</si>
  <si>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</si>
  <si>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</si>
  <si>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</si>
  <si>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</si>
  <si>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</si>
  <si>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</si>
  <si>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</si>
  <si>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</si>
  <si>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</si>
  <si>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</si>
  <si>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</si>
  <si>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</si>
  <si>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</si>
  <si>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</si>
  <si>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</si>
  <si>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</si>
  <si>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</si>
  <si>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</si>
  <si>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</si>
  <si>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</si>
  <si>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</si>
  <si>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</si>
  <si>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</si>
  <si>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</si>
  <si>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</si>
  <si>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</si>
  <si>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</si>
  <si>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</si>
  <si>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</si>
  <si>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</si>
  <si>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</si>
  <si>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</si>
  <si>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</si>
  <si>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</si>
  <si>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</si>
  <si>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</si>
  <si>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</si>
  <si>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</si>
  <si>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</si>
  <si>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</si>
  <si>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</si>
  <si>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</si>
  <si>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</si>
  <si>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</si>
  <si>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</si>
  <si>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</si>
  <si>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</si>
  <si>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</si>
  <si>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</si>
  <si>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</si>
  <si>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</si>
  <si>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</si>
  <si>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</si>
  <si>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</si>
  <si>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</si>
  <si>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</si>
  <si>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</si>
  <si>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</si>
  <si>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</si>
  <si>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</si>
  <si>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</si>
  <si>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</si>
  <si>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</si>
  <si>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</si>
  <si>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</si>
  <si>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</si>
  <si>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</si>
  <si>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</si>
  <si>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</si>
  <si>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</si>
  <si>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</si>
  <si>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</si>
  <si>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</si>
  <si>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</si>
  <si>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</si>
  <si>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</si>
  <si>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</si>
  <si>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</si>
  <si>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</si>
  <si>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</si>
  <si>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</si>
  <si>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</si>
  <si>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</si>
  <si>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</si>
  <si>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</si>
  <si>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</si>
  <si>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</si>
  <si>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</si>
  <si>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</si>
  <si>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</si>
  <si>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</si>
  <si>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</si>
  <si>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</si>
  <si>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</si>
  <si>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</si>
  <si>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</si>
  <si>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</si>
  <si>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</si>
  <si>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</si>
  <si>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</si>
  <si>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</si>
  <si>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</si>
  <si>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</si>
  <si>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</si>
  <si>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</si>
  <si>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</si>
  <si>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</si>
  <si>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</si>
  <si>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</si>
  <si>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</si>
  <si>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</si>
  <si>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</si>
  <si>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</si>
  <si>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</si>
  <si>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</si>
  <si>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</si>
  <si>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</si>
  <si>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</si>
  <si>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</si>
  <si>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</si>
  <si>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</si>
  <si>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</si>
  <si>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</si>
  <si>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</si>
  <si>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</si>
  <si>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</si>
  <si>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</si>
  <si>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</si>
  <si>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</si>
  <si>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</si>
  <si>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</si>
  <si>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</si>
  <si>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</si>
  <si>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</si>
  <si>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</si>
  <si>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</si>
  <si>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</si>
  <si>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</si>
  <si>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</si>
  <si>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</si>
  <si>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</si>
  <si>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</si>
  <si>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</si>
  <si>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</si>
  <si>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</si>
  <si>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</si>
  <si>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</si>
  <si>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</si>
  <si>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</si>
  <si>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</si>
  <si>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</si>
  <si>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</si>
  <si>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</si>
  <si>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</si>
  <si>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</si>
  <si>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</si>
  <si>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</si>
  <si>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</si>
  <si>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</si>
  <si>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</si>
  <si>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</si>
  <si>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</si>
  <si>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</si>
  <si>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</si>
  <si>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</si>
  <si>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</si>
  <si>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</si>
  <si>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</si>
  <si>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</si>
  <si>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</si>
  <si>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</si>
  <si>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</si>
  <si>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</si>
  <si>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</si>
  <si>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</si>
  <si>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</si>
  <si>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</si>
  <si>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</si>
  <si>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</si>
  <si>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</si>
  <si>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</si>
  <si>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</si>
  <si>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</si>
  <si>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</si>
  <si>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</si>
  <si>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</si>
  <si>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</si>
  <si>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</si>
  <si>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</si>
  <si>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</si>
  <si>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</si>
  <si>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</si>
  <si>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</si>
  <si>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</si>
  <si>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</si>
  <si>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</si>
  <si>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</si>
  <si>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</si>
  <si>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</si>
  <si>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</si>
  <si>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</si>
  <si>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</si>
  <si>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</si>
  <si>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</si>
  <si>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</si>
  <si>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</si>
  <si>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</si>
  <si>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</si>
  <si>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</si>
  <si>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</si>
  <si>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</si>
  <si>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</si>
  <si>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</si>
  <si>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</si>
  <si>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</si>
  <si>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</si>
  <si>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</si>
  <si>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</si>
  <si>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</si>
  <si>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</si>
  <si>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</si>
  <si>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</si>
  <si>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</si>
  <si>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</si>
  <si>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</si>
  <si>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</si>
  <si>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</si>
  <si>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</si>
  <si>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</si>
  <si>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</si>
  <si>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</si>
  <si>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</si>
  <si>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</si>
  <si>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</si>
  <si>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</si>
  <si>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</si>
  <si>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</si>
  <si>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</si>
  <si>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</si>
  <si>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</si>
  <si>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</si>
  <si>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</si>
  <si>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</si>
  <si>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</si>
  <si>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</si>
  <si>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</si>
  <si>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</si>
  <si>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</si>
  <si>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</si>
  <si>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</si>
  <si>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</si>
  <si>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</si>
  <si>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</si>
  <si>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</si>
  <si>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</si>
  <si>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</si>
  <si>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</si>
  <si>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</si>
  <si>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</si>
  <si>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</si>
  <si>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</si>
  <si>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</si>
  <si>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</si>
  <si>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</si>
  <si>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</si>
  <si>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</si>
  <si>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</si>
  <si>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</si>
  <si>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</si>
  <si>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</si>
  <si>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</si>
  <si>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</si>
  <si>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</si>
  <si>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</si>
  <si>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</si>
  <si>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</si>
  <si>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</si>
  <si>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</si>
  <si>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</si>
  <si>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</si>
  <si>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</si>
  <si>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</si>
  <si>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</si>
  <si>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</si>
  <si>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</si>
  <si>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</si>
  <si>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</si>
  <si>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</si>
  <si>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</si>
  <si>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</si>
  <si>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</si>
  <si>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</si>
  <si>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</si>
  <si>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</si>
  <si>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</si>
  <si>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</si>
  <si>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</si>
  <si>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</si>
  <si>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</si>
  <si>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</si>
  <si>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</si>
  <si>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</si>
  <si>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</si>
  <si>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</si>
  <si>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</si>
  <si>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</si>
  <si>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</si>
  <si>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</si>
  <si>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</si>
  <si>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</si>
  <si>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</si>
  <si>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</si>
  <si>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</si>
  <si>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</si>
  <si>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</si>
  <si>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</si>
  <si>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</si>
  <si>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</si>
  <si>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</si>
  <si>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</si>
  <si>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</si>
  <si>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</si>
  <si>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</si>
  <si>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</si>
  <si>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</si>
  <si>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</si>
  <si>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</si>
  <si>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</si>
  <si>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</si>
  <si>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</si>
  <si>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</si>
  <si>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</si>
  <si>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</si>
  <si>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</si>
  <si>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</si>
  <si>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</si>
  <si>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</si>
  <si>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</si>
  <si>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</si>
  <si>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</si>
  <si>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</si>
  <si>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</si>
  <si>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</si>
  <si>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</si>
  <si>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</si>
  <si>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</si>
  <si>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</si>
  <si>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</si>
  <si>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</si>
  <si>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</si>
  <si>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</si>
  <si>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</si>
  <si>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</si>
  <si>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</si>
  <si>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</si>
  <si>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</si>
  <si>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</si>
  <si>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</si>
  <si>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</si>
  <si>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</si>
  <si>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</si>
  <si>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</si>
  <si>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</si>
  <si>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</si>
  <si>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</si>
  <si>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</si>
  <si>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</si>
  <si>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</si>
  <si>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</si>
  <si>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</si>
  <si>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</si>
  <si>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</si>
  <si>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</si>
  <si>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</si>
  <si>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</si>
  <si>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</si>
  <si>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</si>
  <si>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</si>
  <si>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</si>
  <si>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</si>
  <si>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</si>
  <si>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</si>
  <si>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</si>
  <si>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</si>
  <si>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</si>
  <si>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</si>
  <si>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</si>
  <si>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</si>
  <si>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</si>
  <si>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</si>
  <si>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</si>
  <si>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</si>
  <si>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</si>
  <si>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</si>
  <si>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</si>
  <si>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</si>
  <si>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</si>
  <si>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</si>
  <si>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</si>
  <si>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</si>
  <si>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</si>
  <si>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</si>
  <si>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</si>
  <si>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</si>
  <si>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</si>
  <si>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</si>
  <si>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</si>
  <si>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</si>
  <si>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</si>
  <si>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</si>
  <si>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</si>
  <si>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</si>
  <si>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</si>
  <si>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</si>
  <si>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</si>
  <si>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</si>
  <si>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</si>
  <si>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</si>
  <si>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</si>
  <si>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</si>
  <si>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</si>
  <si>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</si>
  <si>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</si>
  <si>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</si>
  <si>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</si>
  <si>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</si>
  <si>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</si>
  <si>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</si>
  <si>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</si>
  <si>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</si>
  <si>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</si>
  <si>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</si>
  <si>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</si>
  <si>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</si>
  <si>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</si>
  <si>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</si>
  <si>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</si>
  <si>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</si>
  <si>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</si>
  <si>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</si>
  <si>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</si>
  <si>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</si>
  <si>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</si>
  <si>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</si>
  <si>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</si>
  <si>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</si>
  <si>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</si>
  <si>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</si>
  <si>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</si>
  <si>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</si>
  <si>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</si>
  <si>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</si>
  <si>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</si>
  <si>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</si>
  <si>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</si>
  <si>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</si>
  <si>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</si>
  <si>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</si>
  <si>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</si>
  <si>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</si>
  <si>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</si>
  <si>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</si>
  <si>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</si>
  <si>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</si>
  <si>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</si>
  <si>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</si>
  <si>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</si>
  <si>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</si>
  <si>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</si>
  <si>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</si>
  <si>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</si>
  <si>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</si>
  <si>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</si>
  <si>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</si>
  <si>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</si>
  <si>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</si>
  <si>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</si>
  <si>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</si>
  <si>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</si>
  <si>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</si>
  <si>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</si>
  <si>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</si>
  <si>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</si>
  <si>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</si>
  <si>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</si>
  <si>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</si>
  <si>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</si>
  <si>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</si>
  <si>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</si>
  <si>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</si>
  <si>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</si>
  <si>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</si>
  <si>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</si>
  <si>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</si>
  <si>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</si>
  <si>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</si>
  <si>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</si>
  <si>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</si>
  <si>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</si>
  <si>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</si>
  <si>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</si>
  <si>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</si>
  <si>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</si>
  <si>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</si>
  <si>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</si>
  <si>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</si>
  <si>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</si>
  <si>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</si>
  <si>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</si>
  <si>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</si>
  <si>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</si>
  <si>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</si>
  <si>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</si>
  <si>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</si>
  <si>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</si>
  <si>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</si>
  <si>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</si>
  <si>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</si>
  <si>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</si>
  <si>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</si>
  <si>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</si>
  <si>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</si>
  <si>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</si>
  <si>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</si>
  <si>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</si>
  <si>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</si>
  <si>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</si>
  <si>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</si>
  <si>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</si>
  <si>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</si>
  <si>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</si>
  <si>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</si>
  <si>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</si>
  <si>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</si>
  <si>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</si>
  <si>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</si>
  <si>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</si>
  <si>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</si>
  <si>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</si>
  <si>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</si>
  <si>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</si>
  <si>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</si>
  <si>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</si>
  <si>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</si>
  <si>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</si>
  <si>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</si>
  <si>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</si>
  <si>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</si>
  <si>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</si>
  <si>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</si>
  <si>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</si>
  <si>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</si>
  <si>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</si>
  <si>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</si>
  <si>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</si>
  <si>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</si>
  <si>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</si>
  <si>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</si>
  <si>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</si>
  <si>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</si>
  <si>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</si>
  <si>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</si>
  <si>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</si>
  <si>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</si>
  <si>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</si>
  <si>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</si>
  <si>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</si>
  <si>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</si>
  <si>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</si>
  <si>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</si>
  <si>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</si>
  <si>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</si>
  <si>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</si>
  <si>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</si>
  <si>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</si>
  <si>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</si>
  <si>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</si>
  <si>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</si>
  <si>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</si>
  <si>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</si>
  <si>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</si>
  <si>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</si>
  <si>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</si>
  <si>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</si>
  <si>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</si>
  <si>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</si>
  <si>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</si>
  <si>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</si>
  <si>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</si>
  <si>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</si>
  <si>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</si>
  <si>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</si>
  <si>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</si>
  <si>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</si>
  <si>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</si>
  <si>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</si>
  <si>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</si>
  <si>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</si>
  <si>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</si>
  <si>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</si>
  <si>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</si>
  <si>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</si>
  <si>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</si>
  <si>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</si>
  <si>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</si>
  <si>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</si>
  <si>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</si>
  <si>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</si>
  <si>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</si>
  <si>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</si>
  <si>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</si>
  <si>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</si>
  <si>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</si>
  <si>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</si>
  <si>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</si>
  <si>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</si>
  <si>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</si>
  <si>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</si>
  <si>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</si>
  <si>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</si>
  <si>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</si>
  <si>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</si>
  <si>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</si>
  <si>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</si>
  <si>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</si>
  <si>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</si>
  <si>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</si>
  <si>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</si>
  <si>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</si>
  <si>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</si>
  <si>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</si>
  <si>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</si>
  <si>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</si>
  <si>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</si>
  <si>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</si>
  <si>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</si>
  <si>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</si>
  <si>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</si>
  <si>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</si>
  <si>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</si>
  <si>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</si>
  <si>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</si>
  <si>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</si>
  <si>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</si>
  <si>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</si>
  <si>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</si>
  <si>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</si>
  <si>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</si>
  <si>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</si>
  <si>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</si>
  <si>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</si>
  <si>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</si>
  <si>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</si>
  <si>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</si>
  <si>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</si>
  <si>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</si>
  <si>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</si>
  <si>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</si>
  <si>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</si>
  <si>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</si>
  <si>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</si>
  <si>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</si>
  <si>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</si>
  <si>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</si>
  <si>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</si>
  <si>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</si>
  <si>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</si>
  <si>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</si>
  <si>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</si>
  <si>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</si>
  <si>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</si>
  <si>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</si>
  <si>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</si>
  <si>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</si>
  <si>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</si>
  <si>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</si>
  <si>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</si>
  <si>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</si>
  <si>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</si>
  <si>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</si>
  <si>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</si>
  <si>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</si>
  <si>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</si>
  <si>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</si>
  <si>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</si>
  <si>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</si>
  <si>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</si>
  <si>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</si>
  <si>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</si>
  <si>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</si>
  <si>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</si>
  <si>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</si>
  <si>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</si>
  <si>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</si>
  <si>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</si>
  <si>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</si>
  <si>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</si>
  <si>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</si>
  <si>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</si>
  <si>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</si>
  <si>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</si>
  <si>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</si>
  <si>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</si>
  <si>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</si>
  <si>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</si>
  <si>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</si>
  <si>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</si>
  <si>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</si>
  <si>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</si>
  <si>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</si>
  <si>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</si>
  <si>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</si>
  <si>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</si>
  <si>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</si>
  <si>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</si>
  <si>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</si>
  <si>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</si>
  <si>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</si>
  <si>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</si>
  <si>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</si>
  <si>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</si>
  <si>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</si>
  <si>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</si>
  <si>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</si>
  <si>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</si>
  <si>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</si>
  <si>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</si>
  <si>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</si>
  <si>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</si>
  <si>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</si>
  <si>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</si>
  <si>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</si>
  <si>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</si>
  <si>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</si>
  <si>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</si>
  <si>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</si>
  <si>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</si>
  <si>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</si>
  <si>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</si>
  <si>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</si>
  <si>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</si>
  <si>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</si>
  <si>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</si>
  <si>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</si>
  <si>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</si>
  <si>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</si>
  <si>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</si>
  <si>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</si>
  <si>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</si>
  <si>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</si>
  <si>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</si>
  <si>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</si>
  <si>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</si>
  <si>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</si>
  <si>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</si>
  <si>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</si>
  <si>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</si>
  <si>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</si>
  <si>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</si>
  <si>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</si>
  <si>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</si>
  <si>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</si>
  <si>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</si>
  <si>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</si>
  <si>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</si>
  <si>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</si>
  <si>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</si>
  <si>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</si>
  <si>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</si>
  <si>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</si>
  <si>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</si>
  <si>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</si>
  <si>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</si>
  <si>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</si>
  <si>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</si>
  <si>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</si>
  <si>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</si>
  <si>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</si>
  <si>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</si>
  <si>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</si>
  <si>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</si>
  <si>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</si>
  <si>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</si>
  <si>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</si>
  <si>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</si>
  <si>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</si>
  <si>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</si>
  <si>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</si>
  <si>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</si>
  <si>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</si>
  <si>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</si>
  <si>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</si>
  <si>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</si>
  <si>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</si>
  <si>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</si>
  <si>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</si>
  <si>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</si>
  <si>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</si>
  <si>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</si>
  <si>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</si>
  <si>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</si>
  <si>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</si>
  <si>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</si>
  <si>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</si>
  <si>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</si>
  <si>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</si>
  <si>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</si>
  <si>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</si>
  <si>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</si>
  <si>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</si>
  <si>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</si>
  <si>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</si>
  <si>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</si>
  <si>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</si>
  <si>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</si>
  <si>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</si>
  <si>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</si>
  <si>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</si>
  <si>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</si>
  <si>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</si>
  <si>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</si>
  <si>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</si>
  <si>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</si>
  <si>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</si>
  <si>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</si>
  <si>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</si>
  <si>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</si>
  <si>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</si>
  <si>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</si>
  <si>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</si>
  <si>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</si>
  <si>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</si>
  <si>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</si>
  <si>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</si>
  <si>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</si>
  <si>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</si>
  <si>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</si>
  <si>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</si>
  <si>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</si>
  <si>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</si>
  <si>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</si>
  <si>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</si>
  <si>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</si>
  <si>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</si>
  <si>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</si>
  <si>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</si>
  <si>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</si>
  <si>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</si>
  <si>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</si>
  <si>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</si>
  <si>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</si>
  <si>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</si>
  <si>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</si>
  <si>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</si>
  <si>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</si>
  <si>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</si>
  <si>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</si>
  <si>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</si>
  <si>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</si>
  <si>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</si>
  <si>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</si>
  <si>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</si>
  <si>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</si>
  <si>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</si>
  <si>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</si>
  <si>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</si>
  <si>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</si>
  <si>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</si>
  <si>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</si>
  <si>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</si>
  <si>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</si>
  <si>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</si>
  <si>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</si>
  <si>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</si>
  <si>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</si>
  <si>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</si>
  <si>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</si>
  <si>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</si>
  <si>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</si>
  <si>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</si>
  <si>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</si>
  <si>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</si>
  <si>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</si>
  <si>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</si>
  <si>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</si>
  <si>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</si>
  <si>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</si>
  <si>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</si>
  <si>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</si>
  <si>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</si>
  <si>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</si>
  <si>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</si>
  <si>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</si>
  <si>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</si>
  <si>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</si>
  <si>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</si>
  <si>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</si>
  <si>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</si>
  <si>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</si>
  <si>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</si>
  <si>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</si>
  <si>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</si>
  <si>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</si>
  <si>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</si>
  <si>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</si>
  <si>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</si>
  <si>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</si>
  <si>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</si>
  <si>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</si>
  <si>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</si>
  <si>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</si>
  <si>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</si>
  <si>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</si>
  <si>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</si>
  <si>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</si>
  <si>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</si>
  <si>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</si>
  <si>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</si>
  <si>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</si>
  <si>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</si>
  <si>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</si>
  <si>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</si>
  <si>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</si>
  <si>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</si>
  <si>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</si>
  <si>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</si>
  <si>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</si>
  <si>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</si>
  <si>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</si>
  <si>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</si>
  <si>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</si>
  <si>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</si>
  <si>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</si>
  <si>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</si>
  <si>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</si>
  <si>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</si>
  <si>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</si>
  <si>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</si>
  <si>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</si>
  <si>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</si>
  <si>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</si>
  <si>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</si>
  <si>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</si>
  <si>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</si>
  <si>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</si>
  <si>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</si>
  <si>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</si>
  <si>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</si>
  <si>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</si>
  <si>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</si>
  <si>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</si>
  <si>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</si>
  <si>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</si>
  <si>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</si>
  <si>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</si>
  <si>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</si>
  <si>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</si>
  <si>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</si>
  <si>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</si>
  <si>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</si>
  <si>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</si>
  <si>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</si>
  <si>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</si>
  <si>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</si>
  <si>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</si>
  <si>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</si>
  <si>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</si>
  <si>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</si>
  <si>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</si>
  <si>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</si>
  <si>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</si>
  <si>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</si>
  <si>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</si>
  <si>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</si>
  <si>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</si>
  <si>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</si>
  <si>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</si>
  <si>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</si>
  <si>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</si>
  <si>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</si>
  <si>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</si>
  <si>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</si>
  <si>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</si>
  <si>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</si>
  <si>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</si>
  <si>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</si>
  <si>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</si>
  <si>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</si>
  <si>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</si>
  <si>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</si>
  <si>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</si>
  <si>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</si>
  <si>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</si>
  <si>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</si>
  <si>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</si>
  <si>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</si>
  <si>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</si>
  <si>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</si>
  <si>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</si>
  <si>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</si>
  <si>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</si>
  <si>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</si>
  <si>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</si>
  <si>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</si>
  <si>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</si>
  <si>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</si>
  <si>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</si>
  <si>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</si>
  <si>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</si>
  <si>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</si>
  <si>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</si>
  <si>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</si>
  <si>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</si>
  <si>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</si>
  <si>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</si>
  <si>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</si>
  <si>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</si>
  <si>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</si>
  <si>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</si>
  <si>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</si>
  <si>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</si>
  <si>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</si>
  <si>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</si>
  <si>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</si>
  <si>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</si>
  <si>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</si>
  <si>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</si>
  <si>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</si>
  <si>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</si>
  <si>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</si>
  <si>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</si>
  <si>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</si>
  <si>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</si>
  <si>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</si>
  <si>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</si>
  <si>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</si>
  <si>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</si>
  <si>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</si>
  <si>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</si>
  <si>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</si>
  <si>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</si>
  <si>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</si>
  <si>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</si>
  <si>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</si>
  <si>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</si>
  <si>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</si>
  <si>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</si>
  <si>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</si>
  <si>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</si>
  <si>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</si>
  <si>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</si>
  <si>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</si>
  <si>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</si>
  <si>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</si>
  <si>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</si>
  <si>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</si>
  <si>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</si>
  <si>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</si>
  <si>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</si>
  <si>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</si>
  <si>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</si>
  <si>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</si>
  <si>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</si>
  <si>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</si>
  <si>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</si>
  <si>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</si>
  <si>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</si>
  <si>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</si>
  <si>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</si>
  <si>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</si>
  <si>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</si>
  <si>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</si>
  <si>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</si>
  <si>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</si>
  <si>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</si>
  <si>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</si>
  <si>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</si>
  <si>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</si>
  <si>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</si>
  <si>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</si>
  <si>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</si>
  <si>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</si>
  <si>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</si>
  <si>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</si>
  <si>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</si>
  <si>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</si>
  <si>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</si>
  <si>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</si>
  <si>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</si>
  <si>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</si>
  <si>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</si>
  <si>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</si>
  <si>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</si>
  <si>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</si>
  <si>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</si>
  <si>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</si>
  <si>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</si>
  <si>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</si>
  <si>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</si>
  <si>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</si>
  <si>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</si>
  <si>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</si>
  <si>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</si>
  <si>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</si>
  <si>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</si>
  <si>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</si>
  <si>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</si>
  <si>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</si>
  <si>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</si>
  <si>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</si>
  <si>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</si>
  <si>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</si>
  <si>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</si>
  <si>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</si>
  <si>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</si>
  <si>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</si>
  <si>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</si>
  <si>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</si>
  <si>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</si>
  <si>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</si>
  <si>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</si>
  <si>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</si>
  <si>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</si>
  <si>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</si>
  <si>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</si>
  <si>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</si>
  <si>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</si>
  <si>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</si>
  <si>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</si>
  <si>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</si>
  <si>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</si>
  <si>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</si>
  <si>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</si>
  <si>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</si>
  <si>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</si>
  <si>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</si>
  <si>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</si>
  <si>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</si>
  <si>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</si>
  <si>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</si>
  <si>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</si>
  <si>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</si>
  <si>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</si>
  <si>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</si>
  <si>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</si>
  <si>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</si>
  <si>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</si>
  <si>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</si>
  <si>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</si>
  <si>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</si>
  <si>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</si>
  <si>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</si>
  <si>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</si>
  <si>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</si>
  <si>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</si>
  <si>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</si>
  <si>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</si>
  <si>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</si>
  <si>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</si>
  <si>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</si>
  <si>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</si>
  <si>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</si>
  <si>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</si>
  <si>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</si>
  <si>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</si>
  <si>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</si>
  <si>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</si>
  <si>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</si>
  <si>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</si>
  <si>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</si>
  <si>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</si>
  <si>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</si>
  <si>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</si>
  <si>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</si>
  <si>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</si>
  <si>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</si>
  <si>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</si>
  <si>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</si>
  <si>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</si>
  <si>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</si>
  <si>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</si>
  <si>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</si>
  <si>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</si>
  <si>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</si>
  <si>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</si>
  <si>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</si>
  <si>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</si>
  <si>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</si>
  <si>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</si>
  <si>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</si>
  <si>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</si>
  <si>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</si>
  <si>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</si>
  <si>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</si>
  <si>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</si>
  <si>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</si>
  <si>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</si>
  <si>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</si>
  <si>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</si>
  <si>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</si>
  <si>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</si>
  <si>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</si>
  <si>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</si>
  <si>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</si>
  <si>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</si>
  <si>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</si>
  <si>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</si>
  <si>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</si>
  <si>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</si>
  <si>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</si>
  <si>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</si>
  <si>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</si>
  <si>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</si>
  <si>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</si>
  <si>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</si>
  <si>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</si>
  <si>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</si>
  <si>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</si>
  <si>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</si>
  <si>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</si>
  <si>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</si>
  <si>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</si>
  <si>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</si>
  <si>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</si>
  <si>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</si>
  <si>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</si>
  <si>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</si>
  <si>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</si>
  <si>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</si>
  <si>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</si>
  <si>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</si>
  <si>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</si>
  <si>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</si>
  <si>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</si>
  <si>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</si>
  <si>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</si>
  <si>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</si>
  <si>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</si>
  <si>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</si>
  <si>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</si>
  <si>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</si>
  <si>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</si>
  <si>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</si>
  <si>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</si>
  <si>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</si>
  <si>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</si>
  <si>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</si>
  <si>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</si>
  <si>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</si>
  <si>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</si>
  <si>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</si>
  <si>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</si>
  <si>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</si>
  <si>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</si>
  <si>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</si>
  <si>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</si>
  <si>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</si>
  <si>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</si>
  <si>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</si>
  <si>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</si>
  <si>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</si>
  <si>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</si>
  <si>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</si>
  <si>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</si>
  <si>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</si>
  <si>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</si>
  <si>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</si>
  <si>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</si>
  <si>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</si>
  <si>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</si>
  <si>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</si>
  <si>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</si>
  <si>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</si>
  <si>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</si>
  <si>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</si>
  <si>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</si>
  <si>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</si>
  <si>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</si>
  <si>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</si>
  <si>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</si>
  <si>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</si>
  <si>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</si>
  <si>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</si>
  <si>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</si>
  <si>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</si>
  <si>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</si>
  <si>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</si>
  <si>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</si>
  <si>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</si>
  <si>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</si>
  <si>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</si>
  <si>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</si>
  <si>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</si>
  <si>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</si>
  <si>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</si>
  <si>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</si>
  <si>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</si>
  <si>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</si>
  <si>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</si>
  <si>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</si>
  <si>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</si>
  <si>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</si>
  <si>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</si>
  <si>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</si>
  <si>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</si>
  <si>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</si>
  <si>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</si>
  <si>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</si>
  <si>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</si>
  <si>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</si>
  <si>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</si>
  <si>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</si>
  <si>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</si>
  <si>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</si>
  <si>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</si>
  <si>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</si>
  <si>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</si>
  <si>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</si>
  <si>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</si>
  <si>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</si>
  <si>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</si>
  <si>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</si>
  <si>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</si>
  <si>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</si>
  <si>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</si>
  <si>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</si>
  <si>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</si>
  <si>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</si>
  <si>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</si>
  <si>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</si>
  <si>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</si>
  <si>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</si>
  <si>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</si>
  <si>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</si>
  <si>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</si>
  <si>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</si>
  <si>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</si>
  <si>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</si>
  <si>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</si>
  <si>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</si>
  <si>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</si>
  <si>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</si>
  <si>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</si>
  <si>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</si>
  <si>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</si>
  <si>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</si>
  <si>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</si>
  <si>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</si>
  <si>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</si>
  <si>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</si>
  <si>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</si>
  <si>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</si>
  <si>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</si>
  <si>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</si>
  <si>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</si>
  <si>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</si>
  <si>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</si>
  <si>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</si>
  <si>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</si>
  <si>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</si>
  <si>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</si>
  <si>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</si>
  <si>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</si>
  <si>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</si>
  <si>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</si>
  <si>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</si>
  <si>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</si>
  <si>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</si>
  <si>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</si>
  <si>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</si>
  <si>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</si>
  <si>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</si>
  <si>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</si>
  <si>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</si>
  <si>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</si>
  <si>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</si>
  <si>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</si>
  <si>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</si>
  <si>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</si>
  <si>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</si>
  <si>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</si>
  <si>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</si>
  <si>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</si>
  <si>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</si>
  <si>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</si>
  <si>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</si>
  <si>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</si>
  <si>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</si>
  <si>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</si>
  <si>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</si>
  <si>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</si>
  <si>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</si>
  <si>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</si>
  <si>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</si>
  <si>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</si>
  <si>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</si>
  <si>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</si>
  <si>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</si>
  <si>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</si>
  <si>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</si>
  <si>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</si>
  <si>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</si>
  <si>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</si>
  <si>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</si>
  <si>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</si>
  <si>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</si>
  <si>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</si>
  <si>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</si>
  <si>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</si>
  <si>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</si>
  <si>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</si>
  <si>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</si>
  <si>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</si>
  <si>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</si>
  <si>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</si>
  <si>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</si>
  <si>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</si>
  <si>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</si>
  <si>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</si>
  <si>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</si>
  <si>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</si>
  <si>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</si>
  <si>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</si>
  <si>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</si>
  <si>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</si>
  <si>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</si>
  <si>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</si>
  <si>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</si>
  <si>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</si>
  <si>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</si>
  <si>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</si>
  <si>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</si>
  <si>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</si>
  <si>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</si>
  <si>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</si>
  <si>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</si>
  <si>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</si>
  <si>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</si>
  <si>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</si>
  <si>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</si>
  <si>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</si>
  <si>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</si>
  <si>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</si>
  <si>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</si>
  <si>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</si>
  <si>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</si>
  <si>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</si>
  <si>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</si>
  <si>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</si>
  <si>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</si>
  <si>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</si>
  <si>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</si>
  <si>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</si>
  <si>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</si>
  <si>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</si>
  <si>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</si>
  <si>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</si>
  <si>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</si>
  <si>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</si>
  <si>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</si>
  <si>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</si>
  <si>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</si>
  <si>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</si>
  <si>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</si>
  <si>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</si>
  <si>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</si>
  <si>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</si>
  <si>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</si>
  <si>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</si>
  <si>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</si>
  <si>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</si>
  <si>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</si>
  <si>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</si>
  <si>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</si>
  <si>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</si>
  <si>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</si>
  <si>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</si>
  <si>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</si>
  <si>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</si>
  <si>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</si>
  <si>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</si>
  <si>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</si>
  <si>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</si>
  <si>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</si>
  <si>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</si>
  <si>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</si>
  <si>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</si>
  <si>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</si>
  <si>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</si>
  <si>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</si>
  <si>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</si>
  <si>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</si>
  <si>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</si>
  <si>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</si>
  <si>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</si>
  <si>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</si>
  <si>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</si>
  <si>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</si>
  <si>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</si>
  <si>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</si>
  <si>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</si>
  <si>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</si>
  <si>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</si>
  <si>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</si>
  <si>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</si>
  <si>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</si>
  <si>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</si>
  <si>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</si>
  <si>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</si>
  <si>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</si>
  <si>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</si>
  <si>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</si>
  <si>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</si>
  <si>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</si>
  <si>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</si>
  <si>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</si>
  <si>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</si>
  <si>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</si>
  <si>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</si>
  <si>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</si>
  <si>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</si>
  <si>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</si>
  <si>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</si>
  <si>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</si>
  <si>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</si>
  <si>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</si>
  <si>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</si>
  <si>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</si>
  <si>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</si>
  <si>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</si>
  <si>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</si>
  <si>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</si>
  <si>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</si>
  <si>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</si>
  <si>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</si>
  <si>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</si>
  <si>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</si>
  <si>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</si>
  <si>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</si>
  <si>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</si>
  <si>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</si>
  <si>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</si>
  <si>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</si>
  <si>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</si>
  <si>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</si>
  <si>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</si>
  <si>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</si>
  <si>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</si>
  <si>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</si>
  <si>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</si>
  <si>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</si>
  <si>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</si>
  <si>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</si>
  <si>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</si>
  <si>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</si>
  <si>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</si>
  <si>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</si>
  <si>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</si>
  <si>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</si>
  <si>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</si>
  <si>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</si>
  <si>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</si>
  <si>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</si>
  <si>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</si>
  <si>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</si>
  <si>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</si>
  <si>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</si>
  <si>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</si>
  <si>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</si>
  <si>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</si>
  <si>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</si>
  <si>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</si>
  <si>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</si>
  <si>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</si>
  <si>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</si>
  <si>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</si>
  <si>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</si>
  <si>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</si>
  <si>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</si>
  <si>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</si>
  <si>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</si>
  <si>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</si>
  <si>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</si>
  <si>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</si>
  <si>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</si>
  <si>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</si>
  <si>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</si>
  <si>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</si>
  <si>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</si>
  <si>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</si>
  <si>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</si>
  <si>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</si>
  <si>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</si>
  <si>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</si>
  <si>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</si>
  <si>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</si>
  <si>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</si>
  <si>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</si>
  <si>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</si>
  <si>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</si>
  <si>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</si>
  <si>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</si>
  <si>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</si>
  <si>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</si>
  <si>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</si>
  <si>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</si>
  <si>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</si>
  <si>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</si>
  <si>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</si>
  <si>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</si>
  <si>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</si>
  <si>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</si>
  <si>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</si>
  <si>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</si>
  <si>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</si>
  <si>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</si>
  <si>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</si>
  <si>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</si>
  <si>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</si>
  <si>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</si>
  <si>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</si>
  <si>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</si>
  <si>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</si>
  <si>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</si>
  <si>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</si>
  <si>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</si>
  <si>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</si>
  <si>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</si>
  <si>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</si>
  <si>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</si>
  <si>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</si>
  <si>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</si>
  <si>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</si>
  <si>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</si>
  <si>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</si>
  <si>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</si>
  <si>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</si>
  <si>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</si>
  <si>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</si>
  <si>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</si>
  <si>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</si>
  <si>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</si>
  <si>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</si>
  <si>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</si>
  <si>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</si>
  <si>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</si>
  <si>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</si>
  <si>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</si>
  <si>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</si>
  <si>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</si>
  <si>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</si>
  <si>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</si>
  <si>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</si>
  <si>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</si>
  <si>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</si>
  <si>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</si>
  <si>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</si>
  <si>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</si>
  <si>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</si>
  <si>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</si>
  <si>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</si>
  <si>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</si>
  <si>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</si>
  <si>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</si>
  <si>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</si>
  <si>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</si>
  <si>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</si>
  <si>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</si>
  <si>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</si>
  <si>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</si>
  <si>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</si>
  <si>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</si>
  <si>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</si>
  <si>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</si>
  <si>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</si>
  <si>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</si>
  <si>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</si>
  <si>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</si>
  <si>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</si>
  <si>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</si>
  <si>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</si>
  <si>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</si>
  <si>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</si>
  <si>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</si>
  <si>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</si>
  <si>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</si>
  <si>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</si>
  <si>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</si>
  <si>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</si>
  <si>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</si>
  <si>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</si>
  <si>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</si>
  <si>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</si>
  <si>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</si>
  <si>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</si>
  <si>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</si>
  <si>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</si>
  <si>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</si>
  <si>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</si>
  <si>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</si>
  <si>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</si>
  <si>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</si>
  <si>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</si>
  <si>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</si>
  <si>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</si>
  <si>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</si>
  <si>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</si>
  <si>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</si>
  <si>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</si>
  <si>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</si>
  <si>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</si>
  <si>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</si>
  <si>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</si>
  <si>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</si>
  <si>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</si>
  <si>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</si>
  <si>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</si>
  <si>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</si>
  <si>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</si>
  <si>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</si>
  <si>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</si>
  <si>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</si>
  <si>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</si>
  <si>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</si>
  <si>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</si>
  <si>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</si>
  <si>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</si>
  <si>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</si>
  <si>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</si>
  <si>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</si>
  <si>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</si>
  <si>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</si>
  <si>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</si>
  <si>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</si>
  <si>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</si>
  <si>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</si>
  <si>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</si>
  <si>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</si>
  <si>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</si>
  <si>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</si>
  <si>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</si>
  <si>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</si>
  <si>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</si>
  <si>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</si>
  <si>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</si>
  <si>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</si>
  <si>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</si>
  <si>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</si>
  <si>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</si>
  <si>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</si>
  <si>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</si>
  <si>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</si>
  <si>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</si>
  <si>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</si>
  <si>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</si>
  <si>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</si>
  <si>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</si>
  <si>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</si>
  <si>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</si>
  <si>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</si>
  <si>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</si>
  <si>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</si>
  <si>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</si>
  <si>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</si>
  <si>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</si>
  <si>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</si>
  <si>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</si>
  <si>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</si>
  <si>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</si>
  <si>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</si>
  <si>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</si>
  <si>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</si>
  <si>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</si>
  <si>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</si>
  <si>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</si>
  <si>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</si>
  <si>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</si>
  <si>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</si>
  <si>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</si>
  <si>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</si>
  <si>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</si>
  <si>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</si>
  <si>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</si>
  <si>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</si>
  <si>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</si>
  <si>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</si>
  <si>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</si>
  <si>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</si>
  <si>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</si>
  <si>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</si>
  <si>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</si>
  <si>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</si>
  <si>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</si>
  <si>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</si>
  <si>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</si>
  <si>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</si>
  <si>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</si>
  <si>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</si>
  <si>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</si>
  <si>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</si>
  <si>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</si>
  <si>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</si>
  <si>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</si>
  <si>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</si>
  <si>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</si>
  <si>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</si>
  <si>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</si>
  <si>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</si>
  <si>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</si>
  <si>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</si>
  <si>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</si>
  <si>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</si>
  <si>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</si>
  <si>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</si>
  <si>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</si>
  <si>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</si>
  <si>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</si>
  <si>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</si>
  <si>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</si>
  <si>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</si>
  <si>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</si>
  <si>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</si>
  <si>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</si>
  <si>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</si>
  <si>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</si>
  <si>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</si>
  <si>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</si>
  <si>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</si>
  <si>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</si>
  <si>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</si>
  <si>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</si>
  <si>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</si>
  <si>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</si>
  <si>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</si>
  <si>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</si>
  <si>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</si>
  <si>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</si>
  <si>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</si>
  <si>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</si>
  <si>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</si>
  <si>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</si>
  <si>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</si>
  <si>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</si>
  <si>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</si>
  <si>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</si>
  <si>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</si>
  <si>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</si>
  <si>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</si>
  <si>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</si>
  <si>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</si>
  <si>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</si>
  <si>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</si>
  <si>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</si>
  <si>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</si>
  <si>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</si>
  <si>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</si>
  <si>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</si>
  <si>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</si>
  <si>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</si>
  <si>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</si>
  <si>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</si>
  <si>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</si>
  <si>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</si>
  <si>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</si>
  <si>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</si>
  <si>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</si>
  <si>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</si>
  <si>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</si>
  <si>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</si>
  <si>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</si>
  <si>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</si>
  <si>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</si>
  <si>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</si>
  <si>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</si>
  <si>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</si>
  <si>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</si>
  <si>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</si>
  <si>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</si>
  <si>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</si>
  <si>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</si>
  <si>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</si>
  <si>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</si>
  <si>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</si>
  <si>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</si>
  <si>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</si>
  <si>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</si>
  <si>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</si>
  <si>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</si>
  <si>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</si>
  <si>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</si>
  <si>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</si>
  <si>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</si>
  <si>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</si>
  <si>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</si>
  <si>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</si>
  <si>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</si>
  <si>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</si>
  <si>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</si>
  <si>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</si>
  <si>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</si>
  <si>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</si>
  <si>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</si>
  <si>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</si>
  <si>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</si>
  <si>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</si>
  <si>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</si>
  <si>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</si>
  <si>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</si>
  <si>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</si>
  <si>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</si>
  <si>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</si>
  <si>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</si>
  <si>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</si>
  <si>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</si>
  <si>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</si>
  <si>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</si>
  <si>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</si>
  <si>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</si>
  <si>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</si>
  <si>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</si>
  <si>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</si>
  <si>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</si>
  <si>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</si>
  <si>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</si>
  <si>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</si>
  <si>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</si>
  <si>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</si>
  <si>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</si>
  <si>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</si>
  <si>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</si>
  <si>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</si>
  <si>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</si>
  <si>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</si>
  <si>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</si>
  <si>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</si>
  <si>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</si>
  <si>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</si>
  <si>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</si>
  <si>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</si>
  <si>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</si>
  <si>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</si>
  <si>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</si>
  <si>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</si>
  <si>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</si>
  <si>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</si>
  <si>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</si>
  <si>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</si>
  <si>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</si>
  <si>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</si>
  <si>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</si>
  <si>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</si>
  <si>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</si>
  <si>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</si>
  <si>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</si>
  <si>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</si>
  <si>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</si>
  <si>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</si>
  <si>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</si>
  <si>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</si>
  <si>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</si>
  <si>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</si>
  <si>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</si>
  <si>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</si>
  <si>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</si>
  <si>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</si>
  <si>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</si>
  <si>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</si>
  <si>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</si>
  <si>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</si>
  <si>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</si>
  <si>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</si>
  <si>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</si>
  <si>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</si>
  <si>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</si>
  <si>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</si>
  <si>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</si>
  <si>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</si>
  <si>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</si>
  <si>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</si>
  <si>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</si>
  <si>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</si>
  <si>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</si>
  <si>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</si>
  <si>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</si>
  <si>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</si>
  <si>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</si>
  <si>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</si>
  <si>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</si>
  <si>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</si>
  <si>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</si>
  <si>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</si>
  <si>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</si>
  <si>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</si>
  <si>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</si>
  <si>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</si>
  <si>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</si>
  <si>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</si>
  <si>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</si>
  <si>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</si>
  <si>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</si>
  <si>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</si>
  <si>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</si>
  <si>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</si>
  <si>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</si>
  <si>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</si>
  <si>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</si>
  <si>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</si>
  <si>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</si>
  <si>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</si>
  <si>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</si>
  <si>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</si>
  <si>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</si>
  <si>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</si>
  <si>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</si>
  <si>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</si>
  <si>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</si>
  <si>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</si>
  <si>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</si>
  <si>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</si>
  <si>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</si>
  <si>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</si>
  <si>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</si>
  <si>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</si>
  <si>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</si>
  <si>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</si>
  <si>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</si>
  <si>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</si>
  <si>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</si>
  <si>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</si>
  <si>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</si>
  <si>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</si>
  <si>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</si>
  <si>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</si>
  <si>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</si>
  <si>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</si>
  <si>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</si>
  <si>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</si>
  <si>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</si>
  <si>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</si>
  <si>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</si>
  <si>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</si>
  <si>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</si>
  <si>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</si>
  <si>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</si>
  <si>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</si>
  <si>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</si>
  <si>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</si>
  <si>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</si>
  <si>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</si>
  <si>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</si>
  <si>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</si>
  <si>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</si>
  <si>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</si>
  <si>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</si>
  <si>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</si>
  <si>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</si>
  <si>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</si>
  <si>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</si>
  <si>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</si>
  <si>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</si>
  <si>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</si>
  <si>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</si>
  <si>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</si>
  <si>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</si>
  <si>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</si>
  <si>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</si>
  <si>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</si>
  <si>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</si>
  <si>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</si>
  <si>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</si>
  <si>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</si>
  <si>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</si>
  <si>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</si>
  <si>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</si>
  <si>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</si>
  <si>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</si>
  <si>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</si>
  <si>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</si>
  <si>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</si>
  <si>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</si>
  <si>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</si>
  <si>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</si>
  <si>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</si>
  <si>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</si>
  <si>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</si>
  <si>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</si>
  <si>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</si>
  <si>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</si>
  <si>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</si>
  <si>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</si>
  <si>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</si>
  <si>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</si>
  <si>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</si>
  <si>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</si>
  <si>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</si>
  <si>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</si>
  <si>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</si>
  <si>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</si>
  <si>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</si>
  <si>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</si>
  <si>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</si>
  <si>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</si>
  <si>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</si>
  <si>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</si>
  <si>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</si>
  <si>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</si>
  <si>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</si>
  <si>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</si>
  <si>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</si>
  <si>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</si>
  <si>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</si>
  <si>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</si>
  <si>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</si>
  <si>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</si>
  <si>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</si>
  <si>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</si>
  <si>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</si>
  <si>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</si>
  <si>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</si>
  <si>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</si>
  <si>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</si>
  <si>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</si>
  <si>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</si>
  <si>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</si>
  <si>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</si>
  <si>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</si>
  <si>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</si>
  <si>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</si>
  <si>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</si>
  <si>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</si>
  <si>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</si>
  <si>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</si>
  <si>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</si>
  <si>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</si>
  <si>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</si>
  <si>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</si>
  <si>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</si>
  <si>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</si>
  <si>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</si>
  <si>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</si>
  <si>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</si>
  <si>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</si>
  <si>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</si>
  <si>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</si>
  <si>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</si>
  <si>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</si>
  <si>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</si>
  <si>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</si>
  <si>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</si>
  <si>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</si>
  <si>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</si>
  <si>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</si>
  <si>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</si>
  <si>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</si>
  <si>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</si>
  <si>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</si>
  <si>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</si>
  <si>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</si>
  <si>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</si>
  <si>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</si>
  <si>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</si>
  <si>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</si>
  <si>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</si>
  <si>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</si>
  <si>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</si>
  <si>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</si>
  <si>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</si>
  <si>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</si>
  <si>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</si>
  <si>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</si>
  <si>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</si>
  <si>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</si>
  <si>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</si>
  <si>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</si>
  <si>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</si>
  <si>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</si>
  <si>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</si>
  <si>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</si>
  <si>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</si>
  <si>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</si>
  <si>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</si>
  <si>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</si>
  <si>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</si>
  <si>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</si>
  <si>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</si>
  <si>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</si>
  <si>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</si>
  <si>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</si>
  <si>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</si>
  <si>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</si>
  <si>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</si>
  <si>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</si>
  <si>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</si>
  <si>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</si>
  <si>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</si>
  <si>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</si>
  <si>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</si>
  <si>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</si>
  <si>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</si>
  <si>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</si>
  <si>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</si>
  <si>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</si>
  <si>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</si>
  <si>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</si>
  <si>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</si>
  <si>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</si>
  <si>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</si>
  <si>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</si>
  <si>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</si>
  <si>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</si>
  <si>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</si>
  <si>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</si>
  <si>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</si>
  <si>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</si>
  <si>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</si>
  <si>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</si>
  <si>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</si>
  <si>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</si>
  <si>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</si>
  <si>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</si>
  <si>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</si>
  <si>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</si>
  <si>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</si>
  <si>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</si>
  <si>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</si>
  <si>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</si>
  <si>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</si>
  <si>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</si>
  <si>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</si>
  <si>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</si>
  <si>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</si>
  <si>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</si>
  <si>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</si>
  <si>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</si>
  <si>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</si>
  <si>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</si>
  <si>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</si>
  <si>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</si>
  <si>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</si>
  <si>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</si>
  <si>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</si>
  <si>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</si>
  <si>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</si>
  <si>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</si>
  <si>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</si>
  <si>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</si>
  <si>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</si>
  <si>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</si>
  <si>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</si>
  <si>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</si>
  <si>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</si>
  <si>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</si>
  <si>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</si>
  <si>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</si>
  <si>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</si>
  <si>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</si>
  <si>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</si>
  <si>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</si>
  <si>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</si>
  <si>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</si>
  <si>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</si>
  <si>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</si>
  <si>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</si>
  <si>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</si>
  <si>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</si>
  <si>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</si>
  <si>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</si>
  <si>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</si>
  <si>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</si>
  <si>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</si>
  <si>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</si>
  <si>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</si>
  <si>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</si>
  <si>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</si>
  <si>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</si>
  <si>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</si>
  <si>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</si>
  <si>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</si>
  <si>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</si>
  <si>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</si>
  <si>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</si>
  <si>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</si>
  <si>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</si>
  <si>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</si>
  <si>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</si>
  <si>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</si>
  <si>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</si>
  <si>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</si>
  <si>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</si>
  <si>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</si>
  <si>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</si>
  <si>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</si>
  <si>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</si>
  <si>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</si>
  <si>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</si>
  <si>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</si>
  <si>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</si>
  <si>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</si>
  <si>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</si>
  <si>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</si>
  <si>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</si>
  <si>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</si>
  <si>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</si>
  <si>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</si>
  <si>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</si>
  <si>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</si>
  <si>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</si>
  <si>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</si>
  <si>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</si>
  <si>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</si>
  <si>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</si>
  <si>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</si>
  <si>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</si>
  <si>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</si>
  <si>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</si>
  <si>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</si>
  <si>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</si>
  <si>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</si>
  <si>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</si>
  <si>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</si>
  <si>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</si>
  <si>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</si>
  <si>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</si>
  <si>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</si>
  <si>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</si>
  <si>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</si>
  <si>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</si>
  <si>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</si>
  <si>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</si>
  <si>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</si>
  <si>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</si>
  <si>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</si>
  <si>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</si>
  <si>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</si>
  <si>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</si>
  <si>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</si>
  <si>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</si>
  <si>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</si>
  <si>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</si>
  <si>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</si>
  <si>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</si>
  <si>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</si>
  <si>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</si>
  <si>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</si>
  <si>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</si>
  <si>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</si>
  <si>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</si>
  <si>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</si>
  <si>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</si>
  <si>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</si>
  <si>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</si>
  <si>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</si>
  <si>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</si>
  <si>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</si>
  <si>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</si>
  <si>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</si>
  <si>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</si>
  <si>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</si>
  <si>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</si>
  <si>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</si>
  <si>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</si>
  <si>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</si>
  <si>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</si>
  <si>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</si>
  <si>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</si>
  <si>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</si>
  <si>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</si>
  <si>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</si>
  <si>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</si>
  <si>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</si>
  <si>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</si>
  <si>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</si>
  <si>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</si>
  <si>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</si>
  <si>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</si>
  <si>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</si>
  <si>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</si>
  <si>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</si>
  <si>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</si>
  <si>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</si>
  <si>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</si>
  <si>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</si>
  <si>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</si>
  <si>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</si>
  <si>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</si>
  <si>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</si>
  <si>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</si>
  <si>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</si>
  <si>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</si>
  <si>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</si>
  <si>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</si>
  <si>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</si>
  <si>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</si>
  <si>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</si>
  <si>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</si>
  <si>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</si>
  <si>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</si>
  <si>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</si>
  <si>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</si>
  <si>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</si>
  <si>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</si>
  <si>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</si>
  <si>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</si>
  <si>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</si>
  <si>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</si>
  <si>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</si>
  <si>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</si>
  <si>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</si>
  <si>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</si>
  <si>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</si>
  <si>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</si>
  <si>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</si>
  <si>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</si>
  <si>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</si>
  <si>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</si>
  <si>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</si>
  <si>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</si>
  <si>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</si>
  <si>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</si>
  <si>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</si>
  <si>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</si>
  <si>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</si>
  <si>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</si>
  <si>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</si>
  <si>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</si>
  <si>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</si>
  <si>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</si>
  <si>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</si>
  <si>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</si>
  <si>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</si>
  <si>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</si>
  <si>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</si>
  <si>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</si>
  <si>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</si>
  <si>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</si>
  <si>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</si>
  <si>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</si>
  <si>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</si>
  <si>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</si>
  <si>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</si>
  <si>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</si>
  <si>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</si>
  <si>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</si>
  <si>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</si>
  <si>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</si>
  <si>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</si>
  <si>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</si>
  <si>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</si>
  <si>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</si>
  <si>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</si>
  <si>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</si>
  <si>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</si>
  <si>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</si>
  <si>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</si>
  <si>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</si>
  <si>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</si>
  <si>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</si>
  <si>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</si>
  <si>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</si>
  <si>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</si>
  <si>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</si>
  <si>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</si>
  <si>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</si>
  <si>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</si>
  <si>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</si>
  <si>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</si>
  <si>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</si>
  <si>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</si>
  <si>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</si>
  <si>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</si>
  <si>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</si>
  <si>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</si>
  <si>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</si>
  <si>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</si>
  <si>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</si>
  <si>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</si>
  <si>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</si>
  <si>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</si>
  <si>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</si>
  <si>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</si>
  <si>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</si>
  <si>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</si>
  <si>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</si>
  <si>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</si>
  <si>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</si>
  <si>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</si>
  <si>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</si>
  <si>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</si>
  <si>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</si>
  <si>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</si>
  <si>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</si>
  <si>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</si>
  <si>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</si>
  <si>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</si>
  <si>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</si>
  <si>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</si>
  <si>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</si>
  <si>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</si>
  <si>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</si>
  <si>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</si>
  <si>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</si>
  <si>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</si>
  <si>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</si>
  <si>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</si>
  <si>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</si>
  <si>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</si>
  <si>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</si>
  <si>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</si>
  <si>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</si>
  <si>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</si>
  <si>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</si>
  <si>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</si>
  <si>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</si>
  <si>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</si>
  <si>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</si>
  <si>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</si>
  <si>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</si>
  <si>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</si>
  <si>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</si>
  <si>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</si>
  <si>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</si>
  <si>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</si>
  <si>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</si>
  <si>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</si>
  <si>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</si>
  <si>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</si>
  <si>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</si>
  <si>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</si>
  <si>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</si>
  <si>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</si>
  <si>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</si>
  <si>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</si>
  <si>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</si>
  <si>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</si>
  <si>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</si>
  <si>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</si>
  <si>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</si>
  <si>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</si>
  <si>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</si>
  <si>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</si>
  <si>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</si>
  <si>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</si>
  <si>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</si>
  <si>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</si>
  <si>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</si>
  <si>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</si>
  <si>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</si>
  <si>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</si>
  <si>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</si>
  <si>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</si>
  <si>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</si>
  <si>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</si>
  <si>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</si>
  <si>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</si>
  <si>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</si>
  <si>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</si>
  <si>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</si>
  <si>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</si>
  <si>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</si>
  <si>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</si>
  <si>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</si>
  <si>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</si>
  <si>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</si>
  <si>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</si>
  <si>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</si>
  <si>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</si>
  <si>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</si>
  <si>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</si>
  <si>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</si>
  <si>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</si>
  <si>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</si>
  <si>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</si>
  <si>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</si>
  <si>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</si>
  <si>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</si>
  <si>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</si>
  <si>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</si>
  <si>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</si>
  <si>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</si>
  <si>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</si>
  <si>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</si>
  <si>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</si>
  <si>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</si>
  <si>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</si>
  <si>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</si>
  <si>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</si>
  <si>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</si>
  <si>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</si>
  <si>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</si>
  <si>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</si>
  <si>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</si>
  <si>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</si>
  <si>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</si>
  <si>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</si>
  <si>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</si>
  <si>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</si>
  <si>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</si>
  <si>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</si>
  <si>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</si>
  <si>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</si>
  <si>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</si>
  <si>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</si>
  <si>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</si>
  <si>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</si>
  <si>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</si>
  <si>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</si>
  <si>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</si>
  <si>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</si>
  <si>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</si>
  <si>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</si>
  <si>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</si>
  <si>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</si>
  <si>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</si>
  <si>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</si>
  <si>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</si>
  <si>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</si>
  <si>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</si>
  <si>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</si>
  <si>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</si>
  <si>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</si>
  <si>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</si>
  <si>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</si>
  <si>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</si>
  <si>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</si>
  <si>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</si>
  <si>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</si>
  <si>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</si>
  <si>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</si>
  <si>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</si>
  <si>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</si>
  <si>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</si>
  <si>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</si>
  <si>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</si>
  <si>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</si>
  <si>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</si>
  <si>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</si>
  <si>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</si>
  <si>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</si>
  <si>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</si>
  <si>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</si>
  <si>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</si>
  <si>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</si>
  <si>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</si>
  <si>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</si>
  <si>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</si>
  <si>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</si>
  <si>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</si>
  <si>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</si>
  <si>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</si>
  <si>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</si>
  <si>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</si>
  <si>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</si>
  <si>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</si>
  <si>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</si>
  <si>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</si>
  <si>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</si>
  <si>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</si>
  <si>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</si>
  <si>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</si>
  <si>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</si>
  <si>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</si>
  <si>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</si>
  <si>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</si>
  <si>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</si>
  <si>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</si>
  <si>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</si>
  <si>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</si>
  <si>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</si>
  <si>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</si>
  <si>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</si>
  <si>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</si>
  <si>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</si>
  <si>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</si>
  <si>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</si>
  <si>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</si>
  <si>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</si>
  <si>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</si>
  <si>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</si>
  <si>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</si>
  <si>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</si>
  <si>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</si>
  <si>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</si>
  <si>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</si>
  <si>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</si>
  <si>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</si>
  <si>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</si>
  <si>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</si>
  <si>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</si>
  <si>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</si>
  <si>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</si>
  <si>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</si>
  <si>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</si>
  <si>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</si>
  <si>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</si>
  <si>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</si>
  <si>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</si>
  <si>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</si>
  <si>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</si>
  <si>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</si>
  <si>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</si>
  <si>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</si>
  <si>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</si>
  <si>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</si>
  <si>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</si>
  <si>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</si>
  <si>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</si>
  <si>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</si>
  <si>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</si>
  <si>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</si>
  <si>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</si>
  <si>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</si>
  <si>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</si>
  <si>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</si>
  <si>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</si>
  <si>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</si>
  <si>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</si>
  <si>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</si>
  <si>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</si>
  <si>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</si>
  <si>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</si>
  <si>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</si>
  <si>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</si>
  <si>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</si>
  <si>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</si>
  <si>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</si>
  <si>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</si>
  <si>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</si>
  <si>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</si>
  <si>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</si>
  <si>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</si>
  <si>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</si>
  <si>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</si>
  <si>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</si>
  <si>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</si>
  <si>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</si>
  <si>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</si>
  <si>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</si>
  <si>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</si>
  <si>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</si>
  <si>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</si>
  <si>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</si>
  <si>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</si>
  <si>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</si>
  <si>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</si>
  <si>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</si>
  <si>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</si>
  <si>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</si>
  <si>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</si>
  <si>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</si>
  <si>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</si>
  <si>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</si>
  <si>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</si>
  <si>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</si>
  <si>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</si>
  <si>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</si>
  <si>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</si>
  <si>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</si>
  <si>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</si>
  <si>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</si>
  <si>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</si>
  <si>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</si>
  <si>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</si>
  <si>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</si>
  <si>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</si>
  <si>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</si>
  <si>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</si>
  <si>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</si>
  <si>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</si>
  <si>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</si>
  <si>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</si>
  <si>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</si>
  <si>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</si>
  <si>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</si>
  <si>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</si>
  <si>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</si>
  <si>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</si>
  <si>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</si>
  <si>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</si>
  <si>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</si>
  <si>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</si>
  <si>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</si>
  <si>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</si>
  <si>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</si>
  <si>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</si>
  <si>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</si>
  <si>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</si>
  <si>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</si>
  <si>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</si>
  <si>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</si>
  <si>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</si>
  <si>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</si>
  <si>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</si>
  <si>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</si>
  <si>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</si>
  <si>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</si>
  <si>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</si>
  <si>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</si>
  <si>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</si>
  <si>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</si>
  <si>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</si>
  <si>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</si>
  <si>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</si>
  <si>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</si>
  <si>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</si>
  <si>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</si>
  <si>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</si>
  <si>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</si>
  <si>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</si>
  <si>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</si>
  <si>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</si>
  <si>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</si>
  <si>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</si>
  <si>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</si>
  <si>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</si>
  <si>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</si>
  <si>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</si>
  <si>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</si>
  <si>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</si>
  <si>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</si>
  <si>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</si>
  <si>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</si>
  <si>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</si>
  <si>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</si>
  <si>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</si>
  <si>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</si>
  <si>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</si>
  <si>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</si>
  <si>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</si>
  <si>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</si>
  <si>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</si>
  <si>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</si>
  <si>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</si>
  <si>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</si>
  <si>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</si>
  <si>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</si>
  <si>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</si>
  <si>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</si>
  <si>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</si>
  <si>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</si>
  <si>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</si>
  <si>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</si>
  <si>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</si>
  <si>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</si>
  <si>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</si>
  <si>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</si>
  <si>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</si>
  <si>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</si>
  <si>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</si>
  <si>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</si>
  <si>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</si>
  <si>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</si>
  <si>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</si>
  <si>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</si>
  <si>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</si>
  <si>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</si>
  <si>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</si>
  <si>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</si>
  <si>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</si>
  <si>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</si>
  <si>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</si>
  <si>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</si>
  <si>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</si>
  <si>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</si>
  <si>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</si>
  <si>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</si>
  <si>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</si>
  <si>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</si>
  <si>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</si>
  <si>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</si>
  <si>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</si>
  <si>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</si>
  <si>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</si>
  <si>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</si>
  <si>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</si>
  <si>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</si>
  <si>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</si>
  <si>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</si>
  <si>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</si>
  <si>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</si>
  <si>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</si>
  <si>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</si>
  <si>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</si>
  <si>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</si>
  <si>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</si>
  <si>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</si>
  <si>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</si>
  <si>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</si>
  <si>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</si>
  <si>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</si>
  <si>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</si>
  <si>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</si>
  <si>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</si>
  <si>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</si>
  <si>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</si>
  <si>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</si>
  <si>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</si>
  <si>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</si>
  <si>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</si>
  <si>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</si>
  <si>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</si>
  <si>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</si>
  <si>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</si>
  <si>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</si>
  <si>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</si>
  <si>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</si>
  <si>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</si>
  <si>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</si>
  <si>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</si>
  <si>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</si>
  <si>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</si>
  <si>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</si>
  <si>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</si>
  <si>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</si>
  <si>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</si>
  <si>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</si>
  <si>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</si>
  <si>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</si>
  <si>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</si>
  <si>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</si>
  <si>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</si>
  <si>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</si>
  <si>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</si>
  <si>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</si>
  <si>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</si>
  <si>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</si>
  <si>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</si>
  <si>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</si>
  <si>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</si>
  <si>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</si>
  <si>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</si>
  <si>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</si>
  <si>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</si>
  <si>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</si>
  <si>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</si>
  <si>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</si>
  <si>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</si>
  <si>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</si>
  <si>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</si>
  <si>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</si>
  <si>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</si>
  <si>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</si>
  <si>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</si>
  <si>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</si>
  <si>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</si>
  <si>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</si>
  <si>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</si>
  <si>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</si>
  <si>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</si>
  <si>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</si>
  <si>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</si>
  <si>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</si>
  <si>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</si>
  <si>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</si>
  <si>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</si>
  <si>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</si>
  <si>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</si>
  <si>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</si>
  <si>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</si>
  <si>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</si>
  <si>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</si>
  <si>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</si>
  <si>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</si>
  <si>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</si>
  <si>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</si>
  <si>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</si>
  <si>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</si>
  <si>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</si>
  <si>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</si>
  <si>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</si>
  <si>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</si>
  <si>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</si>
  <si>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</si>
  <si>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</si>
  <si>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</si>
  <si>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</si>
  <si>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</si>
  <si>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</si>
  <si>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</si>
  <si>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</si>
  <si>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</si>
  <si>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</si>
  <si>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</si>
  <si>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</si>
  <si>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</si>
  <si>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</si>
  <si>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</si>
  <si>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</si>
  <si>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</si>
  <si>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</si>
  <si>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</si>
  <si>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</si>
  <si>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</si>
  <si>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</si>
  <si>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</si>
  <si>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</si>
  <si>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</si>
  <si>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</si>
  <si>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</si>
  <si>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</si>
  <si>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</si>
  <si>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</si>
  <si>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</si>
  <si>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</si>
  <si>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</si>
  <si>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</si>
  <si>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</si>
  <si>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</si>
  <si>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</si>
  <si>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</si>
  <si>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</si>
  <si>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</si>
  <si>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</si>
  <si>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</si>
  <si>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</si>
  <si>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</si>
  <si>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</si>
  <si>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</si>
  <si>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</si>
  <si>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</si>
  <si>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</si>
  <si>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</si>
  <si>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</si>
  <si>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</si>
  <si>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</si>
  <si>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</si>
  <si>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</si>
  <si>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</si>
  <si>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</si>
  <si>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</si>
  <si>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</si>
  <si>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</si>
  <si>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</si>
  <si>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</si>
  <si>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</si>
  <si>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</si>
  <si>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</si>
  <si>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</si>
  <si>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</si>
  <si>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</si>
  <si>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</si>
  <si>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</si>
  <si>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</si>
  <si>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</si>
  <si>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</si>
  <si>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</si>
  <si>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</si>
  <si>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</si>
  <si>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</si>
  <si>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</si>
  <si>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</si>
  <si>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</si>
  <si>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</si>
  <si>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</si>
  <si>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</si>
  <si>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</si>
  <si>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</si>
  <si>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</si>
  <si>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</si>
  <si>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</si>
  <si>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</si>
  <si>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</si>
  <si>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</si>
  <si>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</si>
  <si>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</si>
  <si>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</si>
  <si>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</si>
  <si>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</si>
  <si>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</si>
  <si>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</si>
  <si>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</si>
  <si>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</si>
  <si>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</si>
  <si>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</si>
  <si>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</si>
  <si>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</si>
  <si>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</si>
  <si>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</si>
  <si>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</si>
  <si>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</si>
  <si>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</si>
  <si>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</si>
  <si>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</si>
  <si>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</si>
  <si>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</si>
  <si>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</si>
  <si>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</si>
  <si>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</si>
  <si>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</si>
  <si>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</si>
  <si>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</si>
  <si>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</si>
  <si>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</si>
  <si>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</si>
  <si>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</si>
  <si>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</si>
  <si>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</si>
  <si>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</si>
  <si>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</si>
  <si>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</si>
  <si>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</si>
  <si>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</si>
  <si>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</si>
  <si>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</si>
  <si>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</si>
  <si>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</si>
  <si>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</si>
  <si>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</si>
  <si>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</si>
  <si>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</si>
  <si>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</si>
  <si>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</si>
  <si>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</si>
  <si>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</si>
  <si>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</si>
  <si>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</si>
  <si>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</si>
  <si>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</si>
  <si>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</si>
  <si>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</si>
  <si>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</si>
  <si>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</si>
  <si>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</si>
  <si>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</si>
  <si>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</si>
  <si>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</si>
  <si>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</si>
  <si>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</si>
  <si>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</si>
  <si>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</si>
  <si>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</si>
  <si>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</si>
  <si>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</si>
  <si>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</si>
  <si>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</si>
  <si>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</si>
  <si>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</si>
  <si>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</si>
  <si>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</si>
  <si>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</si>
  <si>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</si>
  <si>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</si>
  <si>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</si>
  <si>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</si>
  <si>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</si>
  <si>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</si>
  <si>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</si>
  <si>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</si>
  <si>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</si>
  <si>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</si>
  <si>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</si>
  <si>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</si>
  <si>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</si>
  <si>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</si>
  <si>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</si>
  <si>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</si>
  <si>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</si>
  <si>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</si>
  <si>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</si>
  <si>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</si>
  <si>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</si>
  <si>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</si>
  <si>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</si>
  <si>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</si>
  <si>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</si>
  <si>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</si>
  <si>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</si>
  <si>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</si>
  <si>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</si>
  <si>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</si>
  <si>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</si>
  <si>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</si>
  <si>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</si>
  <si>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</si>
  <si>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</si>
  <si>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</si>
  <si>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</si>
  <si>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</si>
  <si>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</si>
  <si>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</si>
  <si>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</si>
  <si>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</si>
  <si>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</si>
  <si>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</si>
  <si>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</si>
  <si>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</si>
  <si>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</si>
  <si>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</si>
  <si>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</si>
  <si>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</si>
  <si>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</si>
  <si>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</si>
  <si>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</si>
  <si>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</si>
  <si>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</si>
  <si>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</si>
  <si>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</si>
  <si>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</si>
  <si>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</si>
  <si>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</si>
  <si>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</si>
  <si>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</si>
  <si>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</si>
  <si>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</si>
  <si>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</si>
  <si>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</si>
  <si>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</si>
  <si>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</si>
  <si>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</si>
  <si>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</si>
  <si>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</si>
  <si>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</si>
  <si>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</si>
  <si>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</si>
  <si>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</si>
  <si>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</si>
  <si>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</si>
  <si>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</si>
  <si>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</si>
  <si>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</si>
  <si>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</si>
  <si>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</si>
  <si>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</si>
  <si>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</si>
  <si>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</si>
  <si>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</si>
  <si>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</si>
  <si>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</si>
  <si>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</si>
  <si>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</si>
  <si>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</si>
  <si>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</si>
  <si>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</si>
  <si>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</si>
  <si>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</si>
  <si>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</si>
  <si>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</si>
  <si>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</si>
  <si>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</si>
  <si>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</si>
  <si>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</si>
  <si>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</si>
  <si>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</si>
  <si>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</si>
  <si>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</si>
  <si>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</si>
  <si>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</si>
  <si>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</si>
  <si>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</si>
  <si>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</si>
  <si>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</si>
  <si>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</si>
  <si>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</si>
  <si>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</si>
  <si>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</si>
  <si>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</si>
  <si>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</si>
  <si>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</si>
  <si>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</si>
  <si>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</si>
  <si>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</si>
  <si>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</si>
  <si>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</si>
  <si>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</si>
  <si>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</si>
  <si>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</si>
  <si>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</si>
  <si>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</si>
  <si>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</si>
  <si>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</si>
  <si>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</si>
  <si>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</si>
  <si>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</si>
  <si>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</si>
  <si>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</si>
  <si>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</si>
  <si>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</si>
  <si>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</si>
  <si>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</si>
  <si>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</si>
  <si>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</si>
  <si>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</si>
  <si>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</si>
  <si>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</si>
  <si>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</si>
  <si>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</si>
  <si>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</si>
  <si>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</si>
  <si>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</si>
  <si>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</si>
  <si>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</si>
  <si>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</si>
  <si>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</si>
  <si>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</si>
  <si>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</si>
  <si>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</si>
  <si>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</si>
  <si>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</si>
  <si>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</si>
  <si>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</si>
  <si>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</si>
  <si>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</si>
  <si>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</si>
  <si>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</si>
  <si>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</si>
  <si>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</si>
  <si>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</si>
  <si>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</si>
  <si>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</si>
  <si>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</si>
  <si>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</si>
  <si>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</si>
  <si>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</si>
  <si>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</si>
  <si>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</si>
  <si>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</si>
  <si>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</si>
  <si>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</si>
  <si>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</si>
  <si>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</si>
  <si>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</si>
  <si>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</si>
  <si>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</si>
  <si>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</si>
  <si>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</si>
  <si>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</si>
  <si>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</si>
  <si>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</si>
  <si>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</si>
  <si>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</si>
  <si>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</si>
  <si>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</si>
  <si>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</si>
  <si>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</si>
  <si>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</si>
  <si>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</si>
  <si>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</si>
  <si>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</si>
  <si>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</si>
  <si>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</si>
  <si>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</si>
  <si>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</si>
  <si>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</si>
  <si>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</si>
  <si>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</si>
  <si>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</si>
  <si>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</si>
  <si>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</si>
  <si>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</si>
  <si>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</si>
  <si>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</si>
  <si>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</si>
  <si>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</si>
  <si>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</si>
  <si>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</si>
  <si>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</si>
  <si>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</si>
  <si>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</si>
  <si>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</si>
  <si>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</si>
  <si>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</si>
  <si>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</si>
  <si>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</si>
  <si>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</si>
  <si>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</si>
  <si>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</si>
  <si>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</si>
  <si>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</si>
  <si>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</si>
  <si>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</si>
  <si>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</si>
  <si>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</si>
  <si>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</si>
  <si>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</si>
  <si>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</si>
  <si>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</si>
  <si>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</si>
  <si>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</si>
  <si>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</si>
  <si>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</si>
  <si>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</si>
  <si>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</si>
  <si>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</si>
  <si>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</si>
  <si>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</si>
  <si>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</si>
  <si>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</si>
  <si>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</si>
  <si>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</si>
  <si>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</si>
  <si>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</si>
  <si>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</si>
  <si>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</si>
  <si>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</si>
  <si>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</si>
  <si>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</si>
  <si>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</si>
  <si>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</si>
  <si>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</si>
  <si>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</si>
  <si>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</si>
  <si>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</si>
  <si>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</si>
  <si>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</si>
  <si>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</si>
  <si>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</si>
  <si>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</si>
  <si>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</si>
  <si>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</si>
  <si>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</si>
  <si>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</si>
  <si>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</si>
  <si>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</si>
  <si>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</si>
  <si>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</si>
  <si>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</si>
  <si>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</si>
  <si>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</si>
  <si>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</si>
  <si>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</si>
  <si>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</si>
  <si>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</si>
  <si>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</si>
  <si>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</si>
  <si>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</si>
  <si>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</si>
  <si>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</si>
  <si>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</si>
  <si>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</si>
  <si>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</si>
  <si>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</si>
  <si>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</si>
  <si>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</si>
  <si>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</si>
  <si>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</si>
  <si>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</si>
  <si>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</si>
  <si>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</si>
  <si>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</si>
  <si>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</si>
  <si>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</si>
  <si>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</si>
  <si>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</si>
  <si>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</si>
  <si>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</si>
  <si>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</si>
  <si>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</si>
  <si>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</si>
  <si>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</si>
  <si>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</si>
  <si>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</si>
  <si>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</si>
  <si>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</si>
  <si>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</si>
  <si>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</si>
  <si>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</si>
  <si>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</si>
  <si>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</si>
  <si>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</si>
  <si>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</si>
  <si>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</si>
  <si>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</si>
  <si>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</si>
  <si>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</si>
  <si>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</si>
  <si>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</si>
  <si>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</si>
  <si>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</si>
  <si>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</si>
  <si>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</si>
  <si>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</si>
  <si>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</si>
  <si>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</si>
  <si>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</si>
  <si>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</si>
  <si>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</si>
  <si>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</si>
  <si>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</si>
  <si>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</si>
  <si>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</si>
  <si>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</si>
  <si>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</si>
  <si>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</si>
  <si>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</si>
  <si>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</si>
  <si>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</si>
  <si>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</si>
  <si>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</si>
  <si>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</si>
  <si>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</si>
  <si>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</si>
  <si>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</si>
  <si>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</si>
  <si>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</si>
  <si>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</si>
  <si>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</si>
  <si>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</si>
  <si>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</si>
  <si>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</si>
  <si>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</si>
  <si>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</si>
  <si>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</si>
  <si>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</si>
  <si>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</si>
  <si>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</si>
  <si>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</si>
  <si>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</si>
  <si>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</si>
  <si>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</si>
  <si>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</si>
  <si>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</si>
  <si>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</si>
  <si>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</si>
  <si>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</si>
  <si>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</si>
  <si>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</si>
  <si>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</si>
  <si>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</si>
  <si>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</si>
  <si>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</si>
  <si>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</si>
  <si>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</si>
  <si>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</si>
  <si>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</si>
  <si>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</si>
  <si>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</si>
  <si>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</si>
  <si>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</si>
  <si>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</si>
  <si>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</si>
  <si>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</si>
  <si>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</si>
  <si>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</si>
  <si>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</si>
  <si>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</si>
  <si>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</si>
  <si>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</si>
  <si>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</si>
  <si>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</si>
  <si>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</si>
  <si>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</si>
  <si>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</si>
  <si>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</si>
  <si>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</si>
  <si>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</si>
  <si>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</si>
  <si>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</si>
  <si>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</si>
  <si>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</si>
  <si>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</si>
  <si>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</si>
  <si>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</si>
  <si>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</si>
  <si>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</si>
  <si>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</si>
  <si>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</si>
  <si>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</si>
  <si>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</si>
  <si>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</si>
  <si>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</si>
  <si>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</si>
  <si>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</si>
  <si>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</si>
  <si>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</si>
  <si>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</si>
  <si>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</si>
  <si>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</si>
  <si>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</si>
  <si>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</si>
  <si>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</si>
  <si>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</si>
  <si>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</si>
  <si>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</si>
  <si>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</si>
  <si>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</si>
  <si>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</si>
  <si>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</si>
  <si>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</si>
  <si>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</si>
  <si>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</si>
  <si>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</si>
  <si>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</si>
  <si>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</si>
  <si>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</si>
  <si>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</si>
  <si>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</si>
  <si>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</si>
  <si>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</si>
  <si>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</si>
  <si>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</si>
  <si>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</si>
  <si>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</si>
  <si>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</si>
  <si>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</si>
  <si>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</si>
  <si>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</si>
  <si>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</si>
  <si>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</si>
  <si>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</si>
  <si>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</si>
  <si>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</si>
  <si>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</si>
  <si>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</si>
  <si>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</si>
  <si>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</si>
  <si>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</si>
  <si>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</si>
  <si>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</si>
  <si>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</si>
  <si>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</si>
  <si>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</si>
  <si>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</si>
  <si>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</si>
  <si>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</si>
  <si>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</si>
  <si>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</si>
  <si>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</si>
  <si>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</si>
  <si>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</si>
  <si>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</si>
  <si>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</si>
  <si>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</si>
  <si>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</si>
  <si>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</si>
  <si>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</si>
  <si>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</si>
  <si>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</si>
  <si>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</si>
  <si>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</si>
  <si>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</si>
  <si>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</si>
  <si>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</si>
  <si>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</si>
  <si>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</si>
  <si>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</si>
  <si>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</si>
  <si>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</si>
  <si>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</si>
  <si>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</si>
  <si>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</si>
  <si>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</si>
  <si>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</si>
  <si>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</si>
  <si>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</si>
  <si>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</si>
  <si>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</si>
  <si>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</si>
  <si>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</si>
  <si>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</si>
  <si>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</si>
  <si>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</si>
  <si>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</si>
  <si>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</si>
  <si>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</si>
  <si>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</si>
  <si>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</si>
  <si>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</si>
  <si>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</si>
  <si>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</si>
  <si>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</si>
  <si>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</si>
  <si>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</si>
  <si>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</si>
  <si>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</si>
  <si>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</si>
  <si>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</si>
  <si>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</si>
  <si>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</si>
  <si>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</si>
  <si>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</si>
  <si>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</si>
  <si>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</si>
  <si>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</si>
  <si>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</si>
  <si>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</si>
  <si>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</si>
  <si>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</si>
  <si>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</si>
  <si>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</si>
  <si>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</si>
  <si>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</si>
  <si>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</si>
  <si>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</si>
  <si>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</si>
  <si>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</si>
  <si>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</si>
  <si>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</si>
  <si>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</si>
  <si>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</si>
  <si>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</si>
  <si>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</si>
  <si>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</si>
  <si>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</si>
  <si>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</si>
  <si>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</si>
  <si>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</si>
  <si>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</si>
  <si>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</si>
  <si>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</si>
  <si>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</si>
  <si>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</si>
  <si>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</si>
  <si>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</si>
  <si>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</si>
  <si>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</si>
  <si>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</si>
  <si>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</si>
  <si>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</si>
  <si>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</si>
  <si>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</si>
  <si>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</si>
  <si>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</si>
  <si>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</si>
  <si>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</si>
  <si>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</si>
  <si>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</si>
  <si>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</si>
  <si>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</si>
  <si>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</si>
  <si>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</si>
  <si>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</si>
  <si>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</si>
  <si>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</si>
  <si>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</si>
  <si>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</si>
  <si>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</si>
  <si>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</si>
  <si>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</si>
  <si>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</si>
  <si>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</si>
  <si>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</si>
  <si>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</si>
  <si>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</si>
  <si>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</si>
  <si>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</si>
  <si>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</si>
  <si>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</si>
  <si>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</si>
  <si>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</si>
  <si>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</si>
  <si>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</si>
  <si>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</si>
  <si>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</si>
  <si>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</si>
  <si>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</si>
  <si>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</si>
  <si>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</si>
  <si>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</si>
  <si>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</si>
  <si>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</si>
  <si>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</si>
  <si>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</si>
  <si>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</si>
  <si>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</si>
  <si>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</si>
  <si>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</si>
  <si>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</si>
  <si>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</si>
  <si>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</si>
  <si>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</si>
  <si>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</si>
  <si>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</si>
  <si>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</si>
  <si>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</si>
  <si>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</si>
  <si>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</si>
  <si>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</si>
  <si>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</si>
  <si>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</si>
  <si>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</si>
  <si>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</si>
  <si>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</si>
  <si>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</si>
  <si>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</si>
  <si>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</si>
  <si>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</si>
  <si>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</si>
  <si>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</si>
  <si>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</si>
  <si>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</si>
  <si>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</si>
  <si>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</si>
  <si>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</si>
  <si>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</si>
  <si>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</si>
  <si>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</si>
  <si>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</si>
  <si>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</si>
  <si>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</si>
  <si>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</si>
  <si>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</si>
  <si>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</si>
  <si>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</si>
  <si>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</si>
  <si>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</si>
  <si>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</si>
  <si>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</si>
  <si>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</si>
  <si>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</si>
  <si>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</si>
  <si>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</si>
  <si>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</si>
  <si>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</si>
  <si>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</si>
  <si>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</si>
  <si>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</si>
  <si>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</si>
  <si>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</si>
  <si>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</si>
  <si>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</si>
  <si>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</si>
  <si>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</si>
  <si>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</si>
  <si>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</si>
  <si>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</si>
  <si>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</si>
  <si>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</si>
  <si>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</si>
  <si>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</si>
  <si>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</si>
  <si>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</si>
  <si>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</si>
  <si>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</si>
  <si>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</si>
  <si>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</si>
  <si>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</si>
  <si>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</si>
  <si>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</si>
  <si>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</si>
  <si>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</si>
  <si>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</si>
  <si>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</si>
  <si>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</si>
  <si>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</si>
  <si>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</si>
  <si>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</si>
  <si>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</si>
  <si>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</si>
  <si>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</si>
  <si>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</si>
  <si>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</si>
  <si>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</si>
  <si>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</si>
  <si>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</si>
  <si>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</si>
  <si>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</si>
  <si>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</si>
  <si>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</si>
  <si>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</si>
  <si>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</si>
  <si>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</si>
  <si>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</si>
  <si>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</si>
  <si>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</si>
  <si>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</si>
  <si>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</si>
  <si>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</si>
  <si>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</si>
  <si>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</si>
  <si>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</si>
  <si>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</si>
  <si>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</si>
  <si>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</si>
  <si>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</si>
  <si>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</si>
  <si>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</si>
  <si>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</si>
  <si>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</si>
  <si>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</si>
  <si>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</si>
  <si>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</si>
  <si>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</si>
  <si>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</si>
  <si>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</si>
  <si>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</si>
  <si>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</si>
  <si>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</si>
  <si>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</si>
  <si>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</si>
  <si>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</si>
  <si>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</si>
  <si>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</si>
  <si>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</si>
  <si>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</si>
  <si>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</si>
  <si>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</si>
  <si>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</si>
  <si>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</si>
  <si>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</si>
  <si>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</si>
  <si>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</si>
  <si>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</si>
  <si>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</si>
  <si>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</si>
  <si>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</si>
  <si>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</si>
  <si>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</si>
  <si>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</si>
  <si>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</si>
  <si>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</si>
  <si>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</si>
  <si>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</si>
  <si>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</si>
  <si>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</si>
  <si>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</si>
  <si>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</si>
  <si>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</si>
  <si>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</si>
  <si>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</si>
  <si>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</si>
  <si>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</si>
  <si>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</si>
  <si>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</si>
  <si>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</si>
  <si>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</si>
  <si>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</si>
  <si>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</si>
  <si>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</si>
  <si>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</si>
  <si>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</si>
  <si>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</si>
  <si>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</si>
  <si>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</si>
  <si>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</si>
  <si>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</si>
  <si>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</si>
  <si>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</si>
  <si>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</si>
  <si>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</si>
  <si>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</si>
  <si>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</si>
  <si>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</si>
  <si>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</si>
  <si>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</si>
  <si>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</si>
  <si>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</si>
  <si>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</si>
  <si>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</si>
  <si>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</si>
  <si>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</si>
  <si>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</si>
  <si>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</si>
  <si>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</si>
  <si>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</si>
  <si>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</si>
  <si>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</si>
  <si>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</si>
  <si>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</si>
  <si>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</si>
  <si>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</si>
  <si>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</si>
  <si>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</si>
  <si>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</si>
  <si>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</si>
  <si>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</si>
  <si>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</si>
  <si>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</si>
  <si>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</si>
  <si>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</si>
  <si>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</si>
  <si>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</si>
  <si>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</si>
  <si>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</si>
  <si>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</si>
  <si>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</si>
  <si>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</si>
  <si>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</si>
  <si>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</si>
  <si>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</si>
  <si>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</si>
  <si>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</si>
  <si>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</si>
  <si>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</si>
  <si>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</si>
  <si>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</si>
  <si>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</si>
  <si>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</si>
  <si>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</si>
  <si>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</si>
  <si>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</si>
  <si>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</si>
  <si>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</si>
  <si>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</si>
  <si>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</si>
  <si>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</si>
  <si>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</si>
  <si>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</si>
  <si>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</si>
  <si>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</si>
  <si>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</si>
  <si>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</si>
  <si>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</si>
  <si>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</si>
  <si>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</si>
  <si>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</si>
  <si>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</si>
  <si>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</si>
  <si>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</si>
  <si>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</si>
  <si>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</si>
  <si>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</si>
  <si>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</si>
  <si>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</si>
  <si>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</si>
  <si>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</si>
  <si>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</si>
  <si>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</si>
  <si>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</si>
  <si>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</si>
  <si>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</si>
  <si>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</si>
  <si>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</si>
  <si>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</si>
  <si>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</si>
  <si>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</si>
  <si>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</si>
  <si>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</si>
  <si>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</si>
  <si>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</si>
  <si>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</si>
  <si>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</si>
  <si>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</si>
  <si>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</si>
  <si>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</si>
  <si>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</si>
  <si>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</si>
  <si>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</si>
  <si>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</si>
  <si>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</si>
  <si>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</si>
  <si>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</si>
  <si>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</si>
  <si>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</si>
  <si>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</si>
  <si>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</si>
  <si>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</si>
  <si>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</si>
  <si>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</si>
  <si>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</si>
  <si>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</si>
  <si>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</si>
  <si>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</si>
  <si>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</si>
  <si>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</si>
  <si>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</si>
  <si>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</si>
  <si>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</si>
  <si>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</si>
  <si>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</si>
  <si>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</si>
  <si>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</si>
  <si>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</si>
  <si>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</si>
  <si>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</si>
  <si>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</si>
  <si>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</si>
  <si>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</si>
  <si>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</si>
  <si>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</si>
  <si>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</si>
  <si>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</si>
  <si>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</si>
  <si>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</si>
  <si>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</si>
  <si>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</si>
  <si>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</si>
  <si>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</si>
  <si>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</si>
  <si>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</si>
  <si>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</si>
  <si>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</si>
  <si>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</si>
  <si>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</si>
  <si>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</si>
  <si>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</si>
  <si>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</si>
  <si>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</si>
  <si>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</si>
  <si>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</si>
  <si>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</si>
  <si>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</si>
  <si>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</si>
  <si>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</si>
  <si>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</si>
  <si>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</si>
  <si>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</si>
  <si>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</si>
  <si>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</si>
  <si>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</si>
  <si>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</si>
  <si>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</si>
  <si>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</si>
  <si>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</si>
  <si>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</si>
  <si>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</si>
  <si>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</si>
  <si>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</si>
  <si>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</si>
  <si>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</si>
  <si>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</si>
  <si>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</si>
  <si>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</si>
  <si>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</si>
  <si>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</si>
  <si>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</si>
  <si>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</si>
  <si>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</si>
  <si>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</si>
  <si>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</si>
  <si>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</si>
  <si>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</si>
  <si>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</si>
  <si>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</si>
  <si>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</si>
  <si>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</si>
  <si>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</si>
  <si>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</si>
  <si>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</si>
  <si>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</si>
  <si>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</si>
  <si>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</si>
  <si>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</si>
  <si>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</si>
  <si>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</si>
  <si>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</si>
  <si>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</si>
  <si>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</si>
  <si>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</si>
  <si>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</si>
  <si>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</si>
  <si>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</si>
  <si>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</si>
  <si>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</si>
  <si>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</si>
  <si>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</si>
  <si>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</si>
  <si>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</si>
  <si>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</si>
  <si>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</si>
  <si>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</si>
  <si>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</si>
  <si>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</si>
  <si>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</si>
  <si>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</si>
  <si>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</si>
  <si>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</si>
  <si>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</si>
  <si>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</si>
  <si>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</si>
  <si>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</si>
  <si>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</si>
  <si>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</si>
  <si>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</si>
  <si>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</si>
  <si>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</si>
  <si>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</si>
  <si>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</si>
  <si>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</si>
  <si>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</si>
  <si>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</si>
  <si>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</si>
  <si>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</si>
  <si>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</si>
  <si>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</si>
  <si>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</si>
  <si>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</si>
  <si>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</si>
  <si>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</si>
  <si>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</si>
  <si>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</si>
  <si>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</si>
  <si>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</si>
  <si>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</si>
  <si>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</si>
  <si>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</si>
  <si>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</si>
  <si>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</si>
  <si>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</si>
  <si>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</si>
  <si>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</si>
  <si>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</si>
  <si>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</si>
  <si>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</si>
  <si>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</si>
  <si>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</si>
  <si>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</si>
  <si>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</si>
  <si>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</si>
  <si>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</si>
  <si>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</si>
  <si>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</si>
  <si>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</si>
  <si>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</si>
  <si>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</si>
  <si>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</si>
  <si>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</si>
  <si>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</si>
  <si>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</si>
  <si>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</si>
  <si>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</si>
  <si>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</si>
  <si>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</si>
  <si>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</si>
  <si>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</si>
  <si>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</si>
  <si>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</si>
  <si>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</si>
  <si>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</si>
  <si>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</si>
  <si>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</si>
  <si>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</si>
  <si>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</si>
  <si>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</si>
  <si>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</si>
  <si>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</si>
  <si>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</si>
  <si>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</si>
  <si>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</si>
  <si>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</si>
  <si>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</si>
  <si>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</si>
  <si>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</si>
  <si>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</si>
  <si>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</si>
  <si>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</si>
  <si>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</si>
  <si>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</si>
  <si>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</si>
  <si>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</si>
  <si>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</si>
  <si>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</si>
  <si>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</si>
  <si>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</si>
  <si>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</si>
  <si>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</si>
  <si>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</si>
  <si>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</si>
  <si>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</si>
  <si>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</si>
  <si>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</si>
  <si>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</si>
  <si>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</si>
  <si>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</si>
  <si>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</si>
  <si>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</si>
  <si>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</si>
  <si>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</si>
  <si>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</si>
  <si>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</si>
  <si>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</si>
  <si>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</si>
  <si>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</si>
  <si>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</si>
  <si>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</si>
  <si>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</si>
  <si>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</si>
  <si>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</si>
  <si>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</si>
  <si>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</si>
  <si>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</si>
  <si>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</si>
  <si>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</si>
  <si>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</si>
  <si>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</si>
  <si>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</si>
  <si>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</si>
  <si>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</si>
  <si>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</si>
  <si>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</si>
  <si>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</si>
  <si>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</si>
  <si>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</si>
  <si>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</si>
  <si>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</si>
  <si>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</si>
  <si>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</si>
  <si>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</si>
  <si>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</si>
  <si>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</si>
  <si>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</si>
  <si>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</si>
  <si>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</si>
  <si>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</si>
  <si>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</si>
  <si>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</si>
  <si>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</si>
  <si>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</si>
  <si>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</si>
  <si>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</si>
  <si>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</si>
  <si>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</si>
  <si>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</si>
  <si>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</si>
  <si>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</si>
  <si>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</si>
  <si>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</si>
  <si>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</si>
  <si>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</si>
  <si>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</si>
  <si>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</si>
  <si>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</si>
  <si>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</si>
  <si>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</si>
  <si>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</si>
  <si>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</si>
  <si>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</si>
  <si>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</si>
  <si>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</si>
  <si>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</si>
  <si>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</si>
  <si>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</si>
  <si>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</si>
  <si>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</si>
  <si>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</si>
  <si>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</si>
  <si>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</si>
  <si>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</si>
  <si>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</si>
  <si>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</si>
  <si>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</si>
  <si>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</si>
  <si>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</si>
  <si>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</si>
  <si>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</si>
  <si>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</si>
  <si>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</si>
  <si>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</si>
  <si>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</si>
  <si>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</si>
  <si>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</si>
  <si>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</si>
  <si>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</si>
  <si>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</si>
  <si>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</si>
  <si>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</si>
  <si>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</si>
  <si>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</si>
  <si>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</si>
  <si>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</si>
  <si>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</si>
  <si>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</si>
  <si>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</si>
  <si>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</si>
  <si>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</si>
  <si>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</si>
  <si>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</si>
  <si>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</si>
  <si>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</si>
  <si>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</si>
  <si>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</si>
  <si>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</si>
  <si>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</si>
  <si>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</si>
  <si>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</si>
  <si>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</si>
  <si>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</si>
  <si>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</si>
  <si>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</si>
  <si>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</si>
  <si>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</si>
  <si>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</si>
  <si>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</si>
  <si>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</si>
  <si>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</si>
  <si>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</si>
  <si>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</si>
  <si>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</si>
  <si>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</si>
  <si>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</si>
  <si>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</si>
  <si>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</si>
  <si>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</si>
  <si>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</si>
  <si>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</si>
  <si>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</si>
  <si>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</si>
  <si>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</si>
  <si>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</si>
  <si>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</si>
  <si>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</si>
  <si>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</si>
  <si>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</si>
  <si>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</si>
  <si>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</si>
  <si>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</si>
  <si>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</si>
  <si>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</si>
  <si>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</si>
  <si>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</si>
  <si>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</si>
  <si>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</si>
  <si>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</si>
  <si>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</si>
  <si>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</si>
  <si>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</si>
  <si>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</si>
  <si>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</si>
  <si>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</si>
  <si>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</si>
  <si>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</si>
  <si>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</si>
  <si>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</si>
  <si>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</si>
  <si>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</si>
  <si>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</si>
  <si>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</si>
  <si>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</si>
  <si>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</si>
  <si>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</si>
  <si>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</si>
  <si>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</si>
  <si>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</si>
  <si>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</si>
  <si>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</si>
  <si>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</si>
  <si>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</si>
  <si>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</si>
  <si>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</si>
  <si>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</si>
  <si>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</si>
  <si>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</si>
  <si>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</si>
  <si>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</si>
  <si>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</si>
  <si>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</si>
  <si>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</si>
  <si>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</si>
  <si>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</si>
  <si>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</si>
  <si>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</si>
  <si>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</si>
  <si>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</si>
  <si>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</si>
  <si>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</si>
  <si>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</si>
  <si>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</si>
  <si>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</si>
  <si>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</si>
  <si>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</si>
  <si>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</si>
  <si>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</si>
  <si>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</si>
  <si>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</si>
  <si>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</si>
  <si>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</si>
  <si>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</si>
  <si>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</si>
  <si>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</si>
  <si>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</si>
  <si>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</si>
  <si>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</si>
  <si>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</si>
  <si>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</si>
  <si>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</si>
  <si>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</si>
  <si>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</si>
  <si>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</si>
  <si>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</si>
  <si>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</si>
  <si>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</si>
  <si>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</si>
  <si>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</si>
  <si>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</si>
  <si>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</si>
  <si>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</si>
  <si>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</si>
  <si>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</si>
  <si>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</si>
  <si>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</si>
  <si>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</si>
  <si>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</si>
  <si>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</si>
  <si>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</si>
  <si>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</si>
  <si>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</si>
  <si>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</si>
  <si>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</si>
  <si>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</si>
  <si>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</si>
  <si>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</si>
  <si>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</si>
  <si>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</si>
  <si>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</si>
  <si>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</si>
  <si>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</si>
  <si>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</si>
  <si>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</si>
  <si>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</si>
  <si>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</si>
  <si>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</si>
  <si>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</si>
  <si>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</si>
  <si>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</si>
  <si>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</si>
  <si>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</si>
  <si>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</si>
  <si>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</si>
  <si>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</si>
  <si>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</si>
  <si>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</si>
  <si>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</si>
  <si>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</si>
  <si>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</si>
  <si>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</si>
  <si>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</si>
  <si>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</si>
  <si>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</si>
  <si>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</si>
  <si>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</si>
  <si>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</si>
  <si>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</si>
  <si>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</si>
  <si>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</si>
  <si>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</si>
  <si>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</si>
  <si>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</si>
  <si>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</si>
  <si>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</si>
  <si>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</si>
  <si>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</si>
  <si>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</si>
  <si>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</si>
  <si>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</si>
  <si>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</si>
  <si>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</si>
  <si>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</si>
  <si>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</si>
  <si>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</si>
  <si>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</si>
  <si>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</si>
  <si>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</si>
  <si>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</si>
  <si>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</si>
  <si>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</si>
  <si>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</si>
  <si>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</si>
  <si>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</si>
  <si>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</si>
  <si>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</si>
  <si>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</si>
  <si>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</si>
  <si>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</si>
  <si>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</si>
  <si>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</si>
  <si>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</si>
  <si>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</si>
  <si>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</si>
  <si>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</si>
  <si>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</si>
  <si>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</si>
  <si>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</si>
  <si>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</si>
  <si>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</si>
  <si>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</si>
  <si>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</si>
  <si>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</si>
  <si>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</si>
  <si>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</si>
  <si>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</si>
  <si>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</si>
  <si>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</si>
  <si>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</si>
  <si>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</si>
  <si>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</si>
  <si>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</si>
  <si>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</si>
  <si>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</si>
  <si>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</si>
  <si>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</si>
  <si>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</si>
  <si>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</si>
  <si>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</si>
  <si>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</si>
  <si>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</si>
  <si>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</si>
  <si>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</si>
  <si>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</si>
  <si>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</si>
  <si>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</si>
  <si>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</si>
  <si>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</si>
  <si>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</si>
  <si>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</si>
  <si>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</si>
  <si>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</si>
  <si>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</si>
  <si>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</si>
  <si>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</si>
  <si>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</si>
  <si>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</si>
  <si>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</si>
  <si>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</si>
  <si>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</si>
  <si>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</si>
  <si>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</si>
  <si>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</si>
  <si>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</si>
  <si>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</si>
  <si>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</si>
  <si>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</si>
  <si>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</si>
  <si>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</si>
  <si>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</si>
  <si>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</si>
  <si>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</si>
  <si>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</si>
  <si>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</si>
  <si>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</si>
  <si>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</si>
  <si>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</si>
  <si>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</si>
  <si>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</si>
  <si>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</si>
  <si>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</si>
  <si>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</si>
  <si>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</si>
  <si>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</si>
  <si>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</si>
  <si>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</si>
  <si>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</si>
  <si>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</si>
  <si>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</si>
  <si>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</si>
  <si>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</si>
  <si>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</si>
  <si>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</si>
  <si>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</si>
  <si>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</si>
  <si>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</si>
  <si>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</si>
  <si>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</si>
  <si>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</si>
  <si>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</si>
  <si>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</si>
  <si>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</si>
  <si>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</si>
  <si>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</si>
  <si>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</si>
  <si>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</si>
  <si>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</si>
  <si>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</si>
  <si>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</si>
  <si>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</si>
  <si>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</si>
  <si>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</si>
  <si>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</si>
  <si>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</si>
  <si>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</si>
  <si>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</si>
  <si>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</si>
  <si>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</si>
  <si>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</si>
  <si>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</si>
  <si>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</si>
  <si>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</si>
  <si>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</si>
  <si>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</si>
  <si>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</si>
  <si>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</si>
  <si>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</si>
  <si>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</si>
  <si>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</si>
  <si>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</si>
  <si>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</si>
  <si>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</si>
  <si>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</si>
  <si>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</si>
  <si>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</si>
  <si>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</si>
  <si>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</si>
  <si>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</si>
  <si>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</si>
  <si>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</si>
  <si>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</si>
  <si>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</si>
  <si>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</si>
  <si>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</si>
  <si>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</si>
  <si>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</si>
  <si>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</si>
  <si>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</si>
  <si>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</si>
  <si>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</si>
  <si>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</si>
  <si>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</si>
  <si>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</si>
  <si>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</si>
  <si>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</si>
  <si>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</si>
  <si>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</si>
  <si>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</si>
  <si>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</si>
  <si>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</si>
  <si>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</si>
  <si>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</si>
  <si>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</si>
  <si>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</si>
  <si>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</si>
  <si>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</si>
  <si>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</si>
  <si>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</si>
  <si>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</si>
  <si>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</si>
  <si>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</si>
  <si>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</si>
  <si>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</si>
  <si>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</si>
  <si>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</si>
  <si>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</si>
  <si>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</si>
  <si>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</si>
  <si>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</si>
  <si>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</si>
  <si>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</si>
  <si>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</si>
  <si>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</si>
  <si>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</si>
  <si>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</si>
  <si>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</si>
  <si>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</si>
  <si>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</si>
  <si>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</si>
  <si>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</si>
  <si>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</si>
  <si>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</si>
  <si>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</si>
  <si>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</si>
  <si>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</si>
  <si>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</si>
  <si>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</si>
  <si>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</si>
  <si>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</si>
  <si>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</si>
  <si>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</si>
  <si>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</si>
  <si>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</si>
  <si>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</si>
  <si>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</si>
  <si>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</si>
  <si>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</si>
  <si>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</si>
  <si>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</si>
  <si>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</si>
  <si>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</si>
  <si>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</si>
  <si>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</si>
  <si>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</si>
  <si>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</si>
  <si>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</si>
  <si>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</si>
  <si>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</si>
  <si>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</si>
  <si>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</si>
  <si>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</si>
  <si>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</si>
  <si>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</si>
  <si>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</si>
  <si>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</si>
  <si>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</si>
  <si>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</si>
  <si>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</si>
  <si>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</si>
  <si>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</si>
  <si>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</si>
  <si>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</si>
  <si>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</si>
  <si>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</si>
  <si>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</si>
  <si>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</si>
  <si>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</si>
  <si>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</si>
  <si>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</si>
  <si>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</si>
  <si>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</si>
  <si>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</si>
  <si>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</si>
  <si>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</si>
  <si>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</si>
  <si>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</si>
  <si>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</si>
  <si>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</si>
  <si>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</si>
  <si>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</si>
  <si>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</si>
  <si>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</si>
  <si>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</si>
  <si>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</si>
  <si>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</si>
  <si>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</si>
  <si>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</si>
  <si>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</si>
  <si>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</si>
  <si>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</si>
  <si>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</si>
  <si>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</si>
  <si>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</si>
  <si>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</si>
  <si>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</si>
  <si>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</si>
  <si>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</si>
  <si>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</si>
  <si>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</si>
  <si>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</si>
  <si>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</si>
  <si>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</si>
  <si>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</si>
  <si>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</si>
  <si>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</si>
  <si>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</si>
  <si>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</si>
  <si>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</si>
  <si>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</si>
  <si>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</si>
  <si>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</si>
  <si>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</si>
  <si>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</si>
  <si>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</si>
  <si>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</si>
  <si>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</si>
  <si>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</si>
  <si>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</si>
  <si>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</si>
  <si>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</si>
  <si>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</si>
  <si>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</si>
  <si>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</si>
  <si>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</si>
  <si>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</si>
  <si>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</si>
  <si>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</si>
  <si>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</si>
  <si>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</si>
  <si>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</si>
  <si>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</si>
  <si>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</si>
  <si>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</si>
  <si>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</si>
  <si>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</si>
  <si>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</si>
  <si>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</si>
  <si>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</si>
  <si>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</si>
  <si>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</si>
  <si>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</si>
  <si>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</si>
  <si>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</si>
  <si>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</si>
  <si>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</si>
  <si>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</si>
  <si>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</si>
  <si>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</si>
  <si>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</si>
  <si>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</si>
  <si>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</si>
  <si>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</si>
  <si>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</si>
  <si>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</si>
  <si>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</si>
  <si>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</si>
  <si>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</si>
  <si>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</si>
  <si>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</si>
  <si>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</si>
  <si>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</si>
  <si>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</si>
  <si>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</si>
  <si>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</si>
  <si>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</si>
  <si>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</si>
  <si>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</si>
  <si>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</si>
  <si>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</si>
  <si>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</si>
  <si>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</si>
  <si>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</si>
  <si>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</si>
  <si>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</si>
  <si>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</si>
  <si>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</si>
  <si>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</si>
  <si>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</si>
  <si>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</si>
  <si>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</si>
  <si>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</si>
  <si>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</si>
  <si>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</si>
  <si>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</si>
  <si>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</si>
  <si>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</si>
  <si>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</si>
  <si>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</si>
  <si>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</si>
  <si>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</si>
  <si>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</si>
  <si>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</si>
  <si>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</si>
  <si>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</si>
  <si>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</si>
  <si>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</si>
  <si>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</si>
  <si>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</si>
  <si>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</si>
  <si>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</si>
  <si>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</si>
  <si>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</si>
  <si>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</si>
  <si>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</si>
  <si>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</si>
  <si>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</si>
  <si>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</si>
  <si>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</si>
  <si>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</si>
  <si>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</si>
  <si>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</si>
  <si>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</si>
  <si>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</si>
  <si>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</si>
  <si>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</si>
  <si>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</si>
  <si>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</si>
  <si>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</si>
  <si>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</si>
  <si>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</si>
  <si>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</si>
  <si>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</si>
  <si>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</si>
  <si>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</si>
  <si>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</si>
  <si>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</si>
  <si>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</si>
  <si>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</si>
  <si>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</si>
  <si>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</si>
  <si>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</si>
  <si>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</si>
  <si>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</si>
  <si>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</si>
  <si>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</si>
  <si>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</si>
  <si>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</si>
  <si>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</si>
  <si>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</si>
  <si>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</si>
  <si>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</si>
  <si>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</si>
  <si>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</si>
  <si>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</si>
  <si>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</si>
  <si>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</si>
  <si>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</si>
  <si>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</si>
  <si>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</si>
  <si>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</si>
  <si>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</si>
  <si>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</si>
  <si>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</si>
  <si>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</si>
  <si>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</si>
  <si>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</si>
  <si>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</si>
  <si>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</si>
  <si>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</si>
  <si>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</si>
  <si>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</si>
  <si>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</si>
  <si>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</si>
  <si>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</si>
  <si>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</si>
  <si>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</si>
  <si>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</si>
  <si>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</si>
  <si>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</si>
  <si>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</si>
  <si>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</si>
  <si>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</si>
  <si>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</si>
  <si>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</si>
  <si>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</si>
  <si>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</si>
  <si>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</si>
  <si>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</si>
  <si>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</si>
  <si>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</si>
  <si>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</si>
  <si>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</si>
  <si>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</si>
  <si>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</si>
  <si>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</si>
  <si>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</si>
  <si>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</si>
  <si>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</si>
  <si>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</si>
  <si>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</si>
  <si>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</si>
  <si>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</si>
  <si>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</si>
  <si>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</si>
  <si>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</si>
  <si>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</si>
  <si>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</si>
  <si>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</si>
  <si>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</si>
  <si>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</si>
  <si>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</si>
  <si>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</si>
  <si>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</si>
  <si>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</si>
  <si>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</si>
  <si>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</si>
  <si>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</si>
  <si>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</si>
  <si>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</si>
  <si>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</si>
  <si>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</si>
  <si>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</si>
  <si>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</si>
  <si>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</si>
  <si>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</si>
  <si>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</si>
  <si>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</si>
  <si>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</si>
  <si>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</si>
  <si>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</si>
  <si>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</si>
  <si>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</si>
  <si>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</si>
  <si>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</si>
  <si>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</si>
  <si>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</si>
  <si>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</si>
  <si>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</si>
  <si>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</si>
  <si>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</si>
  <si>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</si>
  <si>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</si>
  <si>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</si>
  <si>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</si>
  <si>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</si>
  <si>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</si>
  <si>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</si>
  <si>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</si>
  <si>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</si>
  <si>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</si>
  <si>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</si>
  <si>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</si>
  <si>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</si>
  <si>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</si>
  <si>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</si>
  <si>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</si>
  <si>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</si>
  <si>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</si>
  <si>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</si>
  <si>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</si>
  <si>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</si>
  <si>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</si>
  <si>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</si>
  <si>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</si>
  <si>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</si>
  <si>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</si>
  <si>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</si>
  <si>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</si>
  <si>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</si>
  <si>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</si>
  <si>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</si>
  <si>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</si>
  <si>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</si>
  <si>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</si>
  <si>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</si>
  <si>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</si>
  <si>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</si>
  <si>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</si>
  <si>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</si>
  <si>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</si>
  <si>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</si>
  <si>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</si>
  <si>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</si>
  <si>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</si>
  <si>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</si>
  <si>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</si>
  <si>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</si>
  <si>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</si>
  <si>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</si>
  <si>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</si>
  <si>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</si>
  <si>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</si>
  <si>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</si>
  <si>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</si>
  <si>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</si>
  <si>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</si>
  <si>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</si>
  <si>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</si>
  <si>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</si>
  <si>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</si>
  <si>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</si>
  <si>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</si>
  <si>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</si>
  <si>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</si>
  <si>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</si>
  <si>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</si>
  <si>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</si>
  <si>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</si>
  <si>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</si>
  <si>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</si>
  <si>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</si>
  <si>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</si>
  <si>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</si>
  <si>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</si>
  <si>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</si>
  <si>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</si>
  <si>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</si>
  <si>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</si>
  <si>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</si>
  <si>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</si>
  <si>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</si>
  <si>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</si>
  <si>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</si>
  <si>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</si>
  <si>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</si>
  <si>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</si>
  <si>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</si>
  <si>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</si>
  <si>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</si>
  <si>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</si>
  <si>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</si>
  <si>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</si>
  <si>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</si>
  <si>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</si>
  <si>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</si>
  <si>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</si>
  <si>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</si>
  <si>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</si>
  <si>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</si>
  <si>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</si>
  <si>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</si>
  <si>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</si>
  <si>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</si>
  <si>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</si>
  <si>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</si>
  <si>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</si>
  <si>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</si>
  <si>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</si>
  <si>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</si>
  <si>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</si>
  <si>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</si>
  <si>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</si>
  <si>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</si>
  <si>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</si>
  <si>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</si>
  <si>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</si>
  <si>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</si>
  <si>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</si>
  <si>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</si>
  <si>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</si>
  <si>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</si>
  <si>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</si>
  <si>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</si>
  <si>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</si>
  <si>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</si>
  <si>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</si>
  <si>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</si>
  <si>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</si>
  <si>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</si>
  <si>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</si>
  <si>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</si>
  <si>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</si>
  <si>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</si>
  <si>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</si>
  <si>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</si>
  <si>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</si>
  <si>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</si>
  <si>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</si>
  <si>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</si>
  <si>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</si>
  <si>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</si>
  <si>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</si>
  <si>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</si>
  <si>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</si>
  <si>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</si>
  <si>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</si>
  <si>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</si>
  <si>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</si>
  <si>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</si>
  <si>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</si>
  <si>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</si>
  <si>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</si>
  <si>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</si>
  <si>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</si>
  <si>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</si>
  <si>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</si>
  <si>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</si>
  <si>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</si>
  <si>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</si>
  <si>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</si>
  <si>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</si>
  <si>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</si>
  <si>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</si>
  <si>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</si>
  <si>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</si>
  <si>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</si>
  <si>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</si>
  <si>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</si>
  <si>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</si>
  <si>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</si>
  <si>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</si>
  <si>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</si>
  <si>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</si>
  <si>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</si>
  <si>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</si>
  <si>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</si>
  <si>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</si>
  <si>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</si>
  <si>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</si>
  <si>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</si>
  <si>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</si>
  <si>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</si>
  <si>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</si>
  <si>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</si>
  <si>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</si>
  <si>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</si>
  <si>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</si>
  <si>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</si>
  <si>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</si>
  <si>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</si>
  <si>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</si>
  <si>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</si>
  <si>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</si>
  <si>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</si>
  <si>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</si>
  <si>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</si>
  <si>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</si>
  <si>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</si>
  <si>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</si>
  <si>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</si>
  <si>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</si>
  <si>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</si>
  <si>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</si>
  <si>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</si>
  <si>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</si>
  <si>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</si>
  <si>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</si>
  <si>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</si>
  <si>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</si>
  <si>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</si>
  <si>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</si>
  <si>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</si>
  <si>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</si>
  <si>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</si>
  <si>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</si>
  <si>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</si>
  <si>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</si>
  <si>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</si>
  <si>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</si>
  <si>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</si>
  <si>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</si>
  <si>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</si>
  <si>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</si>
  <si>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</si>
  <si>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</si>
  <si>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</si>
  <si>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</si>
  <si>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</si>
  <si>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</si>
  <si>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</si>
  <si>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</si>
  <si>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</si>
  <si>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</si>
  <si>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</si>
  <si>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</si>
  <si>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</si>
  <si>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</si>
  <si>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</si>
  <si>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</si>
  <si>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</si>
  <si>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</si>
  <si>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</si>
  <si>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</si>
  <si>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</si>
  <si>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</si>
  <si>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</si>
  <si>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</si>
  <si>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</si>
  <si>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</si>
  <si>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</si>
  <si>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</si>
  <si>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</si>
  <si>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</si>
  <si>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</si>
  <si>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</si>
  <si>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</si>
  <si>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</si>
  <si>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</si>
  <si>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</si>
  <si>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</si>
  <si>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</si>
  <si>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</si>
  <si>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</si>
  <si>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</si>
  <si>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</si>
  <si>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</si>
  <si>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</si>
  <si>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</si>
  <si>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</si>
  <si>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</si>
  <si>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</si>
  <si>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</si>
  <si>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</si>
  <si>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</si>
  <si>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</si>
  <si>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</si>
  <si>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</si>
  <si>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</si>
  <si>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</si>
  <si>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</si>
  <si>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</si>
  <si>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</si>
  <si>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</si>
  <si>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</si>
  <si>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</si>
  <si>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</si>
  <si>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</si>
  <si>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</si>
  <si>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</si>
  <si>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</si>
  <si>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</si>
  <si>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</si>
  <si>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</si>
  <si>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</si>
  <si>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</si>
  <si>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</si>
  <si>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</si>
  <si>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</si>
  <si>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</si>
  <si>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</si>
  <si>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</si>
  <si>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</si>
  <si>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</si>
  <si>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</si>
  <si>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</si>
  <si>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</si>
  <si>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</si>
  <si>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</si>
  <si>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</si>
  <si>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</si>
  <si>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</si>
  <si>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</si>
  <si>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</si>
  <si>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</si>
  <si>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</si>
  <si>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</si>
  <si>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</si>
  <si>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</si>
  <si>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</si>
  <si>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</si>
  <si>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</si>
  <si>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</si>
  <si>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</si>
  <si>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</si>
  <si>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</si>
  <si>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</si>
  <si>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</si>
  <si>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</si>
  <si>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</si>
  <si>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</si>
  <si>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</si>
  <si>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</si>
  <si>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</si>
  <si>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</si>
  <si>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</si>
  <si>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</si>
  <si>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</si>
  <si>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</si>
  <si>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</si>
  <si>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</si>
  <si>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</si>
  <si>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</si>
  <si>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</si>
  <si>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</si>
  <si>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</si>
  <si>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</si>
  <si>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</si>
  <si>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</si>
  <si>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</si>
  <si>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</si>
  <si>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</si>
  <si>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</si>
  <si>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</si>
  <si>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</si>
  <si>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</si>
  <si>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</si>
  <si>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</si>
  <si>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</si>
  <si>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</si>
  <si>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</si>
  <si>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</si>
  <si>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</si>
  <si>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</si>
  <si>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</si>
  <si>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</si>
  <si>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</si>
  <si>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</si>
  <si>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</si>
  <si>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</si>
  <si>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</si>
  <si>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</si>
  <si>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</si>
  <si>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</si>
  <si>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</si>
  <si>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</si>
  <si>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</si>
  <si>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</si>
  <si>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</si>
  <si>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</si>
  <si>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</si>
  <si>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</si>
  <si>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</si>
  <si>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</si>
  <si>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</si>
  <si>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</si>
  <si>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</si>
  <si>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</si>
  <si>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</si>
  <si>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</si>
  <si>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</si>
  <si>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</si>
  <si>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</si>
  <si>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</si>
  <si>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</si>
  <si>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</si>
  <si>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</si>
  <si>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</si>
  <si>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</si>
  <si>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</si>
  <si>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</si>
  <si>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</si>
  <si>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</si>
  <si>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</si>
  <si>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</si>
  <si>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</si>
  <si>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</si>
  <si>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</si>
  <si>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</si>
  <si>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</si>
  <si>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</si>
  <si>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</si>
  <si>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</si>
  <si>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</si>
  <si>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</si>
  <si>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</si>
  <si>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</si>
  <si>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</si>
  <si>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</si>
  <si>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</si>
  <si>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</si>
  <si>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</si>
  <si>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</si>
  <si>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</si>
  <si>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</si>
  <si>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</si>
  <si>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</si>
  <si>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</si>
  <si>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</si>
  <si>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</si>
  <si>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</si>
  <si>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</si>
  <si>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</si>
  <si>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</si>
  <si>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</si>
  <si>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</si>
  <si>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</si>
  <si>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</si>
  <si>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</si>
  <si>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</si>
  <si>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</si>
  <si>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</si>
  <si>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</si>
  <si>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</si>
  <si>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</si>
  <si>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</si>
  <si>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</si>
  <si>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</si>
  <si>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</si>
  <si>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</si>
  <si>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</si>
  <si>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</si>
  <si>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</si>
  <si>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</si>
  <si>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</si>
  <si>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</si>
  <si>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</si>
  <si>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</si>
  <si>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</si>
  <si>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</si>
  <si>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</si>
  <si>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</si>
  <si>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</si>
  <si>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</si>
  <si>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</si>
  <si>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</si>
  <si>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</si>
  <si>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</si>
  <si>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</si>
  <si>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</si>
  <si>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</si>
  <si>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</si>
  <si>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</si>
  <si>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The Hitchhikers Guide to the Family</t>
  </si>
  <si>
    <t>Goals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</si>
  <si>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</si>
  <si>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</si>
  <si>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</si>
  <si>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</si>
  <si>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</si>
  <si>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</si>
  <si>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</si>
  <si>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</si>
  <si>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</si>
  <si>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Photobooks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</si>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</sst>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20"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90-FF4C-9365-090615C07F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90-FF4C-9365-090615C07F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90-FF4C-9365-090615C07F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190-FF4C-9365-090615C07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0001216"/>
        <c:axId val="1057347264"/>
      </c:barChart>
      <c:catAx>
        <c:axId val="10200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347264"/>
        <c:crosses val="autoZero"/>
        <c:auto val="1"/>
        <c:lblAlgn val="ctr"/>
        <c:lblOffset val="100"/>
        <c:noMultiLvlLbl val="0"/>
      </c:catAx>
      <c:valAx>
        <c:axId val="105734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0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6-6F41-8264-60185E9A8BF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46-6F41-8264-60185E9A8BF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46-6F41-8264-60185E9A8BF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46-6F41-8264-60185E9A8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634976"/>
        <c:axId val="883251696"/>
      </c:lineChart>
      <c:catAx>
        <c:axId val="8836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251696"/>
        <c:crosses val="autoZero"/>
        <c:auto val="1"/>
        <c:lblAlgn val="ctr"/>
        <c:lblOffset val="100"/>
        <c:noMultiLvlLbl val="0"/>
      </c:catAx>
      <c:valAx>
        <c:axId val="88325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9-5C42-8BEE-F9F4564DBC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89-5C42-8BEE-F9F4564DBC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89-5C42-8BEE-F9F4564DB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2941760"/>
        <c:axId val="1058021408"/>
      </c:barChart>
      <c:catAx>
        <c:axId val="9629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21408"/>
        <c:crosses val="autoZero"/>
        <c:auto val="1"/>
        <c:lblAlgn val="ctr"/>
        <c:lblOffset val="100"/>
        <c:noMultiLvlLbl val="0"/>
      </c:catAx>
      <c:valAx>
        <c:axId val="10580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94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61AA0B8-2905-C94B-99BD-510962D9793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260144-C7E0-4142-967A-EA13E0AC663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4E660A-A7AD-6D41-B7C9-6E2F1BBF3AD8}">
  <sheetPr/>
  <sheetViews>
    <sheetView tabSelected="1"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0</xdr:row>
      <xdr:rowOff>171450</xdr:rowOff>
    </xdr:from>
    <xdr:to>
      <xdr:col>12</xdr:col>
      <xdr:colOff>177800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C80FF-4EAC-D741-81D3-E2978EBFA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8</xdr:row>
      <xdr:rowOff>95250</xdr:rowOff>
    </xdr:from>
    <xdr:to>
      <xdr:col>11</xdr:col>
      <xdr:colOff>114300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E50D0-6FB4-D446-B019-33F802FA1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EE9E5F-B0B6-FF41-8A99-C759D104899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A85F13-A06F-E845-A0A4-9E1C99D5153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694" cy="6285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107950</xdr:rowOff>
    </xdr:from>
    <xdr:to>
      <xdr:col>14</xdr:col>
      <xdr:colOff>635000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D1672-C922-4B44-930A-B91503403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7.79855428241" createdVersion="6" refreshedVersion="6" minRefreshableVersion="3" recordCount="4114" xr:uid="{C5A9D1F5-3D86-1F49-81A1-3061F51928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8.781976041668" createdVersion="6" refreshedVersion="6" minRefreshableVersion="3" recordCount="4114" xr:uid="{62F072A9-9A66-2748-B672-DA35246AA1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D03DE-04D7-D44C-A856-234D074AD27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4E635-1307-4042-969D-9A790CD51F3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19755-72AE-BF41-B8A6-95A3BAD8254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30ADF-14B2-7747-AC06-EFCA5883F128}">
  <dimension ref="A1:F6"/>
  <sheetViews>
    <sheetView workbookViewId="0">
      <selection activeCell="G9" sqref="G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A64F-88EC-6641-B78C-D7447C12D325}">
  <dimension ref="A1:F1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388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7.1640625" customWidth="1"/>
    <col min="17" max="17" width="41.1640625" customWidth="1"/>
    <col min="18" max="18" width="11.33203125" customWidth="1"/>
    <col min="19" max="19" width="23.6640625" customWidth="1"/>
    <col min="20" max="20" width="23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/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e">
        <f t="shared" si="108"/>
        <v>#DIV/0!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2F1BDA8B-E77C-AE46-A974-2A2F67EE9E9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5AE6F-4D01-C744-8D0C-FEE25BA7D975}">
  <dimension ref="A1:T63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1185</v>
      </c>
      <c r="B2" s="3" t="s">
        <v>1186</v>
      </c>
      <c r="C2" s="3" t="s">
        <v>5295</v>
      </c>
      <c r="D2" s="6">
        <v>12500</v>
      </c>
      <c r="E2" s="8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s="10" t="s">
        <v>8336</v>
      </c>
      <c r="R2" t="s">
        <v>8337</v>
      </c>
      <c r="S2" s="14">
        <v>42130.865150462967</v>
      </c>
      <c r="T2" s="14">
        <v>42163.166666666672</v>
      </c>
    </row>
    <row r="3" spans="1:20" ht="208" x14ac:dyDescent="0.2">
      <c r="A3">
        <v>1187</v>
      </c>
      <c r="B3" s="3" t="s">
        <v>1188</v>
      </c>
      <c r="C3" s="3" t="s">
        <v>5297</v>
      </c>
      <c r="D3" s="6">
        <v>8750</v>
      </c>
      <c r="E3" s="8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s="10" t="s">
        <v>8336</v>
      </c>
      <c r="R3" t="s">
        <v>8337</v>
      </c>
      <c r="S3" s="14">
        <v>42109.894942129627</v>
      </c>
      <c r="T3" s="14">
        <v>42141.75</v>
      </c>
    </row>
    <row r="4" spans="1:20" ht="208" x14ac:dyDescent="0.2">
      <c r="A4">
        <v>1189</v>
      </c>
      <c r="B4" s="3" t="s">
        <v>1190</v>
      </c>
      <c r="C4" s="3" t="s">
        <v>5299</v>
      </c>
      <c r="D4" s="6">
        <v>9000</v>
      </c>
      <c r="E4" s="8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s="10" t="s">
        <v>8336</v>
      </c>
      <c r="R4" t="s">
        <v>8337</v>
      </c>
      <c r="S4" s="14">
        <v>42529.979108796295</v>
      </c>
      <c r="T4" s="14">
        <v>42550.979108796295</v>
      </c>
    </row>
    <row r="5" spans="1:20" ht="144" x14ac:dyDescent="0.2">
      <c r="A5">
        <v>1190</v>
      </c>
      <c r="B5" s="3" t="s">
        <v>1191</v>
      </c>
      <c r="C5" s="3" t="s">
        <v>5300</v>
      </c>
      <c r="D5" s="6">
        <v>500</v>
      </c>
      <c r="E5" s="8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s="10" t="s">
        <v>8336</v>
      </c>
      <c r="R5" t="s">
        <v>8337</v>
      </c>
      <c r="S5" s="14">
        <v>41852.665798611109</v>
      </c>
      <c r="T5" s="14">
        <v>41882.665798611109</v>
      </c>
    </row>
    <row r="6" spans="1:20" ht="208" x14ac:dyDescent="0.2">
      <c r="A6">
        <v>1191</v>
      </c>
      <c r="B6" s="3" t="s">
        <v>1192</v>
      </c>
      <c r="C6" s="3" t="s">
        <v>5301</v>
      </c>
      <c r="D6" s="6">
        <v>2700</v>
      </c>
      <c r="E6" s="8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s="10" t="s">
        <v>8336</v>
      </c>
      <c r="R6" t="s">
        <v>8337</v>
      </c>
      <c r="S6" s="14">
        <v>42419.603703703702</v>
      </c>
      <c r="T6" s="14">
        <v>42449.562037037031</v>
      </c>
    </row>
    <row r="7" spans="1:20" ht="208" x14ac:dyDescent="0.2">
      <c r="A7">
        <v>1193</v>
      </c>
      <c r="B7" s="3" t="s">
        <v>1194</v>
      </c>
      <c r="C7" s="3" t="s">
        <v>5303</v>
      </c>
      <c r="D7" s="6">
        <v>21000</v>
      </c>
      <c r="E7" s="8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s="10" t="s">
        <v>8336</v>
      </c>
      <c r="R7" t="s">
        <v>8337</v>
      </c>
      <c r="S7" s="14">
        <v>42409.776076388895</v>
      </c>
      <c r="T7" s="14">
        <v>42469.734409722223</v>
      </c>
    </row>
    <row r="8" spans="1:20" ht="240" x14ac:dyDescent="0.2">
      <c r="A8">
        <v>1197</v>
      </c>
      <c r="B8" s="3" t="s">
        <v>1198</v>
      </c>
      <c r="C8" s="3" t="s">
        <v>5307</v>
      </c>
      <c r="D8" s="6">
        <v>15000</v>
      </c>
      <c r="E8" s="8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s="10" t="s">
        <v>8336</v>
      </c>
      <c r="R8" t="s">
        <v>8337</v>
      </c>
      <c r="S8" s="14">
        <v>42503.66474537037</v>
      </c>
      <c r="T8" s="14">
        <v>42534.249305555553</v>
      </c>
    </row>
    <row r="9" spans="1:20" ht="208" x14ac:dyDescent="0.2">
      <c r="A9">
        <v>1198</v>
      </c>
      <c r="B9" s="3" t="s">
        <v>1199</v>
      </c>
      <c r="C9" s="3" t="s">
        <v>5308</v>
      </c>
      <c r="D9" s="6">
        <v>3500</v>
      </c>
      <c r="E9" s="8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s="10" t="s">
        <v>8336</v>
      </c>
      <c r="R9" t="s">
        <v>8337</v>
      </c>
      <c r="S9" s="14">
        <v>42333.619050925925</v>
      </c>
      <c r="T9" s="14">
        <v>42369.125</v>
      </c>
    </row>
    <row r="10" spans="1:20" ht="224" x14ac:dyDescent="0.2">
      <c r="A10">
        <v>1200</v>
      </c>
      <c r="B10" s="3" t="s">
        <v>1201</v>
      </c>
      <c r="C10" s="3" t="s">
        <v>5310</v>
      </c>
      <c r="D10" s="6">
        <v>4800</v>
      </c>
      <c r="E10" s="8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s="10" t="s">
        <v>8336</v>
      </c>
      <c r="R10" t="s">
        <v>8337</v>
      </c>
      <c r="S10" s="14">
        <v>42089.477500000001</v>
      </c>
      <c r="T10" s="14">
        <v>42110.477500000001</v>
      </c>
    </row>
    <row r="11" spans="1:20" ht="208" x14ac:dyDescent="0.2">
      <c r="A11">
        <v>1203</v>
      </c>
      <c r="B11" s="3" t="s">
        <v>1204</v>
      </c>
      <c r="C11" s="3" t="s">
        <v>5313</v>
      </c>
      <c r="D11" s="6">
        <v>16300</v>
      </c>
      <c r="E11" s="8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s="10" t="s">
        <v>8336</v>
      </c>
      <c r="R11" t="s">
        <v>8337</v>
      </c>
      <c r="S11" s="14">
        <v>42125.614895833336</v>
      </c>
      <c r="T11" s="14">
        <v>42155.614895833336</v>
      </c>
    </row>
    <row r="12" spans="1:20" ht="192" x14ac:dyDescent="0.2">
      <c r="A12">
        <v>1204</v>
      </c>
      <c r="B12" s="3" t="s">
        <v>1205</v>
      </c>
      <c r="C12" s="3" t="s">
        <v>5314</v>
      </c>
      <c r="D12" s="6">
        <v>13000</v>
      </c>
      <c r="E12" s="8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s="10" t="s">
        <v>8336</v>
      </c>
      <c r="R12" t="s">
        <v>8337</v>
      </c>
      <c r="S12" s="14">
        <v>42297.748067129629</v>
      </c>
      <c r="T12" s="14">
        <v>42342.208333333328</v>
      </c>
    </row>
    <row r="13" spans="1:20" ht="224" x14ac:dyDescent="0.2">
      <c r="A13">
        <v>1208</v>
      </c>
      <c r="B13" s="3" t="s">
        <v>1209</v>
      </c>
      <c r="C13" s="3" t="s">
        <v>5318</v>
      </c>
      <c r="D13" s="6">
        <v>10000</v>
      </c>
      <c r="E13" s="8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s="10" t="s">
        <v>8336</v>
      </c>
      <c r="R13" t="s">
        <v>8337</v>
      </c>
      <c r="S13" s="14">
        <v>42423.709074074075</v>
      </c>
      <c r="T13" s="14">
        <v>42453.667407407411</v>
      </c>
    </row>
    <row r="14" spans="1:20" ht="192" x14ac:dyDescent="0.2">
      <c r="A14">
        <v>1209</v>
      </c>
      <c r="B14" s="3" t="s">
        <v>1210</v>
      </c>
      <c r="C14" s="3" t="s">
        <v>5319</v>
      </c>
      <c r="D14" s="6">
        <v>6000</v>
      </c>
      <c r="E14" s="8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s="10" t="s">
        <v>8336</v>
      </c>
      <c r="R14" t="s">
        <v>8337</v>
      </c>
      <c r="S14" s="14">
        <v>42761.846122685187</v>
      </c>
      <c r="T14" s="14">
        <v>42791.846122685187</v>
      </c>
    </row>
    <row r="15" spans="1:20" ht="192" x14ac:dyDescent="0.2">
      <c r="A15">
        <v>1212</v>
      </c>
      <c r="B15" s="3" t="s">
        <v>1213</v>
      </c>
      <c r="C15" s="3" t="s">
        <v>5322</v>
      </c>
      <c r="D15" s="6">
        <v>2500</v>
      </c>
      <c r="E15" s="8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s="10" t="s">
        <v>8336</v>
      </c>
      <c r="R15" t="s">
        <v>8337</v>
      </c>
      <c r="S15" s="14">
        <v>42318.950173611112</v>
      </c>
      <c r="T15" s="14">
        <v>42335.041666666672</v>
      </c>
    </row>
    <row r="16" spans="1:20" ht="224" x14ac:dyDescent="0.2">
      <c r="A16">
        <v>1214</v>
      </c>
      <c r="B16" s="3" t="s">
        <v>1215</v>
      </c>
      <c r="C16" s="3" t="s">
        <v>5324</v>
      </c>
      <c r="D16" s="6">
        <v>2000</v>
      </c>
      <c r="E16" s="8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s="10" t="s">
        <v>8336</v>
      </c>
      <c r="R16" t="s">
        <v>8337</v>
      </c>
      <c r="S16" s="14">
        <v>42104.840335648143</v>
      </c>
      <c r="T16" s="14">
        <v>42164.840335648143</v>
      </c>
    </row>
    <row r="17" spans="1:20" ht="208" x14ac:dyDescent="0.2">
      <c r="A17">
        <v>1215</v>
      </c>
      <c r="B17" s="3" t="s">
        <v>1216</v>
      </c>
      <c r="C17" s="3" t="s">
        <v>5325</v>
      </c>
      <c r="D17" s="6">
        <v>5000</v>
      </c>
      <c r="E17" s="8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s="10" t="s">
        <v>8336</v>
      </c>
      <c r="R17" t="s">
        <v>8337</v>
      </c>
      <c r="S17" s="14">
        <v>41759.923101851848</v>
      </c>
      <c r="T17" s="14">
        <v>41789.923101851848</v>
      </c>
    </row>
    <row r="18" spans="1:20" ht="112" x14ac:dyDescent="0.2">
      <c r="A18">
        <v>1216</v>
      </c>
      <c r="B18" s="3" t="s">
        <v>1217</v>
      </c>
      <c r="C18" s="3" t="s">
        <v>5326</v>
      </c>
      <c r="D18" s="6">
        <v>14000</v>
      </c>
      <c r="E18" s="8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s="10" t="s">
        <v>8336</v>
      </c>
      <c r="R18" t="s">
        <v>8337</v>
      </c>
      <c r="S18" s="14">
        <v>42247.616400462968</v>
      </c>
      <c r="T18" s="14">
        <v>42279.960416666669</v>
      </c>
    </row>
    <row r="19" spans="1:20" ht="208" x14ac:dyDescent="0.2">
      <c r="A19">
        <v>1217</v>
      </c>
      <c r="B19" s="3" t="s">
        <v>1218</v>
      </c>
      <c r="C19" s="3" t="s">
        <v>5327</v>
      </c>
      <c r="D19" s="6">
        <v>26500</v>
      </c>
      <c r="E19" s="8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s="10" t="s">
        <v>8336</v>
      </c>
      <c r="R19" t="s">
        <v>8337</v>
      </c>
      <c r="S19" s="14">
        <v>42535.809490740736</v>
      </c>
      <c r="T19" s="14">
        <v>42565.809490740736</v>
      </c>
    </row>
    <row r="20" spans="1:20" ht="208" x14ac:dyDescent="0.2">
      <c r="A20">
        <v>1218</v>
      </c>
      <c r="B20" s="3" t="s">
        <v>1219</v>
      </c>
      <c r="C20" s="3" t="s">
        <v>5328</v>
      </c>
      <c r="D20" s="6">
        <v>9000</v>
      </c>
      <c r="E20" s="8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s="10" t="s">
        <v>8336</v>
      </c>
      <c r="R20" t="s">
        <v>8337</v>
      </c>
      <c r="S20" s="14">
        <v>42278.662037037036</v>
      </c>
      <c r="T20" s="14">
        <v>42309.125</v>
      </c>
    </row>
    <row r="21" spans="1:20" ht="144" x14ac:dyDescent="0.2">
      <c r="A21">
        <v>1219</v>
      </c>
      <c r="B21" s="3" t="s">
        <v>1220</v>
      </c>
      <c r="C21" s="3" t="s">
        <v>5329</v>
      </c>
      <c r="D21" s="6">
        <v>16350</v>
      </c>
      <c r="E21" s="8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s="10" t="s">
        <v>8336</v>
      </c>
      <c r="R21" t="s">
        <v>8337</v>
      </c>
      <c r="S21" s="14">
        <v>42633.461956018517</v>
      </c>
      <c r="T21" s="14">
        <v>42663.461956018517</v>
      </c>
    </row>
    <row r="22" spans="1:20" ht="160" x14ac:dyDescent="0.2">
      <c r="A22">
        <v>1223</v>
      </c>
      <c r="B22" s="3" t="s">
        <v>1224</v>
      </c>
      <c r="C22" s="3" t="s">
        <v>5333</v>
      </c>
      <c r="D22" s="6">
        <v>19800</v>
      </c>
      <c r="E22" s="8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s="10" t="s">
        <v>8336</v>
      </c>
      <c r="R22" t="s">
        <v>8337</v>
      </c>
      <c r="S22" s="14">
        <v>42654.177187499998</v>
      </c>
      <c r="T22" s="14">
        <v>42684.218854166669</v>
      </c>
    </row>
    <row r="23" spans="1:20" ht="208" x14ac:dyDescent="0.2">
      <c r="A23">
        <v>1507</v>
      </c>
      <c r="B23" s="3" t="s">
        <v>1508</v>
      </c>
      <c r="C23" s="3" t="s">
        <v>5617</v>
      </c>
      <c r="D23" s="6">
        <v>1200</v>
      </c>
      <c r="E23" s="8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s="10" t="s">
        <v>8336</v>
      </c>
      <c r="R23" t="s">
        <v>8337</v>
      </c>
      <c r="S23" s="14">
        <v>40254.450335648151</v>
      </c>
      <c r="T23" s="14">
        <v>40313.340277777781</v>
      </c>
    </row>
    <row r="24" spans="1:20" ht="192" x14ac:dyDescent="0.2">
      <c r="A24">
        <v>1508</v>
      </c>
      <c r="B24" s="3" t="s">
        <v>1509</v>
      </c>
      <c r="C24" s="3" t="s">
        <v>5618</v>
      </c>
      <c r="D24" s="6">
        <v>18500</v>
      </c>
      <c r="E24" s="8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s="10" t="s">
        <v>8336</v>
      </c>
      <c r="R24" t="s">
        <v>8337</v>
      </c>
      <c r="S24" s="14">
        <v>41786.614363425928</v>
      </c>
      <c r="T24" s="14">
        <v>41817.614363425928</v>
      </c>
    </row>
    <row r="25" spans="1:20" ht="208" x14ac:dyDescent="0.2">
      <c r="A25">
        <v>1511</v>
      </c>
      <c r="B25" s="3" t="s">
        <v>1512</v>
      </c>
      <c r="C25" s="3" t="s">
        <v>5621</v>
      </c>
      <c r="D25" s="6">
        <v>14000</v>
      </c>
      <c r="E25" s="8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s="10" t="s">
        <v>8336</v>
      </c>
      <c r="R25" t="s">
        <v>8337</v>
      </c>
      <c r="S25" s="14">
        <v>42296.583379629628</v>
      </c>
      <c r="T25" s="14">
        <v>42326.625046296293</v>
      </c>
    </row>
    <row r="26" spans="1:20" ht="224" x14ac:dyDescent="0.2">
      <c r="A26">
        <v>1512</v>
      </c>
      <c r="B26" s="3" t="s">
        <v>1513</v>
      </c>
      <c r="C26" s="3" t="s">
        <v>5622</v>
      </c>
      <c r="D26" s="6">
        <v>3500</v>
      </c>
      <c r="E26" s="8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s="10" t="s">
        <v>8336</v>
      </c>
      <c r="R26" t="s">
        <v>8337</v>
      </c>
      <c r="S26" s="14">
        <v>42741.684479166666</v>
      </c>
      <c r="T26" s="14">
        <v>42771.684479166666</v>
      </c>
    </row>
    <row r="27" spans="1:20" ht="208" x14ac:dyDescent="0.2">
      <c r="A27">
        <v>1514</v>
      </c>
      <c r="B27" s="3" t="s">
        <v>1515</v>
      </c>
      <c r="C27" s="3" t="s">
        <v>5624</v>
      </c>
      <c r="D27" s="6">
        <v>25000</v>
      </c>
      <c r="E27" s="8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s="10" t="s">
        <v>8336</v>
      </c>
      <c r="R27" t="s">
        <v>8337</v>
      </c>
      <c r="S27" s="14">
        <v>42234.597685185188</v>
      </c>
      <c r="T27" s="14">
        <v>42274.597685185188</v>
      </c>
    </row>
    <row r="28" spans="1:20" ht="192" x14ac:dyDescent="0.2">
      <c r="A28">
        <v>1516</v>
      </c>
      <c r="B28" s="3" t="s">
        <v>1517</v>
      </c>
      <c r="C28" s="3" t="s">
        <v>5626</v>
      </c>
      <c r="D28" s="6">
        <v>17000</v>
      </c>
      <c r="E28" s="8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s="10" t="s">
        <v>8336</v>
      </c>
      <c r="R28" t="s">
        <v>8337</v>
      </c>
      <c r="S28" s="14">
        <v>42619.466342592597</v>
      </c>
      <c r="T28" s="14">
        <v>42649.583333333328</v>
      </c>
    </row>
    <row r="29" spans="1:20" ht="208" x14ac:dyDescent="0.2">
      <c r="A29">
        <v>1517</v>
      </c>
      <c r="B29" s="3" t="s">
        <v>1518</v>
      </c>
      <c r="C29" s="3" t="s">
        <v>5627</v>
      </c>
      <c r="D29" s="6">
        <v>15000</v>
      </c>
      <c r="E29" s="8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s="10" t="s">
        <v>8336</v>
      </c>
      <c r="R29" t="s">
        <v>8337</v>
      </c>
      <c r="S29" s="14">
        <v>41948.56658564815</v>
      </c>
      <c r="T29" s="14">
        <v>41979.25</v>
      </c>
    </row>
    <row r="30" spans="1:20" ht="128" x14ac:dyDescent="0.2">
      <c r="A30">
        <v>1518</v>
      </c>
      <c r="B30" s="3" t="s">
        <v>1519</v>
      </c>
      <c r="C30" s="3" t="s">
        <v>5628</v>
      </c>
      <c r="D30" s="6">
        <v>15000</v>
      </c>
      <c r="E30" s="8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s="10" t="s">
        <v>8336</v>
      </c>
      <c r="R30" t="s">
        <v>8337</v>
      </c>
      <c r="S30" s="14">
        <v>41760.8200462963</v>
      </c>
      <c r="T30" s="14">
        <v>41790.8200462963</v>
      </c>
    </row>
    <row r="31" spans="1:20" ht="208" x14ac:dyDescent="0.2">
      <c r="A31">
        <v>1519</v>
      </c>
      <c r="B31" s="3" t="s">
        <v>1520</v>
      </c>
      <c r="C31" s="3" t="s">
        <v>5629</v>
      </c>
      <c r="D31" s="6">
        <v>9000</v>
      </c>
      <c r="E31" s="8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s="10" t="s">
        <v>8336</v>
      </c>
      <c r="R31" t="s">
        <v>8337</v>
      </c>
      <c r="S31" s="14">
        <v>41782.741701388892</v>
      </c>
      <c r="T31" s="14">
        <v>41810.915972222225</v>
      </c>
    </row>
    <row r="32" spans="1:20" ht="144" x14ac:dyDescent="0.2">
      <c r="A32">
        <v>1520</v>
      </c>
      <c r="B32" s="3" t="s">
        <v>1521</v>
      </c>
      <c r="C32" s="3" t="s">
        <v>5630</v>
      </c>
      <c r="D32" s="6">
        <v>18000</v>
      </c>
      <c r="E32" s="8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s="10" t="s">
        <v>8336</v>
      </c>
      <c r="R32" t="s">
        <v>8337</v>
      </c>
      <c r="S32" s="14">
        <v>41955.857789351852</v>
      </c>
      <c r="T32" s="14">
        <v>41992.166666666672</v>
      </c>
    </row>
    <row r="33" spans="1:20" ht="192" x14ac:dyDescent="0.2">
      <c r="A33">
        <v>1521</v>
      </c>
      <c r="B33" s="3" t="s">
        <v>1522</v>
      </c>
      <c r="C33" s="3" t="s">
        <v>5631</v>
      </c>
      <c r="D33" s="6">
        <v>37500</v>
      </c>
      <c r="E33" s="8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s="10" t="s">
        <v>8336</v>
      </c>
      <c r="R33" t="s">
        <v>8337</v>
      </c>
      <c r="S33" s="14">
        <v>42493.167719907404</v>
      </c>
      <c r="T33" s="14">
        <v>42528.167719907404</v>
      </c>
    </row>
    <row r="34" spans="1:20" ht="208" x14ac:dyDescent="0.2">
      <c r="A34">
        <v>1522</v>
      </c>
      <c r="B34" s="3" t="s">
        <v>1523</v>
      </c>
      <c r="C34" s="3" t="s">
        <v>5632</v>
      </c>
      <c r="D34" s="6">
        <v>43500</v>
      </c>
      <c r="E34" s="8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s="10" t="s">
        <v>8336</v>
      </c>
      <c r="R34" t="s">
        <v>8337</v>
      </c>
      <c r="S34" s="14">
        <v>41899.830312500002</v>
      </c>
      <c r="T34" s="14">
        <v>41929.830312500002</v>
      </c>
    </row>
    <row r="35" spans="1:20" ht="256" x14ac:dyDescent="0.2">
      <c r="A35">
        <v>1523</v>
      </c>
      <c r="B35" s="3" t="s">
        <v>1524</v>
      </c>
      <c r="C35" s="3" t="s">
        <v>5633</v>
      </c>
      <c r="D35" s="6">
        <v>18500</v>
      </c>
      <c r="E35" s="8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s="10" t="s">
        <v>8336</v>
      </c>
      <c r="R35" t="s">
        <v>8337</v>
      </c>
      <c r="S35" s="14">
        <v>41964.751342592594</v>
      </c>
      <c r="T35" s="14">
        <v>41996</v>
      </c>
    </row>
    <row r="36" spans="1:20" ht="208" x14ac:dyDescent="0.2">
      <c r="A36">
        <v>1525</v>
      </c>
      <c r="B36" s="3" t="s">
        <v>1526</v>
      </c>
      <c r="C36" s="3" t="s">
        <v>5635</v>
      </c>
      <c r="D36" s="6">
        <v>2600</v>
      </c>
      <c r="E36" s="8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s="10" t="s">
        <v>8336</v>
      </c>
      <c r="R36" t="s">
        <v>8337</v>
      </c>
      <c r="S36" s="14">
        <v>42570.702986111108</v>
      </c>
      <c r="T36" s="14">
        <v>42600.702986111108</v>
      </c>
    </row>
    <row r="37" spans="1:20" ht="224" x14ac:dyDescent="0.2">
      <c r="A37">
        <v>1526</v>
      </c>
      <c r="B37" s="3" t="s">
        <v>1527</v>
      </c>
      <c r="C37" s="3" t="s">
        <v>5636</v>
      </c>
      <c r="D37" s="6">
        <v>23000</v>
      </c>
      <c r="E37" s="8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s="10" t="s">
        <v>8336</v>
      </c>
      <c r="R37" t="s">
        <v>8337</v>
      </c>
      <c r="S37" s="14">
        <v>42339.276006944448</v>
      </c>
      <c r="T37" s="14">
        <v>42388.276006944448</v>
      </c>
    </row>
    <row r="38" spans="1:20" ht="160" x14ac:dyDescent="0.2">
      <c r="A38">
        <v>1527</v>
      </c>
      <c r="B38" s="3" t="s">
        <v>1528</v>
      </c>
      <c r="C38" s="3" t="s">
        <v>5637</v>
      </c>
      <c r="D38" s="6">
        <v>3500</v>
      </c>
      <c r="E38" s="8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s="10" t="s">
        <v>8336</v>
      </c>
      <c r="R38" t="s">
        <v>8337</v>
      </c>
      <c r="S38" s="14">
        <v>42780.600532407407</v>
      </c>
      <c r="T38" s="14">
        <v>42808.558865740735</v>
      </c>
    </row>
    <row r="39" spans="1:20" ht="128" x14ac:dyDescent="0.2">
      <c r="A39">
        <v>1528</v>
      </c>
      <c r="B39" s="3" t="s">
        <v>1529</v>
      </c>
      <c r="C39" s="3" t="s">
        <v>5638</v>
      </c>
      <c r="D39" s="6">
        <v>3000</v>
      </c>
      <c r="E39" s="8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s="10" t="s">
        <v>8336</v>
      </c>
      <c r="R39" t="s">
        <v>8337</v>
      </c>
      <c r="S39" s="14">
        <v>42736.732893518521</v>
      </c>
      <c r="T39" s="14">
        <v>42767</v>
      </c>
    </row>
    <row r="40" spans="1:20" ht="160" x14ac:dyDescent="0.2">
      <c r="A40">
        <v>1529</v>
      </c>
      <c r="B40" s="3" t="s">
        <v>1530</v>
      </c>
      <c r="C40" s="3" t="s">
        <v>5639</v>
      </c>
      <c r="D40" s="6">
        <v>19000</v>
      </c>
      <c r="E40" s="8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s="10" t="s">
        <v>8336</v>
      </c>
      <c r="R40" t="s">
        <v>8337</v>
      </c>
      <c r="S40" s="14">
        <v>42052.628703703704</v>
      </c>
      <c r="T40" s="14">
        <v>42082.587037037039</v>
      </c>
    </row>
    <row r="41" spans="1:20" ht="240" x14ac:dyDescent="0.2">
      <c r="A41">
        <v>1530</v>
      </c>
      <c r="B41" s="3" t="s">
        <v>1531</v>
      </c>
      <c r="C41" s="3" t="s">
        <v>5640</v>
      </c>
      <c r="D41" s="6">
        <v>35000</v>
      </c>
      <c r="E41" s="8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s="10" t="s">
        <v>8336</v>
      </c>
      <c r="R41" t="s">
        <v>8337</v>
      </c>
      <c r="S41" s="14">
        <v>42275.767303240747</v>
      </c>
      <c r="T41" s="14">
        <v>42300.767303240747</v>
      </c>
    </row>
    <row r="42" spans="1:20" ht="208" x14ac:dyDescent="0.2">
      <c r="A42">
        <v>1531</v>
      </c>
      <c r="B42" s="3" t="s">
        <v>1532</v>
      </c>
      <c r="C42" s="3" t="s">
        <v>5641</v>
      </c>
      <c r="D42" s="6">
        <v>2350</v>
      </c>
      <c r="E42" s="8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s="10" t="s">
        <v>8336</v>
      </c>
      <c r="R42" t="s">
        <v>8337</v>
      </c>
      <c r="S42" s="14">
        <v>41941.802384259259</v>
      </c>
      <c r="T42" s="14">
        <v>41974.125</v>
      </c>
    </row>
    <row r="43" spans="1:20" ht="144" x14ac:dyDescent="0.2">
      <c r="A43">
        <v>1533</v>
      </c>
      <c r="B43" s="3" t="s">
        <v>1534</v>
      </c>
      <c r="C43" s="3" t="s">
        <v>5643</v>
      </c>
      <c r="D43" s="6">
        <v>45000</v>
      </c>
      <c r="E43" s="8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s="10" t="s">
        <v>8336</v>
      </c>
      <c r="R43" t="s">
        <v>8337</v>
      </c>
      <c r="S43" s="14">
        <v>42443.00204861111</v>
      </c>
      <c r="T43" s="14">
        <v>42492.165972222225</v>
      </c>
    </row>
    <row r="44" spans="1:20" ht="192" x14ac:dyDescent="0.2">
      <c r="A44">
        <v>1534</v>
      </c>
      <c r="B44" s="3" t="s">
        <v>1535</v>
      </c>
      <c r="C44" s="3" t="s">
        <v>5644</v>
      </c>
      <c r="D44" s="6">
        <v>7500</v>
      </c>
      <c r="E44" s="8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s="10" t="s">
        <v>8336</v>
      </c>
      <c r="R44" t="s">
        <v>8337</v>
      </c>
      <c r="S44" s="14">
        <v>42221.67432870371</v>
      </c>
      <c r="T44" s="14">
        <v>42251.67432870371</v>
      </c>
    </row>
    <row r="45" spans="1:20" ht="192" x14ac:dyDescent="0.2">
      <c r="A45">
        <v>1535</v>
      </c>
      <c r="B45" s="3" t="s">
        <v>1536</v>
      </c>
      <c r="C45" s="3" t="s">
        <v>5645</v>
      </c>
      <c r="D45" s="6">
        <v>4000</v>
      </c>
      <c r="E45" s="8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s="10" t="s">
        <v>8336</v>
      </c>
      <c r="R45" t="s">
        <v>8337</v>
      </c>
      <c r="S45" s="14">
        <v>42484.829062500001</v>
      </c>
      <c r="T45" s="14">
        <v>42513.916666666672</v>
      </c>
    </row>
    <row r="46" spans="1:20" ht="224" x14ac:dyDescent="0.2">
      <c r="A46">
        <v>1536</v>
      </c>
      <c r="B46" s="3" t="s">
        <v>1537</v>
      </c>
      <c r="C46" s="3" t="s">
        <v>5646</v>
      </c>
      <c r="D46" s="6">
        <v>12000</v>
      </c>
      <c r="E46" s="8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s="10" t="s">
        <v>8336</v>
      </c>
      <c r="R46" t="s">
        <v>8337</v>
      </c>
      <c r="S46" s="14">
        <v>42213.802199074074</v>
      </c>
      <c r="T46" s="14">
        <v>42243.802199074074</v>
      </c>
    </row>
    <row r="47" spans="1:20" ht="192" x14ac:dyDescent="0.2">
      <c r="A47">
        <v>1538</v>
      </c>
      <c r="B47" s="3" t="s">
        <v>1539</v>
      </c>
      <c r="C47" s="3" t="s">
        <v>5648</v>
      </c>
      <c r="D47" s="6">
        <v>7000</v>
      </c>
      <c r="E47" s="8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s="10" t="s">
        <v>8336</v>
      </c>
      <c r="R47" t="s">
        <v>8337</v>
      </c>
      <c r="S47" s="14">
        <v>41981.782060185185</v>
      </c>
      <c r="T47" s="14">
        <v>42026.782060185185</v>
      </c>
    </row>
    <row r="48" spans="1:20" ht="224" x14ac:dyDescent="0.2">
      <c r="A48">
        <v>1539</v>
      </c>
      <c r="B48" s="3" t="s">
        <v>1540</v>
      </c>
      <c r="C48" s="3" t="s">
        <v>5649</v>
      </c>
      <c r="D48" s="6">
        <v>20000</v>
      </c>
      <c r="E48" s="8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s="10" t="s">
        <v>8336</v>
      </c>
      <c r="R48" t="s">
        <v>8337</v>
      </c>
      <c r="S48" s="14">
        <v>42705.919201388882</v>
      </c>
      <c r="T48" s="14">
        <v>42738.919201388882</v>
      </c>
    </row>
    <row r="49" spans="1:20" ht="224" x14ac:dyDescent="0.2">
      <c r="A49">
        <v>1540</v>
      </c>
      <c r="B49" s="3" t="s">
        <v>1541</v>
      </c>
      <c r="C49" s="3" t="s">
        <v>5650</v>
      </c>
      <c r="D49" s="6">
        <v>15000</v>
      </c>
      <c r="E49" s="8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s="10" t="s">
        <v>8336</v>
      </c>
      <c r="R49" t="s">
        <v>8337</v>
      </c>
      <c r="S49" s="14">
        <v>41939.00712962963</v>
      </c>
      <c r="T49" s="14">
        <v>41969.052083333328</v>
      </c>
    </row>
    <row r="50" spans="1:20" ht="208" x14ac:dyDescent="0.2">
      <c r="A50">
        <v>1742</v>
      </c>
      <c r="B50" s="3" t="s">
        <v>1743</v>
      </c>
      <c r="C50" s="3" t="s">
        <v>5852</v>
      </c>
      <c r="D50" s="6">
        <v>2000</v>
      </c>
      <c r="E50" s="8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s="10" t="s">
        <v>8336</v>
      </c>
      <c r="R50" t="s">
        <v>8337</v>
      </c>
      <c r="S50" s="14">
        <v>42710.876967592587</v>
      </c>
      <c r="T50" s="14">
        <v>42742.875</v>
      </c>
    </row>
    <row r="51" spans="1:20" ht="176" x14ac:dyDescent="0.2">
      <c r="A51">
        <v>1743</v>
      </c>
      <c r="B51" s="3" t="s">
        <v>1744</v>
      </c>
      <c r="C51" s="3" t="s">
        <v>5853</v>
      </c>
      <c r="D51" s="6">
        <v>6000</v>
      </c>
      <c r="E51" s="8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s="10" t="s">
        <v>8336</v>
      </c>
      <c r="R51" t="s">
        <v>8337</v>
      </c>
      <c r="S51" s="14">
        <v>42586.925636574073</v>
      </c>
      <c r="T51" s="14">
        <v>42609.165972222225</v>
      </c>
    </row>
    <row r="52" spans="1:20" ht="224" x14ac:dyDescent="0.2">
      <c r="A52">
        <v>1745</v>
      </c>
      <c r="B52" s="3" t="s">
        <v>1746</v>
      </c>
      <c r="C52" s="3" t="s">
        <v>5855</v>
      </c>
      <c r="D52" s="6">
        <v>7000</v>
      </c>
      <c r="E52" s="8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s="10" t="s">
        <v>8336</v>
      </c>
      <c r="R52" t="s">
        <v>8337</v>
      </c>
      <c r="S52" s="14">
        <v>42690.259699074071</v>
      </c>
      <c r="T52" s="14">
        <v>42726.083333333328</v>
      </c>
    </row>
    <row r="53" spans="1:20" ht="240" x14ac:dyDescent="0.2">
      <c r="A53">
        <v>1746</v>
      </c>
      <c r="B53" s="3" t="s">
        <v>1747</v>
      </c>
      <c r="C53" s="3" t="s">
        <v>5856</v>
      </c>
      <c r="D53" s="6">
        <v>15000</v>
      </c>
      <c r="E53" s="8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s="10" t="s">
        <v>8336</v>
      </c>
      <c r="R53" t="s">
        <v>8337</v>
      </c>
      <c r="S53" s="14">
        <v>42668.176701388889</v>
      </c>
      <c r="T53" s="14">
        <v>42698.083333333328</v>
      </c>
    </row>
    <row r="54" spans="1:20" ht="208" x14ac:dyDescent="0.2">
      <c r="A54">
        <v>1750</v>
      </c>
      <c r="B54" s="3" t="s">
        <v>1751</v>
      </c>
      <c r="C54" s="3" t="s">
        <v>5860</v>
      </c>
      <c r="D54" s="6">
        <v>5000</v>
      </c>
      <c r="E54" s="8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s="10" t="s">
        <v>8336</v>
      </c>
      <c r="R54" t="s">
        <v>8337</v>
      </c>
      <c r="S54" s="14">
        <v>42454.836851851855</v>
      </c>
      <c r="T54" s="14">
        <v>42479.836851851855</v>
      </c>
    </row>
    <row r="55" spans="1:20" ht="112" x14ac:dyDescent="0.2">
      <c r="A55">
        <v>1751</v>
      </c>
      <c r="B55" s="3" t="s">
        <v>1752</v>
      </c>
      <c r="C55" s="3" t="s">
        <v>5861</v>
      </c>
      <c r="D55" s="6">
        <v>10000</v>
      </c>
      <c r="E55" s="8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s="10" t="s">
        <v>8336</v>
      </c>
      <c r="R55" t="s">
        <v>8337</v>
      </c>
      <c r="S55" s="14">
        <v>42052.7815162037</v>
      </c>
      <c r="T55" s="14">
        <v>42082.739849537036</v>
      </c>
    </row>
    <row r="56" spans="1:20" ht="224" x14ac:dyDescent="0.2">
      <c r="A56">
        <v>1755</v>
      </c>
      <c r="B56" s="3" t="s">
        <v>1756</v>
      </c>
      <c r="C56" s="3" t="s">
        <v>5865</v>
      </c>
      <c r="D56" s="6">
        <v>25</v>
      </c>
      <c r="E56" s="8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s="10" t="s">
        <v>8336</v>
      </c>
      <c r="R56" t="s">
        <v>8337</v>
      </c>
      <c r="S56" s="14">
        <v>42252.788900462961</v>
      </c>
      <c r="T56" s="14">
        <v>42282.788900462961</v>
      </c>
    </row>
    <row r="57" spans="1:20" ht="208" x14ac:dyDescent="0.2">
      <c r="A57">
        <v>1756</v>
      </c>
      <c r="B57" s="3" t="s">
        <v>1757</v>
      </c>
      <c r="C57" s="3" t="s">
        <v>5866</v>
      </c>
      <c r="D57" s="6">
        <v>5500</v>
      </c>
      <c r="E57" s="8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s="10" t="s">
        <v>8336</v>
      </c>
      <c r="R57" t="s">
        <v>8337</v>
      </c>
      <c r="S57" s="14">
        <v>42571.167465277773</v>
      </c>
      <c r="T57" s="14">
        <v>42611.167465277773</v>
      </c>
    </row>
    <row r="58" spans="1:20" ht="144" x14ac:dyDescent="0.2">
      <c r="A58">
        <v>1757</v>
      </c>
      <c r="B58" s="3" t="s">
        <v>1758</v>
      </c>
      <c r="C58" s="3" t="s">
        <v>5867</v>
      </c>
      <c r="D58" s="6">
        <v>5000</v>
      </c>
      <c r="E58" s="8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s="10" t="s">
        <v>8336</v>
      </c>
      <c r="R58" t="s">
        <v>8337</v>
      </c>
      <c r="S58" s="14">
        <v>42733.827349537038</v>
      </c>
      <c r="T58" s="14">
        <v>42763.811805555553</v>
      </c>
    </row>
    <row r="59" spans="1:20" ht="192" x14ac:dyDescent="0.2">
      <c r="A59">
        <v>1758</v>
      </c>
      <c r="B59" s="3" t="s">
        <v>1759</v>
      </c>
      <c r="C59" s="3" t="s">
        <v>5868</v>
      </c>
      <c r="D59" s="6">
        <v>1000</v>
      </c>
      <c r="E59" s="8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s="10" t="s">
        <v>8336</v>
      </c>
      <c r="R59" t="s">
        <v>8337</v>
      </c>
      <c r="S59" s="14">
        <v>42505.955925925926</v>
      </c>
      <c r="T59" s="14">
        <v>42565.955925925926</v>
      </c>
    </row>
    <row r="60" spans="1:20" ht="80" x14ac:dyDescent="0.2">
      <c r="A60">
        <v>1759</v>
      </c>
      <c r="B60" s="3" t="s">
        <v>1760</v>
      </c>
      <c r="C60" s="3" t="s">
        <v>5869</v>
      </c>
      <c r="D60" s="6">
        <v>5000</v>
      </c>
      <c r="E60" s="8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s="10" t="s">
        <v>8336</v>
      </c>
      <c r="R60" t="s">
        <v>8337</v>
      </c>
      <c r="S60" s="14">
        <v>42068.829039351855</v>
      </c>
      <c r="T60" s="14">
        <v>42088.787372685183</v>
      </c>
    </row>
    <row r="61" spans="1:20" ht="208" x14ac:dyDescent="0.2">
      <c r="A61">
        <v>1760</v>
      </c>
      <c r="B61" s="3" t="s">
        <v>1761</v>
      </c>
      <c r="C61" s="3" t="s">
        <v>5870</v>
      </c>
      <c r="D61" s="6">
        <v>5000</v>
      </c>
      <c r="E61" s="8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s="10" t="s">
        <v>8336</v>
      </c>
      <c r="R61" t="s">
        <v>8337</v>
      </c>
      <c r="S61" s="14">
        <v>42405.67260416667</v>
      </c>
      <c r="T61" s="14">
        <v>42425.67260416667</v>
      </c>
    </row>
    <row r="62" spans="1:20" ht="80" x14ac:dyDescent="0.2">
      <c r="A62">
        <v>1762</v>
      </c>
      <c r="B62" s="3" t="s">
        <v>1763</v>
      </c>
      <c r="C62" s="3" t="s">
        <v>5872</v>
      </c>
      <c r="D62" s="6">
        <v>100</v>
      </c>
      <c r="E62" s="8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s="10" t="s">
        <v>8336</v>
      </c>
      <c r="R62" t="s">
        <v>8337</v>
      </c>
      <c r="S62" s="14">
        <v>42410.982002314813</v>
      </c>
      <c r="T62" s="14">
        <v>42440.982002314813</v>
      </c>
    </row>
    <row r="63" spans="1:20" ht="224" x14ac:dyDescent="0.2">
      <c r="A63">
        <v>1763</v>
      </c>
      <c r="B63" s="3" t="s">
        <v>1764</v>
      </c>
      <c r="C63" s="3" t="s">
        <v>5873</v>
      </c>
      <c r="D63" s="6">
        <v>12000</v>
      </c>
      <c r="E63" s="8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s="10" t="s">
        <v>8336</v>
      </c>
      <c r="R63" t="s">
        <v>8337</v>
      </c>
      <c r="S63" s="14">
        <v>42636.868518518517</v>
      </c>
      <c r="T63" s="14">
        <v>42666.868518518517</v>
      </c>
    </row>
  </sheetData>
  <conditionalFormatting sqref="F1:F63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P1 O2:O63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22176-761C-7244-A084-AD1ED0EE4E5E}">
  <dimension ref="A1:T35"/>
  <sheetViews>
    <sheetView workbookViewId="0">
      <selection activeCell="L2" sqref="L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92" x14ac:dyDescent="0.2">
      <c r="A2">
        <v>1765</v>
      </c>
      <c r="B2" s="3" t="s">
        <v>1766</v>
      </c>
      <c r="C2" s="3" t="s">
        <v>5875</v>
      </c>
      <c r="D2" s="6">
        <v>12500</v>
      </c>
      <c r="E2" s="8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0" t="s">
        <v>8336</v>
      </c>
      <c r="R2" t="s">
        <v>8337</v>
      </c>
      <c r="S2" s="14">
        <v>41834.980462962965</v>
      </c>
      <c r="T2" s="14">
        <v>41864.980462962965</v>
      </c>
    </row>
    <row r="3" spans="1:20" ht="160" x14ac:dyDescent="0.2">
      <c r="A3">
        <v>1767</v>
      </c>
      <c r="B3" s="3" t="s">
        <v>1768</v>
      </c>
      <c r="C3" s="3" t="s">
        <v>5877</v>
      </c>
      <c r="D3" s="6">
        <v>5000</v>
      </c>
      <c r="E3" s="8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0" t="s">
        <v>8336</v>
      </c>
      <c r="R3" t="s">
        <v>8337</v>
      </c>
      <c r="S3" s="14">
        <v>41824.658379629633</v>
      </c>
      <c r="T3" s="14">
        <v>41854.658379629633</v>
      </c>
    </row>
    <row r="4" spans="1:20" ht="192" x14ac:dyDescent="0.2">
      <c r="A4">
        <v>1768</v>
      </c>
      <c r="B4" s="3" t="s">
        <v>1769</v>
      </c>
      <c r="C4" s="3" t="s">
        <v>5878</v>
      </c>
      <c r="D4" s="6">
        <v>5000</v>
      </c>
      <c r="E4" s="8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0" t="s">
        <v>8336</v>
      </c>
      <c r="R4" t="s">
        <v>8337</v>
      </c>
      <c r="S4" s="14">
        <v>41849.560694444444</v>
      </c>
      <c r="T4" s="14">
        <v>41909.560694444444</v>
      </c>
    </row>
    <row r="5" spans="1:20" ht="192" x14ac:dyDescent="0.2">
      <c r="A5">
        <v>1769</v>
      </c>
      <c r="B5" s="3" t="s">
        <v>1770</v>
      </c>
      <c r="C5" s="3" t="s">
        <v>5879</v>
      </c>
      <c r="D5" s="6">
        <v>40000</v>
      </c>
      <c r="E5" s="8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0" t="s">
        <v>8336</v>
      </c>
      <c r="R5" t="s">
        <v>8337</v>
      </c>
      <c r="S5" s="14">
        <v>41987.818969907406</v>
      </c>
      <c r="T5" s="14">
        <v>42017.818969907406</v>
      </c>
    </row>
    <row r="6" spans="1:20" ht="224" x14ac:dyDescent="0.2">
      <c r="A6">
        <v>1770</v>
      </c>
      <c r="B6" s="3" t="s">
        <v>1771</v>
      </c>
      <c r="C6" s="3" t="s">
        <v>5880</v>
      </c>
      <c r="D6" s="6">
        <v>24500</v>
      </c>
      <c r="E6" s="8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0" t="s">
        <v>8336</v>
      </c>
      <c r="R6" t="s">
        <v>8337</v>
      </c>
      <c r="S6" s="14">
        <v>41891.780023148152</v>
      </c>
      <c r="T6" s="14">
        <v>41926.780023148152</v>
      </c>
    </row>
    <row r="7" spans="1:20" ht="208" x14ac:dyDescent="0.2">
      <c r="A7">
        <v>1773</v>
      </c>
      <c r="B7" s="3" t="s">
        <v>1774</v>
      </c>
      <c r="C7" s="3" t="s">
        <v>5883</v>
      </c>
      <c r="D7" s="6">
        <v>30000</v>
      </c>
      <c r="E7" s="8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0" t="s">
        <v>8336</v>
      </c>
      <c r="R7" t="s">
        <v>8337</v>
      </c>
      <c r="S7" s="14">
        <v>41978.760393518518</v>
      </c>
      <c r="T7" s="14">
        <v>42023.760393518518</v>
      </c>
    </row>
    <row r="8" spans="1:20" ht="240" x14ac:dyDescent="0.2">
      <c r="A8">
        <v>1774</v>
      </c>
      <c r="B8" s="3" t="s">
        <v>1775</v>
      </c>
      <c r="C8" s="3" t="s">
        <v>5884</v>
      </c>
      <c r="D8" s="6">
        <v>2500</v>
      </c>
      <c r="E8" s="8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0" t="s">
        <v>8336</v>
      </c>
      <c r="R8" t="s">
        <v>8337</v>
      </c>
      <c r="S8" s="14">
        <v>41930.218657407408</v>
      </c>
      <c r="T8" s="14">
        <v>41972.624305555553</v>
      </c>
    </row>
    <row r="9" spans="1:20" ht="192" x14ac:dyDescent="0.2">
      <c r="A9">
        <v>1775</v>
      </c>
      <c r="B9" s="3" t="s">
        <v>1776</v>
      </c>
      <c r="C9" s="3" t="s">
        <v>5885</v>
      </c>
      <c r="D9" s="6">
        <v>32500</v>
      </c>
      <c r="E9" s="8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0" t="s">
        <v>8336</v>
      </c>
      <c r="R9" t="s">
        <v>8337</v>
      </c>
      <c r="S9" s="14">
        <v>41891.976388888892</v>
      </c>
      <c r="T9" s="14">
        <v>41936.976388888892</v>
      </c>
    </row>
    <row r="10" spans="1:20" ht="192" x14ac:dyDescent="0.2">
      <c r="A10">
        <v>1778</v>
      </c>
      <c r="B10" s="3" t="s">
        <v>1779</v>
      </c>
      <c r="C10" s="3" t="s">
        <v>5888</v>
      </c>
      <c r="D10" s="6">
        <v>50000</v>
      </c>
      <c r="E10" s="8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0" t="s">
        <v>8336</v>
      </c>
      <c r="R10" t="s">
        <v>8337</v>
      </c>
      <c r="S10" s="14">
        <v>42045.86336805555</v>
      </c>
      <c r="T10" s="14">
        <v>42090.821701388893</v>
      </c>
    </row>
    <row r="11" spans="1:20" ht="192" x14ac:dyDescent="0.2">
      <c r="A11">
        <v>1779</v>
      </c>
      <c r="B11" s="3" t="s">
        <v>1780</v>
      </c>
      <c r="C11" s="3" t="s">
        <v>5889</v>
      </c>
      <c r="D11" s="6">
        <v>11000</v>
      </c>
      <c r="E11" s="8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0" t="s">
        <v>8336</v>
      </c>
      <c r="R11" t="s">
        <v>8337</v>
      </c>
      <c r="S11" s="14">
        <v>42585.691898148143</v>
      </c>
      <c r="T11" s="14">
        <v>42615.691898148143</v>
      </c>
    </row>
    <row r="12" spans="1:20" ht="192" x14ac:dyDescent="0.2">
      <c r="A12">
        <v>1780</v>
      </c>
      <c r="B12" s="3" t="s">
        <v>1781</v>
      </c>
      <c r="C12" s="3" t="s">
        <v>5890</v>
      </c>
      <c r="D12" s="6">
        <v>30000</v>
      </c>
      <c r="E12" s="8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0" t="s">
        <v>8336</v>
      </c>
      <c r="R12" t="s">
        <v>8337</v>
      </c>
      <c r="S12" s="14">
        <v>42493.600810185191</v>
      </c>
      <c r="T12" s="14">
        <v>42553.600810185191</v>
      </c>
    </row>
    <row r="13" spans="1:20" ht="224" x14ac:dyDescent="0.2">
      <c r="A13">
        <v>1781</v>
      </c>
      <c r="B13" s="3" t="s">
        <v>1782</v>
      </c>
      <c r="C13" s="3" t="s">
        <v>5891</v>
      </c>
      <c r="D13" s="6">
        <v>5500</v>
      </c>
      <c r="E13" s="8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0" t="s">
        <v>8336</v>
      </c>
      <c r="R13" t="s">
        <v>8337</v>
      </c>
      <c r="S13" s="14">
        <v>42597.617418981477</v>
      </c>
      <c r="T13" s="14">
        <v>42628.617418981477</v>
      </c>
    </row>
    <row r="14" spans="1:20" ht="224" x14ac:dyDescent="0.2">
      <c r="A14">
        <v>1782</v>
      </c>
      <c r="B14" s="3" t="s">
        <v>1783</v>
      </c>
      <c r="C14" s="3" t="s">
        <v>5892</v>
      </c>
      <c r="D14" s="6">
        <v>35000</v>
      </c>
      <c r="E14" s="8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0" t="s">
        <v>8336</v>
      </c>
      <c r="R14" t="s">
        <v>8337</v>
      </c>
      <c r="S14" s="14">
        <v>42388.575104166666</v>
      </c>
      <c r="T14" s="14">
        <v>42421.575104166666</v>
      </c>
    </row>
    <row r="15" spans="1:20" ht="192" x14ac:dyDescent="0.2">
      <c r="A15">
        <v>1783</v>
      </c>
      <c r="B15" s="3" t="s">
        <v>1784</v>
      </c>
      <c r="C15" s="3" t="s">
        <v>5893</v>
      </c>
      <c r="D15" s="6">
        <v>40000</v>
      </c>
      <c r="E15" s="8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0" t="s">
        <v>8336</v>
      </c>
      <c r="R15" t="s">
        <v>8337</v>
      </c>
      <c r="S15" s="14">
        <v>42115.949976851851</v>
      </c>
      <c r="T15" s="14">
        <v>42145.949976851851</v>
      </c>
    </row>
    <row r="16" spans="1:20" ht="192" x14ac:dyDescent="0.2">
      <c r="A16">
        <v>1784</v>
      </c>
      <c r="B16" s="3" t="s">
        <v>1785</v>
      </c>
      <c r="C16" s="3" t="s">
        <v>5894</v>
      </c>
      <c r="D16" s="6">
        <v>5000</v>
      </c>
      <c r="E16" s="8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0" t="s">
        <v>8336</v>
      </c>
      <c r="R16" t="s">
        <v>8337</v>
      </c>
      <c r="S16" s="14">
        <v>42003.655555555553</v>
      </c>
      <c r="T16" s="14">
        <v>42035.142361111109</v>
      </c>
    </row>
    <row r="17" spans="1:20" ht="192" x14ac:dyDescent="0.2">
      <c r="A17">
        <v>1785</v>
      </c>
      <c r="B17" s="3" t="s">
        <v>1786</v>
      </c>
      <c r="C17" s="3" t="s">
        <v>5895</v>
      </c>
      <c r="D17" s="6">
        <v>24000</v>
      </c>
      <c r="E17" s="8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0" t="s">
        <v>8336</v>
      </c>
      <c r="R17" t="s">
        <v>8337</v>
      </c>
      <c r="S17" s="14">
        <v>41897.134895833333</v>
      </c>
      <c r="T17" s="14">
        <v>41928</v>
      </c>
    </row>
    <row r="18" spans="1:20" ht="160" x14ac:dyDescent="0.2">
      <c r="A18">
        <v>1787</v>
      </c>
      <c r="B18" s="3" t="s">
        <v>1788</v>
      </c>
      <c r="C18" s="3" t="s">
        <v>5897</v>
      </c>
      <c r="D18" s="6">
        <v>10000</v>
      </c>
      <c r="E18" s="8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0" t="s">
        <v>8336</v>
      </c>
      <c r="R18" t="s">
        <v>8337</v>
      </c>
      <c r="S18" s="14">
        <v>42068.65552083333</v>
      </c>
      <c r="T18" s="14">
        <v>42098.613854166666</v>
      </c>
    </row>
    <row r="19" spans="1:20" ht="192" x14ac:dyDescent="0.2">
      <c r="A19">
        <v>1789</v>
      </c>
      <c r="B19" s="3" t="s">
        <v>1790</v>
      </c>
      <c r="C19" s="3" t="s">
        <v>5899</v>
      </c>
      <c r="D19" s="6">
        <v>8000</v>
      </c>
      <c r="E19" s="8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0" t="s">
        <v>8336</v>
      </c>
      <c r="R19" t="s">
        <v>8337</v>
      </c>
      <c r="S19" s="14">
        <v>41956.250034722223</v>
      </c>
      <c r="T19" s="14">
        <v>42016.250034722223</v>
      </c>
    </row>
    <row r="20" spans="1:20" ht="160" x14ac:dyDescent="0.2">
      <c r="A20">
        <v>1790</v>
      </c>
      <c r="B20" s="3" t="s">
        <v>1791</v>
      </c>
      <c r="C20" s="3" t="s">
        <v>5900</v>
      </c>
      <c r="D20" s="6">
        <v>33000</v>
      </c>
      <c r="E20" s="8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0" t="s">
        <v>8336</v>
      </c>
      <c r="R20" t="s">
        <v>8337</v>
      </c>
      <c r="S20" s="14">
        <v>42010.674513888895</v>
      </c>
      <c r="T20" s="14">
        <v>42040.674513888895</v>
      </c>
    </row>
    <row r="21" spans="1:20" ht="144" x14ac:dyDescent="0.2">
      <c r="A21">
        <v>1792</v>
      </c>
      <c r="B21" s="3" t="s">
        <v>1793</v>
      </c>
      <c r="C21" s="3" t="s">
        <v>5902</v>
      </c>
      <c r="D21" s="6">
        <v>25000</v>
      </c>
      <c r="E21" s="8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0" t="s">
        <v>8336</v>
      </c>
      <c r="R21" t="s">
        <v>8337</v>
      </c>
      <c r="S21" s="14">
        <v>42189.031041666662</v>
      </c>
      <c r="T21" s="14">
        <v>42226.290972222225</v>
      </c>
    </row>
    <row r="22" spans="1:20" ht="208" x14ac:dyDescent="0.2">
      <c r="A22">
        <v>1794</v>
      </c>
      <c r="B22" s="3" t="s">
        <v>1795</v>
      </c>
      <c r="C22" s="3" t="s">
        <v>5904</v>
      </c>
      <c r="D22" s="6">
        <v>9000</v>
      </c>
      <c r="E22" s="8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0" t="s">
        <v>8336</v>
      </c>
      <c r="R22" t="s">
        <v>8337</v>
      </c>
      <c r="S22" s="14">
        <v>42011.551180555558</v>
      </c>
      <c r="T22" s="14">
        <v>42046.551180555558</v>
      </c>
    </row>
    <row r="23" spans="1:20" ht="192" x14ac:dyDescent="0.2">
      <c r="A23">
        <v>1797</v>
      </c>
      <c r="B23" s="3" t="s">
        <v>1798</v>
      </c>
      <c r="C23" s="3" t="s">
        <v>5907</v>
      </c>
      <c r="D23" s="6">
        <v>10000</v>
      </c>
      <c r="E23" s="8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0" t="s">
        <v>8336</v>
      </c>
      <c r="R23" t="s">
        <v>8337</v>
      </c>
      <c r="S23" s="14">
        <v>42689.56931712963</v>
      </c>
      <c r="T23" s="14">
        <v>42719.56931712963</v>
      </c>
    </row>
    <row r="24" spans="1:20" ht="224" x14ac:dyDescent="0.2">
      <c r="A24">
        <v>1798</v>
      </c>
      <c r="B24" s="3" t="s">
        <v>1799</v>
      </c>
      <c r="C24" s="3" t="s">
        <v>5908</v>
      </c>
      <c r="D24" s="6">
        <v>16000</v>
      </c>
      <c r="E24" s="8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0" t="s">
        <v>8336</v>
      </c>
      <c r="R24" t="s">
        <v>8337</v>
      </c>
      <c r="S24" s="14">
        <v>42344.32677083333</v>
      </c>
      <c r="T24" s="14">
        <v>42404.32677083333</v>
      </c>
    </row>
    <row r="25" spans="1:20" ht="192" x14ac:dyDescent="0.2">
      <c r="A25">
        <v>1803</v>
      </c>
      <c r="B25" s="3" t="s">
        <v>1804</v>
      </c>
      <c r="C25" s="3" t="s">
        <v>5913</v>
      </c>
      <c r="D25" s="6">
        <v>17500</v>
      </c>
      <c r="E25" s="8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0" t="s">
        <v>8336</v>
      </c>
      <c r="R25" t="s">
        <v>8337</v>
      </c>
      <c r="S25" s="14">
        <v>42018.071550925932</v>
      </c>
      <c r="T25" s="14">
        <v>42049.071550925932</v>
      </c>
    </row>
    <row r="26" spans="1:20" ht="192" x14ac:dyDescent="0.2">
      <c r="A26">
        <v>1804</v>
      </c>
      <c r="B26" s="3" t="s">
        <v>1805</v>
      </c>
      <c r="C26" s="3" t="s">
        <v>5914</v>
      </c>
      <c r="D26" s="6">
        <v>15500</v>
      </c>
      <c r="E26" s="8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0" t="s">
        <v>8336</v>
      </c>
      <c r="R26" t="s">
        <v>8337</v>
      </c>
      <c r="S26" s="14">
        <v>42282.678287037037</v>
      </c>
      <c r="T26" s="14">
        <v>42322.719953703709</v>
      </c>
    </row>
    <row r="27" spans="1:20" ht="96" x14ac:dyDescent="0.2">
      <c r="A27">
        <v>1807</v>
      </c>
      <c r="B27" s="3" t="s">
        <v>1808</v>
      </c>
      <c r="C27" s="3" t="s">
        <v>5917</v>
      </c>
      <c r="D27" s="6">
        <v>5000</v>
      </c>
      <c r="E27" s="8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0" t="s">
        <v>8336</v>
      </c>
      <c r="R27" t="s">
        <v>8337</v>
      </c>
      <c r="S27" s="14">
        <v>41880.068437499998</v>
      </c>
      <c r="T27" s="14">
        <v>41910.068437499998</v>
      </c>
    </row>
    <row r="28" spans="1:20" ht="192" x14ac:dyDescent="0.2">
      <c r="A28">
        <v>1808</v>
      </c>
      <c r="B28" s="3" t="s">
        <v>1809</v>
      </c>
      <c r="C28" s="3" t="s">
        <v>5918</v>
      </c>
      <c r="D28" s="6">
        <v>28000</v>
      </c>
      <c r="E28" s="8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0" t="s">
        <v>8336</v>
      </c>
      <c r="R28" t="s">
        <v>8337</v>
      </c>
      <c r="S28" s="14">
        <v>42742.680902777778</v>
      </c>
      <c r="T28" s="14">
        <v>42777.680902777778</v>
      </c>
    </row>
    <row r="29" spans="1:20" ht="160" x14ac:dyDescent="0.2">
      <c r="A29">
        <v>1810</v>
      </c>
      <c r="B29" s="3" t="s">
        <v>1811</v>
      </c>
      <c r="C29" s="3" t="s">
        <v>5920</v>
      </c>
      <c r="D29" s="6">
        <v>450</v>
      </c>
      <c r="E29" s="8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0" t="s">
        <v>8336</v>
      </c>
      <c r="R29" t="s">
        <v>8337</v>
      </c>
      <c r="S29" s="14">
        <v>41860.91002314815</v>
      </c>
      <c r="T29" s="14">
        <v>41872.91002314815</v>
      </c>
    </row>
    <row r="30" spans="1:20" ht="144" x14ac:dyDescent="0.2">
      <c r="A30">
        <v>1811</v>
      </c>
      <c r="B30" s="3" t="s">
        <v>1812</v>
      </c>
      <c r="C30" s="3" t="s">
        <v>5921</v>
      </c>
      <c r="D30" s="6">
        <v>54000</v>
      </c>
      <c r="E30" s="8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0" t="s">
        <v>8336</v>
      </c>
      <c r="R30" t="s">
        <v>8337</v>
      </c>
      <c r="S30" s="14">
        <v>41876.433680555558</v>
      </c>
      <c r="T30" s="14">
        <v>41936.166666666664</v>
      </c>
    </row>
    <row r="31" spans="1:20" ht="224" x14ac:dyDescent="0.2">
      <c r="A31">
        <v>1815</v>
      </c>
      <c r="B31" s="3" t="s">
        <v>1816</v>
      </c>
      <c r="C31" s="3" t="s">
        <v>5925</v>
      </c>
      <c r="D31" s="6">
        <v>3000</v>
      </c>
      <c r="E31" s="8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0" t="s">
        <v>8336</v>
      </c>
      <c r="R31" t="s">
        <v>8337</v>
      </c>
      <c r="S31" s="14">
        <v>42172.906678240746</v>
      </c>
      <c r="T31" s="14">
        <v>42186.906678240746</v>
      </c>
    </row>
    <row r="32" spans="1:20" ht="128" x14ac:dyDescent="0.2">
      <c r="A32">
        <v>1817</v>
      </c>
      <c r="B32" s="3" t="s">
        <v>1818</v>
      </c>
      <c r="C32" s="3" t="s">
        <v>5927</v>
      </c>
      <c r="D32" s="6">
        <v>18000</v>
      </c>
      <c r="E32" s="8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0" t="s">
        <v>8336</v>
      </c>
      <c r="R32" t="s">
        <v>8337</v>
      </c>
      <c r="S32" s="14">
        <v>42705.662118055552</v>
      </c>
      <c r="T32" s="14">
        <v>42765.290972222225</v>
      </c>
    </row>
    <row r="33" spans="1:20" ht="160" x14ac:dyDescent="0.2">
      <c r="A33">
        <v>1818</v>
      </c>
      <c r="B33" s="3" t="s">
        <v>1819</v>
      </c>
      <c r="C33" s="3" t="s">
        <v>5928</v>
      </c>
      <c r="D33" s="6">
        <v>15000</v>
      </c>
      <c r="E33" s="8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0" t="s">
        <v>8336</v>
      </c>
      <c r="R33" t="s">
        <v>8337</v>
      </c>
      <c r="S33" s="14">
        <v>42067.234375</v>
      </c>
      <c r="T33" s="14">
        <v>42097.192708333328</v>
      </c>
    </row>
    <row r="34" spans="1:20" ht="192" x14ac:dyDescent="0.2">
      <c r="A34">
        <v>1819</v>
      </c>
      <c r="B34" s="3" t="s">
        <v>1820</v>
      </c>
      <c r="C34" s="3" t="s">
        <v>5929</v>
      </c>
      <c r="D34" s="6">
        <v>1200</v>
      </c>
      <c r="E34" s="8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0" t="s">
        <v>8336</v>
      </c>
      <c r="R34" t="s">
        <v>8337</v>
      </c>
      <c r="S34" s="14">
        <v>41820.752268518518</v>
      </c>
      <c r="T34" s="14">
        <v>41850.752268518518</v>
      </c>
    </row>
    <row r="35" spans="1:20" ht="256" x14ac:dyDescent="0.2">
      <c r="A35">
        <v>1820</v>
      </c>
      <c r="B35" s="3" t="s">
        <v>1821</v>
      </c>
      <c r="C35" s="3" t="s">
        <v>5930</v>
      </c>
      <c r="D35" s="6">
        <v>26000</v>
      </c>
      <c r="E35" s="8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0" t="s">
        <v>8336</v>
      </c>
      <c r="R35" t="s">
        <v>8337</v>
      </c>
      <c r="S35" s="14">
        <v>42065.084375000006</v>
      </c>
      <c r="T35" s="14">
        <v>42095.042708333334</v>
      </c>
    </row>
  </sheetData>
  <conditionalFormatting sqref="F1:F35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35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A44FD-CEBD-D140-B2FA-6E8C71FFF3F8}">
  <dimension ref="A1:T251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34447-EF56-C24B-AB27-650E0FFF8286}">
  <dimension ref="A1:C32"/>
  <sheetViews>
    <sheetView workbookViewId="0">
      <selection activeCell="C15" sqref="C15"/>
    </sheetView>
  </sheetViews>
  <sheetFormatPr baseColWidth="10" defaultRowHeight="15" x14ac:dyDescent="0.2"/>
  <cols>
    <col min="1" max="1" width="25.5" customWidth="1"/>
    <col min="2" max="3" width="11.1640625" bestFit="1" customWidth="1"/>
  </cols>
  <sheetData>
    <row r="1" spans="1:3" x14ac:dyDescent="0.2">
      <c r="A1" t="s">
        <v>8390</v>
      </c>
      <c r="B1" t="s">
        <v>8388</v>
      </c>
      <c r="C1" t="s">
        <v>8389</v>
      </c>
    </row>
    <row r="2" spans="1:3" x14ac:dyDescent="0.2">
      <c r="A2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8393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8394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8395</v>
      </c>
      <c r="B7" s="16">
        <f>B5-B6</f>
        <v>3500</v>
      </c>
      <c r="C7" s="16">
        <f>C5-C6</f>
        <v>8000</v>
      </c>
    </row>
    <row r="8" spans="1:3" x14ac:dyDescent="0.2">
      <c r="B8" s="8"/>
      <c r="C8" s="8"/>
    </row>
    <row r="9" spans="1:3" x14ac:dyDescent="0.2">
      <c r="A9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8396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8397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8398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8399</v>
      </c>
      <c r="B14" s="16">
        <f>B12-B13</f>
        <v>3982.4925000000003</v>
      </c>
      <c r="C14" s="16">
        <f>C12-C13</f>
        <v>491.75</v>
      </c>
    </row>
    <row r="27" spans="1:3" x14ac:dyDescent="0.2">
      <c r="A27" t="s">
        <v>8391</v>
      </c>
    </row>
    <row r="28" spans="1:3" x14ac:dyDescent="0.2">
      <c r="A28" t="s">
        <v>8384</v>
      </c>
      <c r="B28" s="16">
        <f>AVERAGE('Successful Photobooks'!D:D)</f>
        <v>11797.983870967742</v>
      </c>
      <c r="C28" s="16">
        <f>AVERAGE('Failed Photobooks'!D:D)</f>
        <v>19033.823529411766</v>
      </c>
    </row>
    <row r="29" spans="1:3" x14ac:dyDescent="0.2">
      <c r="A29" t="s">
        <v>8385</v>
      </c>
      <c r="B29" s="16">
        <f>MEDIAN('Successful Photobooks'!D:D)</f>
        <v>9000</v>
      </c>
      <c r="C29" s="16">
        <f>MEDIAN('Failed Photobooks'!D:D)</f>
        <v>15750</v>
      </c>
    </row>
    <row r="31" spans="1:3" x14ac:dyDescent="0.2">
      <c r="A31" t="s">
        <v>8386</v>
      </c>
      <c r="B31" s="16">
        <f>AVERAGE('Successful Photobooks'!E:E)</f>
        <v>16550.925645161289</v>
      </c>
      <c r="C31" s="16">
        <f>AVERAGE('Failed Photobooks'!E:E)</f>
        <v>4461.6611764705876</v>
      </c>
    </row>
    <row r="32" spans="1:3" x14ac:dyDescent="0.2">
      <c r="A32" t="s">
        <v>8387</v>
      </c>
      <c r="B32" s="16">
        <f>MEDIAN('Successful Photobooks'!E:E)</f>
        <v>13281.5</v>
      </c>
      <c r="C32" s="16">
        <f>MEDIAN('Failed Photobooks'!E:E)</f>
        <v>1932.5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984D2-17EA-0342-938B-512D24EB57E7}">
  <dimension ref="A1:F6"/>
  <sheetViews>
    <sheetView workbookViewId="0">
      <selection activeCell="E9" sqref="E9"/>
    </sheetView>
  </sheetViews>
  <sheetFormatPr baseColWidth="10" defaultRowHeight="15" x14ac:dyDescent="0.2"/>
  <cols>
    <col min="1" max="1" width="28.6640625" customWidth="1"/>
    <col min="2" max="2" width="105.1640625" customWidth="1"/>
    <col min="5" max="5" width="14.5" customWidth="1"/>
    <col min="6" max="6" width="15.33203125" customWidth="1"/>
  </cols>
  <sheetData>
    <row r="1" spans="1:6" x14ac:dyDescent="0.2">
      <c r="A1" t="s">
        <v>8379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8380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  <c r="E6" t="e">
        <f>VLOOKUP(A6, Kickstarter!B:P, 15, FALSE)</f>
        <v>#N/A</v>
      </c>
      <c r="F6" t="e">
        <f>VLOOKUP(A6, Kickstarter!B:P, 11, FALSE)</f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C221-5F85-5042-BF6F-8A1ED2D128C8}">
  <dimension ref="A1:T413"/>
  <sheetViews>
    <sheetView workbookViewId="0">
      <selection activeCell="E2" sqref="E2"/>
    </sheetView>
  </sheetViews>
  <sheetFormatPr baseColWidth="10" defaultRowHeight="15" x14ac:dyDescent="0.2"/>
  <cols>
    <col min="3" max="3" width="21.5" customWidth="1"/>
  </cols>
  <sheetData>
    <row r="1" spans="1:20" ht="17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55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F1902-5326-BA48-BB4B-9C662A2F4DF0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8363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Kickstarter</vt:lpstr>
      <vt:lpstr>Successful Photobooks</vt:lpstr>
      <vt:lpstr>Failed Photobooks</vt:lpstr>
      <vt:lpstr>Failed US Kickstarters</vt:lpstr>
      <vt:lpstr>Descriptive Statistics</vt:lpstr>
      <vt:lpstr>Ediburgh Research</vt:lpstr>
      <vt:lpstr>Successful US Kickstarters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2022-06-02T15:22:54Z</dcterms:modified>
</cp:coreProperties>
</file>