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zz/Work/FSP/predavanja/MKR1_dr/predavanja/data_predavanja/"/>
    </mc:Choice>
  </mc:AlternateContent>
  <xr:revisionPtr revIDLastSave="0" documentId="13_ncr:1_{EB949701-BB26-7242-925A-4B085C54AD60}" xr6:coauthVersionLast="47" xr6:coauthVersionMax="47" xr10:uidLastSave="{00000000-0000-0000-0000-000000000000}"/>
  <bookViews>
    <workbookView xWindow="2020" yWindow="760" windowWidth="26400" windowHeight="16560" activeTab="4" xr2:uid="{579AB2DA-DFA0-4601-974B-5C4E8DA35A1F}"/>
  </bookViews>
  <sheets>
    <sheet name="LT 1 or VT 1 pre vs post test" sheetId="1" r:id="rId1"/>
    <sheet name="LT 2 or VT 2 pre vs post test" sheetId="2" r:id="rId2"/>
    <sheet name="V02max + vV02max pre vs post" sheetId="3" r:id="rId3"/>
    <sheet name="Group profiling" sheetId="4" r:id="rId4"/>
    <sheet name="for 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3" l="1"/>
  <c r="L23" i="3"/>
  <c r="K24" i="3"/>
  <c r="K23" i="3"/>
  <c r="I24" i="3"/>
  <c r="I23" i="3"/>
  <c r="H24" i="3"/>
  <c r="H23" i="3"/>
  <c r="F24" i="3"/>
  <c r="F23" i="3"/>
  <c r="E24" i="3"/>
  <c r="E23" i="3"/>
  <c r="C24" i="3"/>
  <c r="C23" i="3"/>
  <c r="B24" i="3"/>
  <c r="B23" i="3"/>
  <c r="O23" i="2"/>
  <c r="O22" i="2"/>
  <c r="M23" i="2"/>
  <c r="M22" i="2"/>
  <c r="K23" i="2"/>
  <c r="K22" i="2"/>
  <c r="I23" i="2"/>
  <c r="I22" i="2"/>
  <c r="G23" i="2"/>
  <c r="G22" i="2"/>
  <c r="E23" i="2"/>
  <c r="E22" i="2"/>
  <c r="O23" i="1"/>
  <c r="O22" i="1"/>
  <c r="M23" i="1"/>
  <c r="M22" i="1"/>
  <c r="K23" i="1"/>
  <c r="K22" i="1"/>
  <c r="I23" i="1"/>
  <c r="I22" i="1"/>
  <c r="G23" i="1"/>
  <c r="G22" i="1"/>
  <c r="E23" i="1"/>
  <c r="E22" i="1"/>
</calcChain>
</file>

<file path=xl/sharedStrings.xml><?xml version="1.0" encoding="utf-8"?>
<sst xmlns="http://schemas.openxmlformats.org/spreadsheetml/2006/main" count="158" uniqueCount="57">
  <si>
    <t>NAME</t>
  </si>
  <si>
    <t>V02MAX (ml/kg/min) PRE-TEST VS POST TEST</t>
  </si>
  <si>
    <t>LACTAE THRESHOLD 1 PRE-TEST  VS POST TEST HEART RATE (bpm)</t>
  </si>
  <si>
    <t>LACTATE THRESHOLD 1 PRE TEST VS POST TEST SPEED (km/h)</t>
  </si>
  <si>
    <t>LACTAE THRESHOLD 2 PRE-TEST  VS POST TEST HEART RATE (bpm)</t>
  </si>
  <si>
    <t>LACTATE THRESHOLD 2 PRE TEST VS POST TEST SPEED (km/h)</t>
  </si>
  <si>
    <t>8.4</t>
  </si>
  <si>
    <t>*111</t>
  </si>
  <si>
    <t>13.2</t>
  </si>
  <si>
    <t>HRmax (pre)</t>
  </si>
  <si>
    <t>Hrmax (post)</t>
  </si>
  <si>
    <t>(ml/kg/min) pre</t>
  </si>
  <si>
    <t>(ml/kg/min) post</t>
  </si>
  <si>
    <t>vVo2max/ km/h (post)</t>
  </si>
  <si>
    <t>vVO2max/ km/h    (pre)</t>
  </si>
  <si>
    <t>Time @V02max occurance (pre)</t>
  </si>
  <si>
    <t>Time @V02max occurance (post)</t>
  </si>
  <si>
    <t>LACTATE THRESHOLD 1 PRE TEST VS POST TEST TIME (sec)</t>
  </si>
  <si>
    <t>GROUP C  (fit/ fast)</t>
  </si>
  <si>
    <t>GROUP D  (fittest/ very fast)</t>
  </si>
  <si>
    <t>LACTATE THRESHOLD 2 PRE TEST VS POST TEST TIME (sec)</t>
  </si>
  <si>
    <t>LT1</t>
  </si>
  <si>
    <t>GROUP A (slighgly fitter/moderate)</t>
  </si>
  <si>
    <t>GROUP B  (less fit/slow)</t>
  </si>
  <si>
    <t>HIIT_2</t>
  </si>
  <si>
    <t>HIIT_1</t>
  </si>
  <si>
    <t>HIIT_3</t>
  </si>
  <si>
    <t>HIIT_4</t>
  </si>
  <si>
    <t>HIIT_5</t>
  </si>
  <si>
    <t>HIIT_6</t>
  </si>
  <si>
    <t>HIIT_7</t>
  </si>
  <si>
    <t>HIIT_8</t>
  </si>
  <si>
    <t>HIIT_9</t>
  </si>
  <si>
    <t>HIIT_10</t>
  </si>
  <si>
    <t>HIIT_11</t>
  </si>
  <si>
    <t>HIIT_12</t>
  </si>
  <si>
    <t>HIIT_13</t>
  </si>
  <si>
    <t>HIIT_14</t>
  </si>
  <si>
    <t>HIIT_15</t>
  </si>
  <si>
    <t>HIIT_16</t>
  </si>
  <si>
    <t>HIIT_17</t>
  </si>
  <si>
    <t>HIIT_18</t>
  </si>
  <si>
    <t>LACTAE THRESHOLD 1 POST TEST HEART RATE (bpm)</t>
  </si>
  <si>
    <t>LACTAE THRESHOLD 1 PRE-TEST HEART RATE (bpm)</t>
  </si>
  <si>
    <t>Group</t>
  </si>
  <si>
    <t>LACTATE THRESHOLD 1 PRE TEST SPEED (km/h)</t>
  </si>
  <si>
    <t>LACTATE THRESHOLD 1 POST TEST SPEED (km/h)</t>
  </si>
  <si>
    <t>LACTATE THRESHOLD 1 PRE TEST TIME (sec)</t>
  </si>
  <si>
    <t>LACTATE THRESHOLD 1  POST TEST TIME (sec)</t>
  </si>
  <si>
    <t>LACTAE THRESHOLD 2 PRE-TEST  HEART RATE (bpm)</t>
  </si>
  <si>
    <t>LACTAE THRESHOLD 2 POST TEST HEART RATE (bpm)</t>
  </si>
  <si>
    <t>LACTATE THRESHOLD 2 PRE TEST SPEED (km/h)</t>
  </si>
  <si>
    <t>LACTATE THRESHOLD 2 POST TEST SPEED (km/h)</t>
  </si>
  <si>
    <t>LACTATE THRESHOLD 2 PRE TEST TIME (sec)</t>
  </si>
  <si>
    <t>LACTATE THRESHOLD 2 POST TEST TIME (sec)</t>
  </si>
  <si>
    <t>V02MAX (ml/kg/min) PRE-TEST</t>
  </si>
  <si>
    <t>V02MAX (ml/kg/min)  POST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</si>
</sst>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s]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 wrapText="1"/>
    </xf>
    <xf numFmtId="21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1435-B63E-43A7-9D3B-69FE2989B3BE}">
  <dimension ref="A1:U49"/>
  <sheetViews>
    <sheetView workbookViewId="0">
      <selection activeCell="Y34" sqref="Y34"/>
    </sheetView>
  </sheetViews>
  <sheetFormatPr baseColWidth="10" defaultColWidth="8.83203125" defaultRowHeight="15" x14ac:dyDescent="0.2"/>
  <sheetData>
    <row r="1" spans="1:21" ht="15" customHeight="1" x14ac:dyDescent="0.2">
      <c r="A1" s="18" t="s">
        <v>0</v>
      </c>
      <c r="B1" s="18"/>
      <c r="C1" s="18"/>
      <c r="D1" s="18"/>
      <c r="E1" s="17" t="s">
        <v>2</v>
      </c>
      <c r="F1" s="19"/>
      <c r="G1" s="19"/>
      <c r="H1" s="18"/>
      <c r="I1" s="20" t="s">
        <v>3</v>
      </c>
      <c r="J1" s="21"/>
      <c r="K1" s="21"/>
      <c r="L1" s="18"/>
      <c r="M1" s="20" t="s">
        <v>17</v>
      </c>
      <c r="N1" s="21"/>
      <c r="O1" s="21"/>
      <c r="Q1" s="17"/>
      <c r="R1" s="17"/>
      <c r="S1" s="17"/>
      <c r="T1" s="17"/>
      <c r="U1" s="17"/>
    </row>
    <row r="2" spans="1:21" x14ac:dyDescent="0.2">
      <c r="A2" s="18"/>
      <c r="B2" s="18"/>
      <c r="C2" s="18"/>
      <c r="D2" s="18"/>
      <c r="E2" s="19"/>
      <c r="F2" s="19"/>
      <c r="G2" s="19"/>
      <c r="H2" s="18"/>
      <c r="I2" s="21"/>
      <c r="J2" s="21"/>
      <c r="K2" s="21"/>
      <c r="L2" s="18"/>
      <c r="M2" s="21"/>
      <c r="N2" s="21"/>
      <c r="O2" s="21"/>
      <c r="Q2" s="17"/>
      <c r="R2" s="17"/>
      <c r="S2" s="17"/>
      <c r="T2" s="17"/>
      <c r="U2" s="17"/>
    </row>
    <row r="3" spans="1:21" x14ac:dyDescent="0.2">
      <c r="A3" t="s">
        <v>25</v>
      </c>
      <c r="D3" s="18"/>
      <c r="E3" s="2">
        <v>79</v>
      </c>
      <c r="G3">
        <v>96</v>
      </c>
      <c r="H3" s="18"/>
      <c r="I3" s="2">
        <v>6</v>
      </c>
      <c r="K3">
        <v>6</v>
      </c>
      <c r="L3" s="18"/>
      <c r="M3" s="8">
        <v>1.9907407407407408E-3</v>
      </c>
      <c r="O3" s="8">
        <v>1.2731481481481483E-3</v>
      </c>
      <c r="P3" s="8"/>
    </row>
    <row r="4" spans="1:21" x14ac:dyDescent="0.2">
      <c r="A4" t="s">
        <v>24</v>
      </c>
      <c r="D4" s="18"/>
      <c r="E4">
        <v>84</v>
      </c>
      <c r="G4">
        <v>118</v>
      </c>
      <c r="H4" s="18"/>
      <c r="I4">
        <v>6</v>
      </c>
      <c r="K4">
        <v>8.4</v>
      </c>
      <c r="L4" s="18"/>
      <c r="M4">
        <v>53</v>
      </c>
      <c r="O4" s="8">
        <v>2.5462962962962961E-3</v>
      </c>
      <c r="P4" s="8"/>
    </row>
    <row r="5" spans="1:21" x14ac:dyDescent="0.2">
      <c r="A5" t="s">
        <v>26</v>
      </c>
      <c r="D5" s="18"/>
      <c r="E5">
        <v>86</v>
      </c>
      <c r="G5">
        <v>124</v>
      </c>
      <c r="H5" s="18"/>
      <c r="I5">
        <v>6</v>
      </c>
      <c r="K5">
        <v>8.4</v>
      </c>
      <c r="L5" s="18"/>
      <c r="M5" s="8">
        <v>1.2731481481481483E-3</v>
      </c>
      <c r="O5" s="8">
        <v>3.1828703703703702E-3</v>
      </c>
      <c r="P5" s="8"/>
    </row>
    <row r="6" spans="1:21" x14ac:dyDescent="0.2">
      <c r="A6" t="s">
        <v>27</v>
      </c>
      <c r="D6" s="18"/>
      <c r="E6">
        <v>96</v>
      </c>
      <c r="G6">
        <v>125</v>
      </c>
      <c r="H6" s="18"/>
      <c r="I6">
        <v>6</v>
      </c>
      <c r="K6">
        <v>8.4</v>
      </c>
      <c r="L6" s="18"/>
      <c r="M6" s="8">
        <v>1.9907407407407408E-3</v>
      </c>
      <c r="O6" s="8">
        <v>3.2407407407407406E-3</v>
      </c>
      <c r="P6" s="8"/>
    </row>
    <row r="7" spans="1:21" x14ac:dyDescent="0.2">
      <c r="A7" t="s">
        <v>28</v>
      </c>
      <c r="D7" s="18"/>
      <c r="E7">
        <v>104</v>
      </c>
      <c r="G7">
        <v>122</v>
      </c>
      <c r="H7" s="18"/>
      <c r="I7">
        <v>6</v>
      </c>
      <c r="K7">
        <v>8.4</v>
      </c>
      <c r="L7" s="18"/>
      <c r="M7">
        <v>62</v>
      </c>
      <c r="O7" s="8">
        <v>2.5694444444444445E-3</v>
      </c>
      <c r="P7" s="8"/>
    </row>
    <row r="8" spans="1:21" x14ac:dyDescent="0.2">
      <c r="A8" t="s">
        <v>29</v>
      </c>
      <c r="D8" s="18"/>
      <c r="E8">
        <v>73</v>
      </c>
      <c r="G8">
        <v>130</v>
      </c>
      <c r="H8" s="18"/>
      <c r="I8">
        <v>6</v>
      </c>
      <c r="K8">
        <v>8.4</v>
      </c>
      <c r="L8" s="18"/>
      <c r="M8" s="8">
        <v>1.3310185185185185E-3</v>
      </c>
      <c r="O8" s="8">
        <v>3.414351851851852E-3</v>
      </c>
      <c r="P8" s="8"/>
    </row>
    <row r="9" spans="1:21" x14ac:dyDescent="0.2">
      <c r="A9" t="s">
        <v>30</v>
      </c>
      <c r="D9" s="18"/>
      <c r="E9">
        <v>98</v>
      </c>
      <c r="G9">
        <v>128</v>
      </c>
      <c r="H9" s="18"/>
      <c r="I9">
        <v>6</v>
      </c>
      <c r="K9">
        <v>8.4</v>
      </c>
      <c r="L9" s="18"/>
      <c r="M9" s="8">
        <v>9.7222222222222209E-4</v>
      </c>
      <c r="O9" s="8">
        <v>3.4953703703703705E-3</v>
      </c>
      <c r="P9" s="8"/>
    </row>
    <row r="10" spans="1:21" x14ac:dyDescent="0.2">
      <c r="A10" t="s">
        <v>31</v>
      </c>
      <c r="D10" s="18"/>
      <c r="E10">
        <v>112</v>
      </c>
      <c r="G10">
        <v>126</v>
      </c>
      <c r="H10" s="18"/>
      <c r="I10">
        <v>6</v>
      </c>
      <c r="K10">
        <v>6</v>
      </c>
      <c r="L10" s="18"/>
      <c r="M10">
        <v>59</v>
      </c>
      <c r="O10" s="8">
        <v>1.9444444444444442E-3</v>
      </c>
      <c r="P10" s="8"/>
    </row>
    <row r="11" spans="1:21" x14ac:dyDescent="0.2">
      <c r="A11" t="s">
        <v>32</v>
      </c>
      <c r="D11" s="18"/>
      <c r="E11">
        <v>94</v>
      </c>
      <c r="G11">
        <v>137</v>
      </c>
      <c r="H11" s="18"/>
      <c r="I11">
        <v>6</v>
      </c>
      <c r="K11">
        <v>8.4</v>
      </c>
      <c r="L11" s="18"/>
      <c r="M11" s="8">
        <v>9.0277777777777784E-4</v>
      </c>
      <c r="O11" s="8">
        <v>2.8009259259259259E-3</v>
      </c>
      <c r="P11" s="8"/>
    </row>
    <row r="12" spans="1:21" x14ac:dyDescent="0.2">
      <c r="A12" t="s">
        <v>33</v>
      </c>
      <c r="D12" s="18"/>
      <c r="E12">
        <v>107</v>
      </c>
      <c r="G12">
        <v>135</v>
      </c>
      <c r="H12" s="18"/>
      <c r="I12">
        <v>6</v>
      </c>
      <c r="K12">
        <v>8.4</v>
      </c>
      <c r="L12" s="18"/>
      <c r="M12" s="8">
        <v>1.3425925925925925E-3</v>
      </c>
      <c r="O12" s="8">
        <v>3.3912037037037036E-3</v>
      </c>
      <c r="P12" s="8"/>
    </row>
    <row r="13" spans="1:21" x14ac:dyDescent="0.2">
      <c r="A13" t="s">
        <v>34</v>
      </c>
      <c r="D13" s="18"/>
      <c r="E13">
        <v>91</v>
      </c>
      <c r="G13">
        <v>127</v>
      </c>
      <c r="H13" s="18"/>
      <c r="I13">
        <v>6</v>
      </c>
      <c r="K13">
        <v>8.4</v>
      </c>
      <c r="L13" s="18"/>
      <c r="M13" s="8">
        <v>9.0277777777777784E-4</v>
      </c>
      <c r="O13" s="8">
        <v>2.9861111111111113E-3</v>
      </c>
      <c r="P13" s="8"/>
    </row>
    <row r="14" spans="1:21" x14ac:dyDescent="0.2">
      <c r="A14" t="s">
        <v>35</v>
      </c>
      <c r="D14" s="18"/>
      <c r="E14">
        <v>92</v>
      </c>
      <c r="G14">
        <v>125</v>
      </c>
      <c r="H14" s="18"/>
      <c r="I14">
        <v>6</v>
      </c>
      <c r="K14">
        <v>8.4</v>
      </c>
      <c r="L14" s="18"/>
      <c r="M14" s="8">
        <v>1.0300925925925926E-3</v>
      </c>
      <c r="O14" s="8">
        <v>3.4606481481481485E-3</v>
      </c>
      <c r="P14" s="8"/>
    </row>
    <row r="15" spans="1:21" x14ac:dyDescent="0.2">
      <c r="A15" t="s">
        <v>36</v>
      </c>
      <c r="D15" s="18"/>
      <c r="E15">
        <v>92</v>
      </c>
      <c r="G15">
        <v>121</v>
      </c>
      <c r="H15" s="18"/>
      <c r="I15">
        <v>6</v>
      </c>
      <c r="K15">
        <v>6</v>
      </c>
      <c r="L15" s="18"/>
      <c r="M15">
        <v>45</v>
      </c>
      <c r="O15" s="8">
        <v>2.2569444444444447E-3</v>
      </c>
      <c r="P15" s="8"/>
    </row>
    <row r="16" spans="1:21" x14ac:dyDescent="0.2">
      <c r="A16" t="s">
        <v>37</v>
      </c>
      <c r="D16" s="18"/>
      <c r="E16">
        <v>98</v>
      </c>
      <c r="G16">
        <v>121</v>
      </c>
      <c r="H16" s="18"/>
      <c r="I16">
        <v>6</v>
      </c>
      <c r="K16">
        <v>6</v>
      </c>
      <c r="L16" s="18"/>
      <c r="M16" s="8">
        <v>9.0277777777777784E-4</v>
      </c>
      <c r="O16" s="8">
        <v>2.2569444444444447E-3</v>
      </c>
      <c r="P16" s="8"/>
    </row>
    <row r="17" spans="1:16" x14ac:dyDescent="0.2">
      <c r="A17" t="s">
        <v>38</v>
      </c>
      <c r="D17" s="18"/>
      <c r="E17">
        <v>108</v>
      </c>
      <c r="G17">
        <v>116</v>
      </c>
      <c r="H17" s="18"/>
      <c r="I17">
        <v>6</v>
      </c>
      <c r="K17">
        <v>6</v>
      </c>
      <c r="L17" s="18"/>
      <c r="M17" s="8">
        <v>7.407407407407407E-4</v>
      </c>
      <c r="O17" s="8">
        <v>2.7777777777777779E-3</v>
      </c>
      <c r="P17" s="8"/>
    </row>
    <row r="18" spans="1:16" x14ac:dyDescent="0.2">
      <c r="A18" t="s">
        <v>39</v>
      </c>
      <c r="D18" s="18"/>
      <c r="E18">
        <v>121</v>
      </c>
      <c r="G18">
        <v>103</v>
      </c>
      <c r="H18" s="18"/>
      <c r="I18">
        <v>6</v>
      </c>
      <c r="K18">
        <v>6</v>
      </c>
      <c r="L18" s="18"/>
      <c r="M18" s="8">
        <v>2.0949074074074073E-3</v>
      </c>
      <c r="O18" s="8">
        <v>9.8379629629629642E-4</v>
      </c>
      <c r="P18" s="8"/>
    </row>
    <row r="19" spans="1:16" x14ac:dyDescent="0.2">
      <c r="A19" t="s">
        <v>40</v>
      </c>
      <c r="D19" s="18"/>
      <c r="E19">
        <v>114</v>
      </c>
      <c r="G19">
        <v>126</v>
      </c>
      <c r="H19" s="18"/>
      <c r="I19">
        <v>6</v>
      </c>
      <c r="K19">
        <v>6</v>
      </c>
      <c r="L19" s="18"/>
      <c r="M19" s="8">
        <v>2.4537037037037036E-3</v>
      </c>
      <c r="O19" s="8">
        <v>1.9444444444444442E-3</v>
      </c>
      <c r="P19" s="8"/>
    </row>
    <row r="20" spans="1:16" x14ac:dyDescent="0.2">
      <c r="A20" t="s">
        <v>41</v>
      </c>
      <c r="D20" s="18"/>
      <c r="E20">
        <v>110</v>
      </c>
      <c r="G20">
        <v>130</v>
      </c>
      <c r="H20" s="18"/>
      <c r="I20">
        <v>6</v>
      </c>
      <c r="K20">
        <v>8.4</v>
      </c>
      <c r="L20" s="18"/>
      <c r="M20" s="8">
        <v>2.4768518518518516E-3</v>
      </c>
      <c r="O20" s="8">
        <v>3.2060185185185191E-3</v>
      </c>
      <c r="P20" s="8"/>
    </row>
    <row r="21" spans="1:16" x14ac:dyDescent="0.2">
      <c r="A21" s="18"/>
      <c r="B21" s="18"/>
      <c r="C21" s="18"/>
      <c r="D21" s="18"/>
      <c r="H21" s="18"/>
      <c r="L21" s="18"/>
    </row>
    <row r="22" spans="1:16" x14ac:dyDescent="0.2">
      <c r="D22" s="18"/>
      <c r="E22">
        <f>AVERAGE(E3:E20)</f>
        <v>97.722222222222229</v>
      </c>
      <c r="G22">
        <f>AVERAGE(G3:G20)</f>
        <v>122.77777777777777</v>
      </c>
      <c r="H22" s="18"/>
      <c r="I22">
        <f>AVERAGE(I3:I20)</f>
        <v>6</v>
      </c>
      <c r="K22">
        <f>AVERAGE(K3:K20)</f>
        <v>7.4666666666666668</v>
      </c>
      <c r="L22" s="18"/>
      <c r="M22">
        <f>AVERAGE(M3:M20)</f>
        <v>12.16780028292181</v>
      </c>
      <c r="O22">
        <f>AVERAGE(O3:O20)</f>
        <v>2.6517489711934154E-3</v>
      </c>
    </row>
    <row r="23" spans="1:16" x14ac:dyDescent="0.2">
      <c r="D23" s="18"/>
      <c r="E23">
        <f>STDEV(E3:E20)</f>
        <v>12.851209856322578</v>
      </c>
      <c r="G23">
        <f>STDEV(G3:G20)</f>
        <v>10.050200791412699</v>
      </c>
      <c r="H23" s="18"/>
      <c r="I23">
        <f>STDEV(I3:I20)</f>
        <v>0</v>
      </c>
      <c r="K23">
        <f>STDEV(K3:K20)</f>
        <v>1.2039151816909175</v>
      </c>
      <c r="L23" s="18"/>
      <c r="M23">
        <f>STDEV(M3:M20)</f>
        <v>23.631986657686195</v>
      </c>
      <c r="O23">
        <f>STDEV(O3:O20)</f>
        <v>7.5120780050163508E-4</v>
      </c>
    </row>
    <row r="24" spans="1:16" x14ac:dyDescent="0.2">
      <c r="D24" s="18"/>
      <c r="H24" s="18"/>
      <c r="L24" s="18"/>
    </row>
    <row r="25" spans="1:16" x14ac:dyDescent="0.2">
      <c r="D25" s="18"/>
      <c r="H25" s="18"/>
      <c r="L25" s="18"/>
    </row>
    <row r="26" spans="1:16" x14ac:dyDescent="0.2">
      <c r="D26" s="18"/>
      <c r="H26" s="18"/>
      <c r="L26" s="18"/>
    </row>
    <row r="27" spans="1:16" x14ac:dyDescent="0.2">
      <c r="D27" s="18"/>
      <c r="H27" s="18"/>
      <c r="L27" s="18"/>
    </row>
    <row r="28" spans="1:16" x14ac:dyDescent="0.2">
      <c r="D28" s="18"/>
      <c r="H28" s="18"/>
      <c r="L28" s="18"/>
    </row>
    <row r="29" spans="1:16" x14ac:dyDescent="0.2">
      <c r="D29" s="18"/>
      <c r="H29" s="18"/>
      <c r="L29" s="18"/>
    </row>
    <row r="30" spans="1:16" x14ac:dyDescent="0.2">
      <c r="D30" s="18"/>
      <c r="H30" s="18"/>
      <c r="L30" s="18"/>
    </row>
    <row r="31" spans="1:16" x14ac:dyDescent="0.2">
      <c r="D31" s="18"/>
      <c r="H31" s="18"/>
      <c r="L31" s="18"/>
    </row>
    <row r="32" spans="1:16" x14ac:dyDescent="0.2">
      <c r="D32" s="18"/>
      <c r="H32" s="18"/>
      <c r="I32" s="18"/>
      <c r="J32" s="18"/>
      <c r="K32" s="18"/>
      <c r="L32" s="18"/>
    </row>
    <row r="33" spans="4:12" x14ac:dyDescent="0.2">
      <c r="D33" s="18"/>
      <c r="H33" s="18"/>
      <c r="I33" s="18"/>
      <c r="J33" s="18"/>
      <c r="K33" s="18"/>
      <c r="L33" s="18"/>
    </row>
    <row r="34" spans="4:12" x14ac:dyDescent="0.2">
      <c r="D34" s="18"/>
      <c r="H34" s="18"/>
      <c r="I34" s="18"/>
      <c r="J34" s="18"/>
      <c r="K34" s="18"/>
      <c r="L34" s="18"/>
    </row>
    <row r="35" spans="4:12" x14ac:dyDescent="0.2">
      <c r="D35" s="18"/>
      <c r="H35" s="18"/>
      <c r="I35" s="18"/>
      <c r="J35" s="18"/>
      <c r="K35" s="18"/>
      <c r="L35" s="18"/>
    </row>
    <row r="36" spans="4:12" x14ac:dyDescent="0.2">
      <c r="D36" s="18"/>
      <c r="H36" s="18"/>
      <c r="I36" s="18"/>
      <c r="J36" s="18"/>
      <c r="K36" s="18"/>
      <c r="L36" s="18"/>
    </row>
    <row r="37" spans="4:12" x14ac:dyDescent="0.2">
      <c r="D37" s="18"/>
      <c r="H37" s="18"/>
      <c r="I37" s="18"/>
      <c r="J37" s="18"/>
      <c r="K37" s="18"/>
      <c r="L37" s="18"/>
    </row>
    <row r="38" spans="4:12" x14ac:dyDescent="0.2">
      <c r="D38" s="18"/>
      <c r="H38" s="18"/>
      <c r="I38" s="18"/>
      <c r="J38" s="18"/>
      <c r="K38" s="18"/>
      <c r="L38" s="18"/>
    </row>
    <row r="39" spans="4:12" x14ac:dyDescent="0.2">
      <c r="D39" s="18"/>
      <c r="H39" s="18"/>
      <c r="I39" s="18"/>
      <c r="J39" s="18"/>
      <c r="K39" s="18"/>
      <c r="L39" s="18"/>
    </row>
    <row r="40" spans="4:12" x14ac:dyDescent="0.2">
      <c r="D40" s="18"/>
      <c r="H40" s="18"/>
      <c r="I40" s="18"/>
      <c r="J40" s="18"/>
      <c r="K40" s="18"/>
      <c r="L40" s="18"/>
    </row>
    <row r="41" spans="4:12" x14ac:dyDescent="0.2">
      <c r="D41" s="18"/>
      <c r="H41" s="18"/>
      <c r="I41" s="18"/>
      <c r="J41" s="18"/>
      <c r="K41" s="18"/>
      <c r="L41" s="18"/>
    </row>
    <row r="42" spans="4:12" x14ac:dyDescent="0.2">
      <c r="I42" s="18"/>
      <c r="J42" s="18"/>
      <c r="K42" s="18"/>
    </row>
    <row r="43" spans="4:12" x14ac:dyDescent="0.2">
      <c r="I43" s="18"/>
      <c r="J43" s="18"/>
      <c r="K43" s="18"/>
    </row>
    <row r="44" spans="4:12" x14ac:dyDescent="0.2">
      <c r="I44" s="18"/>
      <c r="J44" s="18"/>
      <c r="K44" s="18"/>
    </row>
    <row r="45" spans="4:12" x14ac:dyDescent="0.2">
      <c r="I45" s="18"/>
      <c r="J45" s="18"/>
      <c r="K45" s="18"/>
    </row>
    <row r="46" spans="4:12" x14ac:dyDescent="0.2">
      <c r="I46" s="18"/>
      <c r="J46" s="18"/>
      <c r="K46" s="18"/>
    </row>
    <row r="47" spans="4:12" x14ac:dyDescent="0.2">
      <c r="I47" s="18"/>
      <c r="J47" s="18"/>
      <c r="K47" s="18"/>
    </row>
    <row r="48" spans="4:12" x14ac:dyDescent="0.2">
      <c r="I48" s="18"/>
      <c r="J48" s="18"/>
      <c r="K48" s="18"/>
    </row>
    <row r="49" spans="9:11" x14ac:dyDescent="0.2">
      <c r="I49" s="18"/>
      <c r="J49" s="18"/>
      <c r="K49" s="18"/>
    </row>
  </sheetData>
  <mergeCells count="27">
    <mergeCell ref="I49:K49"/>
    <mergeCell ref="I42:K42"/>
    <mergeCell ref="I43:K43"/>
    <mergeCell ref="I44:K44"/>
    <mergeCell ref="I45:K45"/>
    <mergeCell ref="I46:K46"/>
    <mergeCell ref="I39:K39"/>
    <mergeCell ref="I40:K40"/>
    <mergeCell ref="I41:K41"/>
    <mergeCell ref="I47:K47"/>
    <mergeCell ref="I48:K48"/>
    <mergeCell ref="Q1:U2"/>
    <mergeCell ref="A1:C2"/>
    <mergeCell ref="E1:G2"/>
    <mergeCell ref="I1:K2"/>
    <mergeCell ref="M1:O2"/>
    <mergeCell ref="D1:D41"/>
    <mergeCell ref="H1:H41"/>
    <mergeCell ref="L1:L41"/>
    <mergeCell ref="A21:C21"/>
    <mergeCell ref="I32:K32"/>
    <mergeCell ref="I33:K33"/>
    <mergeCell ref="I34:K34"/>
    <mergeCell ref="I35:K35"/>
    <mergeCell ref="I36:K36"/>
    <mergeCell ref="I37:K37"/>
    <mergeCell ref="I38:K3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DB50-9163-40DB-852F-B8BC09EF9A75}">
  <dimension ref="A1:S41"/>
  <sheetViews>
    <sheetView workbookViewId="0">
      <selection activeCell="A3" sqref="A3:A21"/>
    </sheetView>
  </sheetViews>
  <sheetFormatPr baseColWidth="10" defaultColWidth="8.83203125" defaultRowHeight="15" x14ac:dyDescent="0.2"/>
  <cols>
    <col min="7" max="7" width="14.83203125" bestFit="1" customWidth="1"/>
  </cols>
  <sheetData>
    <row r="1" spans="1:19" x14ac:dyDescent="0.2">
      <c r="A1" s="18" t="s">
        <v>0</v>
      </c>
      <c r="B1" s="18"/>
      <c r="C1" s="18"/>
      <c r="D1" s="18"/>
      <c r="E1" s="17" t="s">
        <v>4</v>
      </c>
      <c r="F1" s="19"/>
      <c r="G1" s="19"/>
      <c r="H1" s="18"/>
      <c r="I1" s="20" t="s">
        <v>5</v>
      </c>
      <c r="J1" s="21"/>
      <c r="K1" s="21"/>
      <c r="L1" s="18"/>
      <c r="M1" s="20" t="s">
        <v>20</v>
      </c>
      <c r="N1" s="21"/>
      <c r="O1" s="21"/>
      <c r="Q1" s="17"/>
      <c r="R1" s="19"/>
      <c r="S1" s="19"/>
    </row>
    <row r="2" spans="1:19" x14ac:dyDescent="0.2">
      <c r="A2" s="18"/>
      <c r="B2" s="18"/>
      <c r="C2" s="18"/>
      <c r="D2" s="18"/>
      <c r="E2" s="19"/>
      <c r="F2" s="19"/>
      <c r="G2" s="19"/>
      <c r="H2" s="18"/>
      <c r="I2" s="21"/>
      <c r="J2" s="21"/>
      <c r="K2" s="21"/>
      <c r="L2" s="18"/>
      <c r="M2" s="21"/>
      <c r="N2" s="21"/>
      <c r="O2" s="21"/>
      <c r="Q2" s="19"/>
      <c r="R2" s="19"/>
      <c r="S2" s="19"/>
    </row>
    <row r="3" spans="1:19" x14ac:dyDescent="0.2">
      <c r="A3" t="s">
        <v>25</v>
      </c>
      <c r="D3" s="18"/>
      <c r="E3" s="2">
        <v>137</v>
      </c>
      <c r="G3">
        <v>163</v>
      </c>
      <c r="H3" s="18"/>
      <c r="I3" s="2">
        <v>9.6</v>
      </c>
      <c r="K3">
        <v>10.8</v>
      </c>
      <c r="L3" s="18"/>
      <c r="M3" s="8">
        <v>3.9583333333333337E-3</v>
      </c>
      <c r="N3" s="8"/>
      <c r="O3" s="8">
        <v>5.37037037037037E-3</v>
      </c>
      <c r="P3" s="8"/>
    </row>
    <row r="4" spans="1:19" x14ac:dyDescent="0.2">
      <c r="A4" t="s">
        <v>24</v>
      </c>
      <c r="D4" s="18"/>
      <c r="E4">
        <v>121</v>
      </c>
      <c r="G4" s="4" t="s">
        <v>7</v>
      </c>
      <c r="H4" s="18"/>
      <c r="I4" s="5" t="s">
        <v>6</v>
      </c>
      <c r="K4">
        <v>8.4</v>
      </c>
      <c r="L4" s="18"/>
      <c r="M4" s="8">
        <v>3.5879629629629629E-3</v>
      </c>
      <c r="N4" s="8"/>
      <c r="O4" s="8">
        <v>2.7893518518518519E-3</v>
      </c>
      <c r="P4" s="8"/>
    </row>
    <row r="5" spans="1:19" x14ac:dyDescent="0.2">
      <c r="A5" t="s">
        <v>26</v>
      </c>
      <c r="D5" s="18"/>
      <c r="E5">
        <v>137</v>
      </c>
      <c r="G5">
        <v>171</v>
      </c>
      <c r="H5" s="18"/>
      <c r="I5">
        <v>9.6</v>
      </c>
      <c r="K5" s="3" t="s">
        <v>8</v>
      </c>
      <c r="L5" s="18"/>
      <c r="M5" s="8">
        <v>4.3055555555555555E-3</v>
      </c>
      <c r="N5" s="8"/>
      <c r="O5" s="8">
        <v>6.8402777777777776E-3</v>
      </c>
      <c r="P5" s="8"/>
    </row>
    <row r="6" spans="1:19" x14ac:dyDescent="0.2">
      <c r="A6" t="s">
        <v>27</v>
      </c>
      <c r="D6" s="18"/>
      <c r="E6">
        <v>167</v>
      </c>
      <c r="G6">
        <v>177</v>
      </c>
      <c r="H6" s="18"/>
      <c r="I6">
        <v>12</v>
      </c>
      <c r="K6">
        <v>15.6</v>
      </c>
      <c r="L6" s="18"/>
      <c r="M6" s="8">
        <v>6.2615740740740748E-3</v>
      </c>
      <c r="N6" s="8"/>
      <c r="O6" s="8">
        <v>8.2986111111111108E-3</v>
      </c>
      <c r="P6" s="8"/>
    </row>
    <row r="7" spans="1:19" x14ac:dyDescent="0.2">
      <c r="A7" t="s">
        <v>28</v>
      </c>
      <c r="D7" s="18"/>
      <c r="E7">
        <v>140</v>
      </c>
      <c r="G7">
        <v>130</v>
      </c>
      <c r="H7" s="18"/>
      <c r="I7">
        <v>8.4</v>
      </c>
      <c r="K7">
        <v>8.4</v>
      </c>
      <c r="L7" s="18"/>
      <c r="M7" s="8">
        <v>3.7268518518518514E-3</v>
      </c>
      <c r="N7" s="8"/>
      <c r="O7" s="8">
        <v>2.9398148148148148E-3</v>
      </c>
      <c r="P7" s="8"/>
    </row>
    <row r="8" spans="1:19" x14ac:dyDescent="0.2">
      <c r="A8" t="s">
        <v>29</v>
      </c>
      <c r="D8" s="18"/>
      <c r="E8">
        <v>114</v>
      </c>
      <c r="G8">
        <v>166</v>
      </c>
      <c r="H8" s="18"/>
      <c r="I8">
        <v>8.4</v>
      </c>
      <c r="K8">
        <v>13.2</v>
      </c>
      <c r="L8" s="18"/>
      <c r="M8" s="8">
        <v>2.9745370370370373E-3</v>
      </c>
      <c r="N8" s="8"/>
      <c r="O8" s="8">
        <v>6.5046296296296302E-3</v>
      </c>
      <c r="P8" s="8"/>
    </row>
    <row r="9" spans="1:19" x14ac:dyDescent="0.2">
      <c r="A9" t="s">
        <v>30</v>
      </c>
      <c r="D9" s="18"/>
      <c r="E9">
        <v>112</v>
      </c>
      <c r="G9">
        <v>162</v>
      </c>
      <c r="H9" s="18"/>
      <c r="I9">
        <v>6</v>
      </c>
      <c r="K9">
        <v>13.2</v>
      </c>
      <c r="L9" s="18"/>
      <c r="M9" s="8">
        <v>2.3032407407407407E-3</v>
      </c>
      <c r="N9" s="8"/>
      <c r="O9" s="8">
        <v>6.5509259259259262E-3</v>
      </c>
      <c r="P9" s="8"/>
    </row>
    <row r="10" spans="1:19" x14ac:dyDescent="0.2">
      <c r="A10" t="s">
        <v>31</v>
      </c>
      <c r="D10" s="18"/>
      <c r="E10">
        <v>151</v>
      </c>
      <c r="G10">
        <v>172</v>
      </c>
      <c r="H10" s="18"/>
      <c r="I10">
        <v>9.6</v>
      </c>
      <c r="K10">
        <v>12</v>
      </c>
      <c r="L10" s="18"/>
      <c r="M10" s="8">
        <v>4.2708333333333339E-3</v>
      </c>
      <c r="N10" s="8"/>
      <c r="O10" s="8">
        <v>6.238425925925925E-3</v>
      </c>
      <c r="P10" s="8"/>
    </row>
    <row r="11" spans="1:19" x14ac:dyDescent="0.2">
      <c r="A11" t="s">
        <v>32</v>
      </c>
      <c r="D11" s="18"/>
      <c r="E11">
        <v>138</v>
      </c>
      <c r="G11">
        <v>167</v>
      </c>
      <c r="H11" s="18"/>
      <c r="I11">
        <v>9.6</v>
      </c>
      <c r="K11">
        <v>12</v>
      </c>
      <c r="L11" s="18"/>
      <c r="M11" s="8">
        <v>3.7152777777777774E-3</v>
      </c>
      <c r="N11" s="8"/>
      <c r="O11" s="8">
        <v>5.9375000000000009E-3</v>
      </c>
      <c r="P11" s="8"/>
    </row>
    <row r="12" spans="1:19" x14ac:dyDescent="0.2">
      <c r="A12" t="s">
        <v>33</v>
      </c>
      <c r="D12" s="18"/>
      <c r="E12">
        <v>155</v>
      </c>
      <c r="G12">
        <v>172</v>
      </c>
      <c r="H12" s="18"/>
      <c r="I12">
        <v>9.6</v>
      </c>
      <c r="K12">
        <v>14.4</v>
      </c>
      <c r="L12" s="18"/>
      <c r="M12" s="8">
        <v>4.6527777777777774E-3</v>
      </c>
      <c r="N12" s="8"/>
      <c r="O12" s="8">
        <v>7.5694444444444446E-3</v>
      </c>
      <c r="P12" s="8"/>
    </row>
    <row r="13" spans="1:19" x14ac:dyDescent="0.2">
      <c r="A13" t="s">
        <v>34</v>
      </c>
      <c r="D13" s="18"/>
      <c r="E13">
        <v>132</v>
      </c>
      <c r="G13">
        <v>155</v>
      </c>
      <c r="H13" s="18"/>
      <c r="I13">
        <v>8.4</v>
      </c>
      <c r="K13">
        <v>9.6</v>
      </c>
      <c r="L13" s="18"/>
      <c r="M13" s="8">
        <v>3.1944444444444442E-3</v>
      </c>
      <c r="N13" s="8"/>
      <c r="O13" s="8">
        <v>4.6412037037037038E-3</v>
      </c>
      <c r="P13" s="8"/>
    </row>
    <row r="14" spans="1:19" x14ac:dyDescent="0.2">
      <c r="A14" t="s">
        <v>35</v>
      </c>
      <c r="D14" s="18"/>
      <c r="E14">
        <v>132</v>
      </c>
      <c r="G14">
        <v>152</v>
      </c>
      <c r="H14" s="18"/>
      <c r="I14">
        <v>9.6</v>
      </c>
      <c r="K14">
        <v>12</v>
      </c>
      <c r="L14" s="18"/>
      <c r="M14" s="8">
        <v>4.0740740740740746E-3</v>
      </c>
      <c r="N14" s="8"/>
      <c r="O14" s="8">
        <v>6.2499999999999995E-3</v>
      </c>
      <c r="P14" s="8"/>
    </row>
    <row r="15" spans="1:19" x14ac:dyDescent="0.2">
      <c r="A15" t="s">
        <v>36</v>
      </c>
      <c r="D15" s="18"/>
      <c r="E15">
        <v>154</v>
      </c>
      <c r="G15">
        <v>173</v>
      </c>
      <c r="H15" s="18"/>
      <c r="I15">
        <v>8.4</v>
      </c>
      <c r="K15">
        <v>12</v>
      </c>
      <c r="L15" s="18"/>
      <c r="M15" s="8">
        <v>3.8078703703703707E-3</v>
      </c>
      <c r="N15" s="8"/>
      <c r="O15" s="8">
        <v>5.6365740740740742E-3</v>
      </c>
      <c r="P15" s="8"/>
    </row>
    <row r="16" spans="1:19" x14ac:dyDescent="0.2">
      <c r="A16" t="s">
        <v>37</v>
      </c>
      <c r="D16" s="18"/>
      <c r="E16">
        <v>130</v>
      </c>
      <c r="G16">
        <v>164</v>
      </c>
      <c r="H16" s="18"/>
      <c r="I16">
        <v>8.4</v>
      </c>
      <c r="K16">
        <v>9.6</v>
      </c>
      <c r="L16" s="18"/>
      <c r="M16" s="8">
        <v>3.0902777777777782E-3</v>
      </c>
      <c r="N16" s="8"/>
      <c r="O16" s="8">
        <v>4.3518518518518515E-3</v>
      </c>
      <c r="P16" s="8"/>
    </row>
    <row r="17" spans="1:16" x14ac:dyDescent="0.2">
      <c r="A17" t="s">
        <v>38</v>
      </c>
      <c r="D17" s="18"/>
      <c r="E17">
        <v>127</v>
      </c>
      <c r="G17">
        <v>146</v>
      </c>
      <c r="H17" s="18"/>
      <c r="I17">
        <v>8.4</v>
      </c>
      <c r="K17">
        <v>10.8</v>
      </c>
      <c r="L17" s="18"/>
      <c r="M17" s="8">
        <v>2.9976851851851848E-3</v>
      </c>
      <c r="N17" s="8"/>
      <c r="O17" s="8">
        <v>4.8379629629629632E-3</v>
      </c>
      <c r="P17" s="8"/>
    </row>
    <row r="18" spans="1:16" x14ac:dyDescent="0.2">
      <c r="A18" t="s">
        <v>39</v>
      </c>
      <c r="D18" s="18"/>
      <c r="E18">
        <v>162</v>
      </c>
      <c r="G18">
        <v>156</v>
      </c>
      <c r="H18" s="18"/>
      <c r="I18">
        <v>9.6</v>
      </c>
      <c r="K18">
        <v>9.6</v>
      </c>
      <c r="L18" s="18"/>
      <c r="M18" s="8">
        <v>4.6643518518518518E-3</v>
      </c>
      <c r="N18" s="8"/>
      <c r="O18" s="8">
        <v>4.6296296296296302E-3</v>
      </c>
      <c r="P18" s="8"/>
    </row>
    <row r="19" spans="1:16" x14ac:dyDescent="0.2">
      <c r="A19" t="s">
        <v>40</v>
      </c>
      <c r="D19" s="18"/>
      <c r="E19">
        <v>156</v>
      </c>
      <c r="G19">
        <v>172</v>
      </c>
      <c r="H19" s="18"/>
      <c r="I19">
        <v>9.6</v>
      </c>
      <c r="K19">
        <v>12</v>
      </c>
      <c r="L19" s="18"/>
      <c r="M19" s="8">
        <v>4.4212962962962956E-3</v>
      </c>
      <c r="N19" s="8"/>
      <c r="O19" s="8">
        <v>6.2499999999999995E-3</v>
      </c>
      <c r="P19" s="8"/>
    </row>
    <row r="20" spans="1:16" x14ac:dyDescent="0.2">
      <c r="A20" t="s">
        <v>41</v>
      </c>
      <c r="D20" s="18"/>
      <c r="E20">
        <v>160</v>
      </c>
      <c r="G20">
        <v>174</v>
      </c>
      <c r="H20" s="18"/>
      <c r="I20">
        <v>12</v>
      </c>
      <c r="K20">
        <v>14.4</v>
      </c>
      <c r="L20" s="18"/>
      <c r="M20" s="8">
        <v>6.2499999999999995E-3</v>
      </c>
      <c r="N20" s="8"/>
      <c r="O20" s="8">
        <v>7.2916666666666659E-3</v>
      </c>
      <c r="P20" s="8"/>
    </row>
    <row r="21" spans="1:16" x14ac:dyDescent="0.2">
      <c r="D21" s="18"/>
      <c r="H21" s="18"/>
      <c r="L21" s="18"/>
    </row>
    <row r="22" spans="1:16" x14ac:dyDescent="0.2">
      <c r="D22" s="18"/>
      <c r="E22">
        <f>AVERAGE(E3:E20)</f>
        <v>140.27777777777777</v>
      </c>
      <c r="G22">
        <f>AVERAGE(G3:G20)</f>
        <v>163.05882352941177</v>
      </c>
      <c r="H22" s="18"/>
      <c r="I22">
        <f>AVERAGE(I3:I20)</f>
        <v>9.2470588235294127</v>
      </c>
      <c r="K22">
        <f>AVERAGE(K3:K20)</f>
        <v>11.647058823529413</v>
      </c>
      <c r="L22" s="18"/>
      <c r="M22">
        <f>AVERAGE(M3:M20)</f>
        <v>4.0142746913580246E-3</v>
      </c>
      <c r="O22">
        <f>AVERAGE(O3:O20)</f>
        <v>5.7182355967078198E-3</v>
      </c>
    </row>
    <row r="23" spans="1:16" x14ac:dyDescent="0.2">
      <c r="D23" s="18"/>
      <c r="E23">
        <f>STDEV(E3:E20)</f>
        <v>16.538033013261074</v>
      </c>
      <c r="G23">
        <f>STDEV(G3:G20)</f>
        <v>12.152523340006873</v>
      </c>
      <c r="H23" s="18"/>
      <c r="I23">
        <f>STDEV(I3:I20)</f>
        <v>1.3919939147939961</v>
      </c>
      <c r="K23">
        <f>STDEV(K3:K20)</f>
        <v>2.1113140597323534</v>
      </c>
      <c r="L23" s="18"/>
      <c r="M23">
        <f>STDEV(M3:M20)</f>
        <v>1.0337408010836872E-3</v>
      </c>
      <c r="O23">
        <f>STDEV(O3:O20)</f>
        <v>1.4838065576552935E-3</v>
      </c>
    </row>
    <row r="24" spans="1:16" x14ac:dyDescent="0.2">
      <c r="D24" s="18"/>
      <c r="H24" s="18"/>
      <c r="L24" s="18"/>
    </row>
    <row r="25" spans="1:16" x14ac:dyDescent="0.2">
      <c r="D25" s="18"/>
      <c r="H25" s="18"/>
      <c r="L25" s="18"/>
    </row>
    <row r="26" spans="1:16" x14ac:dyDescent="0.2">
      <c r="D26" s="18"/>
      <c r="H26" s="18"/>
      <c r="L26" s="18"/>
    </row>
    <row r="27" spans="1:16" x14ac:dyDescent="0.2">
      <c r="D27" s="18"/>
      <c r="H27" s="18"/>
      <c r="L27" s="18"/>
    </row>
    <row r="28" spans="1:16" x14ac:dyDescent="0.2">
      <c r="D28" s="18"/>
      <c r="H28" s="18"/>
      <c r="L28" s="18"/>
    </row>
    <row r="29" spans="1:16" x14ac:dyDescent="0.2">
      <c r="D29" s="18"/>
      <c r="H29" s="18"/>
      <c r="L29" s="18"/>
    </row>
    <row r="30" spans="1:16" x14ac:dyDescent="0.2">
      <c r="D30" s="18"/>
      <c r="H30" s="18"/>
      <c r="L30" s="18"/>
    </row>
    <row r="31" spans="1:16" x14ac:dyDescent="0.2">
      <c r="D31" s="18"/>
      <c r="H31" s="18"/>
      <c r="L31" s="18"/>
    </row>
    <row r="32" spans="1:16" x14ac:dyDescent="0.2">
      <c r="D32" s="18"/>
      <c r="H32" s="18"/>
      <c r="L32" s="18"/>
    </row>
    <row r="33" spans="4:12" x14ac:dyDescent="0.2">
      <c r="D33" s="18"/>
      <c r="H33" s="18"/>
      <c r="L33" s="18"/>
    </row>
    <row r="34" spans="4:12" x14ac:dyDescent="0.2">
      <c r="D34" s="18"/>
      <c r="H34" s="18"/>
      <c r="L34" s="18"/>
    </row>
    <row r="35" spans="4:12" x14ac:dyDescent="0.2">
      <c r="D35" s="18"/>
      <c r="H35" s="18"/>
      <c r="L35" s="18"/>
    </row>
    <row r="36" spans="4:12" x14ac:dyDescent="0.2">
      <c r="D36" s="18"/>
      <c r="H36" s="18"/>
      <c r="L36" s="18"/>
    </row>
    <row r="37" spans="4:12" x14ac:dyDescent="0.2">
      <c r="D37" s="18"/>
      <c r="H37" s="18"/>
      <c r="L37" s="18"/>
    </row>
    <row r="38" spans="4:12" x14ac:dyDescent="0.2">
      <c r="D38" s="18"/>
      <c r="H38" s="18"/>
      <c r="L38" s="18"/>
    </row>
    <row r="39" spans="4:12" x14ac:dyDescent="0.2">
      <c r="D39" s="18"/>
      <c r="H39" s="18"/>
      <c r="L39" s="18"/>
    </row>
    <row r="40" spans="4:12" x14ac:dyDescent="0.2">
      <c r="D40" s="18"/>
      <c r="H40" s="18"/>
      <c r="L40" s="18"/>
    </row>
    <row r="41" spans="4:12" x14ac:dyDescent="0.2">
      <c r="D41" s="18"/>
      <c r="H41" s="18"/>
      <c r="L41" s="18"/>
    </row>
  </sheetData>
  <mergeCells count="8">
    <mergeCell ref="M1:O2"/>
    <mergeCell ref="Q1:S2"/>
    <mergeCell ref="I1:K2"/>
    <mergeCell ref="L1:L41"/>
    <mergeCell ref="A1:C2"/>
    <mergeCell ref="D1:D41"/>
    <mergeCell ref="E1:G2"/>
    <mergeCell ref="H1:H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EF59-8B85-44C5-8079-ECB7CBB1CFB9}">
  <dimension ref="A1:M24"/>
  <sheetViews>
    <sheetView workbookViewId="0">
      <selection activeCell="M42" sqref="M42"/>
    </sheetView>
  </sheetViews>
  <sheetFormatPr baseColWidth="10" defaultColWidth="8.83203125" defaultRowHeight="15" x14ac:dyDescent="0.2"/>
  <sheetData>
    <row r="1" spans="1:13" ht="15" customHeight="1" x14ac:dyDescent="0.2">
      <c r="A1" s="15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</row>
    <row r="2" spans="1:13" x14ac:dyDescent="0.2">
      <c r="A2" s="15"/>
      <c r="B2" s="17"/>
      <c r="C2" s="17"/>
      <c r="D2" s="17"/>
      <c r="E2" s="17"/>
      <c r="F2" s="17"/>
      <c r="G2" s="17"/>
      <c r="H2" s="17"/>
      <c r="I2" s="17"/>
      <c r="J2" s="17"/>
    </row>
    <row r="3" spans="1:13" ht="53" x14ac:dyDescent="0.2">
      <c r="A3" s="15"/>
      <c r="B3" s="1" t="s">
        <v>9</v>
      </c>
      <c r="C3" s="1" t="s">
        <v>10</v>
      </c>
      <c r="D3" s="1"/>
      <c r="E3" s="1" t="s">
        <v>11</v>
      </c>
      <c r="F3" s="1" t="s">
        <v>12</v>
      </c>
      <c r="H3" s="1" t="s">
        <v>14</v>
      </c>
      <c r="I3" s="1" t="s">
        <v>13</v>
      </c>
      <c r="K3" s="1" t="s">
        <v>15</v>
      </c>
      <c r="L3" s="1" t="s">
        <v>16</v>
      </c>
    </row>
    <row r="4" spans="1:13" x14ac:dyDescent="0.2">
      <c r="A4" t="s">
        <v>25</v>
      </c>
      <c r="B4">
        <v>166</v>
      </c>
      <c r="C4">
        <v>182</v>
      </c>
      <c r="E4">
        <v>39</v>
      </c>
      <c r="F4">
        <v>48</v>
      </c>
      <c r="H4">
        <v>13.2</v>
      </c>
      <c r="I4">
        <v>15.6</v>
      </c>
      <c r="K4" s="8">
        <v>7.0601851851851841E-3</v>
      </c>
      <c r="L4" s="8">
        <v>9.0740740740740729E-3</v>
      </c>
      <c r="M4" s="7"/>
    </row>
    <row r="5" spans="1:13" x14ac:dyDescent="0.2">
      <c r="A5" t="s">
        <v>24</v>
      </c>
      <c r="B5">
        <v>157</v>
      </c>
      <c r="C5">
        <v>169</v>
      </c>
      <c r="E5">
        <v>47</v>
      </c>
      <c r="F5">
        <v>49</v>
      </c>
      <c r="H5">
        <v>14.4</v>
      </c>
      <c r="I5">
        <v>14.4</v>
      </c>
      <c r="K5" s="8">
        <v>7.3148148148148148E-3</v>
      </c>
      <c r="L5" s="8">
        <v>7.7083333333333335E-3</v>
      </c>
      <c r="M5" s="7"/>
    </row>
    <row r="6" spans="1:13" x14ac:dyDescent="0.2">
      <c r="A6" t="s">
        <v>26</v>
      </c>
      <c r="B6">
        <v>170</v>
      </c>
      <c r="C6">
        <v>188</v>
      </c>
      <c r="E6">
        <v>42</v>
      </c>
      <c r="F6">
        <v>48</v>
      </c>
      <c r="H6">
        <v>15.6</v>
      </c>
      <c r="I6">
        <v>19.2</v>
      </c>
      <c r="K6" s="8">
        <v>8.5300925925925926E-3</v>
      </c>
      <c r="L6" s="8">
        <v>1.1574074074074075E-2</v>
      </c>
      <c r="M6" s="7"/>
    </row>
    <row r="7" spans="1:13" x14ac:dyDescent="0.2">
      <c r="A7" t="s">
        <v>27</v>
      </c>
      <c r="B7">
        <v>173</v>
      </c>
      <c r="C7">
        <v>188</v>
      </c>
      <c r="E7">
        <v>48</v>
      </c>
      <c r="F7">
        <v>57</v>
      </c>
      <c r="H7">
        <v>14.4</v>
      </c>
      <c r="I7">
        <v>18</v>
      </c>
      <c r="K7" s="8">
        <v>7.4884259259259262E-3</v>
      </c>
      <c r="L7" s="8">
        <v>1.0011574074074074E-2</v>
      </c>
      <c r="M7" s="7"/>
    </row>
    <row r="8" spans="1:13" x14ac:dyDescent="0.2">
      <c r="A8" t="s">
        <v>28</v>
      </c>
      <c r="B8">
        <v>180</v>
      </c>
      <c r="C8">
        <v>178</v>
      </c>
      <c r="E8">
        <v>45</v>
      </c>
      <c r="F8">
        <v>49</v>
      </c>
      <c r="H8">
        <v>15.6</v>
      </c>
      <c r="I8">
        <v>15.6</v>
      </c>
      <c r="K8" s="8">
        <v>8.3912037037037045E-3</v>
      </c>
      <c r="L8" s="8">
        <v>8.7384259259259255E-3</v>
      </c>
      <c r="M8" s="7"/>
    </row>
    <row r="9" spans="1:13" x14ac:dyDescent="0.2">
      <c r="A9" t="s">
        <v>29</v>
      </c>
      <c r="B9">
        <v>161</v>
      </c>
      <c r="C9">
        <v>172</v>
      </c>
      <c r="E9">
        <v>44</v>
      </c>
      <c r="F9">
        <v>50</v>
      </c>
      <c r="H9">
        <v>13.2</v>
      </c>
      <c r="I9">
        <v>15.6</v>
      </c>
      <c r="K9" s="8">
        <v>6.8865740740740736E-3</v>
      </c>
      <c r="L9" s="8">
        <v>8.2291666666666659E-3</v>
      </c>
      <c r="M9" s="7"/>
    </row>
    <row r="10" spans="1:13" x14ac:dyDescent="0.2">
      <c r="A10" t="s">
        <v>30</v>
      </c>
      <c r="B10">
        <v>164</v>
      </c>
      <c r="C10">
        <v>178</v>
      </c>
      <c r="E10">
        <v>42</v>
      </c>
      <c r="F10">
        <v>51</v>
      </c>
      <c r="H10">
        <v>12</v>
      </c>
      <c r="I10">
        <v>16.8</v>
      </c>
      <c r="K10" s="8">
        <v>6.0648148148148145E-3</v>
      </c>
      <c r="L10" s="8">
        <v>9.3287037037037036E-3</v>
      </c>
      <c r="M10" s="7"/>
    </row>
    <row r="11" spans="1:13" x14ac:dyDescent="0.2">
      <c r="A11" t="s">
        <v>31</v>
      </c>
      <c r="B11">
        <v>168</v>
      </c>
      <c r="C11">
        <v>176</v>
      </c>
      <c r="E11">
        <v>44</v>
      </c>
      <c r="F11">
        <v>48</v>
      </c>
      <c r="H11">
        <v>13.2</v>
      </c>
      <c r="I11">
        <v>18</v>
      </c>
      <c r="K11">
        <v>369</v>
      </c>
      <c r="L11" s="8">
        <v>9.8726851851851857E-3</v>
      </c>
      <c r="M11" s="7"/>
    </row>
    <row r="12" spans="1:13" x14ac:dyDescent="0.2">
      <c r="A12" t="s">
        <v>32</v>
      </c>
      <c r="B12">
        <v>164</v>
      </c>
      <c r="C12">
        <v>182</v>
      </c>
      <c r="E12">
        <v>44</v>
      </c>
      <c r="F12">
        <v>56</v>
      </c>
      <c r="H12">
        <v>14.4</v>
      </c>
      <c r="I12">
        <v>15.6</v>
      </c>
      <c r="K12" s="8">
        <v>7.5810185185185182E-3</v>
      </c>
      <c r="L12" s="8">
        <v>8.9351851851851866E-3</v>
      </c>
      <c r="M12" s="7"/>
    </row>
    <row r="13" spans="1:13" x14ac:dyDescent="0.2">
      <c r="A13" t="s">
        <v>33</v>
      </c>
      <c r="B13">
        <v>181</v>
      </c>
      <c r="C13">
        <v>180</v>
      </c>
      <c r="E13">
        <v>52</v>
      </c>
      <c r="F13">
        <v>52</v>
      </c>
      <c r="H13">
        <v>15.6</v>
      </c>
      <c r="I13">
        <v>16.8</v>
      </c>
      <c r="K13" s="8">
        <v>8.4606481481481494E-3</v>
      </c>
      <c r="L13" s="8">
        <v>9.5949074074074079E-3</v>
      </c>
      <c r="M13" s="7"/>
    </row>
    <row r="14" spans="1:13" x14ac:dyDescent="0.2">
      <c r="A14" t="s">
        <v>34</v>
      </c>
      <c r="B14">
        <v>175</v>
      </c>
      <c r="C14">
        <v>180</v>
      </c>
      <c r="E14">
        <v>46</v>
      </c>
      <c r="F14">
        <v>53</v>
      </c>
      <c r="H14">
        <v>14.4</v>
      </c>
      <c r="I14">
        <v>15.6</v>
      </c>
      <c r="K14" s="8">
        <v>7.4074074074074068E-3</v>
      </c>
      <c r="L14" s="8">
        <v>8.3564814814814804E-3</v>
      </c>
      <c r="M14" s="7"/>
    </row>
    <row r="15" spans="1:13" x14ac:dyDescent="0.2">
      <c r="A15" t="s">
        <v>35</v>
      </c>
      <c r="B15">
        <v>156</v>
      </c>
      <c r="C15">
        <v>169</v>
      </c>
      <c r="E15">
        <v>42</v>
      </c>
      <c r="F15">
        <v>48</v>
      </c>
      <c r="H15">
        <v>13.2</v>
      </c>
      <c r="I15">
        <v>15.6</v>
      </c>
      <c r="K15" s="8">
        <v>6.6435185185185182E-3</v>
      </c>
      <c r="L15" s="8">
        <v>8.6805555555555559E-3</v>
      </c>
      <c r="M15" s="7"/>
    </row>
    <row r="16" spans="1:13" x14ac:dyDescent="0.2">
      <c r="A16" t="s">
        <v>36</v>
      </c>
      <c r="B16">
        <v>170</v>
      </c>
      <c r="C16">
        <v>188</v>
      </c>
      <c r="E16">
        <v>35</v>
      </c>
      <c r="F16">
        <v>44</v>
      </c>
      <c r="H16">
        <v>10.8</v>
      </c>
      <c r="I16">
        <v>15.6</v>
      </c>
      <c r="K16" s="8">
        <v>4.6874999999999998E-3</v>
      </c>
      <c r="L16" s="8">
        <v>8.1828703703703699E-3</v>
      </c>
      <c r="M16" s="7"/>
    </row>
    <row r="17" spans="1:13" x14ac:dyDescent="0.2">
      <c r="A17" t="s">
        <v>37</v>
      </c>
      <c r="B17">
        <v>169</v>
      </c>
      <c r="C17">
        <v>181</v>
      </c>
      <c r="E17">
        <v>37</v>
      </c>
      <c r="F17">
        <v>48</v>
      </c>
      <c r="H17">
        <v>12</v>
      </c>
      <c r="I17">
        <v>13.2</v>
      </c>
      <c r="K17" s="8">
        <v>5.5555555555555558E-3</v>
      </c>
      <c r="L17" s="8">
        <v>8.1828703703703699E-3</v>
      </c>
      <c r="M17" s="7"/>
    </row>
    <row r="18" spans="1:13" x14ac:dyDescent="0.2">
      <c r="A18" t="s">
        <v>38</v>
      </c>
      <c r="B18">
        <v>169</v>
      </c>
      <c r="C18">
        <v>186</v>
      </c>
      <c r="E18">
        <v>43</v>
      </c>
      <c r="F18">
        <v>53</v>
      </c>
      <c r="H18">
        <v>12</v>
      </c>
      <c r="I18">
        <v>15.6</v>
      </c>
      <c r="K18" s="8">
        <v>6.0185185185185177E-3</v>
      </c>
      <c r="L18" s="8">
        <v>8.3796296296296292E-3</v>
      </c>
      <c r="M18" s="7"/>
    </row>
    <row r="19" spans="1:13" x14ac:dyDescent="0.2">
      <c r="A19" t="s">
        <v>39</v>
      </c>
      <c r="B19">
        <v>178</v>
      </c>
      <c r="C19">
        <v>193</v>
      </c>
      <c r="E19">
        <v>45</v>
      </c>
      <c r="F19">
        <v>54</v>
      </c>
      <c r="H19">
        <v>13.2</v>
      </c>
      <c r="I19">
        <v>16.8</v>
      </c>
      <c r="K19" s="8">
        <v>7.1527777777777787E-3</v>
      </c>
      <c r="L19" s="8">
        <v>9.4212962962962957E-3</v>
      </c>
      <c r="M19" s="7"/>
    </row>
    <row r="20" spans="1:13" x14ac:dyDescent="0.2">
      <c r="A20" t="s">
        <v>40</v>
      </c>
      <c r="B20">
        <v>172</v>
      </c>
      <c r="C20">
        <v>175</v>
      </c>
      <c r="E20">
        <v>42</v>
      </c>
      <c r="F20">
        <v>48</v>
      </c>
      <c r="H20">
        <v>14.4</v>
      </c>
      <c r="I20">
        <v>18</v>
      </c>
      <c r="K20" s="8">
        <v>7.3726851851851861E-3</v>
      </c>
      <c r="L20" s="8">
        <v>9.8726851851851857E-3</v>
      </c>
      <c r="M20" s="7"/>
    </row>
    <row r="21" spans="1:13" x14ac:dyDescent="0.2">
      <c r="A21" t="s">
        <v>41</v>
      </c>
      <c r="B21">
        <v>175</v>
      </c>
      <c r="C21">
        <v>184</v>
      </c>
      <c r="E21">
        <v>54</v>
      </c>
      <c r="F21">
        <v>54</v>
      </c>
      <c r="H21">
        <v>16.8</v>
      </c>
      <c r="I21">
        <v>18</v>
      </c>
      <c r="K21" s="8">
        <v>9.2708333333333341E-3</v>
      </c>
      <c r="L21" s="8">
        <v>1.0347222222222223E-2</v>
      </c>
      <c r="M21" s="7"/>
    </row>
    <row r="23" spans="1:13" x14ac:dyDescent="0.2">
      <c r="B23">
        <f>AVERAGE(B4:B21)</f>
        <v>169.33333333333334</v>
      </c>
      <c r="C23">
        <f>AVERAGE(C4:C21)</f>
        <v>180.5</v>
      </c>
      <c r="E23">
        <f>AVERAGE(E4:E21)</f>
        <v>43.944444444444443</v>
      </c>
      <c r="F23">
        <f>AVERAGE(F4:F21)</f>
        <v>50.555555555555557</v>
      </c>
      <c r="H23">
        <f>AVERAGE(H4:H21)</f>
        <v>13.800000000000002</v>
      </c>
      <c r="I23">
        <f>AVERAGE(I4:I21)</f>
        <v>16.333333333333329</v>
      </c>
      <c r="K23">
        <f>AVERAGE(K4:K21)</f>
        <v>20.506771476337448</v>
      </c>
      <c r="L23">
        <f>AVERAGE(L4:L21)</f>
        <v>9.1383744855967081E-3</v>
      </c>
    </row>
    <row r="24" spans="1:13" x14ac:dyDescent="0.2">
      <c r="B24">
        <f>STDEV(B4:B21)</f>
        <v>7.1947693418450145</v>
      </c>
      <c r="C24">
        <f>STDEV(C4:C21)</f>
        <v>6.7410070813334881</v>
      </c>
      <c r="E24">
        <f>STDEV(E4:E21)</f>
        <v>4.6459624751241249</v>
      </c>
      <c r="F24">
        <f>STDEV(F4:F21)</f>
        <v>3.3993463423951895</v>
      </c>
      <c r="H24">
        <f>STDEV(H4:H21)</f>
        <v>1.5537431084509157</v>
      </c>
      <c r="I24">
        <f>STDEV(I4:I21)</f>
        <v>1.4919391250788945</v>
      </c>
      <c r="K24">
        <f>STDEV(K4:K21)</f>
        <v>86.972444155507489</v>
      </c>
      <c r="L24">
        <f>STDEV(L4:L21)</f>
        <v>9.6586505581366911E-4</v>
      </c>
    </row>
  </sheetData>
  <mergeCells count="1">
    <mergeCell ref="B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F8AA-3E7F-4B7C-9D37-39E91D52878D}">
  <dimension ref="A1:AP51"/>
  <sheetViews>
    <sheetView workbookViewId="0">
      <selection activeCell="M3" sqref="M3:M23"/>
    </sheetView>
  </sheetViews>
  <sheetFormatPr baseColWidth="10" defaultColWidth="8.83203125" defaultRowHeight="15" x14ac:dyDescent="0.2"/>
  <cols>
    <col min="3" max="3" width="11.33203125" customWidth="1"/>
  </cols>
  <sheetData>
    <row r="1" spans="1:42" ht="145" customHeight="1" x14ac:dyDescent="0.2">
      <c r="A1" t="s">
        <v>0</v>
      </c>
      <c r="D1" s="11" t="s">
        <v>2</v>
      </c>
      <c r="E1" s="12"/>
      <c r="G1" s="9" t="s">
        <v>3</v>
      </c>
      <c r="H1" s="10"/>
      <c r="J1" s="9" t="s">
        <v>17</v>
      </c>
      <c r="K1" s="10"/>
      <c r="M1" s="9" t="s">
        <v>4</v>
      </c>
      <c r="N1" s="10"/>
      <c r="P1" s="9" t="s">
        <v>5</v>
      </c>
      <c r="Q1" s="10"/>
      <c r="R1" s="6"/>
      <c r="S1" s="13" t="s">
        <v>20</v>
      </c>
      <c r="V1" s="11" t="s">
        <v>1</v>
      </c>
      <c r="W1" s="12"/>
      <c r="X1" s="12"/>
      <c r="Y1" s="1" t="s">
        <v>9</v>
      </c>
      <c r="Z1" s="1" t="s">
        <v>10</v>
      </c>
      <c r="AB1" s="14" t="s">
        <v>14</v>
      </c>
      <c r="AC1" s="14" t="s">
        <v>13</v>
      </c>
      <c r="AE1" s="11" t="s">
        <v>15</v>
      </c>
      <c r="AF1" s="11" t="s">
        <v>16</v>
      </c>
      <c r="AJ1" s="18"/>
      <c r="AK1" s="18"/>
      <c r="AL1" s="18"/>
      <c r="AN1" s="18"/>
      <c r="AO1" s="18"/>
      <c r="AP1" s="18"/>
    </row>
    <row r="2" spans="1:42" ht="15" customHeight="1" x14ac:dyDescent="0.2">
      <c r="A2" s="16" t="s">
        <v>22</v>
      </c>
      <c r="D2" t="s">
        <v>21</v>
      </c>
    </row>
    <row r="3" spans="1:42" x14ac:dyDescent="0.2">
      <c r="A3" t="s">
        <v>25</v>
      </c>
      <c r="D3">
        <v>79</v>
      </c>
      <c r="E3">
        <v>96</v>
      </c>
      <c r="G3" s="2">
        <v>6</v>
      </c>
      <c r="H3">
        <v>6</v>
      </c>
      <c r="J3" s="8">
        <v>1.9907407407407408E-3</v>
      </c>
      <c r="K3" s="8">
        <v>1.2731481481481483E-3</v>
      </c>
      <c r="M3" s="2">
        <v>137</v>
      </c>
      <c r="N3">
        <v>163</v>
      </c>
      <c r="P3" s="2">
        <v>9.6</v>
      </c>
      <c r="Q3">
        <v>10.8</v>
      </c>
      <c r="S3" s="8">
        <v>3.9583333333333337E-3</v>
      </c>
      <c r="T3" s="8">
        <v>5.37037037037037E-3</v>
      </c>
      <c r="U3" s="8"/>
      <c r="V3">
        <v>39</v>
      </c>
      <c r="W3">
        <v>48</v>
      </c>
      <c r="X3" s="8"/>
      <c r="Y3">
        <v>166</v>
      </c>
      <c r="Z3">
        <v>182</v>
      </c>
      <c r="AB3">
        <v>13.2</v>
      </c>
      <c r="AC3">
        <v>15.6</v>
      </c>
      <c r="AE3" s="8">
        <v>7.0601851851851841E-3</v>
      </c>
      <c r="AF3" s="8">
        <v>9.0740740740740729E-3</v>
      </c>
      <c r="AG3">
        <v>1</v>
      </c>
    </row>
    <row r="4" spans="1:42" x14ac:dyDescent="0.2">
      <c r="A4" t="s">
        <v>40</v>
      </c>
      <c r="D4">
        <v>114</v>
      </c>
      <c r="E4">
        <v>126</v>
      </c>
      <c r="G4">
        <v>6</v>
      </c>
      <c r="H4">
        <v>6</v>
      </c>
      <c r="J4" s="8">
        <v>2.4537037037037036E-3</v>
      </c>
      <c r="K4" s="8">
        <v>1.9444444444444442E-3</v>
      </c>
      <c r="M4">
        <v>156</v>
      </c>
      <c r="N4">
        <v>172</v>
      </c>
      <c r="P4">
        <v>9.6</v>
      </c>
      <c r="Q4">
        <v>12</v>
      </c>
      <c r="S4" s="8">
        <v>4.4212962962962956E-3</v>
      </c>
      <c r="T4" s="8">
        <v>6.2499999999999995E-3</v>
      </c>
      <c r="U4" s="8"/>
      <c r="V4">
        <v>42</v>
      </c>
      <c r="W4">
        <v>48</v>
      </c>
      <c r="Y4">
        <v>172</v>
      </c>
      <c r="Z4">
        <v>175</v>
      </c>
      <c r="AB4">
        <v>14.4</v>
      </c>
      <c r="AC4">
        <v>18</v>
      </c>
      <c r="AE4" s="8">
        <v>7.3726851851851861E-3</v>
      </c>
      <c r="AF4" s="8">
        <v>9.8726851851851857E-3</v>
      </c>
      <c r="AG4">
        <v>1</v>
      </c>
    </row>
    <row r="5" spans="1:42" x14ac:dyDescent="0.2">
      <c r="A5" t="s">
        <v>29</v>
      </c>
      <c r="D5">
        <v>73</v>
      </c>
      <c r="E5">
        <v>130</v>
      </c>
      <c r="G5">
        <v>6</v>
      </c>
      <c r="H5">
        <v>8.4</v>
      </c>
      <c r="J5" s="8">
        <v>1.3310185185185185E-3</v>
      </c>
      <c r="K5" s="8">
        <v>3.414351851851852E-3</v>
      </c>
      <c r="M5">
        <v>114</v>
      </c>
      <c r="N5">
        <v>166</v>
      </c>
      <c r="P5">
        <v>8.4</v>
      </c>
      <c r="Q5">
        <v>13.2</v>
      </c>
      <c r="S5" s="8">
        <v>2.9745370370370373E-3</v>
      </c>
      <c r="T5" s="8">
        <v>6.5046296296296302E-3</v>
      </c>
      <c r="U5" s="8"/>
      <c r="V5">
        <v>44</v>
      </c>
      <c r="W5">
        <v>50</v>
      </c>
      <c r="Y5">
        <v>161</v>
      </c>
      <c r="Z5">
        <v>172</v>
      </c>
      <c r="AB5">
        <v>13.2</v>
      </c>
      <c r="AC5">
        <v>15.6</v>
      </c>
      <c r="AE5" s="8">
        <v>6.8865740740740736E-3</v>
      </c>
      <c r="AF5" s="8">
        <v>8.2291666666666659E-3</v>
      </c>
      <c r="AG5">
        <v>1</v>
      </c>
    </row>
    <row r="6" spans="1:42" x14ac:dyDescent="0.2">
      <c r="A6" t="s">
        <v>35</v>
      </c>
      <c r="D6">
        <v>92</v>
      </c>
      <c r="E6">
        <v>125</v>
      </c>
      <c r="G6">
        <v>6</v>
      </c>
      <c r="H6">
        <v>8.4</v>
      </c>
      <c r="J6" s="8">
        <v>1.0300925925925926E-3</v>
      </c>
      <c r="K6" s="8">
        <v>3.4606481481481485E-3</v>
      </c>
      <c r="M6">
        <v>132</v>
      </c>
      <c r="N6">
        <v>152</v>
      </c>
      <c r="P6">
        <v>9.6</v>
      </c>
      <c r="Q6">
        <v>12</v>
      </c>
      <c r="S6" s="8">
        <v>4.0740740740740746E-3</v>
      </c>
      <c r="T6" s="8">
        <v>6.2499999999999995E-3</v>
      </c>
      <c r="U6" s="8"/>
      <c r="V6">
        <v>42</v>
      </c>
      <c r="W6">
        <v>48</v>
      </c>
      <c r="Y6">
        <v>175</v>
      </c>
      <c r="Z6">
        <v>180</v>
      </c>
      <c r="AB6">
        <v>13.2</v>
      </c>
      <c r="AC6">
        <v>15.6</v>
      </c>
      <c r="AE6" s="8">
        <v>6.6435185185185182E-3</v>
      </c>
      <c r="AF6" s="8">
        <v>8.6805555555555559E-3</v>
      </c>
      <c r="AG6">
        <v>1</v>
      </c>
    </row>
    <row r="7" spans="1:42" x14ac:dyDescent="0.2">
      <c r="A7" t="s">
        <v>41</v>
      </c>
      <c r="D7">
        <v>110</v>
      </c>
      <c r="E7">
        <v>130</v>
      </c>
      <c r="G7">
        <v>6</v>
      </c>
      <c r="H7">
        <v>8.4</v>
      </c>
      <c r="J7" s="8">
        <v>2.4768518518518516E-3</v>
      </c>
      <c r="K7" s="8">
        <v>3.2060185185185191E-3</v>
      </c>
      <c r="M7">
        <v>160</v>
      </c>
      <c r="N7">
        <v>174</v>
      </c>
      <c r="P7">
        <v>12</v>
      </c>
      <c r="Q7">
        <v>14.4</v>
      </c>
      <c r="S7" s="8">
        <v>6.2499999999999995E-3</v>
      </c>
      <c r="T7" s="8">
        <v>7.2916666666666659E-3</v>
      </c>
      <c r="U7" s="8"/>
      <c r="V7">
        <v>54</v>
      </c>
      <c r="W7">
        <v>54</v>
      </c>
      <c r="Y7">
        <v>175</v>
      </c>
      <c r="Z7">
        <v>184</v>
      </c>
      <c r="AB7">
        <v>16.8</v>
      </c>
      <c r="AC7">
        <v>18</v>
      </c>
      <c r="AE7" s="8">
        <v>9.2708333333333341E-3</v>
      </c>
      <c r="AF7" s="8">
        <v>1.0347222222222223E-2</v>
      </c>
      <c r="AG7">
        <v>1</v>
      </c>
    </row>
    <row r="8" spans="1:42" x14ac:dyDescent="0.2">
      <c r="A8" t="s">
        <v>36</v>
      </c>
      <c r="D8">
        <v>92</v>
      </c>
      <c r="E8">
        <v>121</v>
      </c>
      <c r="G8">
        <v>6</v>
      </c>
      <c r="H8">
        <v>6</v>
      </c>
      <c r="J8">
        <v>45</v>
      </c>
      <c r="K8" s="8">
        <v>2.2569444444444447E-3</v>
      </c>
      <c r="M8">
        <v>154</v>
      </c>
      <c r="N8">
        <v>173</v>
      </c>
      <c r="P8">
        <v>8.4</v>
      </c>
      <c r="Q8">
        <v>12</v>
      </c>
      <c r="S8" s="8">
        <v>3.8078703703703707E-3</v>
      </c>
      <c r="T8" s="8">
        <v>5.6365740740740742E-3</v>
      </c>
      <c r="U8" s="8"/>
      <c r="V8">
        <v>35</v>
      </c>
      <c r="W8">
        <v>44</v>
      </c>
      <c r="Y8">
        <v>156</v>
      </c>
      <c r="Z8">
        <v>169</v>
      </c>
      <c r="AB8">
        <v>10.8</v>
      </c>
      <c r="AC8">
        <v>15.6</v>
      </c>
      <c r="AE8" s="8">
        <v>4.6874999999999998E-3</v>
      </c>
      <c r="AF8" s="8">
        <v>8.1828703703703699E-3</v>
      </c>
      <c r="AG8">
        <v>1</v>
      </c>
    </row>
    <row r="9" spans="1:42" x14ac:dyDescent="0.2">
      <c r="A9" s="16" t="s">
        <v>23</v>
      </c>
    </row>
    <row r="10" spans="1:42" x14ac:dyDescent="0.2">
      <c r="A10" t="s">
        <v>30</v>
      </c>
      <c r="D10">
        <v>98</v>
      </c>
      <c r="E10">
        <v>128</v>
      </c>
      <c r="G10">
        <v>6</v>
      </c>
      <c r="H10">
        <v>8.4</v>
      </c>
      <c r="J10" s="8">
        <v>9.7222222222222209E-4</v>
      </c>
      <c r="K10" s="8">
        <v>3.4953703703703705E-3</v>
      </c>
      <c r="M10">
        <v>112</v>
      </c>
      <c r="N10">
        <v>162</v>
      </c>
      <c r="P10">
        <v>6</v>
      </c>
      <c r="Q10">
        <v>13.2</v>
      </c>
      <c r="S10" s="8">
        <v>2.3032407407407407E-3</v>
      </c>
      <c r="T10" s="8">
        <v>6.5509259259259262E-3</v>
      </c>
      <c r="U10" s="8"/>
      <c r="V10">
        <v>42</v>
      </c>
      <c r="W10">
        <v>51</v>
      </c>
      <c r="Y10">
        <v>164</v>
      </c>
      <c r="Z10">
        <v>178</v>
      </c>
      <c r="AB10">
        <v>12</v>
      </c>
      <c r="AC10">
        <v>16.8</v>
      </c>
      <c r="AE10" s="8">
        <v>6.0648148148148145E-3</v>
      </c>
      <c r="AF10" s="8">
        <v>9.3287037037037036E-3</v>
      </c>
      <c r="AG10">
        <v>2</v>
      </c>
    </row>
    <row r="11" spans="1:42" x14ac:dyDescent="0.2">
      <c r="A11" t="s">
        <v>31</v>
      </c>
      <c r="D11">
        <v>112</v>
      </c>
      <c r="E11">
        <v>126</v>
      </c>
      <c r="G11">
        <v>6</v>
      </c>
      <c r="H11">
        <v>6</v>
      </c>
      <c r="J11">
        <v>59</v>
      </c>
      <c r="K11" s="8">
        <v>1.9444444444444442E-3</v>
      </c>
      <c r="M11">
        <v>151</v>
      </c>
      <c r="N11">
        <v>172</v>
      </c>
      <c r="P11">
        <v>9.6</v>
      </c>
      <c r="Q11">
        <v>12</v>
      </c>
      <c r="S11" s="8">
        <v>4.2708333333333339E-3</v>
      </c>
      <c r="T11" s="8">
        <v>6.238425925925925E-3</v>
      </c>
      <c r="U11" s="8"/>
      <c r="V11">
        <v>44</v>
      </c>
      <c r="W11">
        <v>48</v>
      </c>
      <c r="Y11">
        <v>168</v>
      </c>
      <c r="Z11">
        <v>176</v>
      </c>
      <c r="AB11">
        <v>13.2</v>
      </c>
      <c r="AC11">
        <v>18</v>
      </c>
      <c r="AE11">
        <v>369</v>
      </c>
      <c r="AF11" s="8">
        <v>9.8726851851851857E-3</v>
      </c>
      <c r="AG11">
        <v>2</v>
      </c>
    </row>
    <row r="12" spans="1:42" x14ac:dyDescent="0.2">
      <c r="A12" t="s">
        <v>37</v>
      </c>
      <c r="D12">
        <v>98</v>
      </c>
      <c r="E12">
        <v>121</v>
      </c>
      <c r="G12">
        <v>6</v>
      </c>
      <c r="H12">
        <v>6</v>
      </c>
      <c r="J12" s="8">
        <v>9.0277777777777784E-4</v>
      </c>
      <c r="K12" s="8">
        <v>2.2569444444444447E-3</v>
      </c>
      <c r="M12">
        <v>130</v>
      </c>
      <c r="N12">
        <v>164</v>
      </c>
      <c r="P12">
        <v>8.4</v>
      </c>
      <c r="Q12">
        <v>9.6</v>
      </c>
      <c r="S12" s="8">
        <v>3.0902777777777782E-3</v>
      </c>
      <c r="T12" s="8">
        <v>4.3518518518518515E-3</v>
      </c>
      <c r="U12" s="8"/>
      <c r="V12">
        <v>37</v>
      </c>
      <c r="W12">
        <v>48</v>
      </c>
      <c r="Y12">
        <v>169</v>
      </c>
      <c r="Z12">
        <v>181</v>
      </c>
      <c r="AB12">
        <v>12</v>
      </c>
      <c r="AC12">
        <v>13.2</v>
      </c>
      <c r="AE12" s="8">
        <v>5.5555555555555558E-3</v>
      </c>
      <c r="AF12" s="8">
        <v>8.1828703703703699E-3</v>
      </c>
      <c r="AG12">
        <v>2</v>
      </c>
    </row>
    <row r="13" spans="1:42" x14ac:dyDescent="0.2">
      <c r="A13" t="s">
        <v>38</v>
      </c>
      <c r="D13">
        <v>108</v>
      </c>
      <c r="E13">
        <v>116</v>
      </c>
      <c r="G13">
        <v>6</v>
      </c>
      <c r="H13">
        <v>6</v>
      </c>
      <c r="J13" s="8">
        <v>7.407407407407407E-4</v>
      </c>
      <c r="K13" s="8">
        <v>2.7777777777777779E-3</v>
      </c>
      <c r="M13">
        <v>127</v>
      </c>
      <c r="N13">
        <v>146</v>
      </c>
      <c r="P13">
        <v>8.4</v>
      </c>
      <c r="Q13">
        <v>10.8</v>
      </c>
      <c r="S13" s="8">
        <v>2.9976851851851848E-3</v>
      </c>
      <c r="T13" s="8">
        <v>4.8379629629629632E-3</v>
      </c>
      <c r="U13" s="8"/>
      <c r="V13">
        <v>43</v>
      </c>
      <c r="W13">
        <v>53</v>
      </c>
      <c r="Y13">
        <v>169</v>
      </c>
      <c r="Z13">
        <v>186</v>
      </c>
      <c r="AB13">
        <v>12</v>
      </c>
      <c r="AC13">
        <v>15.6</v>
      </c>
      <c r="AE13" s="8">
        <v>6.0185185185185177E-3</v>
      </c>
      <c r="AF13" s="8">
        <v>8.3796296296296292E-3</v>
      </c>
      <c r="AG13">
        <v>2</v>
      </c>
    </row>
    <row r="14" spans="1:42" x14ac:dyDescent="0.2">
      <c r="A14" t="s">
        <v>39</v>
      </c>
      <c r="D14">
        <v>121</v>
      </c>
      <c r="E14">
        <v>103</v>
      </c>
      <c r="G14">
        <v>6</v>
      </c>
      <c r="H14">
        <v>6</v>
      </c>
      <c r="J14" s="8">
        <v>2.0949074074074073E-3</v>
      </c>
      <c r="K14" s="8">
        <v>9.8379629629629642E-4</v>
      </c>
      <c r="M14">
        <v>162</v>
      </c>
      <c r="N14">
        <v>156</v>
      </c>
      <c r="P14">
        <v>9.6</v>
      </c>
      <c r="Q14">
        <v>9.6</v>
      </c>
      <c r="S14" s="8">
        <v>4.6643518518518518E-3</v>
      </c>
      <c r="T14" s="8">
        <v>4.6296296296296302E-3</v>
      </c>
      <c r="U14" s="8"/>
      <c r="V14">
        <v>45</v>
      </c>
      <c r="W14">
        <v>54</v>
      </c>
      <c r="Y14">
        <v>178</v>
      </c>
      <c r="Z14">
        <v>193</v>
      </c>
      <c r="AB14">
        <v>13.2</v>
      </c>
      <c r="AC14">
        <v>16.8</v>
      </c>
      <c r="AE14" s="8">
        <v>7.1527777777777787E-3</v>
      </c>
      <c r="AF14" s="8">
        <v>9.4212962962962957E-3</v>
      </c>
      <c r="AG14">
        <v>2</v>
      </c>
    </row>
    <row r="15" spans="1:42" x14ac:dyDescent="0.2">
      <c r="A15" s="16" t="s">
        <v>18</v>
      </c>
    </row>
    <row r="16" spans="1:42" x14ac:dyDescent="0.2">
      <c r="A16" t="s">
        <v>24</v>
      </c>
      <c r="D16">
        <v>84</v>
      </c>
      <c r="E16">
        <v>118</v>
      </c>
      <c r="G16">
        <v>6</v>
      </c>
      <c r="H16">
        <v>8.4</v>
      </c>
      <c r="J16">
        <v>53</v>
      </c>
      <c r="K16" s="8">
        <v>2.5462962962962961E-3</v>
      </c>
      <c r="M16">
        <v>121</v>
      </c>
      <c r="N16" s="4" t="s">
        <v>7</v>
      </c>
      <c r="P16" s="5" t="s">
        <v>6</v>
      </c>
      <c r="Q16">
        <v>8.4</v>
      </c>
      <c r="S16" s="8">
        <v>3.5879629629629629E-3</v>
      </c>
      <c r="T16" s="8">
        <v>2.7893518518518519E-3</v>
      </c>
      <c r="U16" s="8"/>
      <c r="V16">
        <v>47</v>
      </c>
      <c r="W16">
        <v>49</v>
      </c>
      <c r="Y16">
        <v>157</v>
      </c>
      <c r="Z16">
        <v>169</v>
      </c>
      <c r="AB16">
        <v>14.4</v>
      </c>
      <c r="AC16">
        <v>14.4</v>
      </c>
      <c r="AE16" s="8">
        <v>7.3148148148148148E-3</v>
      </c>
      <c r="AF16" s="8">
        <v>7.7083333333333335E-3</v>
      </c>
      <c r="AG16">
        <v>3</v>
      </c>
    </row>
    <row r="17" spans="1:33" x14ac:dyDescent="0.2">
      <c r="A17" t="s">
        <v>28</v>
      </c>
      <c r="D17">
        <v>104</v>
      </c>
      <c r="E17">
        <v>122</v>
      </c>
      <c r="G17">
        <v>6</v>
      </c>
      <c r="H17">
        <v>8.4</v>
      </c>
      <c r="J17">
        <v>62</v>
      </c>
      <c r="K17" s="8">
        <v>2.5694444444444445E-3</v>
      </c>
      <c r="M17">
        <v>140</v>
      </c>
      <c r="N17">
        <v>130</v>
      </c>
      <c r="P17">
        <v>8.4</v>
      </c>
      <c r="Q17">
        <v>8.4</v>
      </c>
      <c r="S17" s="8">
        <v>3.7268518518518514E-3</v>
      </c>
      <c r="T17" s="8">
        <v>2.9398148148148148E-3</v>
      </c>
      <c r="U17" s="8"/>
      <c r="V17">
        <v>45</v>
      </c>
      <c r="W17">
        <v>49</v>
      </c>
      <c r="Y17">
        <v>180</v>
      </c>
      <c r="Z17">
        <v>178</v>
      </c>
      <c r="AB17">
        <v>15.6</v>
      </c>
      <c r="AC17">
        <v>15.6</v>
      </c>
      <c r="AE17" s="8">
        <v>8.3912037037037045E-3</v>
      </c>
      <c r="AF17" s="8">
        <v>8.7384259259259255E-3</v>
      </c>
      <c r="AG17">
        <v>3</v>
      </c>
    </row>
    <row r="18" spans="1:33" x14ac:dyDescent="0.2">
      <c r="A18" t="s">
        <v>32</v>
      </c>
      <c r="D18">
        <v>94</v>
      </c>
      <c r="E18">
        <v>137</v>
      </c>
      <c r="G18">
        <v>6</v>
      </c>
      <c r="H18">
        <v>8.4</v>
      </c>
      <c r="J18" s="8">
        <v>9.0277777777777784E-4</v>
      </c>
      <c r="K18" s="8">
        <v>2.8009259259259259E-3</v>
      </c>
      <c r="M18">
        <v>138</v>
      </c>
      <c r="N18">
        <v>167</v>
      </c>
      <c r="P18">
        <v>9.6</v>
      </c>
      <c r="Q18">
        <v>12</v>
      </c>
      <c r="S18" s="8">
        <v>3.7152777777777774E-3</v>
      </c>
      <c r="T18" s="8">
        <v>5.9375000000000009E-3</v>
      </c>
      <c r="U18" s="8"/>
      <c r="V18">
        <v>44</v>
      </c>
      <c r="W18">
        <v>56</v>
      </c>
      <c r="Y18">
        <v>164</v>
      </c>
      <c r="Z18">
        <v>182</v>
      </c>
      <c r="AB18">
        <v>14.4</v>
      </c>
      <c r="AC18">
        <v>15.6</v>
      </c>
      <c r="AE18" s="8">
        <v>7.5810185185185182E-3</v>
      </c>
      <c r="AF18" s="8">
        <v>8.9351851851851866E-3</v>
      </c>
      <c r="AG18">
        <v>3</v>
      </c>
    </row>
    <row r="19" spans="1:33" x14ac:dyDescent="0.2">
      <c r="A19" t="s">
        <v>34</v>
      </c>
      <c r="D19">
        <v>91</v>
      </c>
      <c r="E19">
        <v>127</v>
      </c>
      <c r="G19">
        <v>6</v>
      </c>
      <c r="H19">
        <v>8.4</v>
      </c>
      <c r="J19" s="8">
        <v>9.0277777777777784E-4</v>
      </c>
      <c r="K19" s="8">
        <v>2.9861111111111113E-3</v>
      </c>
      <c r="M19">
        <v>132</v>
      </c>
      <c r="N19">
        <v>155</v>
      </c>
      <c r="P19">
        <v>8.4</v>
      </c>
      <c r="Q19">
        <v>9.6</v>
      </c>
      <c r="S19" s="8">
        <v>3.1944444444444442E-3</v>
      </c>
      <c r="T19" s="8">
        <v>4.6412037037037038E-3</v>
      </c>
      <c r="U19" s="8"/>
      <c r="V19">
        <v>46</v>
      </c>
      <c r="W19">
        <v>53</v>
      </c>
      <c r="Y19">
        <v>175</v>
      </c>
      <c r="Z19">
        <v>180</v>
      </c>
      <c r="AB19">
        <v>14.4</v>
      </c>
      <c r="AC19">
        <v>15.6</v>
      </c>
      <c r="AE19" s="8">
        <v>7.4074074074074068E-3</v>
      </c>
      <c r="AF19" s="8">
        <v>8.3564814814814804E-3</v>
      </c>
      <c r="AG19">
        <v>3</v>
      </c>
    </row>
    <row r="20" spans="1:33" x14ac:dyDescent="0.2">
      <c r="A20" s="16" t="s">
        <v>19</v>
      </c>
    </row>
    <row r="21" spans="1:33" x14ac:dyDescent="0.2">
      <c r="A21" t="s">
        <v>33</v>
      </c>
      <c r="D21">
        <v>107</v>
      </c>
      <c r="E21">
        <v>135</v>
      </c>
      <c r="G21">
        <v>6</v>
      </c>
      <c r="H21">
        <v>8.4</v>
      </c>
      <c r="J21" s="8">
        <v>1.3425925925925925E-3</v>
      </c>
      <c r="K21" s="8">
        <v>3.3912037037037036E-3</v>
      </c>
      <c r="M21">
        <v>155</v>
      </c>
      <c r="N21">
        <v>172</v>
      </c>
      <c r="P21">
        <v>9.6</v>
      </c>
      <c r="Q21">
        <v>14.4</v>
      </c>
      <c r="S21" s="8">
        <v>4.6527777777777774E-3</v>
      </c>
      <c r="T21" s="8">
        <v>7.5694444444444446E-3</v>
      </c>
      <c r="U21" s="8"/>
      <c r="V21">
        <v>52</v>
      </c>
      <c r="W21">
        <v>52</v>
      </c>
      <c r="Y21">
        <v>181</v>
      </c>
      <c r="Z21">
        <v>180</v>
      </c>
      <c r="AB21">
        <v>15.6</v>
      </c>
      <c r="AC21">
        <v>16.8</v>
      </c>
      <c r="AE21" s="8">
        <v>8.4606481481481494E-3</v>
      </c>
      <c r="AF21" s="8">
        <v>9.5949074074074079E-3</v>
      </c>
      <c r="AG21">
        <v>4</v>
      </c>
    </row>
    <row r="22" spans="1:33" x14ac:dyDescent="0.2">
      <c r="A22" t="s">
        <v>27</v>
      </c>
      <c r="D22">
        <v>96</v>
      </c>
      <c r="E22">
        <v>125</v>
      </c>
      <c r="G22">
        <v>6</v>
      </c>
      <c r="H22">
        <v>8.4</v>
      </c>
      <c r="J22" s="8">
        <v>1.9907407407407408E-3</v>
      </c>
      <c r="K22" s="8">
        <v>3.2407407407407406E-3</v>
      </c>
      <c r="M22">
        <v>167</v>
      </c>
      <c r="N22">
        <v>177</v>
      </c>
      <c r="P22">
        <v>12</v>
      </c>
      <c r="Q22">
        <v>15.6</v>
      </c>
      <c r="S22" s="8">
        <v>6.2615740740740748E-3</v>
      </c>
      <c r="T22" s="8">
        <v>8.2986111111111108E-3</v>
      </c>
      <c r="U22" s="8"/>
      <c r="V22">
        <v>48</v>
      </c>
      <c r="W22">
        <v>57</v>
      </c>
      <c r="Y22">
        <v>173</v>
      </c>
      <c r="Z22">
        <v>188</v>
      </c>
      <c r="AB22">
        <v>14.4</v>
      </c>
      <c r="AC22">
        <v>18</v>
      </c>
      <c r="AE22" s="8">
        <v>7.4884259259259262E-3</v>
      </c>
      <c r="AF22" s="8">
        <v>1.0011574074074074E-2</v>
      </c>
      <c r="AG22">
        <v>4</v>
      </c>
    </row>
    <row r="23" spans="1:33" x14ac:dyDescent="0.2">
      <c r="A23" t="s">
        <v>26</v>
      </c>
      <c r="D23">
        <v>86</v>
      </c>
      <c r="E23">
        <v>124</v>
      </c>
      <c r="G23">
        <v>6</v>
      </c>
      <c r="H23">
        <v>8.4</v>
      </c>
      <c r="J23" s="8">
        <v>1.2731481481481483E-3</v>
      </c>
      <c r="K23" s="8">
        <v>3.1828703703703702E-3</v>
      </c>
      <c r="M23">
        <v>137</v>
      </c>
      <c r="N23">
        <v>171</v>
      </c>
      <c r="P23">
        <v>9.6</v>
      </c>
      <c r="Q23" s="3" t="s">
        <v>8</v>
      </c>
      <c r="R23" s="3"/>
      <c r="S23" s="8">
        <v>4.3055555555555555E-3</v>
      </c>
      <c r="T23" s="8">
        <v>6.8402777777777776E-3</v>
      </c>
      <c r="U23" s="8"/>
      <c r="V23">
        <v>42</v>
      </c>
      <c r="W23">
        <v>48</v>
      </c>
      <c r="Y23">
        <v>170</v>
      </c>
      <c r="Z23">
        <v>188</v>
      </c>
      <c r="AB23">
        <v>15.6</v>
      </c>
      <c r="AC23">
        <v>19.2</v>
      </c>
      <c r="AE23" s="8">
        <v>8.5300925925925926E-3</v>
      </c>
      <c r="AF23" s="8">
        <v>1.1574074074074075E-2</v>
      </c>
      <c r="AG23">
        <v>4</v>
      </c>
    </row>
    <row r="34" spans="8:10" x14ac:dyDescent="0.2">
      <c r="H34" s="18"/>
      <c r="I34" s="18"/>
      <c r="J34" s="18"/>
    </row>
    <row r="35" spans="8:10" x14ac:dyDescent="0.2">
      <c r="H35" s="18"/>
      <c r="I35" s="18"/>
      <c r="J35" s="18"/>
    </row>
    <row r="36" spans="8:10" x14ac:dyDescent="0.2">
      <c r="H36" s="18"/>
      <c r="I36" s="18"/>
      <c r="J36" s="18"/>
    </row>
    <row r="37" spans="8:10" x14ac:dyDescent="0.2">
      <c r="H37" s="18"/>
      <c r="I37" s="18"/>
      <c r="J37" s="18"/>
    </row>
    <row r="38" spans="8:10" x14ac:dyDescent="0.2">
      <c r="H38" s="18"/>
      <c r="I38" s="18"/>
      <c r="J38" s="18"/>
    </row>
    <row r="39" spans="8:10" x14ac:dyDescent="0.2">
      <c r="H39" s="18"/>
      <c r="I39" s="18"/>
      <c r="J39" s="18"/>
    </row>
    <row r="40" spans="8:10" x14ac:dyDescent="0.2">
      <c r="H40" s="18"/>
      <c r="I40" s="18"/>
      <c r="J40" s="18"/>
    </row>
    <row r="41" spans="8:10" x14ac:dyDescent="0.2">
      <c r="H41" s="18"/>
      <c r="I41" s="18"/>
      <c r="J41" s="18"/>
    </row>
    <row r="42" spans="8:10" x14ac:dyDescent="0.2">
      <c r="H42" s="18"/>
      <c r="I42" s="18"/>
      <c r="J42" s="18"/>
    </row>
    <row r="43" spans="8:10" x14ac:dyDescent="0.2">
      <c r="H43" s="18"/>
      <c r="I43" s="18"/>
      <c r="J43" s="18"/>
    </row>
    <row r="44" spans="8:10" x14ac:dyDescent="0.2">
      <c r="H44" s="18"/>
      <c r="I44" s="18"/>
      <c r="J44" s="18"/>
    </row>
    <row r="45" spans="8:10" x14ac:dyDescent="0.2">
      <c r="H45" s="18"/>
      <c r="I45" s="18"/>
      <c r="J45" s="18"/>
    </row>
    <row r="46" spans="8:10" x14ac:dyDescent="0.2">
      <c r="H46" s="18"/>
      <c r="I46" s="18"/>
      <c r="J46" s="18"/>
    </row>
    <row r="47" spans="8:10" x14ac:dyDescent="0.2">
      <c r="H47" s="18"/>
      <c r="I47" s="18"/>
      <c r="J47" s="18"/>
    </row>
    <row r="48" spans="8:10" x14ac:dyDescent="0.2">
      <c r="H48" s="18"/>
      <c r="I48" s="18"/>
      <c r="J48" s="18"/>
    </row>
    <row r="49" spans="8:10" x14ac:dyDescent="0.2">
      <c r="H49" s="18"/>
      <c r="I49" s="18"/>
      <c r="J49" s="18"/>
    </row>
    <row r="50" spans="8:10" x14ac:dyDescent="0.2">
      <c r="H50" s="18"/>
      <c r="I50" s="18"/>
      <c r="J50" s="18"/>
    </row>
    <row r="51" spans="8:10" x14ac:dyDescent="0.2">
      <c r="H51" s="18"/>
      <c r="I51" s="18"/>
      <c r="J51" s="18"/>
    </row>
  </sheetData>
  <mergeCells count="20">
    <mergeCell ref="H42:J42"/>
    <mergeCell ref="H43:J43"/>
    <mergeCell ref="H49:J49"/>
    <mergeCell ref="H50:J50"/>
    <mergeCell ref="H51:J51"/>
    <mergeCell ref="H44:J44"/>
    <mergeCell ref="H45:J45"/>
    <mergeCell ref="H46:J46"/>
    <mergeCell ref="H47:J47"/>
    <mergeCell ref="H48:J48"/>
    <mergeCell ref="H37:J37"/>
    <mergeCell ref="H38:J38"/>
    <mergeCell ref="H39:J39"/>
    <mergeCell ref="H40:J40"/>
    <mergeCell ref="H41:J41"/>
    <mergeCell ref="AN1:AP1"/>
    <mergeCell ref="AJ1:AL1"/>
    <mergeCell ref="H34:J34"/>
    <mergeCell ref="H35:J35"/>
    <mergeCell ref="H36:J3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0D49-9087-F04A-ABDA-32EE696982D8}">
  <dimension ref="A1:AE47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31" ht="145" customHeight="1" x14ac:dyDescent="0.2">
      <c r="A1" t="s">
        <v>0</v>
      </c>
      <c r="B1" s="11" t="s">
        <v>43</v>
      </c>
      <c r="C1" s="11" t="s">
        <v>42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13" t="s">
        <v>53</v>
      </c>
      <c r="M1" s="13" t="s">
        <v>54</v>
      </c>
      <c r="N1" s="11" t="s">
        <v>55</v>
      </c>
      <c r="O1" s="11" t="s">
        <v>56</v>
      </c>
      <c r="P1" s="1" t="s">
        <v>9</v>
      </c>
      <c r="Q1" s="1" t="s">
        <v>10</v>
      </c>
      <c r="R1" s="14" t="s">
        <v>14</v>
      </c>
      <c r="S1" s="14" t="s">
        <v>13</v>
      </c>
      <c r="T1" s="11" t="s">
        <v>15</v>
      </c>
      <c r="U1" s="11" t="s">
        <v>16</v>
      </c>
      <c r="V1" t="s">
        <v>44</v>
      </c>
      <c r="Y1" s="18"/>
      <c r="Z1" s="18"/>
      <c r="AA1" s="18"/>
      <c r="AC1" s="18"/>
      <c r="AD1" s="18"/>
      <c r="AE1" s="18"/>
    </row>
    <row r="2" spans="1:31" x14ac:dyDescent="0.2">
      <c r="A2" t="s">
        <v>25</v>
      </c>
      <c r="B2">
        <v>79</v>
      </c>
      <c r="C2">
        <v>96</v>
      </c>
      <c r="D2" s="2">
        <v>6</v>
      </c>
      <c r="E2">
        <v>6</v>
      </c>
      <c r="F2" s="8">
        <v>1.9907407407407408E-3</v>
      </c>
      <c r="G2" s="8">
        <v>1.2731481481481483E-3</v>
      </c>
      <c r="H2" s="2">
        <v>137</v>
      </c>
      <c r="I2">
        <v>163</v>
      </c>
      <c r="J2" s="2">
        <v>9.6</v>
      </c>
      <c r="K2">
        <v>10.8</v>
      </c>
      <c r="L2" s="8">
        <v>3.9583333333333337E-3</v>
      </c>
      <c r="M2" s="8">
        <v>5.37037037037037E-3</v>
      </c>
      <c r="N2">
        <v>39</v>
      </c>
      <c r="O2">
        <v>48</v>
      </c>
      <c r="P2">
        <v>166</v>
      </c>
      <c r="Q2">
        <v>182</v>
      </c>
      <c r="R2">
        <v>13.2</v>
      </c>
      <c r="S2">
        <v>15.6</v>
      </c>
      <c r="T2" s="8">
        <v>7.0601851851851841E-3</v>
      </c>
      <c r="U2" s="8">
        <v>9.0740740740740729E-3</v>
      </c>
      <c r="V2">
        <v>1</v>
      </c>
    </row>
    <row r="3" spans="1:31" x14ac:dyDescent="0.2">
      <c r="A3" t="s">
        <v>40</v>
      </c>
      <c r="B3">
        <v>114</v>
      </c>
      <c r="C3">
        <v>126</v>
      </c>
      <c r="D3">
        <v>6</v>
      </c>
      <c r="E3">
        <v>6</v>
      </c>
      <c r="F3" s="8">
        <v>2.4537037037037036E-3</v>
      </c>
      <c r="G3" s="8">
        <v>1.9444444444444442E-3</v>
      </c>
      <c r="H3">
        <v>156</v>
      </c>
      <c r="I3">
        <v>172</v>
      </c>
      <c r="J3">
        <v>9.6</v>
      </c>
      <c r="K3">
        <v>12</v>
      </c>
      <c r="L3" s="8">
        <v>4.4212962962962956E-3</v>
      </c>
      <c r="M3" s="8">
        <v>6.2499999999999995E-3</v>
      </c>
      <c r="N3">
        <v>42</v>
      </c>
      <c r="O3">
        <v>48</v>
      </c>
      <c r="P3">
        <v>172</v>
      </c>
      <c r="Q3">
        <v>175</v>
      </c>
      <c r="R3">
        <v>14.4</v>
      </c>
      <c r="S3">
        <v>18</v>
      </c>
      <c r="T3" s="8">
        <v>7.3726851851851861E-3</v>
      </c>
      <c r="U3" s="8">
        <v>9.8726851851851857E-3</v>
      </c>
      <c r="V3">
        <v>1</v>
      </c>
    </row>
    <row r="4" spans="1:31" x14ac:dyDescent="0.2">
      <c r="A4" t="s">
        <v>29</v>
      </c>
      <c r="B4">
        <v>73</v>
      </c>
      <c r="C4">
        <v>130</v>
      </c>
      <c r="D4">
        <v>6</v>
      </c>
      <c r="E4">
        <v>8.4</v>
      </c>
      <c r="F4" s="8">
        <v>1.3310185185185185E-3</v>
      </c>
      <c r="G4" s="8">
        <v>3.414351851851852E-3</v>
      </c>
      <c r="H4">
        <v>114</v>
      </c>
      <c r="I4">
        <v>166</v>
      </c>
      <c r="J4">
        <v>8.4</v>
      </c>
      <c r="K4">
        <v>13.2</v>
      </c>
      <c r="L4" s="8">
        <v>2.9745370370370373E-3</v>
      </c>
      <c r="M4" s="8">
        <v>6.5046296296296302E-3</v>
      </c>
      <c r="N4">
        <v>44</v>
      </c>
      <c r="O4">
        <v>50</v>
      </c>
      <c r="P4">
        <v>161</v>
      </c>
      <c r="Q4">
        <v>172</v>
      </c>
      <c r="R4">
        <v>13.2</v>
      </c>
      <c r="S4">
        <v>15.6</v>
      </c>
      <c r="T4" s="8">
        <v>6.8865740740740736E-3</v>
      </c>
      <c r="U4" s="8">
        <v>8.2291666666666659E-3</v>
      </c>
      <c r="V4">
        <v>1</v>
      </c>
    </row>
    <row r="5" spans="1:31" x14ac:dyDescent="0.2">
      <c r="A5" t="s">
        <v>35</v>
      </c>
      <c r="B5">
        <v>92</v>
      </c>
      <c r="C5">
        <v>125</v>
      </c>
      <c r="D5">
        <v>6</v>
      </c>
      <c r="E5">
        <v>8.4</v>
      </c>
      <c r="F5" s="8">
        <v>1.0300925925925926E-3</v>
      </c>
      <c r="G5" s="8">
        <v>3.4606481481481485E-3</v>
      </c>
      <c r="H5">
        <v>132</v>
      </c>
      <c r="I5">
        <v>152</v>
      </c>
      <c r="J5">
        <v>9.6</v>
      </c>
      <c r="K5">
        <v>12</v>
      </c>
      <c r="L5" s="8">
        <v>4.0740740740740746E-3</v>
      </c>
      <c r="M5" s="8">
        <v>6.2499999999999995E-3</v>
      </c>
      <c r="N5">
        <v>42</v>
      </c>
      <c r="O5">
        <v>48</v>
      </c>
      <c r="P5">
        <v>175</v>
      </c>
      <c r="Q5">
        <v>180</v>
      </c>
      <c r="R5">
        <v>13.2</v>
      </c>
      <c r="S5">
        <v>15.6</v>
      </c>
      <c r="T5" s="8">
        <v>6.6435185185185182E-3</v>
      </c>
      <c r="U5" s="8">
        <v>8.6805555555555559E-3</v>
      </c>
      <c r="V5">
        <v>1</v>
      </c>
    </row>
    <row r="6" spans="1:31" x14ac:dyDescent="0.2">
      <c r="A6" t="s">
        <v>41</v>
      </c>
      <c r="B6">
        <v>110</v>
      </c>
      <c r="C6">
        <v>130</v>
      </c>
      <c r="D6">
        <v>6</v>
      </c>
      <c r="E6">
        <v>8.4</v>
      </c>
      <c r="F6" s="8">
        <v>2.4768518518518516E-3</v>
      </c>
      <c r="G6" s="8">
        <v>3.2060185185185191E-3</v>
      </c>
      <c r="H6">
        <v>160</v>
      </c>
      <c r="I6">
        <v>174</v>
      </c>
      <c r="J6">
        <v>12</v>
      </c>
      <c r="K6">
        <v>14.4</v>
      </c>
      <c r="L6" s="8">
        <v>6.2499999999999995E-3</v>
      </c>
      <c r="M6" s="8">
        <v>7.2916666666666659E-3</v>
      </c>
      <c r="N6">
        <v>54</v>
      </c>
      <c r="O6">
        <v>54</v>
      </c>
      <c r="P6">
        <v>175</v>
      </c>
      <c r="Q6">
        <v>184</v>
      </c>
      <c r="R6">
        <v>16.8</v>
      </c>
      <c r="S6">
        <v>18</v>
      </c>
      <c r="T6" s="8">
        <v>9.2708333333333341E-3</v>
      </c>
      <c r="U6" s="8">
        <v>1.0347222222222223E-2</v>
      </c>
      <c r="V6">
        <v>1</v>
      </c>
    </row>
    <row r="7" spans="1:31" x14ac:dyDescent="0.2">
      <c r="A7" t="s">
        <v>36</v>
      </c>
      <c r="B7">
        <v>92</v>
      </c>
      <c r="C7">
        <v>121</v>
      </c>
      <c r="D7">
        <v>6</v>
      </c>
      <c r="E7">
        <v>6</v>
      </c>
      <c r="F7">
        <v>45</v>
      </c>
      <c r="G7" s="8">
        <v>2.2569444444444447E-3</v>
      </c>
      <c r="H7">
        <v>154</v>
      </c>
      <c r="I7">
        <v>173</v>
      </c>
      <c r="J7">
        <v>8.4</v>
      </c>
      <c r="K7">
        <v>12</v>
      </c>
      <c r="L7" s="8">
        <v>3.8078703703703707E-3</v>
      </c>
      <c r="M7" s="8">
        <v>5.6365740740740742E-3</v>
      </c>
      <c r="N7">
        <v>35</v>
      </c>
      <c r="O7">
        <v>44</v>
      </c>
      <c r="P7">
        <v>156</v>
      </c>
      <c r="Q7">
        <v>169</v>
      </c>
      <c r="R7">
        <v>10.8</v>
      </c>
      <c r="S7">
        <v>15.6</v>
      </c>
      <c r="T7" s="8">
        <v>4.6874999999999998E-3</v>
      </c>
      <c r="U7" s="8">
        <v>8.1828703703703699E-3</v>
      </c>
      <c r="V7">
        <v>1</v>
      </c>
    </row>
    <row r="8" spans="1:31" x14ac:dyDescent="0.2">
      <c r="A8" t="s">
        <v>30</v>
      </c>
      <c r="B8">
        <v>98</v>
      </c>
      <c r="C8">
        <v>128</v>
      </c>
      <c r="D8">
        <v>6</v>
      </c>
      <c r="E8">
        <v>8.4</v>
      </c>
      <c r="F8" s="8">
        <v>9.7222222222222209E-4</v>
      </c>
      <c r="G8" s="8">
        <v>3.4953703703703705E-3</v>
      </c>
      <c r="H8">
        <v>112</v>
      </c>
      <c r="I8">
        <v>162</v>
      </c>
      <c r="J8">
        <v>6</v>
      </c>
      <c r="K8">
        <v>13.2</v>
      </c>
      <c r="L8" s="8">
        <v>2.3032407407407407E-3</v>
      </c>
      <c r="M8" s="8">
        <v>6.5509259259259262E-3</v>
      </c>
      <c r="N8">
        <v>42</v>
      </c>
      <c r="O8">
        <v>51</v>
      </c>
      <c r="P8">
        <v>164</v>
      </c>
      <c r="Q8">
        <v>178</v>
      </c>
      <c r="R8">
        <v>12</v>
      </c>
      <c r="S8">
        <v>16.8</v>
      </c>
      <c r="T8" s="8">
        <v>6.0648148148148145E-3</v>
      </c>
      <c r="U8" s="8">
        <v>9.3287037037037036E-3</v>
      </c>
      <c r="V8">
        <v>2</v>
      </c>
    </row>
    <row r="9" spans="1:31" x14ac:dyDescent="0.2">
      <c r="A9" t="s">
        <v>31</v>
      </c>
      <c r="B9">
        <v>112</v>
      </c>
      <c r="C9">
        <v>126</v>
      </c>
      <c r="D9">
        <v>6</v>
      </c>
      <c r="E9">
        <v>6</v>
      </c>
      <c r="F9">
        <v>59</v>
      </c>
      <c r="G9" s="8">
        <v>1.9444444444444442E-3</v>
      </c>
      <c r="H9">
        <v>151</v>
      </c>
      <c r="I9">
        <v>172</v>
      </c>
      <c r="J9">
        <v>9.6</v>
      </c>
      <c r="K9">
        <v>12</v>
      </c>
      <c r="L9" s="8">
        <v>4.2708333333333339E-3</v>
      </c>
      <c r="M9" s="8">
        <v>6.238425925925925E-3</v>
      </c>
      <c r="N9">
        <v>44</v>
      </c>
      <c r="O9">
        <v>48</v>
      </c>
      <c r="P9">
        <v>168</v>
      </c>
      <c r="Q9">
        <v>176</v>
      </c>
      <c r="R9">
        <v>13.2</v>
      </c>
      <c r="S9">
        <v>18</v>
      </c>
      <c r="T9">
        <v>369</v>
      </c>
      <c r="U9" s="8">
        <v>9.8726851851851857E-3</v>
      </c>
      <c r="V9">
        <v>2</v>
      </c>
    </row>
    <row r="10" spans="1:31" x14ac:dyDescent="0.2">
      <c r="A10" t="s">
        <v>37</v>
      </c>
      <c r="B10">
        <v>98</v>
      </c>
      <c r="C10">
        <v>121</v>
      </c>
      <c r="D10">
        <v>6</v>
      </c>
      <c r="E10">
        <v>6</v>
      </c>
      <c r="F10" s="8">
        <v>9.0277777777777784E-4</v>
      </c>
      <c r="G10" s="8">
        <v>2.2569444444444447E-3</v>
      </c>
      <c r="H10">
        <v>130</v>
      </c>
      <c r="I10">
        <v>164</v>
      </c>
      <c r="J10">
        <v>8.4</v>
      </c>
      <c r="K10">
        <v>9.6</v>
      </c>
      <c r="L10" s="8">
        <v>3.0902777777777782E-3</v>
      </c>
      <c r="M10" s="8">
        <v>4.3518518518518515E-3</v>
      </c>
      <c r="N10">
        <v>37</v>
      </c>
      <c r="O10">
        <v>48</v>
      </c>
      <c r="P10">
        <v>169</v>
      </c>
      <c r="Q10">
        <v>181</v>
      </c>
      <c r="R10">
        <v>12</v>
      </c>
      <c r="S10">
        <v>13.2</v>
      </c>
      <c r="T10" s="8">
        <v>5.5555555555555558E-3</v>
      </c>
      <c r="U10" s="8">
        <v>8.1828703703703699E-3</v>
      </c>
      <c r="V10">
        <v>2</v>
      </c>
    </row>
    <row r="11" spans="1:31" x14ac:dyDescent="0.2">
      <c r="A11" t="s">
        <v>38</v>
      </c>
      <c r="B11">
        <v>108</v>
      </c>
      <c r="C11">
        <v>116</v>
      </c>
      <c r="D11">
        <v>6</v>
      </c>
      <c r="E11">
        <v>6</v>
      </c>
      <c r="F11" s="8">
        <v>7.407407407407407E-4</v>
      </c>
      <c r="G11" s="8">
        <v>2.7777777777777779E-3</v>
      </c>
      <c r="H11">
        <v>127</v>
      </c>
      <c r="I11">
        <v>146</v>
      </c>
      <c r="J11">
        <v>8.4</v>
      </c>
      <c r="K11">
        <v>10.8</v>
      </c>
      <c r="L11" s="8">
        <v>2.9976851851851848E-3</v>
      </c>
      <c r="M11" s="8">
        <v>4.8379629629629632E-3</v>
      </c>
      <c r="N11">
        <v>43</v>
      </c>
      <c r="O11">
        <v>53</v>
      </c>
      <c r="P11">
        <v>169</v>
      </c>
      <c r="Q11">
        <v>186</v>
      </c>
      <c r="R11">
        <v>12</v>
      </c>
      <c r="S11">
        <v>15.6</v>
      </c>
      <c r="T11" s="8">
        <v>6.0185185185185177E-3</v>
      </c>
      <c r="U11" s="8">
        <v>8.3796296296296292E-3</v>
      </c>
      <c r="V11">
        <v>2</v>
      </c>
    </row>
    <row r="12" spans="1:31" x14ac:dyDescent="0.2">
      <c r="A12" t="s">
        <v>39</v>
      </c>
      <c r="B12">
        <v>121</v>
      </c>
      <c r="C12">
        <v>103</v>
      </c>
      <c r="D12">
        <v>6</v>
      </c>
      <c r="E12">
        <v>6</v>
      </c>
      <c r="F12" s="8">
        <v>2.0949074074074073E-3</v>
      </c>
      <c r="G12" s="8">
        <v>9.8379629629629642E-4</v>
      </c>
      <c r="H12">
        <v>162</v>
      </c>
      <c r="I12">
        <v>156</v>
      </c>
      <c r="J12">
        <v>9.6</v>
      </c>
      <c r="K12">
        <v>9.6</v>
      </c>
      <c r="L12" s="8">
        <v>4.6643518518518518E-3</v>
      </c>
      <c r="M12" s="8">
        <v>4.6296296296296302E-3</v>
      </c>
      <c r="N12">
        <v>45</v>
      </c>
      <c r="O12">
        <v>54</v>
      </c>
      <c r="P12">
        <v>178</v>
      </c>
      <c r="Q12">
        <v>193</v>
      </c>
      <c r="R12">
        <v>13.2</v>
      </c>
      <c r="S12">
        <v>16.8</v>
      </c>
      <c r="T12" s="8">
        <v>7.1527777777777787E-3</v>
      </c>
      <c r="U12" s="8">
        <v>9.4212962962962957E-3</v>
      </c>
      <c r="V12">
        <v>2</v>
      </c>
    </row>
    <row r="13" spans="1:31" x14ac:dyDescent="0.2">
      <c r="A13" t="s">
        <v>24</v>
      </c>
      <c r="B13">
        <v>84</v>
      </c>
      <c r="C13">
        <v>118</v>
      </c>
      <c r="D13">
        <v>6</v>
      </c>
      <c r="E13">
        <v>8.4</v>
      </c>
      <c r="F13">
        <v>53</v>
      </c>
      <c r="G13" s="8">
        <v>2.5462962962962961E-3</v>
      </c>
      <c r="H13">
        <v>121</v>
      </c>
      <c r="I13" s="4" t="s">
        <v>7</v>
      </c>
      <c r="J13" s="5" t="s">
        <v>6</v>
      </c>
      <c r="K13">
        <v>8.4</v>
      </c>
      <c r="L13" s="8">
        <v>3.5879629629629629E-3</v>
      </c>
      <c r="M13" s="8">
        <v>2.7893518518518519E-3</v>
      </c>
      <c r="N13">
        <v>47</v>
      </c>
      <c r="O13">
        <v>49</v>
      </c>
      <c r="P13">
        <v>157</v>
      </c>
      <c r="Q13">
        <v>169</v>
      </c>
      <c r="R13">
        <v>14.4</v>
      </c>
      <c r="S13">
        <v>14.4</v>
      </c>
      <c r="T13" s="8">
        <v>7.3148148148148148E-3</v>
      </c>
      <c r="U13" s="8">
        <v>7.7083333333333335E-3</v>
      </c>
      <c r="V13">
        <v>3</v>
      </c>
    </row>
    <row r="14" spans="1:31" x14ac:dyDescent="0.2">
      <c r="A14" t="s">
        <v>28</v>
      </c>
      <c r="B14">
        <v>104</v>
      </c>
      <c r="C14">
        <v>122</v>
      </c>
      <c r="D14">
        <v>6</v>
      </c>
      <c r="E14">
        <v>8.4</v>
      </c>
      <c r="F14">
        <v>62</v>
      </c>
      <c r="G14" s="8">
        <v>2.5694444444444445E-3</v>
      </c>
      <c r="H14">
        <v>140</v>
      </c>
      <c r="I14">
        <v>130</v>
      </c>
      <c r="J14">
        <v>8.4</v>
      </c>
      <c r="K14">
        <v>8.4</v>
      </c>
      <c r="L14" s="8">
        <v>3.7268518518518514E-3</v>
      </c>
      <c r="M14" s="8">
        <v>2.9398148148148148E-3</v>
      </c>
      <c r="N14">
        <v>45</v>
      </c>
      <c r="O14">
        <v>49</v>
      </c>
      <c r="P14">
        <v>180</v>
      </c>
      <c r="Q14">
        <v>178</v>
      </c>
      <c r="R14">
        <v>15.6</v>
      </c>
      <c r="S14">
        <v>15.6</v>
      </c>
      <c r="T14" s="8">
        <v>8.3912037037037045E-3</v>
      </c>
      <c r="U14" s="8">
        <v>8.7384259259259255E-3</v>
      </c>
      <c r="V14">
        <v>3</v>
      </c>
    </row>
    <row r="15" spans="1:31" x14ac:dyDescent="0.2">
      <c r="A15" t="s">
        <v>32</v>
      </c>
      <c r="B15">
        <v>94</v>
      </c>
      <c r="C15">
        <v>137</v>
      </c>
      <c r="D15">
        <v>6</v>
      </c>
      <c r="E15">
        <v>8.4</v>
      </c>
      <c r="F15" s="8">
        <v>9.0277777777777784E-4</v>
      </c>
      <c r="G15" s="8">
        <v>2.8009259259259259E-3</v>
      </c>
      <c r="H15">
        <v>138</v>
      </c>
      <c r="I15">
        <v>167</v>
      </c>
      <c r="J15">
        <v>9.6</v>
      </c>
      <c r="K15">
        <v>12</v>
      </c>
      <c r="L15" s="8">
        <v>3.7152777777777774E-3</v>
      </c>
      <c r="M15" s="8">
        <v>5.9375000000000009E-3</v>
      </c>
      <c r="N15">
        <v>44</v>
      </c>
      <c r="O15">
        <v>56</v>
      </c>
      <c r="P15">
        <v>164</v>
      </c>
      <c r="Q15">
        <v>182</v>
      </c>
      <c r="R15">
        <v>14.4</v>
      </c>
      <c r="S15">
        <v>15.6</v>
      </c>
      <c r="T15" s="8">
        <v>7.5810185185185182E-3</v>
      </c>
      <c r="U15" s="8">
        <v>8.9351851851851866E-3</v>
      </c>
      <c r="V15">
        <v>3</v>
      </c>
    </row>
    <row r="16" spans="1:31" x14ac:dyDescent="0.2">
      <c r="A16" t="s">
        <v>34</v>
      </c>
      <c r="B16">
        <v>91</v>
      </c>
      <c r="C16">
        <v>127</v>
      </c>
      <c r="D16">
        <v>6</v>
      </c>
      <c r="E16">
        <v>8.4</v>
      </c>
      <c r="F16" s="8">
        <v>9.0277777777777784E-4</v>
      </c>
      <c r="G16" s="8">
        <v>2.9861111111111113E-3</v>
      </c>
      <c r="H16">
        <v>132</v>
      </c>
      <c r="I16">
        <v>155</v>
      </c>
      <c r="J16">
        <v>8.4</v>
      </c>
      <c r="K16">
        <v>9.6</v>
      </c>
      <c r="L16" s="8">
        <v>3.1944444444444442E-3</v>
      </c>
      <c r="M16" s="8">
        <v>4.6412037037037038E-3</v>
      </c>
      <c r="N16">
        <v>46</v>
      </c>
      <c r="O16">
        <v>53</v>
      </c>
      <c r="P16">
        <v>175</v>
      </c>
      <c r="Q16">
        <v>180</v>
      </c>
      <c r="R16">
        <v>14.4</v>
      </c>
      <c r="S16">
        <v>15.6</v>
      </c>
      <c r="T16" s="8">
        <v>7.4074074074074068E-3</v>
      </c>
      <c r="U16" s="8">
        <v>8.3564814814814804E-3</v>
      </c>
      <c r="V16">
        <v>3</v>
      </c>
    </row>
    <row r="17" spans="1:22" x14ac:dyDescent="0.2">
      <c r="A17" t="s">
        <v>33</v>
      </c>
      <c r="B17">
        <v>107</v>
      </c>
      <c r="C17">
        <v>135</v>
      </c>
      <c r="D17">
        <v>6</v>
      </c>
      <c r="E17">
        <v>8.4</v>
      </c>
      <c r="F17" s="8">
        <v>1.3425925925925925E-3</v>
      </c>
      <c r="G17" s="8">
        <v>3.3912037037037036E-3</v>
      </c>
      <c r="H17">
        <v>155</v>
      </c>
      <c r="I17">
        <v>172</v>
      </c>
      <c r="J17">
        <v>9.6</v>
      </c>
      <c r="K17">
        <v>14.4</v>
      </c>
      <c r="L17" s="8">
        <v>4.6527777777777774E-3</v>
      </c>
      <c r="M17" s="8">
        <v>7.5694444444444446E-3</v>
      </c>
      <c r="N17">
        <v>52</v>
      </c>
      <c r="O17">
        <v>52</v>
      </c>
      <c r="P17">
        <v>181</v>
      </c>
      <c r="Q17">
        <v>180</v>
      </c>
      <c r="R17">
        <v>15.6</v>
      </c>
      <c r="S17">
        <v>16.8</v>
      </c>
      <c r="T17" s="8">
        <v>8.4606481481481494E-3</v>
      </c>
      <c r="U17" s="8">
        <v>9.5949074074074079E-3</v>
      </c>
      <c r="V17">
        <v>4</v>
      </c>
    </row>
    <row r="18" spans="1:22" x14ac:dyDescent="0.2">
      <c r="A18" t="s">
        <v>27</v>
      </c>
      <c r="B18">
        <v>96</v>
      </c>
      <c r="C18">
        <v>125</v>
      </c>
      <c r="D18">
        <v>6</v>
      </c>
      <c r="E18">
        <v>8.4</v>
      </c>
      <c r="F18" s="8">
        <v>1.9907407407407408E-3</v>
      </c>
      <c r="G18" s="8">
        <v>3.2407407407407406E-3</v>
      </c>
      <c r="H18">
        <v>167</v>
      </c>
      <c r="I18">
        <v>177</v>
      </c>
      <c r="J18">
        <v>12</v>
      </c>
      <c r="K18">
        <v>15.6</v>
      </c>
      <c r="L18" s="8">
        <v>6.2615740740740748E-3</v>
      </c>
      <c r="M18" s="8">
        <v>8.2986111111111108E-3</v>
      </c>
      <c r="N18">
        <v>48</v>
      </c>
      <c r="O18">
        <v>57</v>
      </c>
      <c r="P18">
        <v>173</v>
      </c>
      <c r="Q18">
        <v>188</v>
      </c>
      <c r="R18">
        <v>14.4</v>
      </c>
      <c r="S18">
        <v>18</v>
      </c>
      <c r="T18" s="8">
        <v>7.4884259259259262E-3</v>
      </c>
      <c r="U18" s="8">
        <v>1.0011574074074074E-2</v>
      </c>
      <c r="V18">
        <v>4</v>
      </c>
    </row>
    <row r="19" spans="1:22" x14ac:dyDescent="0.2">
      <c r="A19" t="s">
        <v>26</v>
      </c>
      <c r="B19">
        <v>86</v>
      </c>
      <c r="C19">
        <v>124</v>
      </c>
      <c r="D19">
        <v>6</v>
      </c>
      <c r="E19">
        <v>8.4</v>
      </c>
      <c r="F19" s="8">
        <v>1.2731481481481483E-3</v>
      </c>
      <c r="G19" s="8">
        <v>3.1828703703703702E-3</v>
      </c>
      <c r="H19">
        <v>137</v>
      </c>
      <c r="I19">
        <v>171</v>
      </c>
      <c r="J19">
        <v>9.6</v>
      </c>
      <c r="K19" s="3" t="s">
        <v>8</v>
      </c>
      <c r="L19" s="8">
        <v>4.3055555555555555E-3</v>
      </c>
      <c r="M19" s="8">
        <v>6.8402777777777776E-3</v>
      </c>
      <c r="N19">
        <v>42</v>
      </c>
      <c r="O19">
        <v>48</v>
      </c>
      <c r="P19">
        <v>170</v>
      </c>
      <c r="Q19">
        <v>188</v>
      </c>
      <c r="R19">
        <v>15.6</v>
      </c>
      <c r="S19">
        <v>19.2</v>
      </c>
      <c r="T19" s="8">
        <v>8.5300925925925926E-3</v>
      </c>
      <c r="U19" s="8">
        <v>1.1574074074074075E-2</v>
      </c>
      <c r="V19">
        <v>4</v>
      </c>
    </row>
    <row r="30" spans="1:22" x14ac:dyDescent="0.2">
      <c r="E30" s="18"/>
      <c r="F30" s="18"/>
    </row>
    <row r="31" spans="1:22" x14ac:dyDescent="0.2">
      <c r="E31" s="18"/>
      <c r="F31" s="18"/>
    </row>
    <row r="32" spans="1:22" x14ac:dyDescent="0.2">
      <c r="E32" s="18"/>
      <c r="F32" s="18"/>
    </row>
    <row r="33" spans="5:6" x14ac:dyDescent="0.2">
      <c r="E33" s="18"/>
      <c r="F33" s="18"/>
    </row>
    <row r="34" spans="5:6" x14ac:dyDescent="0.2">
      <c r="E34" s="18"/>
      <c r="F34" s="18"/>
    </row>
    <row r="35" spans="5:6" x14ac:dyDescent="0.2">
      <c r="E35" s="18"/>
      <c r="F35" s="18"/>
    </row>
    <row r="36" spans="5:6" x14ac:dyDescent="0.2">
      <c r="E36" s="18"/>
      <c r="F36" s="18"/>
    </row>
    <row r="37" spans="5:6" x14ac:dyDescent="0.2">
      <c r="E37" s="18"/>
      <c r="F37" s="18"/>
    </row>
    <row r="38" spans="5:6" x14ac:dyDescent="0.2">
      <c r="E38" s="18"/>
      <c r="F38" s="18"/>
    </row>
    <row r="39" spans="5:6" x14ac:dyDescent="0.2">
      <c r="E39" s="18"/>
      <c r="F39" s="18"/>
    </row>
    <row r="40" spans="5:6" x14ac:dyDescent="0.2">
      <c r="E40" s="18"/>
      <c r="F40" s="18"/>
    </row>
    <row r="41" spans="5:6" x14ac:dyDescent="0.2">
      <c r="E41" s="18"/>
      <c r="F41" s="18"/>
    </row>
    <row r="42" spans="5:6" x14ac:dyDescent="0.2">
      <c r="E42" s="18"/>
      <c r="F42" s="18"/>
    </row>
    <row r="43" spans="5:6" x14ac:dyDescent="0.2">
      <c r="E43" s="18"/>
      <c r="F43" s="18"/>
    </row>
    <row r="44" spans="5:6" x14ac:dyDescent="0.2">
      <c r="E44" s="18"/>
      <c r="F44" s="18"/>
    </row>
    <row r="45" spans="5:6" x14ac:dyDescent="0.2">
      <c r="E45" s="18"/>
      <c r="F45" s="18"/>
    </row>
    <row r="46" spans="5:6" x14ac:dyDescent="0.2">
      <c r="E46" s="18"/>
      <c r="F46" s="18"/>
    </row>
    <row r="47" spans="5:6" x14ac:dyDescent="0.2">
      <c r="E47" s="18"/>
      <c r="F47" s="18"/>
    </row>
  </sheetData>
  <mergeCells count="20">
    <mergeCell ref="E46:F46"/>
    <mergeCell ref="E47:F47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Y1:AA1"/>
    <mergeCell ref="AC1:AE1"/>
    <mergeCell ref="E30:F30"/>
    <mergeCell ref="E31:F31"/>
    <mergeCell ref="E32:F32"/>
    <mergeCell ref="E33:F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 1 or VT 1 pre vs post test</vt:lpstr>
      <vt:lpstr>LT 2 or VT 2 pre vs post test</vt:lpstr>
      <vt:lpstr>V02max + vV02max pre vs post</vt:lpstr>
      <vt:lpstr>Group profiling</vt:lpstr>
      <vt:lpstr>for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</dc:creator>
  <cp:lastModifiedBy>Janez Žibert</cp:lastModifiedBy>
  <cp:lastPrinted>2021-11-22T11:19:37Z</cp:lastPrinted>
  <dcterms:created xsi:type="dcterms:W3CDTF">2021-11-22T10:53:56Z</dcterms:created>
  <dcterms:modified xsi:type="dcterms:W3CDTF">2024-03-08T17:18:04Z</dcterms:modified>
</cp:coreProperties>
</file>