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hidePivotFieldList="1" defaultThemeVersion="166925"/>
  <mc:AlternateContent xmlns:mc="http://schemas.openxmlformats.org/markup-compatibility/2006">
    <mc:Choice Requires="x15">
      <x15ac:absPath xmlns:x15ac="http://schemas.microsoft.com/office/spreadsheetml/2010/11/ac" url="C:\Users\kylep\Documents\School\BT 243\Project\"/>
    </mc:Choice>
  </mc:AlternateContent>
  <xr:revisionPtr revIDLastSave="0" documentId="13_ncr:1_{B0CF35A7-8561-4BA9-975D-E0CD8734B6D8}" xr6:coauthVersionLast="45" xr6:coauthVersionMax="45" xr10:uidLastSave="{00000000-0000-0000-0000-000000000000}"/>
  <bookViews>
    <workbookView xWindow="-120" yWindow="-120" windowWidth="38640" windowHeight="21240" xr2:uid="{B3783946-ADE0-4803-892D-B0F1E4B2D8BF}"/>
  </bookViews>
  <sheets>
    <sheet name="Summary" sheetId="39" r:id="rId1"/>
    <sheet name="DashBoard" sheetId="1" r:id="rId2"/>
    <sheet name="Map" sheetId="11" r:id="rId3"/>
    <sheet name="Superbowl wins" sheetId="36" r:id="rId4"/>
    <sheet name="Consildation by Postion" sheetId="38" r:id="rId5"/>
    <sheet name="Conference" sheetId="26" r:id="rId6"/>
    <sheet name="Unqiue Players" sheetId="35" r:id="rId7"/>
    <sheet name="Speed" sheetId="28" r:id="rId8"/>
    <sheet name="Wonderlic(Intelligence)" sheetId="29" r:id="rId9"/>
    <sheet name="Strength" sheetId="31" r:id="rId10"/>
  </sheets>
  <externalReferences>
    <externalReference r:id="rId11"/>
    <externalReference r:id="rId12"/>
  </externalReferences>
  <definedNames>
    <definedName name="_xlchart.v5.0" hidden="1">Map!$A$2</definedName>
    <definedName name="_xlchart.v5.1" hidden="1">Map!$A$3:$A$53</definedName>
    <definedName name="_xlchart.v5.2" hidden="1">Map!$B$2</definedName>
    <definedName name="_xlchart.v5.3" hidden="1">Map!$B$3:$B$53</definedName>
    <definedName name="_xlchart.v5.4" hidden="1">Map!$A$2</definedName>
    <definedName name="_xlchart.v5.5" hidden="1">Map!$A$3:$A$53</definedName>
    <definedName name="_xlchart.v5.6" hidden="1">Map!$B$2</definedName>
    <definedName name="_xlchart.v5.7" hidden="1">Map!$B$3:$B$53</definedName>
    <definedName name="Slicer_Year">#N/A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be23e520-8aee-4fb7-be75-2089376fd97c" name="Data" connection="Query - Data"/>
          <x15:modelTable id="Unique players_3a4b1928-b026-4910-a2c4-c28b52a8420a" name="Unique players" connection="Query - Unique players"/>
          <x15:modelTable id="SuperBowl Wins_6ee88b4a-59ba-4bd3-996e-77a539991fa2" name="SuperBowl Wins" connection="Query - SuperBowl Wins"/>
          <x15:modelTable id="Team Look up_a199db14-b349-49e8-a02d-b40b48919e8f" name="Team Look up" connection="Query - Team Look up"/>
        </x15:modelTables>
        <x15:modelRelationships>
          <x15:modelRelationship fromTable="Data" fromColumn="Tm" toTable="Team Look up" toColumn="Acronym"/>
          <x15:modelRelationship fromTable="Unique players" fromColumn="Player" toTable="Data" toColumn="Play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38" l="1"/>
  <c r="C2" i="38"/>
  <c r="B3" i="38"/>
  <c r="C3" i="38"/>
  <c r="B4" i="38"/>
  <c r="C4" i="38"/>
  <c r="B5" i="38"/>
  <c r="C5" i="38"/>
  <c r="B6" i="38"/>
  <c r="C6" i="38"/>
  <c r="B7" i="38"/>
  <c r="C7" i="38"/>
  <c r="B8" i="38"/>
  <c r="C8" i="38"/>
  <c r="B9" i="38"/>
  <c r="C9" i="38"/>
  <c r="B10" i="38"/>
  <c r="C10" i="38"/>
  <c r="B11" i="38"/>
  <c r="C11" i="38"/>
  <c r="B12" i="38"/>
  <c r="C12" i="38"/>
  <c r="B13" i="38"/>
  <c r="C13" i="38"/>
  <c r="B14" i="38"/>
  <c r="C14" i="38"/>
  <c r="B15" i="38"/>
  <c r="C15" i="38"/>
  <c r="B17" i="38"/>
  <c r="C17" i="38"/>
  <c r="B18" i="38"/>
  <c r="C18" i="38"/>
  <c r="B19" i="38"/>
  <c r="D19" i="38" s="1"/>
  <c r="C19" i="38"/>
  <c r="B20" i="38"/>
  <c r="C20" i="38"/>
  <c r="B21" i="38"/>
  <c r="C21" i="38"/>
  <c r="B22" i="38"/>
  <c r="C22" i="38"/>
  <c r="B23" i="38"/>
  <c r="D23" i="38" s="1"/>
  <c r="C23" i="38"/>
  <c r="B24" i="38"/>
  <c r="C24" i="38"/>
  <c r="B25" i="38"/>
  <c r="D25" i="38" s="1"/>
  <c r="C25" i="38"/>
  <c r="B26" i="38"/>
  <c r="C26" i="38"/>
  <c r="B27" i="38"/>
  <c r="D27" i="38" s="1"/>
  <c r="C27" i="38"/>
  <c r="B28" i="38"/>
  <c r="C28" i="38"/>
  <c r="B29" i="38"/>
  <c r="D29" i="38" s="1"/>
  <c r="C29" i="38"/>
  <c r="B30" i="38"/>
  <c r="C30" i="38"/>
  <c r="B32" i="38"/>
  <c r="D32" i="38" s="1"/>
  <c r="C32" i="38"/>
  <c r="B33" i="38"/>
  <c r="C33" i="38"/>
  <c r="B34" i="38"/>
  <c r="D34" i="38" s="1"/>
  <c r="C34" i="38"/>
  <c r="B35" i="38"/>
  <c r="C35" i="38"/>
  <c r="B36" i="38"/>
  <c r="D36" i="38" s="1"/>
  <c r="C36" i="38"/>
  <c r="B37" i="38"/>
  <c r="C37" i="38"/>
  <c r="B38" i="38"/>
  <c r="D38" i="38" s="1"/>
  <c r="C38" i="38"/>
  <c r="B39" i="38"/>
  <c r="C39" i="38"/>
  <c r="B40" i="38"/>
  <c r="D40" i="38" s="1"/>
  <c r="C40" i="38"/>
  <c r="B41" i="38"/>
  <c r="C41" i="38"/>
  <c r="B42" i="38"/>
  <c r="D42" i="38" s="1"/>
  <c r="C42" i="38"/>
  <c r="B43" i="38"/>
  <c r="C43" i="38"/>
  <c r="B44" i="38"/>
  <c r="D44" i="38" s="1"/>
  <c r="C44" i="38"/>
  <c r="B45" i="38"/>
  <c r="C45" i="38"/>
  <c r="B47" i="38"/>
  <c r="D47" i="38" s="1"/>
  <c r="C47" i="38"/>
  <c r="B48" i="38"/>
  <c r="C48" i="38"/>
  <c r="B49" i="38"/>
  <c r="D49" i="38" s="1"/>
  <c r="C49" i="38"/>
  <c r="B50" i="38"/>
  <c r="C50" i="38"/>
  <c r="B51" i="38"/>
  <c r="D51" i="38" s="1"/>
  <c r="C51" i="38"/>
  <c r="B52" i="38"/>
  <c r="C52" i="38"/>
  <c r="B53" i="38"/>
  <c r="D53" i="38" s="1"/>
  <c r="C53" i="38"/>
  <c r="B54" i="38"/>
  <c r="C54" i="38"/>
  <c r="B55" i="38"/>
  <c r="C55" i="38"/>
  <c r="B56" i="38"/>
  <c r="C56" i="38"/>
  <c r="B57" i="38"/>
  <c r="D57" i="38" s="1"/>
  <c r="C57" i="38"/>
  <c r="B58" i="38"/>
  <c r="C58" i="38"/>
  <c r="B59" i="38"/>
  <c r="D59" i="38" s="1"/>
  <c r="C59" i="38"/>
  <c r="B60" i="38"/>
  <c r="C60" i="38"/>
  <c r="B62" i="38"/>
  <c r="D62" i="38" s="1"/>
  <c r="C62" i="38"/>
  <c r="B63" i="38"/>
  <c r="C63" i="38"/>
  <c r="B64" i="38"/>
  <c r="D64" i="38" s="1"/>
  <c r="C64" i="38"/>
  <c r="B65" i="38"/>
  <c r="C65" i="38"/>
  <c r="B66" i="38"/>
  <c r="D66" i="38" s="1"/>
  <c r="C66" i="38"/>
  <c r="B67" i="38"/>
  <c r="C67" i="38"/>
  <c r="B68" i="38"/>
  <c r="D68" i="38" s="1"/>
  <c r="C68" i="38"/>
  <c r="B69" i="38"/>
  <c r="C69" i="38"/>
  <c r="B70" i="38"/>
  <c r="D70" i="38" s="1"/>
  <c r="C70" i="38"/>
  <c r="B71" i="38"/>
  <c r="C71" i="38"/>
  <c r="B72" i="38"/>
  <c r="D72" i="38" s="1"/>
  <c r="C72" i="38"/>
  <c r="B73" i="38"/>
  <c r="C73" i="38"/>
  <c r="B74" i="38"/>
  <c r="D74" i="38" s="1"/>
  <c r="C74" i="38"/>
  <c r="B75" i="38"/>
  <c r="C75" i="38"/>
  <c r="B77" i="38"/>
  <c r="C77" i="38"/>
  <c r="B78" i="38"/>
  <c r="C78" i="38"/>
  <c r="B79" i="38"/>
  <c r="D79" i="38" s="1"/>
  <c r="C79" i="38"/>
  <c r="B80" i="38"/>
  <c r="C80" i="38"/>
  <c r="B81" i="38"/>
  <c r="D81" i="38" s="1"/>
  <c r="C81" i="38"/>
  <c r="B82" i="38"/>
  <c r="C82" i="38"/>
  <c r="B83" i="38"/>
  <c r="D83" i="38" s="1"/>
  <c r="C83" i="38"/>
  <c r="B84" i="38"/>
  <c r="C84" i="38"/>
  <c r="B85" i="38"/>
  <c r="D85" i="38" s="1"/>
  <c r="C85" i="38"/>
  <c r="B86" i="38"/>
  <c r="C86" i="38"/>
  <c r="B87" i="38"/>
  <c r="D87" i="38" s="1"/>
  <c r="C87" i="38"/>
  <c r="B88" i="38"/>
  <c r="C88" i="38"/>
  <c r="B89" i="38"/>
  <c r="D89" i="38" s="1"/>
  <c r="C89" i="38"/>
  <c r="B90" i="38"/>
  <c r="C90" i="38"/>
  <c r="B92" i="38"/>
  <c r="D92" i="38" s="1"/>
  <c r="C92" i="38"/>
  <c r="B93" i="38"/>
  <c r="C93" i="38"/>
  <c r="B94" i="38"/>
  <c r="D94" i="38" s="1"/>
  <c r="C94" i="38"/>
  <c r="B95" i="38"/>
  <c r="C95" i="38"/>
  <c r="B96" i="38"/>
  <c r="D96" i="38" s="1"/>
  <c r="C96" i="38"/>
  <c r="B97" i="38"/>
  <c r="C97" i="38"/>
  <c r="B98" i="38"/>
  <c r="D98" i="38" s="1"/>
  <c r="C98" i="38"/>
  <c r="B99" i="38"/>
  <c r="C99" i="38"/>
  <c r="B100" i="38"/>
  <c r="D100" i="38" s="1"/>
  <c r="C100" i="38"/>
  <c r="B101" i="38"/>
  <c r="C101" i="38"/>
  <c r="B102" i="38"/>
  <c r="D102" i="38" s="1"/>
  <c r="C102" i="38"/>
  <c r="B103" i="38"/>
  <c r="C103" i="38"/>
  <c r="B104" i="38"/>
  <c r="D104" i="38" s="1"/>
  <c r="C104" i="38"/>
  <c r="B105" i="38"/>
  <c r="C105" i="38"/>
  <c r="B107" i="38"/>
  <c r="D107" i="38" s="1"/>
  <c r="C107" i="38"/>
  <c r="B108" i="38"/>
  <c r="C108" i="38"/>
  <c r="B109" i="38"/>
  <c r="D109" i="38" s="1"/>
  <c r="C109" i="38"/>
  <c r="B110" i="38"/>
  <c r="C110" i="38"/>
  <c r="B111" i="38"/>
  <c r="D111" i="38" s="1"/>
  <c r="C111" i="38"/>
  <c r="B112" i="38"/>
  <c r="C112" i="38"/>
  <c r="B113" i="38"/>
  <c r="D113" i="38" s="1"/>
  <c r="C113" i="38"/>
  <c r="B114" i="38"/>
  <c r="C114" i="38"/>
  <c r="B115" i="38"/>
  <c r="D115" i="38" s="1"/>
  <c r="C115" i="38"/>
  <c r="B116" i="38"/>
  <c r="C116" i="38"/>
  <c r="B117" i="38"/>
  <c r="D117" i="38" s="1"/>
  <c r="C117" i="38"/>
  <c r="B118" i="38"/>
  <c r="C118" i="38"/>
  <c r="B119" i="38"/>
  <c r="D119" i="38" s="1"/>
  <c r="C119" i="38"/>
  <c r="B120" i="38"/>
  <c r="C120" i="38"/>
  <c r="B122" i="38"/>
  <c r="D122" i="38" s="1"/>
  <c r="C122" i="38"/>
  <c r="B123" i="38"/>
  <c r="C123" i="38"/>
  <c r="B124" i="38"/>
  <c r="D124" i="38" s="1"/>
  <c r="C124" i="38"/>
  <c r="B125" i="38"/>
  <c r="C125" i="38"/>
  <c r="B126" i="38"/>
  <c r="D126" i="38" s="1"/>
  <c r="C126" i="38"/>
  <c r="B127" i="38"/>
  <c r="C127" i="38"/>
  <c r="B128" i="38"/>
  <c r="D128" i="38" s="1"/>
  <c r="C128" i="38"/>
  <c r="B129" i="38"/>
  <c r="C129" i="38"/>
  <c r="B130" i="38"/>
  <c r="D130" i="38" s="1"/>
  <c r="C130" i="38"/>
  <c r="B131" i="38"/>
  <c r="C131" i="38"/>
  <c r="B132" i="38"/>
  <c r="D132" i="38" s="1"/>
  <c r="C132" i="38"/>
  <c r="B133" i="38"/>
  <c r="C133" i="38"/>
  <c r="B134" i="38"/>
  <c r="D134" i="38" s="1"/>
  <c r="C134" i="38"/>
  <c r="B135" i="38"/>
  <c r="C135" i="38"/>
  <c r="B137" i="38"/>
  <c r="C137" i="38"/>
  <c r="B138" i="38"/>
  <c r="C138" i="38"/>
  <c r="B139" i="38"/>
  <c r="C139" i="38"/>
  <c r="B140" i="38"/>
  <c r="C140" i="38"/>
  <c r="B141" i="38"/>
  <c r="C141" i="38"/>
  <c r="B142" i="38"/>
  <c r="C142" i="38"/>
  <c r="B143" i="38"/>
  <c r="C143" i="38"/>
  <c r="B144" i="38"/>
  <c r="C144" i="38"/>
  <c r="B145" i="38"/>
  <c r="C145" i="38"/>
  <c r="B146" i="38"/>
  <c r="C146" i="38"/>
  <c r="B147" i="38"/>
  <c r="C147" i="38"/>
  <c r="B148" i="38"/>
  <c r="C148" i="38"/>
  <c r="B149" i="38"/>
  <c r="C149" i="38"/>
  <c r="B150" i="38"/>
  <c r="C150" i="38"/>
  <c r="B152" i="38"/>
  <c r="C152" i="38"/>
  <c r="B153" i="38"/>
  <c r="C153" i="38"/>
  <c r="B154" i="38"/>
  <c r="C154" i="38"/>
  <c r="B155" i="38"/>
  <c r="C155" i="38"/>
  <c r="B156" i="38"/>
  <c r="C156" i="38"/>
  <c r="B157" i="38"/>
  <c r="C157" i="38"/>
  <c r="B158" i="38"/>
  <c r="C158" i="38"/>
  <c r="B159" i="38"/>
  <c r="C159" i="38"/>
  <c r="B160" i="38"/>
  <c r="D160" i="38" s="1"/>
  <c r="C160" i="38"/>
  <c r="B161" i="38"/>
  <c r="C161" i="38"/>
  <c r="B162" i="38"/>
  <c r="C162" i="38"/>
  <c r="B163" i="38"/>
  <c r="C163" i="38"/>
  <c r="B164" i="38"/>
  <c r="D164" i="38" s="1"/>
  <c r="C164" i="38"/>
  <c r="B165" i="38"/>
  <c r="C165" i="38"/>
  <c r="B167" i="38"/>
  <c r="C167" i="38"/>
  <c r="B168" i="38"/>
  <c r="C168" i="38"/>
  <c r="B169" i="38"/>
  <c r="D169" i="38" s="1"/>
  <c r="C169" i="38"/>
  <c r="B170" i="38"/>
  <c r="C170" i="38"/>
  <c r="B171" i="38"/>
  <c r="C171" i="38"/>
  <c r="B172" i="38"/>
  <c r="C172" i="38"/>
  <c r="B173" i="38"/>
  <c r="D173" i="38" s="1"/>
  <c r="C173" i="38"/>
  <c r="B174" i="38"/>
  <c r="C174" i="38"/>
  <c r="B175" i="38"/>
  <c r="C175" i="38"/>
  <c r="B176" i="38"/>
  <c r="C176" i="38"/>
  <c r="B177" i="38"/>
  <c r="D177" i="38" s="1"/>
  <c r="C177" i="38"/>
  <c r="B178" i="38"/>
  <c r="C178" i="38"/>
  <c r="B179" i="38"/>
  <c r="C179" i="38"/>
  <c r="B180" i="38"/>
  <c r="C180" i="38"/>
  <c r="B182" i="38"/>
  <c r="C182" i="38"/>
  <c r="B183" i="38"/>
  <c r="C183" i="38"/>
  <c r="B184" i="38"/>
  <c r="D184" i="38" s="1"/>
  <c r="C184" i="38"/>
  <c r="B185" i="38"/>
  <c r="C185" i="38"/>
  <c r="B186" i="38"/>
  <c r="C186" i="38"/>
  <c r="B187" i="38"/>
  <c r="C187" i="38"/>
  <c r="B188" i="38"/>
  <c r="D188" i="38" s="1"/>
  <c r="C188" i="38"/>
  <c r="B189" i="38"/>
  <c r="C189" i="38"/>
  <c r="B190" i="38"/>
  <c r="C190" i="38"/>
  <c r="B191" i="38"/>
  <c r="C191" i="38"/>
  <c r="B192" i="38"/>
  <c r="D192" i="38" s="1"/>
  <c r="C192" i="38"/>
  <c r="B194" i="38"/>
  <c r="C194" i="38"/>
  <c r="B195" i="38"/>
  <c r="C195" i="38"/>
  <c r="B196" i="38"/>
  <c r="C196" i="38"/>
  <c r="B197" i="38"/>
  <c r="C197" i="38"/>
  <c r="B198" i="38"/>
  <c r="C198" i="38"/>
  <c r="B199" i="38"/>
  <c r="C199" i="38"/>
  <c r="B200" i="38"/>
  <c r="C200" i="38"/>
  <c r="B201" i="38"/>
  <c r="D201" i="38" s="1"/>
  <c r="C201" i="38"/>
  <c r="B202" i="38"/>
  <c r="C202" i="38"/>
  <c r="B203" i="38"/>
  <c r="C203" i="38"/>
  <c r="B204" i="38"/>
  <c r="C204" i="38"/>
  <c r="B205" i="38"/>
  <c r="D205" i="38" s="1"/>
  <c r="C205" i="38"/>
  <c r="B206" i="38"/>
  <c r="C206" i="38"/>
  <c r="B207" i="38"/>
  <c r="C207" i="38"/>
  <c r="B209" i="38"/>
  <c r="C209" i="38"/>
  <c r="B210" i="38"/>
  <c r="D210" i="38" s="1"/>
  <c r="C210" i="38"/>
  <c r="B211" i="38"/>
  <c r="C211" i="38"/>
  <c r="B212" i="38"/>
  <c r="C212" i="38"/>
  <c r="B213" i="38"/>
  <c r="C213" i="38"/>
  <c r="B214" i="38"/>
  <c r="D214" i="38" s="1"/>
  <c r="C214" i="38"/>
  <c r="B215" i="38"/>
  <c r="C215" i="38"/>
  <c r="B216" i="38"/>
  <c r="C216" i="38"/>
  <c r="B217" i="38"/>
  <c r="C217" i="38"/>
  <c r="B218" i="38"/>
  <c r="D218" i="38" s="1"/>
  <c r="C218" i="38"/>
  <c r="B219" i="38"/>
  <c r="C219" i="38"/>
  <c r="B220" i="38"/>
  <c r="C220" i="38"/>
  <c r="B221" i="38"/>
  <c r="C221" i="38"/>
  <c r="B222" i="38"/>
  <c r="D222" i="38" s="1"/>
  <c r="C222" i="38"/>
  <c r="B224" i="38"/>
  <c r="C224" i="38"/>
  <c r="B225" i="38"/>
  <c r="C225" i="38"/>
  <c r="B226" i="38"/>
  <c r="C226" i="38"/>
  <c r="B227" i="38"/>
  <c r="D227" i="38" s="1"/>
  <c r="C227" i="38"/>
  <c r="B228" i="38"/>
  <c r="C228" i="38"/>
  <c r="B229" i="38"/>
  <c r="C229" i="38"/>
  <c r="B230" i="38"/>
  <c r="C230" i="38"/>
  <c r="B231" i="38"/>
  <c r="D231" i="38" s="1"/>
  <c r="C231" i="38"/>
  <c r="B232" i="38"/>
  <c r="C232" i="38"/>
  <c r="B233" i="38"/>
  <c r="C233" i="38"/>
  <c r="B234" i="38"/>
  <c r="C234" i="38"/>
  <c r="B235" i="38"/>
  <c r="D235" i="38" s="1"/>
  <c r="C235" i="38"/>
  <c r="B236" i="38"/>
  <c r="C236" i="38"/>
  <c r="B237" i="38"/>
  <c r="C237" i="38"/>
  <c r="B239" i="38"/>
  <c r="C239" i="38"/>
  <c r="B240" i="38"/>
  <c r="D240" i="38" s="1"/>
  <c r="C240" i="38"/>
  <c r="B241" i="38"/>
  <c r="C241" i="38"/>
  <c r="B242" i="38"/>
  <c r="C242" i="38"/>
  <c r="B243" i="38"/>
  <c r="C243" i="38"/>
  <c r="B244" i="38"/>
  <c r="D244" i="38" s="1"/>
  <c r="C244" i="38"/>
  <c r="B245" i="38"/>
  <c r="C245" i="38"/>
  <c r="B246" i="38"/>
  <c r="C246" i="38"/>
  <c r="B247" i="38"/>
  <c r="C247" i="38"/>
  <c r="B248" i="38"/>
  <c r="D248" i="38" s="1"/>
  <c r="C248" i="38"/>
  <c r="B249" i="38"/>
  <c r="C249" i="38"/>
  <c r="B250" i="38"/>
  <c r="C250" i="38"/>
  <c r="B251" i="38"/>
  <c r="C251" i="38"/>
  <c r="B252" i="38"/>
  <c r="D252" i="38" s="1"/>
  <c r="C252" i="38"/>
  <c r="B254" i="38"/>
  <c r="C254" i="38"/>
  <c r="B255" i="38"/>
  <c r="C255" i="38"/>
  <c r="B256" i="38"/>
  <c r="C256" i="38"/>
  <c r="B257" i="38"/>
  <c r="C257" i="38"/>
  <c r="B258" i="38"/>
  <c r="C258" i="38"/>
  <c r="B259" i="38"/>
  <c r="C259" i="38"/>
  <c r="B260" i="38"/>
  <c r="C260" i="38"/>
  <c r="B261" i="38"/>
  <c r="D261" i="38" s="1"/>
  <c r="C261" i="38"/>
  <c r="B262" i="38"/>
  <c r="C262" i="38"/>
  <c r="B263" i="38"/>
  <c r="C263" i="38"/>
  <c r="B264" i="38"/>
  <c r="C264" i="38"/>
  <c r="B265" i="38"/>
  <c r="D265" i="38" s="1"/>
  <c r="C265" i="38"/>
  <c r="B266" i="38"/>
  <c r="C266" i="38"/>
  <c r="B267" i="38"/>
  <c r="C267" i="38"/>
  <c r="B269" i="38"/>
  <c r="C269" i="38"/>
  <c r="B270" i="38"/>
  <c r="D270" i="38" s="1"/>
  <c r="C270" i="38"/>
  <c r="B271" i="38"/>
  <c r="C271" i="38"/>
  <c r="B272" i="38"/>
  <c r="C272" i="38"/>
  <c r="B273" i="38"/>
  <c r="C273" i="38"/>
  <c r="B274" i="38"/>
  <c r="D274" i="38" s="1"/>
  <c r="C274" i="38"/>
  <c r="B275" i="38"/>
  <c r="D275" i="38" s="1"/>
  <c r="C275" i="38"/>
  <c r="B276" i="38"/>
  <c r="C276" i="38"/>
  <c r="B277" i="38"/>
  <c r="C277" i="38"/>
  <c r="B278" i="38"/>
  <c r="D278" i="38" s="1"/>
  <c r="C278" i="38"/>
  <c r="B279" i="38"/>
  <c r="D279" i="38" s="1"/>
  <c r="C279" i="38"/>
  <c r="B280" i="38"/>
  <c r="C280" i="38"/>
  <c r="B281" i="38"/>
  <c r="C281" i="38"/>
  <c r="B282" i="38"/>
  <c r="D282" i="38" s="1"/>
  <c r="C282" i="38"/>
  <c r="B284" i="38"/>
  <c r="D284" i="38" s="1"/>
  <c r="C284" i="38"/>
  <c r="B285" i="38"/>
  <c r="C285" i="38"/>
  <c r="B286" i="38"/>
  <c r="C286" i="38"/>
  <c r="B287" i="38"/>
  <c r="D287" i="38" s="1"/>
  <c r="C287" i="38"/>
  <c r="B288" i="38"/>
  <c r="D288" i="38" s="1"/>
  <c r="C288" i="38"/>
  <c r="B289" i="38"/>
  <c r="C289" i="38"/>
  <c r="B290" i="38"/>
  <c r="C290" i="38"/>
  <c r="B291" i="38"/>
  <c r="D291" i="38" s="1"/>
  <c r="C291" i="38"/>
  <c r="B292" i="38"/>
  <c r="D292" i="38" s="1"/>
  <c r="C292" i="38"/>
  <c r="B293" i="38"/>
  <c r="C293" i="38"/>
  <c r="B294" i="38"/>
  <c r="C294" i="38"/>
  <c r="B295" i="38"/>
  <c r="D295" i="38" s="1"/>
  <c r="C295" i="38"/>
  <c r="B296" i="38"/>
  <c r="D296" i="38" s="1"/>
  <c r="C296" i="38"/>
  <c r="B297" i="38"/>
  <c r="C297" i="38"/>
  <c r="B299" i="38"/>
  <c r="C299" i="38"/>
  <c r="B300" i="38"/>
  <c r="D300" i="38" s="1"/>
  <c r="C300" i="38"/>
  <c r="B301" i="38"/>
  <c r="D301" i="38" s="1"/>
  <c r="C301" i="38"/>
  <c r="B302" i="38"/>
  <c r="C302" i="38"/>
  <c r="B303" i="38"/>
  <c r="C303" i="38"/>
  <c r="B304" i="38"/>
  <c r="D304" i="38" s="1"/>
  <c r="C304" i="38"/>
  <c r="B305" i="38"/>
  <c r="D305" i="38" s="1"/>
  <c r="C305" i="38"/>
  <c r="B306" i="38"/>
  <c r="C306" i="38"/>
  <c r="B307" i="38"/>
  <c r="C307" i="38"/>
  <c r="B308" i="38"/>
  <c r="D308" i="38" s="1"/>
  <c r="C308" i="38"/>
  <c r="B309" i="38"/>
  <c r="D309" i="38" s="1"/>
  <c r="C309" i="38"/>
  <c r="B310" i="38"/>
  <c r="C310" i="38"/>
  <c r="B311" i="38"/>
  <c r="C311" i="38"/>
  <c r="B312" i="38"/>
  <c r="D312" i="38" s="1"/>
  <c r="C312" i="38"/>
  <c r="B314" i="38"/>
  <c r="C314" i="38"/>
  <c r="B315" i="38"/>
  <c r="D315" i="38" s="1"/>
  <c r="C315" i="38"/>
  <c r="B316" i="38"/>
  <c r="C316" i="38"/>
  <c r="B317" i="38"/>
  <c r="C317" i="38"/>
  <c r="B318" i="38"/>
  <c r="C318" i="38"/>
  <c r="B319" i="38"/>
  <c r="D319" i="38" s="1"/>
  <c r="C319" i="38"/>
  <c r="B320" i="38"/>
  <c r="C320" i="38"/>
  <c r="B321" i="38"/>
  <c r="C321" i="38"/>
  <c r="B322" i="38"/>
  <c r="C322" i="38"/>
  <c r="B323" i="38"/>
  <c r="D323" i="38" s="1"/>
  <c r="C323" i="38"/>
  <c r="B324" i="38"/>
  <c r="C324" i="38"/>
  <c r="B325" i="38"/>
  <c r="C325" i="38"/>
  <c r="B326" i="38"/>
  <c r="C326" i="38"/>
  <c r="B327" i="38"/>
  <c r="D327" i="38" s="1"/>
  <c r="C327" i="38"/>
  <c r="B329" i="38"/>
  <c r="C329" i="38"/>
  <c r="B330" i="38"/>
  <c r="C330" i="38"/>
  <c r="B331" i="38"/>
  <c r="C331" i="38"/>
  <c r="B332" i="38"/>
  <c r="D332" i="38" s="1"/>
  <c r="C332" i="38"/>
  <c r="B333" i="38"/>
  <c r="C333" i="38"/>
  <c r="B334" i="38"/>
  <c r="C334" i="38"/>
  <c r="B335" i="38"/>
  <c r="C335" i="38"/>
  <c r="B336" i="38"/>
  <c r="D336" i="38" s="1"/>
  <c r="C336" i="38"/>
  <c r="B337" i="38"/>
  <c r="C337" i="38"/>
  <c r="B338" i="38"/>
  <c r="C338" i="38"/>
  <c r="B339" i="38"/>
  <c r="C339" i="38"/>
  <c r="B340" i="38"/>
  <c r="D340" i="38" s="1"/>
  <c r="C340" i="38"/>
  <c r="B341" i="38"/>
  <c r="C341" i="38"/>
  <c r="B342" i="38"/>
  <c r="C342" i="38"/>
  <c r="B344" i="38"/>
  <c r="C344" i="38"/>
  <c r="B345" i="38"/>
  <c r="C345" i="38"/>
  <c r="B346" i="38"/>
  <c r="C346" i="38"/>
  <c r="B347" i="38"/>
  <c r="C347" i="38"/>
  <c r="B348" i="38"/>
  <c r="C348" i="38"/>
  <c r="B349" i="38"/>
  <c r="D349" i="38" s="1"/>
  <c r="C349" i="38"/>
  <c r="B350" i="38"/>
  <c r="C350" i="38"/>
  <c r="B351" i="38"/>
  <c r="C351" i="38"/>
  <c r="B352" i="38"/>
  <c r="C352" i="38"/>
  <c r="B353" i="38"/>
  <c r="D353" i="38" s="1"/>
  <c r="C353" i="38"/>
  <c r="B354" i="38"/>
  <c r="C354" i="38"/>
  <c r="B355" i="38"/>
  <c r="C355" i="38"/>
  <c r="B356" i="38"/>
  <c r="C356" i="38"/>
  <c r="B357" i="38"/>
  <c r="D357" i="38" s="1"/>
  <c r="C357" i="38"/>
  <c r="B359" i="38"/>
  <c r="C359" i="38"/>
  <c r="B360" i="38"/>
  <c r="C360" i="38"/>
  <c r="B361" i="38"/>
  <c r="C361" i="38"/>
  <c r="B362" i="38"/>
  <c r="D362" i="38" s="1"/>
  <c r="C362" i="38"/>
  <c r="B363" i="38"/>
  <c r="C363" i="38"/>
  <c r="B364" i="38"/>
  <c r="C364" i="38"/>
  <c r="B365" i="38"/>
  <c r="C365" i="38"/>
  <c r="B366" i="38"/>
  <c r="D366" i="38" s="1"/>
  <c r="C366" i="38"/>
  <c r="B367" i="38"/>
  <c r="C367" i="38"/>
  <c r="B368" i="38"/>
  <c r="C368" i="38"/>
  <c r="B369" i="38"/>
  <c r="C369" i="38"/>
  <c r="B370" i="38"/>
  <c r="D370" i="38" s="1"/>
  <c r="C370" i="38"/>
  <c r="B371" i="38"/>
  <c r="C371" i="38"/>
  <c r="B372" i="38"/>
  <c r="C372" i="38"/>
  <c r="B374" i="38"/>
  <c r="C374" i="38"/>
  <c r="B375" i="38"/>
  <c r="D375" i="38" s="1"/>
  <c r="C375" i="38"/>
  <c r="B376" i="38"/>
  <c r="C376" i="38"/>
  <c r="B377" i="38"/>
  <c r="C377" i="38"/>
  <c r="B378" i="38"/>
  <c r="C378" i="38"/>
  <c r="B379" i="38"/>
  <c r="D379" i="38" s="1"/>
  <c r="C379" i="38"/>
  <c r="B380" i="38"/>
  <c r="C380" i="38"/>
  <c r="B381" i="38"/>
  <c r="C381" i="38"/>
  <c r="B382" i="38"/>
  <c r="C382" i="38"/>
  <c r="B383" i="38"/>
  <c r="D383" i="38" s="1"/>
  <c r="C383" i="38"/>
  <c r="B384" i="38"/>
  <c r="C384" i="38"/>
  <c r="B385" i="38"/>
  <c r="C385" i="38"/>
  <c r="B386" i="38"/>
  <c r="C386" i="38"/>
  <c r="B387" i="38"/>
  <c r="D387" i="38" s="1"/>
  <c r="C387" i="38"/>
  <c r="B389" i="38"/>
  <c r="C389" i="38"/>
  <c r="B390" i="38"/>
  <c r="C390" i="38"/>
  <c r="B391" i="38"/>
  <c r="C391" i="38"/>
  <c r="B392" i="38"/>
  <c r="D392" i="38" s="1"/>
  <c r="C392" i="38"/>
  <c r="B393" i="38"/>
  <c r="C393" i="38"/>
  <c r="B394" i="38"/>
  <c r="C394" i="38"/>
  <c r="B395" i="38"/>
  <c r="C395" i="38"/>
  <c r="B396" i="38"/>
  <c r="D396" i="38" s="1"/>
  <c r="C396" i="38"/>
  <c r="B397" i="38"/>
  <c r="C397" i="38"/>
  <c r="B398" i="38"/>
  <c r="C398" i="38"/>
  <c r="B399" i="38"/>
  <c r="C399" i="38"/>
  <c r="B400" i="38"/>
  <c r="D400" i="38" s="1"/>
  <c r="C400" i="38"/>
  <c r="B401" i="38"/>
  <c r="C401" i="38"/>
  <c r="B402" i="38"/>
  <c r="C402" i="38"/>
  <c r="B404" i="38"/>
  <c r="C404" i="38"/>
  <c r="B405" i="38"/>
  <c r="D405" i="38" s="1"/>
  <c r="C405" i="38"/>
  <c r="B406" i="38"/>
  <c r="C406" i="38"/>
  <c r="B407" i="38"/>
  <c r="C407" i="38"/>
  <c r="B408" i="38"/>
  <c r="C408" i="38"/>
  <c r="B409" i="38"/>
  <c r="D409" i="38" s="1"/>
  <c r="C409" i="38"/>
  <c r="B410" i="38"/>
  <c r="C410" i="38"/>
  <c r="B411" i="38"/>
  <c r="C411" i="38"/>
  <c r="B412" i="38"/>
  <c r="D412" i="38" s="1"/>
  <c r="C412" i="38"/>
  <c r="B413" i="38"/>
  <c r="D413" i="38" s="1"/>
  <c r="C413" i="38"/>
  <c r="B414" i="38"/>
  <c r="C414" i="38"/>
  <c r="B415" i="38"/>
  <c r="C415" i="38"/>
  <c r="B416" i="38"/>
  <c r="D416" i="38" s="1"/>
  <c r="C416" i="38"/>
  <c r="B417" i="38"/>
  <c r="D417" i="38" s="1"/>
  <c r="C417" i="38"/>
  <c r="B419" i="38"/>
  <c r="C419" i="38"/>
  <c r="B420" i="38"/>
  <c r="C420" i="38"/>
  <c r="B421" i="38"/>
  <c r="C421" i="38"/>
  <c r="B422" i="38"/>
  <c r="D422" i="38" s="1"/>
  <c r="C422" i="38"/>
  <c r="B423" i="38"/>
  <c r="C423" i="38"/>
  <c r="B424" i="38"/>
  <c r="C424" i="38"/>
  <c r="B425" i="38"/>
  <c r="D425" i="38" s="1"/>
  <c r="C425" i="38"/>
  <c r="B426" i="38"/>
  <c r="D426" i="38" s="1"/>
  <c r="C426" i="38"/>
  <c r="B427" i="38"/>
  <c r="C427" i="38"/>
  <c r="B428" i="38"/>
  <c r="C428" i="38"/>
  <c r="B429" i="38"/>
  <c r="D429" i="38" s="1"/>
  <c r="C429" i="38"/>
  <c r="B430" i="38"/>
  <c r="D430" i="38" s="1"/>
  <c r="C430" i="38"/>
  <c r="B431" i="38"/>
  <c r="C431" i="38"/>
  <c r="B432" i="38"/>
  <c r="C432" i="38"/>
  <c r="B434" i="38"/>
  <c r="C434" i="38"/>
  <c r="B435" i="38"/>
  <c r="D435" i="38" s="1"/>
  <c r="C435" i="38"/>
  <c r="B436" i="38"/>
  <c r="C436" i="38"/>
  <c r="B437" i="38"/>
  <c r="D437" i="38" s="1"/>
  <c r="C437" i="38"/>
  <c r="B438" i="38"/>
  <c r="C438" i="38"/>
  <c r="B439" i="38"/>
  <c r="D439" i="38" s="1"/>
  <c r="C439" i="38"/>
  <c r="B440" i="38"/>
  <c r="C440" i="38"/>
  <c r="B441" i="38"/>
  <c r="D441" i="38" s="1"/>
  <c r="C441" i="38"/>
  <c r="B442" i="38"/>
  <c r="C442" i="38"/>
  <c r="B443" i="38"/>
  <c r="D443" i="38" s="1"/>
  <c r="C443" i="38"/>
  <c r="B444" i="38"/>
  <c r="C444" i="38"/>
  <c r="B445" i="38"/>
  <c r="D445" i="38" s="1"/>
  <c r="C445" i="38"/>
  <c r="B446" i="38"/>
  <c r="C446" i="38"/>
  <c r="B447" i="38"/>
  <c r="D447" i="38" s="1"/>
  <c r="C447" i="38"/>
  <c r="B449" i="38"/>
  <c r="C449" i="38"/>
  <c r="B450" i="38"/>
  <c r="D450" i="38" s="1"/>
  <c r="C450" i="38"/>
  <c r="B451" i="38"/>
  <c r="C451" i="38"/>
  <c r="B452" i="38"/>
  <c r="D452" i="38" s="1"/>
  <c r="C452" i="38"/>
  <c r="B453" i="38"/>
  <c r="C453" i="38"/>
  <c r="B454" i="38"/>
  <c r="D454" i="38" s="1"/>
  <c r="C454" i="38"/>
  <c r="B455" i="38"/>
  <c r="C455" i="38"/>
  <c r="B456" i="38"/>
  <c r="D456" i="38" s="1"/>
  <c r="C456" i="38"/>
  <c r="B457" i="38"/>
  <c r="C457" i="38"/>
  <c r="B458" i="38"/>
  <c r="D458" i="38" s="1"/>
  <c r="C458" i="38"/>
  <c r="B459" i="38"/>
  <c r="C459" i="38"/>
  <c r="B460" i="38"/>
  <c r="D460" i="38" s="1"/>
  <c r="C460" i="38"/>
  <c r="B461" i="38"/>
  <c r="C461" i="38"/>
  <c r="B462" i="38"/>
  <c r="D462" i="38" s="1"/>
  <c r="C462" i="38"/>
  <c r="B464" i="38"/>
  <c r="C464" i="38"/>
  <c r="B465" i="38"/>
  <c r="C465" i="38"/>
  <c r="B466" i="38"/>
  <c r="C466" i="38"/>
  <c r="B467" i="38"/>
  <c r="D467" i="38" s="1"/>
  <c r="C467" i="38"/>
  <c r="B468" i="38"/>
  <c r="C468" i="38"/>
  <c r="B469" i="38"/>
  <c r="D469" i="38" s="1"/>
  <c r="C469" i="38"/>
  <c r="B470" i="38"/>
  <c r="C470" i="38"/>
  <c r="B471" i="38"/>
  <c r="D471" i="38" s="1"/>
  <c r="C471" i="38"/>
  <c r="B472" i="38"/>
  <c r="C472" i="38"/>
  <c r="B473" i="38"/>
  <c r="D473" i="38" s="1"/>
  <c r="C473" i="38"/>
  <c r="B474" i="38"/>
  <c r="C474" i="38"/>
  <c r="B475" i="38"/>
  <c r="D475" i="38" s="1"/>
  <c r="C475" i="38"/>
  <c r="B476" i="38"/>
  <c r="C476" i="38"/>
  <c r="B477" i="38"/>
  <c r="D477" i="38" s="1"/>
  <c r="C477" i="38"/>
  <c r="D470" i="38" l="1"/>
  <c r="D461" i="38"/>
  <c r="D453" i="38"/>
  <c r="D444" i="38"/>
  <c r="D436" i="38"/>
  <c r="D419" i="38"/>
  <c r="D410" i="38"/>
  <c r="D401" i="38"/>
  <c r="D393" i="38"/>
  <c r="D384" i="38"/>
  <c r="D376" i="38"/>
  <c r="D367" i="38"/>
  <c r="D350" i="38"/>
  <c r="D341" i="38"/>
  <c r="D333" i="38"/>
  <c r="D324" i="38"/>
  <c r="D316" i="38"/>
  <c r="D311" i="38"/>
  <c r="D307" i="38"/>
  <c r="D303" i="38"/>
  <c r="D294" i="38"/>
  <c r="D290" i="38"/>
  <c r="D286" i="38"/>
  <c r="D281" i="38"/>
  <c r="D277" i="38"/>
  <c r="D273" i="38"/>
  <c r="D260" i="38"/>
  <c r="D251" i="38"/>
  <c r="D247" i="38"/>
  <c r="D243" i="38"/>
  <c r="D239" i="38"/>
  <c r="D234" i="38"/>
  <c r="D230" i="38"/>
  <c r="D226" i="38"/>
  <c r="D221" i="38"/>
  <c r="D217" i="38"/>
  <c r="D213" i="38"/>
  <c r="D209" i="38"/>
  <c r="D204" i="38"/>
  <c r="D200" i="38"/>
  <c r="D196" i="38"/>
  <c r="D191" i="38"/>
  <c r="D187" i="38"/>
  <c r="D183" i="38"/>
  <c r="D174" i="38"/>
  <c r="D165" i="38"/>
  <c r="D157" i="38"/>
  <c r="D148" i="38"/>
  <c r="D140" i="38"/>
  <c r="D127" i="38"/>
  <c r="D118" i="38"/>
  <c r="D110" i="38"/>
  <c r="D101" i="38"/>
  <c r="D93" i="38"/>
  <c r="D84" i="38"/>
  <c r="D75" i="38"/>
  <c r="D67" i="38"/>
  <c r="D58" i="38"/>
  <c r="D50" i="38"/>
  <c r="D41" i="38"/>
  <c r="D33" i="38"/>
  <c r="D24" i="38"/>
  <c r="D474" i="38"/>
  <c r="D466" i="38"/>
  <c r="D457" i="38"/>
  <c r="D440" i="38"/>
  <c r="D427" i="38"/>
  <c r="C16" i="38"/>
  <c r="B181" i="38"/>
  <c r="C313" i="38"/>
  <c r="C193" i="38"/>
  <c r="B358" i="38"/>
  <c r="D271" i="38"/>
  <c r="D266" i="38"/>
  <c r="D262" i="38"/>
  <c r="D258" i="38"/>
  <c r="D254" i="38"/>
  <c r="D249" i="38"/>
  <c r="D245" i="38"/>
  <c r="D241" i="38"/>
  <c r="D236" i="38"/>
  <c r="D232" i="38"/>
  <c r="D228" i="38"/>
  <c r="D224" i="38"/>
  <c r="D219" i="38"/>
  <c r="D215" i="38"/>
  <c r="D211" i="38"/>
  <c r="D206" i="38"/>
  <c r="D202" i="38"/>
  <c r="D198" i="38"/>
  <c r="D194" i="38"/>
  <c r="D189" i="38"/>
  <c r="D185" i="38"/>
  <c r="D133" i="38"/>
  <c r="D129" i="38"/>
  <c r="D125" i="38"/>
  <c r="D120" i="38"/>
  <c r="D116" i="38"/>
  <c r="D112" i="38"/>
  <c r="D108" i="38"/>
  <c r="D103" i="38"/>
  <c r="D99" i="38"/>
  <c r="D95" i="38"/>
  <c r="D90" i="38"/>
  <c r="D86" i="38"/>
  <c r="D82" i="38"/>
  <c r="D78" i="38"/>
  <c r="D73" i="38"/>
  <c r="D69" i="38"/>
  <c r="D65" i="38"/>
  <c r="D60" i="38"/>
  <c r="D56" i="38"/>
  <c r="D52" i="38"/>
  <c r="D48" i="38"/>
  <c r="D43" i="38"/>
  <c r="D39" i="38"/>
  <c r="D35" i="38"/>
  <c r="D30" i="38"/>
  <c r="D26" i="38"/>
  <c r="D22" i="38"/>
  <c r="D18" i="38"/>
  <c r="C433" i="38"/>
  <c r="D135" i="38"/>
  <c r="C136" i="38"/>
  <c r="C373" i="38"/>
  <c r="D431" i="38"/>
  <c r="D423" i="38"/>
  <c r="D414" i="38"/>
  <c r="D406" i="38"/>
  <c r="D397" i="38"/>
  <c r="D380" i="38"/>
  <c r="D371" i="38"/>
  <c r="D363" i="38"/>
  <c r="B373" i="38"/>
  <c r="D354" i="38"/>
  <c r="D346" i="38"/>
  <c r="D337" i="38"/>
  <c r="D329" i="38"/>
  <c r="D320" i="38"/>
  <c r="D264" i="38"/>
  <c r="D256" i="38"/>
  <c r="C238" i="38"/>
  <c r="C223" i="38"/>
  <c r="D179" i="38"/>
  <c r="D175" i="38"/>
  <c r="D171" i="38"/>
  <c r="D167" i="38"/>
  <c r="D162" i="38"/>
  <c r="D158" i="38"/>
  <c r="D154" i="38"/>
  <c r="D149" i="38"/>
  <c r="D145" i="38"/>
  <c r="D141" i="38"/>
  <c r="B313" i="38"/>
  <c r="D313" i="38" s="1"/>
  <c r="B283" i="38"/>
  <c r="B253" i="38"/>
  <c r="D178" i="38"/>
  <c r="D170" i="38"/>
  <c r="D161" i="38"/>
  <c r="D153" i="38"/>
  <c r="D144" i="38"/>
  <c r="C151" i="38"/>
  <c r="B61" i="38"/>
  <c r="D61" i="38" s="1"/>
  <c r="D21" i="38"/>
  <c r="D476" i="38"/>
  <c r="D468" i="38"/>
  <c r="D464" i="38"/>
  <c r="D459" i="38"/>
  <c r="D455" i="38"/>
  <c r="D451" i="38"/>
  <c r="D446" i="38"/>
  <c r="D442" i="38"/>
  <c r="D438" i="38"/>
  <c r="D434" i="38"/>
  <c r="D310" i="38"/>
  <c r="D306" i="38"/>
  <c r="D302" i="38"/>
  <c r="D297" i="38"/>
  <c r="D293" i="38"/>
  <c r="D289" i="38"/>
  <c r="D280" i="38"/>
  <c r="D276" i="38"/>
  <c r="D272" i="38"/>
  <c r="D267" i="38"/>
  <c r="D263" i="38"/>
  <c r="D259" i="38"/>
  <c r="D255" i="38"/>
  <c r="D250" i="38"/>
  <c r="D246" i="38"/>
  <c r="D242" i="38"/>
  <c r="D237" i="38"/>
  <c r="D233" i="38"/>
  <c r="D229" i="38"/>
  <c r="D225" i="38"/>
  <c r="D220" i="38"/>
  <c r="D216" i="38"/>
  <c r="D212" i="38"/>
  <c r="D207" i="38"/>
  <c r="D203" i="38"/>
  <c r="D199" i="38"/>
  <c r="D195" i="38"/>
  <c r="D190" i="38"/>
  <c r="D186" i="38"/>
  <c r="D182" i="38"/>
  <c r="D131" i="38"/>
  <c r="D123" i="38"/>
  <c r="D114" i="38"/>
  <c r="D105" i="38"/>
  <c r="D97" i="38"/>
  <c r="D88" i="38"/>
  <c r="D80" i="38"/>
  <c r="D71" i="38"/>
  <c r="D63" i="38"/>
  <c r="D54" i="38"/>
  <c r="D45" i="38"/>
  <c r="D37" i="38"/>
  <c r="D28" i="38"/>
  <c r="D20" i="38"/>
  <c r="D472" i="38"/>
  <c r="B433" i="38"/>
  <c r="D408" i="38"/>
  <c r="D404" i="38"/>
  <c r="D399" i="38"/>
  <c r="D395" i="38"/>
  <c r="D391" i="38"/>
  <c r="D386" i="38"/>
  <c r="D382" i="38"/>
  <c r="D378" i="38"/>
  <c r="D374" i="38"/>
  <c r="D369" i="38"/>
  <c r="D365" i="38"/>
  <c r="D361" i="38"/>
  <c r="D356" i="38"/>
  <c r="D352" i="38"/>
  <c r="D348" i="38"/>
  <c r="D344" i="38"/>
  <c r="D339" i="38"/>
  <c r="D335" i="38"/>
  <c r="D331" i="38"/>
  <c r="D326" i="38"/>
  <c r="D322" i="38"/>
  <c r="D318" i="38"/>
  <c r="D314" i="38"/>
  <c r="C268" i="38"/>
  <c r="D156" i="38"/>
  <c r="D152" i="38"/>
  <c r="D147" i="38"/>
  <c r="D143" i="38"/>
  <c r="D139" i="38"/>
  <c r="C76" i="38"/>
  <c r="D359" i="38"/>
  <c r="D432" i="38"/>
  <c r="D428" i="38"/>
  <c r="D424" i="38"/>
  <c r="D420" i="38"/>
  <c r="D415" i="38"/>
  <c r="D411" i="38"/>
  <c r="D407" i="38"/>
  <c r="D402" i="38"/>
  <c r="D398" i="38"/>
  <c r="D394" i="38"/>
  <c r="D390" i="38"/>
  <c r="D385" i="38"/>
  <c r="D381" i="38"/>
  <c r="D377" i="38"/>
  <c r="D372" i="38"/>
  <c r="D368" i="38"/>
  <c r="D364" i="38"/>
  <c r="D360" i="38"/>
  <c r="D355" i="38"/>
  <c r="D351" i="38"/>
  <c r="D347" i="38"/>
  <c r="D342" i="38"/>
  <c r="D338" i="38"/>
  <c r="D334" i="38"/>
  <c r="D330" i="38"/>
  <c r="D325" i="38"/>
  <c r="D321" i="38"/>
  <c r="C253" i="38"/>
  <c r="C208" i="38"/>
  <c r="D180" i="38"/>
  <c r="D176" i="38"/>
  <c r="D172" i="38"/>
  <c r="D168" i="38"/>
  <c r="D163" i="38"/>
  <c r="D159" i="38"/>
  <c r="D155" i="38"/>
  <c r="D150" i="38"/>
  <c r="D146" i="38"/>
  <c r="D142" i="38"/>
  <c r="D138" i="38"/>
  <c r="C61" i="38"/>
  <c r="C181" i="38"/>
  <c r="C388" i="38"/>
  <c r="C298" i="38"/>
  <c r="B166" i="38"/>
  <c r="C91" i="38"/>
  <c r="C448" i="38"/>
  <c r="D299" i="38"/>
  <c r="C463" i="38"/>
  <c r="B298" i="38"/>
  <c r="C166" i="38"/>
  <c r="B16" i="38"/>
  <c r="D16" i="38" s="1"/>
  <c r="C403" i="38"/>
  <c r="C328" i="38"/>
  <c r="B193" i="38"/>
  <c r="C106" i="38"/>
  <c r="B31" i="38"/>
  <c r="D55" i="38"/>
  <c r="B463" i="38"/>
  <c r="C478" i="38"/>
  <c r="B403" i="38"/>
  <c r="B328" i="38"/>
  <c r="D328" i="38" s="1"/>
  <c r="B208" i="38"/>
  <c r="D208" i="38" s="1"/>
  <c r="B121" i="38"/>
  <c r="B106" i="38"/>
  <c r="C31" i="38"/>
  <c r="D449" i="38"/>
  <c r="D389" i="38"/>
  <c r="D269" i="38"/>
  <c r="B388" i="38"/>
  <c r="B91" i="38"/>
  <c r="B478" i="38"/>
  <c r="C418" i="38"/>
  <c r="C343" i="38"/>
  <c r="B223" i="38"/>
  <c r="C121" i="38"/>
  <c r="D465" i="38"/>
  <c r="D345" i="38"/>
  <c r="D285" i="38"/>
  <c r="B418" i="38"/>
  <c r="B343" i="38"/>
  <c r="B238" i="38"/>
  <c r="D238" i="38" s="1"/>
  <c r="B136" i="38"/>
  <c r="D136" i="38" s="1"/>
  <c r="C46" i="38"/>
  <c r="D421" i="38"/>
  <c r="B448" i="38"/>
  <c r="C358" i="38"/>
  <c r="D358" i="38" s="1"/>
  <c r="C283" i="38"/>
  <c r="D283" i="38" s="1"/>
  <c r="B268" i="38"/>
  <c r="D268" i="38" s="1"/>
  <c r="B151" i="38"/>
  <c r="B76" i="38"/>
  <c r="B46" i="38"/>
  <c r="D46" i="38" s="1"/>
  <c r="D317" i="38"/>
  <c r="D257" i="38"/>
  <c r="D197" i="38"/>
  <c r="D137" i="38"/>
  <c r="D77" i="38"/>
  <c r="D17" i="38"/>
  <c r="D403" i="38"/>
  <c r="D223" i="38" l="1"/>
  <c r="D151" i="38"/>
  <c r="D373" i="38"/>
  <c r="D181" i="38"/>
  <c r="D253" i="38"/>
  <c r="D193" i="38"/>
  <c r="D433" i="38"/>
  <c r="D76" i="38"/>
  <c r="D166" i="38"/>
  <c r="D31" i="38"/>
  <c r="D463" i="38"/>
  <c r="D418" i="38"/>
  <c r="D106" i="38"/>
  <c r="D298" i="38"/>
  <c r="D478" i="38"/>
  <c r="D121" i="38"/>
  <c r="D91" i="38"/>
  <c r="D448" i="38"/>
  <c r="D388" i="38"/>
  <c r="D343" i="38"/>
  <c r="N21" i="1" l="1"/>
  <c r="O21" i="1" s="1"/>
  <c r="P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704280-D107-4DA6-8C35-1068B47F4243}" name="Query - Data" description="Connection to the 'Data' query in the workbook." type="100" refreshedVersion="6" minRefreshableVersion="5">
    <extLst>
      <ext xmlns:x15="http://schemas.microsoft.com/office/spreadsheetml/2010/11/main" uri="{DE250136-89BD-433C-8126-D09CA5730AF9}">
        <x15:connection id="8b614af5-a2be-4f13-aae0-7f9e03028f13"/>
      </ext>
    </extLst>
  </connection>
  <connection id="2" xr16:uid="{498443C5-AA84-4E08-92B7-4C6E17F66B44}" name="Query - SuperBowl Wins" description="Connection to the 'SuperBowl Wins' query in the workbook." type="100" refreshedVersion="6" minRefreshableVersion="5">
    <extLst>
      <ext xmlns:x15="http://schemas.microsoft.com/office/spreadsheetml/2010/11/main" uri="{DE250136-89BD-433C-8126-D09CA5730AF9}">
        <x15:connection id="1a21d699-1495-41e0-8f58-e9c959b79599"/>
      </ext>
    </extLst>
  </connection>
  <connection id="3" xr16:uid="{0DEACBF5-B7BB-4AB3-BC9C-E1B18878252D}" name="Query - Team Look up" description="Connection to the 'Team Look up' query in the workbook." type="100" refreshedVersion="6" minRefreshableVersion="5">
    <extLst>
      <ext xmlns:x15="http://schemas.microsoft.com/office/spreadsheetml/2010/11/main" uri="{DE250136-89BD-433C-8126-D09CA5730AF9}">
        <x15:connection id="ea59a8c3-dc41-4f6d-95da-cf19bdf02372"/>
      </ext>
    </extLst>
  </connection>
  <connection id="4" xr16:uid="{8DE6081D-E224-449D-8F6B-16E96B21DA50}" name="Query - Unique players" description="Connection to the 'Unique players' query in the workbook." type="100" refreshedVersion="6" minRefreshableVersion="5">
    <extLst>
      <ext xmlns:x15="http://schemas.microsoft.com/office/spreadsheetml/2010/11/main" uri="{DE250136-89BD-433C-8126-D09CA5730AF9}">
        <x15:connection id="5476d605-1610-4097-a63a-cb30e2a2d3ba"/>
      </ext>
    </extLst>
  </connection>
  <connection id="5" xr16:uid="{E1511DE5-C969-487B-B21E-765F6DBF935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<sst xmlns="http://schemas.openxmlformats.org/spreadsheetml/2006/main" count="510" uniqueCount="326">
  <si>
    <t>Row Labels</t>
  </si>
  <si>
    <t>Grand Total</t>
  </si>
  <si>
    <t>Count of Player</t>
  </si>
  <si>
    <t>MI</t>
  </si>
  <si>
    <t>CA</t>
  </si>
  <si>
    <t>WA</t>
  </si>
  <si>
    <t>NC</t>
  </si>
  <si>
    <t>FL</t>
  </si>
  <si>
    <t>PA</t>
  </si>
  <si>
    <t>OK</t>
  </si>
  <si>
    <t>SC</t>
  </si>
  <si>
    <t>GA</t>
  </si>
  <si>
    <t>LA</t>
  </si>
  <si>
    <t>OH</t>
  </si>
  <si>
    <t>IN</t>
  </si>
  <si>
    <t>TX</t>
  </si>
  <si>
    <t>MD</t>
  </si>
  <si>
    <t>AL</t>
  </si>
  <si>
    <t>NJ</t>
  </si>
  <si>
    <t>MO</t>
  </si>
  <si>
    <t>WI</t>
  </si>
  <si>
    <t>VA</t>
  </si>
  <si>
    <t>MS</t>
  </si>
  <si>
    <t>NY</t>
  </si>
  <si>
    <t>HI</t>
  </si>
  <si>
    <t>OR</t>
  </si>
  <si>
    <t>KY</t>
  </si>
  <si>
    <t>IL</t>
  </si>
  <si>
    <t>CT</t>
  </si>
  <si>
    <t>CO</t>
  </si>
  <si>
    <t>NE</t>
  </si>
  <si>
    <t>IA</t>
  </si>
  <si>
    <t>AZ</t>
  </si>
  <si>
    <t>TN</t>
  </si>
  <si>
    <t>UT</t>
  </si>
  <si>
    <t>MA</t>
  </si>
  <si>
    <t>AR</t>
  </si>
  <si>
    <t>ID</t>
  </si>
  <si>
    <t>WV</t>
  </si>
  <si>
    <t>KS</t>
  </si>
  <si>
    <t>ND</t>
  </si>
  <si>
    <t>MT</t>
  </si>
  <si>
    <t>DC</t>
  </si>
  <si>
    <t>DE</t>
  </si>
  <si>
    <t>NM</t>
  </si>
  <si>
    <t>MN</t>
  </si>
  <si>
    <t>NV</t>
  </si>
  <si>
    <t>American</t>
  </si>
  <si>
    <t>ME</t>
  </si>
  <si>
    <t>RI</t>
  </si>
  <si>
    <t>SD</t>
  </si>
  <si>
    <t>WY</t>
  </si>
  <si>
    <t>ACC</t>
  </si>
  <si>
    <t>Big 12</t>
  </si>
  <si>
    <t>Big East</t>
  </si>
  <si>
    <t>Big Sky</t>
  </si>
  <si>
    <t>Big South</t>
  </si>
  <si>
    <t>Big Ten</t>
  </si>
  <si>
    <t>Colonial Athletic Association</t>
  </si>
  <si>
    <t>Conference USA</t>
  </si>
  <si>
    <t>Division II</t>
  </si>
  <si>
    <t>Great American Conference</t>
  </si>
  <si>
    <t>Independent</t>
  </si>
  <si>
    <t>Ivy</t>
  </si>
  <si>
    <t>Junior College</t>
  </si>
  <si>
    <t>MAC</t>
  </si>
  <si>
    <t>MEAC</t>
  </si>
  <si>
    <t>Mid-America Intercollegiate Athletics Association</t>
  </si>
  <si>
    <t>Missouri Valley</t>
  </si>
  <si>
    <t>Mountain West</t>
  </si>
  <si>
    <t>Ohio Valley</t>
  </si>
  <si>
    <t>Pac 12</t>
  </si>
  <si>
    <t>Patriot League</t>
  </si>
  <si>
    <t>Pioneer</t>
  </si>
  <si>
    <t>SEC</t>
  </si>
  <si>
    <t>SIAC</t>
  </si>
  <si>
    <t>Southern</t>
  </si>
  <si>
    <t>Southland</t>
  </si>
  <si>
    <t>Summit League</t>
  </si>
  <si>
    <t>Sun Belt</t>
  </si>
  <si>
    <t>SWAC</t>
  </si>
  <si>
    <t>Atlantic 10</t>
  </si>
  <si>
    <t>Big West Conference</t>
  </si>
  <si>
    <t>GLIAC</t>
  </si>
  <si>
    <t>Division III</t>
  </si>
  <si>
    <t>Ohio Athletic Conference</t>
  </si>
  <si>
    <t>Other</t>
  </si>
  <si>
    <t>Arizona Cardinals</t>
  </si>
  <si>
    <t>Atlanta Falcons</t>
  </si>
  <si>
    <t>Buffalo Bills</t>
  </si>
  <si>
    <t>Carolina Panthers</t>
  </si>
  <si>
    <t>Cincinnati Bengals</t>
  </si>
  <si>
    <t>Cleveland Browns</t>
  </si>
  <si>
    <t>Denver Broncos</t>
  </si>
  <si>
    <t>Green Bay Packers</t>
  </si>
  <si>
    <t>Houston Texans</t>
  </si>
  <si>
    <t>Jacksonville Jaguars</t>
  </si>
  <si>
    <t>Minnesota Vikings</t>
  </si>
  <si>
    <t>Oakland Raiders</t>
  </si>
  <si>
    <t>Pittsburgh Steelers</t>
  </si>
  <si>
    <t>San Francisco 49ers</t>
  </si>
  <si>
    <t>St. Louis Rams</t>
  </si>
  <si>
    <t>Tampa Bay Buccaneers</t>
  </si>
  <si>
    <t>Tennessee Titans</t>
  </si>
  <si>
    <t>Washington Redskins</t>
  </si>
  <si>
    <t>Team</t>
  </si>
  <si>
    <t>ARI</t>
  </si>
  <si>
    <t>ATL</t>
  </si>
  <si>
    <t>BAL</t>
  </si>
  <si>
    <t>BUF</t>
  </si>
  <si>
    <t>CHI</t>
  </si>
  <si>
    <t>CIN</t>
  </si>
  <si>
    <t>CLE</t>
  </si>
  <si>
    <t>DAL</t>
  </si>
  <si>
    <t>DEN</t>
  </si>
  <si>
    <t>DET</t>
  </si>
  <si>
    <t>GNB</t>
  </si>
  <si>
    <t>IND</t>
  </si>
  <si>
    <t>JAX</t>
  </si>
  <si>
    <t>KAN</t>
  </si>
  <si>
    <t>MIA</t>
  </si>
  <si>
    <t>MIN</t>
  </si>
  <si>
    <t>NOR</t>
  </si>
  <si>
    <t>NYG</t>
  </si>
  <si>
    <t>NYJ</t>
  </si>
  <si>
    <t>OAK</t>
  </si>
  <si>
    <t>PHI</t>
  </si>
  <si>
    <t>PIT</t>
  </si>
  <si>
    <t>SDG</t>
  </si>
  <si>
    <t>SEA</t>
  </si>
  <si>
    <t>SFO</t>
  </si>
  <si>
    <t>STL</t>
  </si>
  <si>
    <t>TAM</t>
  </si>
  <si>
    <t>TEN</t>
  </si>
  <si>
    <t>WAS</t>
  </si>
  <si>
    <t>CAR</t>
  </si>
  <si>
    <t>NWE</t>
  </si>
  <si>
    <t>Ohio Valley Conference</t>
  </si>
  <si>
    <t>Mid-American</t>
  </si>
  <si>
    <t>HOU</t>
  </si>
  <si>
    <t>Lone Star Conference</t>
  </si>
  <si>
    <t>Moutain East</t>
  </si>
  <si>
    <t>Avg40</t>
  </si>
  <si>
    <t>AvgWonder</t>
  </si>
  <si>
    <t>AvgBenchReps</t>
  </si>
  <si>
    <t>Baltimore Ravens</t>
  </si>
  <si>
    <t>New York Giants</t>
  </si>
  <si>
    <t>New Orleans Saints</t>
  </si>
  <si>
    <t>New England Patriots</t>
  </si>
  <si>
    <t>Chicago Bears</t>
  </si>
  <si>
    <t>Detroit Lions+</t>
  </si>
  <si>
    <t>Kansas City Chiefs</t>
  </si>
  <si>
    <t>Miami Dolphins+</t>
  </si>
  <si>
    <t>New York Jets</t>
  </si>
  <si>
    <t>Philadelphia Eagles</t>
  </si>
  <si>
    <t>San Diego Chargers</t>
  </si>
  <si>
    <t>Ratio</t>
  </si>
  <si>
    <t>XLVII</t>
  </si>
  <si>
    <t>XLVI</t>
  </si>
  <si>
    <t>XLV</t>
  </si>
  <si>
    <t>XLIV</t>
  </si>
  <si>
    <t>XLIII</t>
  </si>
  <si>
    <t>XLII</t>
  </si>
  <si>
    <t>XLI</t>
  </si>
  <si>
    <t>XL</t>
  </si>
  <si>
    <t>XXXIX</t>
  </si>
  <si>
    <t>XXXVIII</t>
  </si>
  <si>
    <t>XXXVII</t>
  </si>
  <si>
    <t>XXXVI</t>
  </si>
  <si>
    <t>XXXV</t>
  </si>
  <si>
    <t>XXXIV</t>
  </si>
  <si>
    <t>XXXIII</t>
  </si>
  <si>
    <t>Macros:</t>
  </si>
  <si>
    <t>Unhide Preformance sheets</t>
  </si>
  <si>
    <t>Hide Preformace sheets</t>
  </si>
  <si>
    <t>ctrl+shift+T</t>
  </si>
  <si>
    <t>ctrl+shift+R</t>
  </si>
  <si>
    <t>South</t>
  </si>
  <si>
    <t>Italy</t>
  </si>
  <si>
    <t>Team Win</t>
  </si>
  <si>
    <t>Win score</t>
  </si>
  <si>
    <t>Team Loss.1</t>
  </si>
  <si>
    <t>Lose Score</t>
  </si>
  <si>
    <t>I</t>
  </si>
  <si>
    <t>Los Angeles Memorial Coliseum</t>
  </si>
  <si>
    <t>Green Bay</t>
  </si>
  <si>
    <t xml:space="preserve"> Kansas City</t>
  </si>
  <si>
    <t>II</t>
  </si>
  <si>
    <t>Orange Bowl (Miami)</t>
  </si>
  <si>
    <t xml:space="preserve"> Oakland</t>
  </si>
  <si>
    <t>III</t>
  </si>
  <si>
    <t xml:space="preserve"> Baltimore</t>
  </si>
  <si>
    <t>IV</t>
  </si>
  <si>
    <t>Tulane Stadium (New Orleans)</t>
  </si>
  <si>
    <t>Kansas City</t>
  </si>
  <si>
    <t xml:space="preserve"> Minnesota</t>
  </si>
  <si>
    <t>V</t>
  </si>
  <si>
    <t>Baltimore</t>
  </si>
  <si>
    <t xml:space="preserve"> Dallas</t>
  </si>
  <si>
    <t>VI</t>
  </si>
  <si>
    <t>Dallas</t>
  </si>
  <si>
    <t xml:space="preserve"> Miami</t>
  </si>
  <si>
    <t>VII</t>
  </si>
  <si>
    <t>Miami</t>
  </si>
  <si>
    <t xml:space="preserve"> Washington</t>
  </si>
  <si>
    <t>VIII</t>
  </si>
  <si>
    <t>Rice Stadium (Houston)</t>
  </si>
  <si>
    <t>IX</t>
  </si>
  <si>
    <t>Pittsburgh</t>
  </si>
  <si>
    <t>X</t>
  </si>
  <si>
    <t>XI</t>
  </si>
  <si>
    <t>Rose Bowl (Pasadena, Calif.)</t>
  </si>
  <si>
    <t>Oakland</t>
  </si>
  <si>
    <t>XII</t>
  </si>
  <si>
    <t>Superdome (New Orleans)</t>
  </si>
  <si>
    <t xml:space="preserve"> Denver</t>
  </si>
  <si>
    <t>XIII</t>
  </si>
  <si>
    <t>XIV</t>
  </si>
  <si>
    <t xml:space="preserve"> Los Angeles Rams</t>
  </si>
  <si>
    <t>XV</t>
  </si>
  <si>
    <t xml:space="preserve"> Philadelphia</t>
  </si>
  <si>
    <t>XVI</t>
  </si>
  <si>
    <t>Silverdome (Pontiac, Mich.)</t>
  </si>
  <si>
    <t>San Francisco</t>
  </si>
  <si>
    <t xml:space="preserve"> Cincinnati</t>
  </si>
  <si>
    <t>XVII</t>
  </si>
  <si>
    <t>Washington</t>
  </si>
  <si>
    <t>XVIII</t>
  </si>
  <si>
    <t>Tampa (Fla.) Stadium</t>
  </si>
  <si>
    <t>Los Angeles Raiders</t>
  </si>
  <si>
    <t>XIX</t>
  </si>
  <si>
    <t>Stanford (Calif.) Stadium</t>
  </si>
  <si>
    <t>XX</t>
  </si>
  <si>
    <t>Chicago</t>
  </si>
  <si>
    <t xml:space="preserve"> New England</t>
  </si>
  <si>
    <t>XXI</t>
  </si>
  <si>
    <t>XXII</t>
  </si>
  <si>
    <t>Jack Murphy Stadium (San Diego)</t>
  </si>
  <si>
    <t>XXIII</t>
  </si>
  <si>
    <t>Joe Robbie Stadium (Miami)</t>
  </si>
  <si>
    <t>XXIV</t>
  </si>
  <si>
    <t>XXV</t>
  </si>
  <si>
    <t xml:space="preserve"> Buffalo</t>
  </si>
  <si>
    <t>XXVI</t>
  </si>
  <si>
    <t>Metrodome (Minneapolis)</t>
  </si>
  <si>
    <t>XXVII</t>
  </si>
  <si>
    <t>XXVIII</t>
  </si>
  <si>
    <t>Georgia Dome (Atlanta)</t>
  </si>
  <si>
    <t>XXIX</t>
  </si>
  <si>
    <t xml:space="preserve"> San Diego</t>
  </si>
  <si>
    <t>XXX</t>
  </si>
  <si>
    <t>Sun Devil Stadium (Tempe, Ariz.)</t>
  </si>
  <si>
    <t xml:space="preserve"> Pittsburgh</t>
  </si>
  <si>
    <t>XXXI</t>
  </si>
  <si>
    <t>XXXII</t>
  </si>
  <si>
    <t>Qualcomm Stadium (San Diego)</t>
  </si>
  <si>
    <t>Denver</t>
  </si>
  <si>
    <t xml:space="preserve"> Green Bay</t>
  </si>
  <si>
    <t>Pro Player Stadium (Miami)</t>
  </si>
  <si>
    <t xml:space="preserve"> Atlanta</t>
  </si>
  <si>
    <t>St. Louis</t>
  </si>
  <si>
    <t xml:space="preserve"> Tennessee</t>
  </si>
  <si>
    <t>Raymond James Stadium (Tampa, Fla.)</t>
  </si>
  <si>
    <t xml:space="preserve"> New York Giants</t>
  </si>
  <si>
    <t>New England</t>
  </si>
  <si>
    <t xml:space="preserve"> St. Louis</t>
  </si>
  <si>
    <t>Tampa Bay</t>
  </si>
  <si>
    <t>Reliant Stadium (Houston)</t>
  </si>
  <si>
    <t xml:space="preserve"> Carolina</t>
  </si>
  <si>
    <t>Alltel Stadium (Jacksonville, Fla.)</t>
  </si>
  <si>
    <t>Ford Field (Detroit)</t>
  </si>
  <si>
    <t xml:space="preserve"> Seattle</t>
  </si>
  <si>
    <t>Dolphin Stadium (Miami)</t>
  </si>
  <si>
    <t>Indianapolis</t>
  </si>
  <si>
    <t xml:space="preserve"> Chicago</t>
  </si>
  <si>
    <t>University of Phoenix Stadium (Glendale, Ariz.)</t>
  </si>
  <si>
    <t xml:space="preserve"> Arizona</t>
  </si>
  <si>
    <t>Sun Life Stadium (Miami)</t>
  </si>
  <si>
    <t>New Orleans</t>
  </si>
  <si>
    <t xml:space="preserve"> Indianapolis</t>
  </si>
  <si>
    <t>Cowboys Stadium (Arlington, Texas)</t>
  </si>
  <si>
    <t>Lucas Oil Stadium (Indianapolis)</t>
  </si>
  <si>
    <t>Mercedes-Benz Superdome (New Orleans)</t>
  </si>
  <si>
    <t xml:space="preserve"> San Francisco</t>
  </si>
  <si>
    <t>Home State</t>
  </si>
  <si>
    <t>Year</t>
  </si>
  <si>
    <t>Column1</t>
  </si>
  <si>
    <t>Column2.3</t>
  </si>
  <si>
    <t>Column3</t>
  </si>
  <si>
    <t>Sum of Passing TD</t>
  </si>
  <si>
    <t>Sum of Rushing TD</t>
  </si>
  <si>
    <t>Sum of Receving TD</t>
  </si>
  <si>
    <t>Dallas Cowboys</t>
  </si>
  <si>
    <t>Indianapolis Colts</t>
  </si>
  <si>
    <t>Seattle Seahawks</t>
  </si>
  <si>
    <t>Win</t>
  </si>
  <si>
    <t>Loses</t>
  </si>
  <si>
    <t>All time score total in superbowl</t>
  </si>
  <si>
    <t>How many Super bowls wins</t>
  </si>
  <si>
    <t>SuperBowl Wins.csv</t>
  </si>
  <si>
    <t>Project Requirement</t>
  </si>
  <si>
    <t>Sheet Name</t>
  </si>
  <si>
    <t>Cell Reference</t>
  </si>
  <si>
    <t>Pivot Table</t>
  </si>
  <si>
    <t>Dashboard, Performance sheets, Conference</t>
  </si>
  <si>
    <t>Pivot Chart</t>
  </si>
  <si>
    <t>Dashboard</t>
  </si>
  <si>
    <t>Data Validation</t>
  </si>
  <si>
    <t>Macros</t>
  </si>
  <si>
    <t>DashBoard</t>
  </si>
  <si>
    <t>SUMIFS</t>
  </si>
  <si>
    <t>External Link</t>
  </si>
  <si>
    <t>Superbowl Wins</t>
  </si>
  <si>
    <t>Superbowl wins'!I21</t>
  </si>
  <si>
    <t>File Import</t>
  </si>
  <si>
    <t>NFL Offensive Player stats, 1999-2013.xlsx</t>
  </si>
  <si>
    <t xml:space="preserve">Consolidate by position </t>
  </si>
  <si>
    <t>Consildation by Postion'!A1</t>
  </si>
  <si>
    <t>Records 1999-2005.xlsx</t>
  </si>
  <si>
    <t>Records 2006-2013.xlsx</t>
  </si>
  <si>
    <t>Conditonal Formating</t>
  </si>
  <si>
    <t>Questions Answerd</t>
  </si>
  <si>
    <t>GeoMap</t>
  </si>
  <si>
    <t>DashBoard!M21</t>
  </si>
  <si>
    <t>DashBoard!M23</t>
  </si>
  <si>
    <t>DashBoard!P21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</si>
</sst>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2" x14ac:knownFonts="1">
    <font>
      <sz val="11"/>
      <color theme="1"/>
      <name val="Calibri"/>
      <family val="2"/>
      <scheme val="minor"/>
    </font>
    <font>
      <sz val="11"/>
      <color rgb="FFFF0000"/>
      <name val="Calibri"/>
      <family val="2"/>
      <scheme val="minor"/>
    </font>
    <font>
      <sz val="11"/>
      <name val="Calibri"/>
      <family val="2"/>
      <scheme val="minor"/>
    </font>
    <font>
      <sz val="8"/>
      <name val="Calibri"/>
      <family val="2"/>
      <scheme val="minor"/>
    </font>
    <font>
      <b/>
      <sz val="15"/>
      <color theme="3"/>
      <name val="Calibri"/>
      <family val="2"/>
      <scheme val="minor"/>
    </font>
    <font>
      <b/>
      <sz val="11"/>
      <color theme="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sz val="11"/>
      <color theme="1"/>
      <name val="Times New Roman"/>
      <family val="1"/>
    </font>
    <font>
      <sz val="12"/>
      <color theme="1"/>
      <name val="Times New Roman"/>
      <family val="1"/>
    </font>
    <font>
      <sz val="12"/>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indexed="64"/>
      </patternFill>
    </fill>
  </fills>
  <borders count="8">
    <border>
      <left/>
      <right/>
      <top/>
      <bottom/>
      <diagonal/>
    </border>
    <border>
      <left/>
      <right/>
      <top/>
      <bottom style="thick">
        <color theme="4"/>
      </bottom>
      <diagonal/>
    </border>
    <border>
      <left/>
      <right/>
      <top style="thin">
        <color theme="9" tint="0.39997558519241921"/>
      </top>
      <bottom/>
      <diagonal/>
    </border>
    <border>
      <left style="thick">
        <color indexed="64"/>
      </left>
      <right style="thick">
        <color indexed="64"/>
      </right>
      <top style="thick">
        <color indexed="64"/>
      </top>
      <bottom style="thick">
        <color indexed="64"/>
      </bottom>
      <diagonal/>
    </border>
    <border>
      <left style="thick">
        <color auto="1"/>
      </left>
      <right style="thick">
        <color auto="1"/>
      </right>
      <top style="thick">
        <color theme="4"/>
      </top>
      <bottom style="thick">
        <color indexed="64"/>
      </bottom>
      <diagonal/>
    </border>
    <border>
      <left style="thick">
        <color auto="1"/>
      </left>
      <right style="thick">
        <color auto="1"/>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3">
    <xf numFmtId="0" fontId="0" fillId="0" borderId="0"/>
    <xf numFmtId="0" fontId="4" fillId="0" borderId="1" applyNumberFormat="0" applyFill="0" applyAlignment="0" applyProtection="0"/>
    <xf numFmtId="0" fontId="8" fillId="0" borderId="0" applyNumberFormat="0" applyFill="0" applyBorder="0" applyAlignment="0" applyProtection="0"/>
  </cellStyleXfs>
  <cellXfs count="40">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xf numFmtId="0" fontId="2" fillId="0" borderId="0" xfId="0" applyFont="1" applyAlignment="1"/>
    <xf numFmtId="0" fontId="1" fillId="0" borderId="0" xfId="0" applyFont="1"/>
    <xf numFmtId="22" fontId="0" fillId="0" borderId="0" xfId="0" applyNumberFormat="1"/>
    <xf numFmtId="164" fontId="0" fillId="0" borderId="0" xfId="0" applyNumberFormat="1"/>
    <xf numFmtId="2" fontId="2" fillId="0" borderId="0" xfId="0" applyNumberFormat="1" applyFont="1"/>
    <xf numFmtId="0" fontId="0" fillId="3" borderId="2" xfId="0" applyFont="1" applyFill="1" applyBorder="1"/>
    <xf numFmtId="0" fontId="0" fillId="3" borderId="2" xfId="0" applyNumberFormat="1" applyFont="1" applyFill="1" applyBorder="1"/>
    <xf numFmtId="0" fontId="0" fillId="0" borderId="2" xfId="0" applyFont="1" applyBorder="1"/>
    <xf numFmtId="0" fontId="0" fillId="0" borderId="2" xfId="0" applyNumberFormat="1" applyFont="1" applyBorder="1"/>
    <xf numFmtId="0" fontId="5" fillId="2" borderId="0" xfId="0" applyFont="1" applyFill="1" applyBorder="1"/>
    <xf numFmtId="0" fontId="4" fillId="0" borderId="1" xfId="1" applyAlignment="1">
      <alignment horizontal="center"/>
    </xf>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2"/>
    <xf numFmtId="0" fontId="0" fillId="0" borderId="0" xfId="0" applyBorder="1"/>
    <xf numFmtId="0" fontId="4" fillId="4" borderId="1" xfId="1" applyFill="1" applyAlignment="1">
      <alignment horizontal="center" vertical="center" wrapText="1"/>
    </xf>
    <xf numFmtId="0" fontId="0" fillId="0" borderId="3" xfId="0" applyBorder="1"/>
    <xf numFmtId="0" fontId="9" fillId="0" borderId="0" xfId="0" applyFont="1" applyAlignment="1">
      <alignment horizontal="left" vertical="center" indent="5"/>
    </xf>
    <xf numFmtId="0" fontId="8" fillId="0" borderId="5" xfId="2" applyBorder="1"/>
    <xf numFmtId="0" fontId="10" fillId="0" borderId="3" xfId="0" applyFont="1" applyFill="1" applyBorder="1" applyAlignment="1">
      <alignment horizontal="center" vertical="center" wrapText="1"/>
    </xf>
    <xf numFmtId="0" fontId="10"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3" xfId="0" applyFont="1" applyBorder="1" applyAlignment="1">
      <alignment horizontal="center" vertical="center" wrapText="1"/>
    </xf>
    <xf numFmtId="0" fontId="9" fillId="0" borderId="3" xfId="0" applyFont="1" applyBorder="1" applyAlignment="1">
      <alignment vertical="center" wrapText="1"/>
    </xf>
    <xf numFmtId="0" fontId="8" fillId="0" borderId="3" xfId="2" applyBorder="1" applyAlignment="1">
      <alignment vertical="center" wrapText="1"/>
    </xf>
    <xf numFmtId="0" fontId="8" fillId="0" borderId="3" xfId="2" quotePrefix="1" applyFill="1" applyBorder="1"/>
    <xf numFmtId="0" fontId="11" fillId="0" borderId="3" xfId="0" applyFont="1" applyBorder="1" applyAlignment="1">
      <alignment horizontal="center"/>
    </xf>
    <xf numFmtId="0" fontId="8" fillId="0" borderId="6" xfId="2" quotePrefix="1" applyBorder="1"/>
    <xf numFmtId="0" fontId="8" fillId="0" borderId="7" xfId="2" applyBorder="1"/>
    <xf numFmtId="0" fontId="8" fillId="0" borderId="3" xfId="2" applyFill="1" applyBorder="1" applyAlignment="1">
      <alignment horizontal="center" vertical="center"/>
    </xf>
    <xf numFmtId="0" fontId="10" fillId="0" borderId="3" xfId="0" applyFont="1" applyFill="1" applyBorder="1" applyAlignment="1">
      <alignment horizontal="center" vertical="center" wrapText="1"/>
    </xf>
    <xf numFmtId="0" fontId="11" fillId="0" borderId="3" xfId="0" applyFont="1" applyBorder="1" applyAlignment="1">
      <alignment horizontal="center" vertical="center"/>
    </xf>
  </cellXfs>
  <cellStyles count="3">
    <cellStyle name="Heading 1" xfId="1" builtinId="16"/>
    <cellStyle name="Hyperlink" xfId="2" builtinId="8"/>
    <cellStyle name="Normal" xfId="0" builtinId="0"/>
  </cellStyles>
  <dxfs count="13">
    <dxf>
      <font>
        <color auto="1"/>
      </font>
    </dxf>
    <dxf>
      <numFmt numFmtId="2" formatCode="0.00"/>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63" Type="http://schemas.openxmlformats.org/officeDocument/2006/relationships/customXml" Target="../customXml/item38.xml"/><Relationship Id="rId68" Type="http://schemas.openxmlformats.org/officeDocument/2006/relationships/customXml" Target="../customXml/item43.xml"/><Relationship Id="rId76" Type="http://schemas.openxmlformats.org/officeDocument/2006/relationships/customXml" Target="../customXml/item51.xml"/><Relationship Id="rId7" Type="http://schemas.openxmlformats.org/officeDocument/2006/relationships/worksheet" Target="worksheets/sheet7.xml"/><Relationship Id="rId71" Type="http://schemas.openxmlformats.org/officeDocument/2006/relationships/customXml" Target="../customXml/item46.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4.xml"/><Relationship Id="rId11" Type="http://schemas.openxmlformats.org/officeDocument/2006/relationships/externalLink" Target="externalLinks/externalLink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66" Type="http://schemas.openxmlformats.org/officeDocument/2006/relationships/customXml" Target="../customXml/item41.xml"/><Relationship Id="rId74" Type="http://schemas.openxmlformats.org/officeDocument/2006/relationships/customXml" Target="../customXml/item49.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61" Type="http://schemas.openxmlformats.org/officeDocument/2006/relationships/customXml" Target="../customXml/item36.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73" Type="http://schemas.openxmlformats.org/officeDocument/2006/relationships/customXml" Target="../customXml/item48.xml"/><Relationship Id="rId78" Type="http://schemas.openxmlformats.org/officeDocument/2006/relationships/customXml" Target="../customXml/item5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69" Type="http://schemas.openxmlformats.org/officeDocument/2006/relationships/customXml" Target="../customXml/item44.xml"/><Relationship Id="rId77" Type="http://schemas.openxmlformats.org/officeDocument/2006/relationships/customXml" Target="../customXml/item52.xml"/><Relationship Id="rId8" Type="http://schemas.openxmlformats.org/officeDocument/2006/relationships/worksheet" Target="worksheets/sheet8.xml"/><Relationship Id="rId51" Type="http://schemas.openxmlformats.org/officeDocument/2006/relationships/customXml" Target="../customXml/item26.xml"/><Relationship Id="rId72" Type="http://schemas.openxmlformats.org/officeDocument/2006/relationships/customXml" Target="../customXml/item47.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pivotCacheDefinition" Target="pivotCache/pivotCacheDefinition5.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70" Type="http://schemas.openxmlformats.org/officeDocument/2006/relationships/customXml" Target="../customXml/item45.xml"/><Relationship Id="rId75"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Project.xlsx]Speed!PivotTable5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40 Time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Speed!$B$1</c:f>
              <c:strCache>
                <c:ptCount val="1"/>
                <c:pt idx="0">
                  <c:v>Total</c:v>
                </c:pt>
              </c:strCache>
            </c:strRef>
          </c:tx>
          <c:spPr>
            <a:solidFill>
              <a:schemeClr val="accent1"/>
            </a:solidFill>
            <a:ln>
              <a:noFill/>
            </a:ln>
            <a:effectLst/>
          </c:spPr>
          <c:invertIfNegative val="0"/>
          <c:cat>
            <c:strRef>
              <c:f>Speed!$A$2:$A$34</c:f>
              <c:strCache>
                <c:ptCount val="32"/>
                <c:pt idx="0">
                  <c:v>ATL</c:v>
                </c:pt>
                <c:pt idx="1">
                  <c:v>NYG</c:v>
                </c:pt>
                <c:pt idx="2">
                  <c:v>ARI</c:v>
                </c:pt>
                <c:pt idx="3">
                  <c:v>DET</c:v>
                </c:pt>
                <c:pt idx="4">
                  <c:v>SFO</c:v>
                </c:pt>
                <c:pt idx="5">
                  <c:v>NOR</c:v>
                </c:pt>
                <c:pt idx="6">
                  <c:v>PIT</c:v>
                </c:pt>
                <c:pt idx="7">
                  <c:v>STL</c:v>
                </c:pt>
                <c:pt idx="8">
                  <c:v>BUF</c:v>
                </c:pt>
                <c:pt idx="9">
                  <c:v>JAX</c:v>
                </c:pt>
                <c:pt idx="10">
                  <c:v>NWE</c:v>
                </c:pt>
                <c:pt idx="11">
                  <c:v>CAR</c:v>
                </c:pt>
                <c:pt idx="12">
                  <c:v>TAM</c:v>
                </c:pt>
                <c:pt idx="13">
                  <c:v>CIN</c:v>
                </c:pt>
                <c:pt idx="14">
                  <c:v>CLE</c:v>
                </c:pt>
                <c:pt idx="15">
                  <c:v>DAL</c:v>
                </c:pt>
                <c:pt idx="16">
                  <c:v>SDG</c:v>
                </c:pt>
                <c:pt idx="17">
                  <c:v>MIA</c:v>
                </c:pt>
                <c:pt idx="18">
                  <c:v>CHI</c:v>
                </c:pt>
                <c:pt idx="19">
                  <c:v>WAS</c:v>
                </c:pt>
                <c:pt idx="20">
                  <c:v>HOU</c:v>
                </c:pt>
                <c:pt idx="21">
                  <c:v>PHI</c:v>
                </c:pt>
                <c:pt idx="22">
                  <c:v>BAL</c:v>
                </c:pt>
                <c:pt idx="23">
                  <c:v>NYJ</c:v>
                </c:pt>
                <c:pt idx="24">
                  <c:v>MIN</c:v>
                </c:pt>
                <c:pt idx="25">
                  <c:v>OAK</c:v>
                </c:pt>
                <c:pt idx="26">
                  <c:v>DEN</c:v>
                </c:pt>
                <c:pt idx="27">
                  <c:v>GNB</c:v>
                </c:pt>
                <c:pt idx="28">
                  <c:v>SEA</c:v>
                </c:pt>
                <c:pt idx="29">
                  <c:v>TEN</c:v>
                </c:pt>
                <c:pt idx="30">
                  <c:v>IND</c:v>
                </c:pt>
                <c:pt idx="31">
                  <c:v>KAN</c:v>
                </c:pt>
              </c:strCache>
            </c:strRef>
          </c:cat>
          <c:val>
            <c:numRef>
              <c:f>Speed!$B$2:$B$34</c:f>
              <c:numCache>
                <c:formatCode>0.00</c:formatCode>
                <c:ptCount val="32"/>
                <c:pt idx="0">
                  <c:v>4.7103125000000006</c:v>
                </c:pt>
                <c:pt idx="1">
                  <c:v>4.6907407407407407</c:v>
                </c:pt>
                <c:pt idx="2">
                  <c:v>4.6865789473684218</c:v>
                </c:pt>
                <c:pt idx="3">
                  <c:v>4.6745454545454548</c:v>
                </c:pt>
                <c:pt idx="4">
                  <c:v>4.6726666666666663</c:v>
                </c:pt>
                <c:pt idx="5">
                  <c:v>4.6707407407407402</c:v>
                </c:pt>
                <c:pt idx="6">
                  <c:v>4.6521428571428585</c:v>
                </c:pt>
                <c:pt idx="7">
                  <c:v>4.6499999999999995</c:v>
                </c:pt>
                <c:pt idx="8">
                  <c:v>4.6495454545454535</c:v>
                </c:pt>
                <c:pt idx="9">
                  <c:v>4.644166666666667</c:v>
                </c:pt>
                <c:pt idx="10">
                  <c:v>4.6420000000000003</c:v>
                </c:pt>
                <c:pt idx="11">
                  <c:v>4.6412000000000004</c:v>
                </c:pt>
                <c:pt idx="12">
                  <c:v>4.636571428571429</c:v>
                </c:pt>
                <c:pt idx="13">
                  <c:v>4.6363157894736835</c:v>
                </c:pt>
                <c:pt idx="14">
                  <c:v>4.6342553191489371</c:v>
                </c:pt>
                <c:pt idx="15">
                  <c:v>4.6318750000000009</c:v>
                </c:pt>
                <c:pt idx="16">
                  <c:v>4.6318181818181818</c:v>
                </c:pt>
                <c:pt idx="17">
                  <c:v>4.6294999999999993</c:v>
                </c:pt>
                <c:pt idx="18">
                  <c:v>4.6283870967741931</c:v>
                </c:pt>
                <c:pt idx="19">
                  <c:v>4.6251351351351362</c:v>
                </c:pt>
                <c:pt idx="20">
                  <c:v>4.6239999999999997</c:v>
                </c:pt>
                <c:pt idx="21">
                  <c:v>4.6173529411764695</c:v>
                </c:pt>
                <c:pt idx="22">
                  <c:v>4.6169696969696972</c:v>
                </c:pt>
                <c:pt idx="23">
                  <c:v>4.612857142857143</c:v>
                </c:pt>
                <c:pt idx="24">
                  <c:v>4.6094871794871795</c:v>
                </c:pt>
                <c:pt idx="25">
                  <c:v>4.6091666666666677</c:v>
                </c:pt>
                <c:pt idx="26">
                  <c:v>4.5951351351351351</c:v>
                </c:pt>
                <c:pt idx="27">
                  <c:v>4.5860000000000012</c:v>
                </c:pt>
                <c:pt idx="28">
                  <c:v>4.5822580645161306</c:v>
                </c:pt>
                <c:pt idx="29">
                  <c:v>4.5794444444444435</c:v>
                </c:pt>
                <c:pt idx="30">
                  <c:v>4.5788888888888888</c:v>
                </c:pt>
                <c:pt idx="31">
                  <c:v>4.5691891891891894</c:v>
                </c:pt>
              </c:numCache>
            </c:numRef>
          </c:val>
          <c:extLst>
            <c:ext xmlns:c16="http://schemas.microsoft.com/office/drawing/2014/chart" uri="{C3380CC4-5D6E-409C-BE32-E72D297353CC}">
              <c16:uniqueId val="{00000001-D37E-4D16-8358-43907F4AD01F}"/>
            </c:ext>
          </c:extLst>
        </c:ser>
        <c:dLbls>
          <c:showLegendKey val="0"/>
          <c:showVal val="0"/>
          <c:showCatName val="0"/>
          <c:showSerName val="0"/>
          <c:showPercent val="0"/>
          <c:showBubbleSize val="0"/>
        </c:dLbls>
        <c:gapWidth val="219"/>
        <c:axId val="573512528"/>
        <c:axId val="573515152"/>
      </c:barChart>
      <c:catAx>
        <c:axId val="57351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5152"/>
        <c:crosses val="autoZero"/>
        <c:auto val="1"/>
        <c:lblAlgn val="ctr"/>
        <c:lblOffset val="100"/>
        <c:tickLblSkip val="1"/>
        <c:noMultiLvlLbl val="0"/>
      </c:catAx>
      <c:valAx>
        <c:axId val="5735151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Project.xlsx]Wonderlic(Intelligence)!PivotTable6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Wonderlic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'Wonderlic(Intelligence)'!$B$1</c:f>
              <c:strCache>
                <c:ptCount val="1"/>
                <c:pt idx="0">
                  <c:v>Total</c:v>
                </c:pt>
              </c:strCache>
            </c:strRef>
          </c:tx>
          <c:spPr>
            <a:solidFill>
              <a:schemeClr val="accent1"/>
            </a:solidFill>
            <a:ln>
              <a:noFill/>
            </a:ln>
            <a:effectLst/>
          </c:spPr>
          <c:invertIfNegative val="0"/>
          <c:cat>
            <c:strRef>
              <c:f>'Wonderlic(Intelligence)'!$A$2:$A$34</c:f>
              <c:strCache>
                <c:ptCount val="32"/>
                <c:pt idx="0">
                  <c:v>IND</c:v>
                </c:pt>
                <c:pt idx="1">
                  <c:v>TEN</c:v>
                </c:pt>
                <c:pt idx="2">
                  <c:v>KAN</c:v>
                </c:pt>
                <c:pt idx="3">
                  <c:v>NOR</c:v>
                </c:pt>
                <c:pt idx="4">
                  <c:v>BAL</c:v>
                </c:pt>
                <c:pt idx="5">
                  <c:v>MIA</c:v>
                </c:pt>
                <c:pt idx="6">
                  <c:v>OAK</c:v>
                </c:pt>
                <c:pt idx="7">
                  <c:v>PIT</c:v>
                </c:pt>
                <c:pt idx="8">
                  <c:v>JAX</c:v>
                </c:pt>
                <c:pt idx="9">
                  <c:v>NYG</c:v>
                </c:pt>
                <c:pt idx="10">
                  <c:v>ATL</c:v>
                </c:pt>
                <c:pt idx="11">
                  <c:v>MIN</c:v>
                </c:pt>
                <c:pt idx="12">
                  <c:v>DAL</c:v>
                </c:pt>
                <c:pt idx="13">
                  <c:v>GNB</c:v>
                </c:pt>
                <c:pt idx="14">
                  <c:v>STL</c:v>
                </c:pt>
                <c:pt idx="15">
                  <c:v>CAR</c:v>
                </c:pt>
                <c:pt idx="16">
                  <c:v>DEN</c:v>
                </c:pt>
                <c:pt idx="17">
                  <c:v>HOU</c:v>
                </c:pt>
                <c:pt idx="18">
                  <c:v>CLE</c:v>
                </c:pt>
                <c:pt idx="19">
                  <c:v>CHI</c:v>
                </c:pt>
                <c:pt idx="20">
                  <c:v>SEA</c:v>
                </c:pt>
                <c:pt idx="21">
                  <c:v>SDG</c:v>
                </c:pt>
                <c:pt idx="22">
                  <c:v>TAM</c:v>
                </c:pt>
                <c:pt idx="23">
                  <c:v>SFO</c:v>
                </c:pt>
                <c:pt idx="24">
                  <c:v>ARI</c:v>
                </c:pt>
                <c:pt idx="25">
                  <c:v>DET</c:v>
                </c:pt>
                <c:pt idx="26">
                  <c:v>PHI</c:v>
                </c:pt>
                <c:pt idx="27">
                  <c:v>BUF</c:v>
                </c:pt>
                <c:pt idx="28">
                  <c:v>NWE</c:v>
                </c:pt>
                <c:pt idx="29">
                  <c:v>NYJ</c:v>
                </c:pt>
                <c:pt idx="30">
                  <c:v>CIN</c:v>
                </c:pt>
                <c:pt idx="31">
                  <c:v>WAS</c:v>
                </c:pt>
              </c:strCache>
            </c:strRef>
          </c:cat>
          <c:val>
            <c:numRef>
              <c:f>'Wonderlic(Intelligence)'!$B$2:$B$34</c:f>
              <c:numCache>
                <c:formatCode>0.00</c:formatCode>
                <c:ptCount val="32"/>
                <c:pt idx="0">
                  <c:v>1.0277777777777777</c:v>
                </c:pt>
                <c:pt idx="1">
                  <c:v>1.5833333333333333</c:v>
                </c:pt>
                <c:pt idx="2">
                  <c:v>1.6216216216216217</c:v>
                </c:pt>
                <c:pt idx="3">
                  <c:v>1.6666666666666667</c:v>
                </c:pt>
                <c:pt idx="4">
                  <c:v>2.1212121212121211</c:v>
                </c:pt>
                <c:pt idx="5">
                  <c:v>2.2000000000000002</c:v>
                </c:pt>
                <c:pt idx="6">
                  <c:v>2.25</c:v>
                </c:pt>
                <c:pt idx="7">
                  <c:v>2.5</c:v>
                </c:pt>
                <c:pt idx="8">
                  <c:v>2.8611111111111112</c:v>
                </c:pt>
                <c:pt idx="9">
                  <c:v>3.0370370370370372</c:v>
                </c:pt>
                <c:pt idx="10">
                  <c:v>3.34375</c:v>
                </c:pt>
                <c:pt idx="11">
                  <c:v>3.5384615384615383</c:v>
                </c:pt>
                <c:pt idx="12">
                  <c:v>3.5625</c:v>
                </c:pt>
                <c:pt idx="13">
                  <c:v>3.6333333333333333</c:v>
                </c:pt>
                <c:pt idx="14">
                  <c:v>3.7179487179487181</c:v>
                </c:pt>
                <c:pt idx="15">
                  <c:v>3.84</c:v>
                </c:pt>
                <c:pt idx="16">
                  <c:v>3.8648648648648649</c:v>
                </c:pt>
                <c:pt idx="17">
                  <c:v>3.9</c:v>
                </c:pt>
                <c:pt idx="18">
                  <c:v>4.0212765957446805</c:v>
                </c:pt>
                <c:pt idx="19">
                  <c:v>4.064516129032258</c:v>
                </c:pt>
                <c:pt idx="20">
                  <c:v>4.129032258064516</c:v>
                </c:pt>
                <c:pt idx="21">
                  <c:v>4.1818181818181817</c:v>
                </c:pt>
                <c:pt idx="22">
                  <c:v>4.5142857142857142</c:v>
                </c:pt>
                <c:pt idx="23">
                  <c:v>4.5333333333333332</c:v>
                </c:pt>
                <c:pt idx="24">
                  <c:v>4.6052631578947372</c:v>
                </c:pt>
                <c:pt idx="25">
                  <c:v>4.8181818181818183</c:v>
                </c:pt>
                <c:pt idx="26">
                  <c:v>5.0294117647058822</c:v>
                </c:pt>
                <c:pt idx="27">
                  <c:v>5.0909090909090908</c:v>
                </c:pt>
                <c:pt idx="28">
                  <c:v>5.0999999999999996</c:v>
                </c:pt>
                <c:pt idx="29">
                  <c:v>5.3571428571428568</c:v>
                </c:pt>
                <c:pt idx="30">
                  <c:v>5.3684210526315788</c:v>
                </c:pt>
                <c:pt idx="31">
                  <c:v>6.2702702702702702</c:v>
                </c:pt>
              </c:numCache>
            </c:numRef>
          </c:val>
          <c:extLst>
            <c:ext xmlns:c16="http://schemas.microsoft.com/office/drawing/2014/chart" uri="{C3380CC4-5D6E-409C-BE32-E72D297353CC}">
              <c16:uniqueId val="{00000001-9AB1-45AF-AA3A-6D65071D8600}"/>
            </c:ext>
          </c:extLst>
        </c:ser>
        <c:dLbls>
          <c:showLegendKey val="0"/>
          <c:showVal val="0"/>
          <c:showCatName val="0"/>
          <c:showSerName val="0"/>
          <c:showPercent val="0"/>
          <c:showBubbleSize val="0"/>
        </c:dLbls>
        <c:gapWidth val="219"/>
        <c:axId val="572623048"/>
        <c:axId val="572624032"/>
      </c:barChart>
      <c:catAx>
        <c:axId val="57262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24032"/>
        <c:crosses val="autoZero"/>
        <c:auto val="1"/>
        <c:lblAlgn val="ctr"/>
        <c:lblOffset val="100"/>
        <c:tickLblSkip val="1"/>
        <c:noMultiLvlLbl val="0"/>
      </c:catAx>
      <c:valAx>
        <c:axId val="5726240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2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Project.xlsx]Strength!PivotTable7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 Press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Strength!$B$1</c:f>
              <c:strCache>
                <c:ptCount val="1"/>
                <c:pt idx="0">
                  <c:v>Total</c:v>
                </c:pt>
              </c:strCache>
            </c:strRef>
          </c:tx>
          <c:spPr>
            <a:solidFill>
              <a:schemeClr val="accent1"/>
            </a:solidFill>
            <a:ln>
              <a:noFill/>
            </a:ln>
            <a:effectLst/>
          </c:spPr>
          <c:invertIfNegative val="0"/>
          <c:cat>
            <c:strRef>
              <c:f>Strength!$A$2:$A$34</c:f>
              <c:strCache>
                <c:ptCount val="32"/>
                <c:pt idx="0">
                  <c:v>CAR</c:v>
                </c:pt>
                <c:pt idx="1">
                  <c:v>PIT</c:v>
                </c:pt>
                <c:pt idx="2">
                  <c:v>MIN</c:v>
                </c:pt>
                <c:pt idx="3">
                  <c:v>TAM</c:v>
                </c:pt>
                <c:pt idx="4">
                  <c:v>GNB</c:v>
                </c:pt>
                <c:pt idx="5">
                  <c:v>DET</c:v>
                </c:pt>
                <c:pt idx="6">
                  <c:v>HOU</c:v>
                </c:pt>
                <c:pt idx="7">
                  <c:v>TEN</c:v>
                </c:pt>
                <c:pt idx="8">
                  <c:v>JAX</c:v>
                </c:pt>
                <c:pt idx="9">
                  <c:v>PHI</c:v>
                </c:pt>
                <c:pt idx="10">
                  <c:v>NWE</c:v>
                </c:pt>
                <c:pt idx="11">
                  <c:v>MIA</c:v>
                </c:pt>
                <c:pt idx="12">
                  <c:v>CHI</c:v>
                </c:pt>
                <c:pt idx="13">
                  <c:v>IND</c:v>
                </c:pt>
                <c:pt idx="14">
                  <c:v>NYJ</c:v>
                </c:pt>
                <c:pt idx="15">
                  <c:v>BAL</c:v>
                </c:pt>
                <c:pt idx="16">
                  <c:v>STL</c:v>
                </c:pt>
                <c:pt idx="17">
                  <c:v>BUF</c:v>
                </c:pt>
                <c:pt idx="18">
                  <c:v>ARI</c:v>
                </c:pt>
                <c:pt idx="19">
                  <c:v>OAK</c:v>
                </c:pt>
                <c:pt idx="20">
                  <c:v>SEA</c:v>
                </c:pt>
                <c:pt idx="21">
                  <c:v>NYG</c:v>
                </c:pt>
                <c:pt idx="22">
                  <c:v>SDG</c:v>
                </c:pt>
                <c:pt idx="23">
                  <c:v>WAS</c:v>
                </c:pt>
                <c:pt idx="24">
                  <c:v>SFO</c:v>
                </c:pt>
                <c:pt idx="25">
                  <c:v>KAN</c:v>
                </c:pt>
                <c:pt idx="26">
                  <c:v>DEN</c:v>
                </c:pt>
                <c:pt idx="27">
                  <c:v>CIN</c:v>
                </c:pt>
                <c:pt idx="28">
                  <c:v>DAL</c:v>
                </c:pt>
                <c:pt idx="29">
                  <c:v>CLE</c:v>
                </c:pt>
                <c:pt idx="30">
                  <c:v>ATL</c:v>
                </c:pt>
                <c:pt idx="31">
                  <c:v>NOR</c:v>
                </c:pt>
              </c:strCache>
            </c:strRef>
          </c:cat>
          <c:val>
            <c:numRef>
              <c:f>Strength!$B$2:$B$34</c:f>
              <c:numCache>
                <c:formatCode>0.00</c:formatCode>
                <c:ptCount val="32"/>
                <c:pt idx="0">
                  <c:v>10.94</c:v>
                </c:pt>
                <c:pt idx="1">
                  <c:v>13.089285714285714</c:v>
                </c:pt>
                <c:pt idx="2">
                  <c:v>13.179487179487179</c:v>
                </c:pt>
                <c:pt idx="3">
                  <c:v>13.371428571428572</c:v>
                </c:pt>
                <c:pt idx="4">
                  <c:v>13.933333333333334</c:v>
                </c:pt>
                <c:pt idx="5">
                  <c:v>14.560606060606061</c:v>
                </c:pt>
                <c:pt idx="6">
                  <c:v>14.6</c:v>
                </c:pt>
                <c:pt idx="7">
                  <c:v>14.777777777777779</c:v>
                </c:pt>
                <c:pt idx="8">
                  <c:v>14.777777777777779</c:v>
                </c:pt>
                <c:pt idx="9">
                  <c:v>14.897058823529411</c:v>
                </c:pt>
                <c:pt idx="10">
                  <c:v>14.966666666666667</c:v>
                </c:pt>
                <c:pt idx="11">
                  <c:v>15.1</c:v>
                </c:pt>
                <c:pt idx="12">
                  <c:v>15.741935483870968</c:v>
                </c:pt>
                <c:pt idx="13">
                  <c:v>15.888888888888889</c:v>
                </c:pt>
                <c:pt idx="14">
                  <c:v>15.910714285714286</c:v>
                </c:pt>
                <c:pt idx="15">
                  <c:v>16.121212121212121</c:v>
                </c:pt>
                <c:pt idx="16">
                  <c:v>16.153846153846153</c:v>
                </c:pt>
                <c:pt idx="17">
                  <c:v>16.272727272727273</c:v>
                </c:pt>
                <c:pt idx="18">
                  <c:v>16.394736842105264</c:v>
                </c:pt>
                <c:pt idx="19">
                  <c:v>16.416666666666668</c:v>
                </c:pt>
                <c:pt idx="20">
                  <c:v>16.532258064516128</c:v>
                </c:pt>
                <c:pt idx="21">
                  <c:v>16.574074074074073</c:v>
                </c:pt>
                <c:pt idx="22">
                  <c:v>17.136363636363637</c:v>
                </c:pt>
                <c:pt idx="23">
                  <c:v>17.418918918918919</c:v>
                </c:pt>
                <c:pt idx="24">
                  <c:v>17.483333333333334</c:v>
                </c:pt>
                <c:pt idx="25">
                  <c:v>17.797297297297298</c:v>
                </c:pt>
                <c:pt idx="26">
                  <c:v>18.121621621621621</c:v>
                </c:pt>
                <c:pt idx="27">
                  <c:v>18.25</c:v>
                </c:pt>
                <c:pt idx="28">
                  <c:v>18.75</c:v>
                </c:pt>
                <c:pt idx="29">
                  <c:v>19.51063829787234</c:v>
                </c:pt>
                <c:pt idx="30">
                  <c:v>20.328125</c:v>
                </c:pt>
                <c:pt idx="31">
                  <c:v>21.648148148148149</c:v>
                </c:pt>
              </c:numCache>
            </c:numRef>
          </c:val>
          <c:extLst>
            <c:ext xmlns:c16="http://schemas.microsoft.com/office/drawing/2014/chart" uri="{C3380CC4-5D6E-409C-BE32-E72D297353CC}">
              <c16:uniqueId val="{00000001-6717-4AC8-BEE3-295BE0E7497B}"/>
            </c:ext>
          </c:extLst>
        </c:ser>
        <c:dLbls>
          <c:showLegendKey val="0"/>
          <c:showVal val="0"/>
          <c:showCatName val="0"/>
          <c:showSerName val="0"/>
          <c:showPercent val="0"/>
          <c:showBubbleSize val="0"/>
        </c:dLbls>
        <c:gapWidth val="219"/>
        <c:axId val="1634852352"/>
        <c:axId val="1634852680"/>
      </c:barChart>
      <c:catAx>
        <c:axId val="163485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2680"/>
        <c:crosses val="autoZero"/>
        <c:auto val="1"/>
        <c:lblAlgn val="ctr"/>
        <c:lblOffset val="100"/>
        <c:tickLblSkip val="1"/>
        <c:noMultiLvlLbl val="0"/>
      </c:catAx>
      <c:valAx>
        <c:axId val="163485268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Project.xlsx]Conference!PivotTable3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Conference Contributors from 1999-2013</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Conference!$B$1</c:f>
              <c:strCache>
                <c:ptCount val="1"/>
                <c:pt idx="0">
                  <c:v>Total</c:v>
                </c:pt>
              </c:strCache>
            </c:strRef>
          </c:tx>
          <c:spPr>
            <a:solidFill>
              <a:schemeClr val="accent1"/>
            </a:solidFill>
            <a:ln>
              <a:noFill/>
            </a:ln>
            <a:effectLst/>
          </c:spPr>
          <c:invertIfNegative val="0"/>
          <c:cat>
            <c:strRef>
              <c:f>Conference!$A$2:$A$42</c:f>
              <c:strCache>
                <c:ptCount val="40"/>
                <c:pt idx="0">
                  <c:v>Big Ten</c:v>
                </c:pt>
                <c:pt idx="1">
                  <c:v>SEC</c:v>
                </c:pt>
                <c:pt idx="2">
                  <c:v>Pac 12</c:v>
                </c:pt>
                <c:pt idx="3">
                  <c:v>ACC</c:v>
                </c:pt>
                <c:pt idx="4">
                  <c:v>Big 12</c:v>
                </c:pt>
                <c:pt idx="5">
                  <c:v>Other</c:v>
                </c:pt>
                <c:pt idx="6">
                  <c:v>Mountain West</c:v>
                </c:pt>
                <c:pt idx="7">
                  <c:v>American</c:v>
                </c:pt>
                <c:pt idx="8">
                  <c:v>Independent</c:v>
                </c:pt>
                <c:pt idx="9">
                  <c:v>MAC</c:v>
                </c:pt>
                <c:pt idx="10">
                  <c:v>Conference USA</c:v>
                </c:pt>
                <c:pt idx="11">
                  <c:v>Big Sky</c:v>
                </c:pt>
                <c:pt idx="12">
                  <c:v>Sun Belt</c:v>
                </c:pt>
                <c:pt idx="13">
                  <c:v>Division II</c:v>
                </c:pt>
                <c:pt idx="14">
                  <c:v>SWAC</c:v>
                </c:pt>
                <c:pt idx="15">
                  <c:v>Colonial Athletic Association</c:v>
                </c:pt>
                <c:pt idx="16">
                  <c:v>Missouri Valley</c:v>
                </c:pt>
                <c:pt idx="17">
                  <c:v>MEAC</c:v>
                </c:pt>
                <c:pt idx="18">
                  <c:v>Ivy</c:v>
                </c:pt>
                <c:pt idx="19">
                  <c:v>Southland</c:v>
                </c:pt>
                <c:pt idx="20">
                  <c:v>Southern</c:v>
                </c:pt>
                <c:pt idx="21">
                  <c:v>Ohio Valley</c:v>
                </c:pt>
                <c:pt idx="22">
                  <c:v>Big South</c:v>
                </c:pt>
                <c:pt idx="23">
                  <c:v>Patriot League</c:v>
                </c:pt>
                <c:pt idx="24">
                  <c:v>Pioneer</c:v>
                </c:pt>
                <c:pt idx="25">
                  <c:v>Summit League</c:v>
                </c:pt>
                <c:pt idx="26">
                  <c:v>Big East</c:v>
                </c:pt>
                <c:pt idx="27">
                  <c:v>Mid-America Intercollegiate Athletics Association</c:v>
                </c:pt>
                <c:pt idx="28">
                  <c:v>GLIAC</c:v>
                </c:pt>
                <c:pt idx="29">
                  <c:v>SIAC</c:v>
                </c:pt>
                <c:pt idx="30">
                  <c:v>Atlantic 10</c:v>
                </c:pt>
                <c:pt idx="31">
                  <c:v>Great American Conference</c:v>
                </c:pt>
                <c:pt idx="32">
                  <c:v>Ohio Athletic Conference</c:v>
                </c:pt>
                <c:pt idx="33">
                  <c:v>Junior College</c:v>
                </c:pt>
                <c:pt idx="34">
                  <c:v>Big West Conference</c:v>
                </c:pt>
                <c:pt idx="35">
                  <c:v>Ohio Valley Conference</c:v>
                </c:pt>
                <c:pt idx="36">
                  <c:v>Division III</c:v>
                </c:pt>
                <c:pt idx="37">
                  <c:v>Mid-American</c:v>
                </c:pt>
                <c:pt idx="38">
                  <c:v>Moutain East</c:v>
                </c:pt>
                <c:pt idx="39">
                  <c:v>Lone Star Conference</c:v>
                </c:pt>
              </c:strCache>
            </c:strRef>
          </c:cat>
          <c:val>
            <c:numRef>
              <c:f>Conference!$B$2:$B$42</c:f>
              <c:numCache>
                <c:formatCode>General</c:formatCode>
                <c:ptCount val="40"/>
                <c:pt idx="0">
                  <c:v>338</c:v>
                </c:pt>
                <c:pt idx="1">
                  <c:v>320</c:v>
                </c:pt>
                <c:pt idx="2">
                  <c:v>306</c:v>
                </c:pt>
                <c:pt idx="3">
                  <c:v>301</c:v>
                </c:pt>
                <c:pt idx="4">
                  <c:v>171</c:v>
                </c:pt>
                <c:pt idx="5">
                  <c:v>170</c:v>
                </c:pt>
                <c:pt idx="6">
                  <c:v>118</c:v>
                </c:pt>
                <c:pt idx="7">
                  <c:v>104</c:v>
                </c:pt>
                <c:pt idx="8">
                  <c:v>69</c:v>
                </c:pt>
                <c:pt idx="9">
                  <c:v>61</c:v>
                </c:pt>
                <c:pt idx="10">
                  <c:v>56</c:v>
                </c:pt>
                <c:pt idx="11">
                  <c:v>35</c:v>
                </c:pt>
                <c:pt idx="12">
                  <c:v>34</c:v>
                </c:pt>
                <c:pt idx="13">
                  <c:v>28</c:v>
                </c:pt>
                <c:pt idx="14">
                  <c:v>23</c:v>
                </c:pt>
                <c:pt idx="15">
                  <c:v>22</c:v>
                </c:pt>
                <c:pt idx="16">
                  <c:v>22</c:v>
                </c:pt>
                <c:pt idx="17">
                  <c:v>19</c:v>
                </c:pt>
                <c:pt idx="18">
                  <c:v>16</c:v>
                </c:pt>
                <c:pt idx="19">
                  <c:v>15</c:v>
                </c:pt>
                <c:pt idx="20">
                  <c:v>13</c:v>
                </c:pt>
                <c:pt idx="21">
                  <c:v>10</c:v>
                </c:pt>
                <c:pt idx="22">
                  <c:v>10</c:v>
                </c:pt>
                <c:pt idx="23">
                  <c:v>7</c:v>
                </c:pt>
                <c:pt idx="24">
                  <c:v>4</c:v>
                </c:pt>
                <c:pt idx="25">
                  <c:v>4</c:v>
                </c:pt>
                <c:pt idx="26">
                  <c:v>4</c:v>
                </c:pt>
                <c:pt idx="27">
                  <c:v>3</c:v>
                </c:pt>
                <c:pt idx="28">
                  <c:v>3</c:v>
                </c:pt>
                <c:pt idx="29">
                  <c:v>3</c:v>
                </c:pt>
                <c:pt idx="30">
                  <c:v>2</c:v>
                </c:pt>
                <c:pt idx="31">
                  <c:v>2</c:v>
                </c:pt>
                <c:pt idx="32">
                  <c:v>2</c:v>
                </c:pt>
                <c:pt idx="33">
                  <c:v>1</c:v>
                </c:pt>
                <c:pt idx="34">
                  <c:v>1</c:v>
                </c:pt>
                <c:pt idx="35">
                  <c:v>1</c:v>
                </c:pt>
                <c:pt idx="36">
                  <c:v>1</c:v>
                </c:pt>
                <c:pt idx="37">
                  <c:v>1</c:v>
                </c:pt>
                <c:pt idx="38">
                  <c:v>1</c:v>
                </c:pt>
                <c:pt idx="39">
                  <c:v>1</c:v>
                </c:pt>
              </c:numCache>
            </c:numRef>
          </c:val>
          <c:extLst>
            <c:ext xmlns:c16="http://schemas.microsoft.com/office/drawing/2014/chart" uri="{C3380CC4-5D6E-409C-BE32-E72D297353CC}">
              <c16:uniqueId val="{00000001-DDC5-4364-860D-D52402E5ECD1}"/>
            </c:ext>
          </c:extLst>
        </c:ser>
        <c:dLbls>
          <c:showLegendKey val="0"/>
          <c:showVal val="0"/>
          <c:showCatName val="0"/>
          <c:showSerName val="0"/>
          <c:showPercent val="0"/>
          <c:showBubbleSize val="0"/>
        </c:dLbls>
        <c:gapWidth val="100"/>
        <c:overlap val="-27"/>
        <c:axId val="218184943"/>
        <c:axId val="218185927"/>
      </c:barChart>
      <c:catAx>
        <c:axId val="2181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85927"/>
        <c:crosses val="autoZero"/>
        <c:auto val="1"/>
        <c:lblAlgn val="ctr"/>
        <c:lblOffset val="100"/>
        <c:tickLblSkip val="1"/>
        <c:noMultiLvlLbl val="0"/>
      </c:catAx>
      <c:valAx>
        <c:axId val="218185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84943"/>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Project.xlsx]Conference!PivotTable3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Conference</a:t>
            </a:r>
            <a:r>
              <a:rPr lang="en-US" baseline="0"/>
              <a:t> Contributors from 1999-2013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Conference!$B$1</c:f>
              <c:strCache>
                <c:ptCount val="1"/>
                <c:pt idx="0">
                  <c:v>Total</c:v>
                </c:pt>
              </c:strCache>
            </c:strRef>
          </c:tx>
          <c:spPr>
            <a:solidFill>
              <a:schemeClr val="accent1"/>
            </a:solidFill>
            <a:ln>
              <a:noFill/>
            </a:ln>
            <a:effectLst/>
          </c:spPr>
          <c:invertIfNegative val="0"/>
          <c:cat>
            <c:strRef>
              <c:f>Conference!$A$2:$A$42</c:f>
              <c:strCache>
                <c:ptCount val="40"/>
                <c:pt idx="0">
                  <c:v>Big Ten</c:v>
                </c:pt>
                <c:pt idx="1">
                  <c:v>SEC</c:v>
                </c:pt>
                <c:pt idx="2">
                  <c:v>Pac 12</c:v>
                </c:pt>
                <c:pt idx="3">
                  <c:v>ACC</c:v>
                </c:pt>
                <c:pt idx="4">
                  <c:v>Big 12</c:v>
                </c:pt>
                <c:pt idx="5">
                  <c:v>Other</c:v>
                </c:pt>
                <c:pt idx="6">
                  <c:v>Mountain West</c:v>
                </c:pt>
                <c:pt idx="7">
                  <c:v>American</c:v>
                </c:pt>
                <c:pt idx="8">
                  <c:v>Independent</c:v>
                </c:pt>
                <c:pt idx="9">
                  <c:v>MAC</c:v>
                </c:pt>
                <c:pt idx="10">
                  <c:v>Conference USA</c:v>
                </c:pt>
                <c:pt idx="11">
                  <c:v>Big Sky</c:v>
                </c:pt>
                <c:pt idx="12">
                  <c:v>Sun Belt</c:v>
                </c:pt>
                <c:pt idx="13">
                  <c:v>Division II</c:v>
                </c:pt>
                <c:pt idx="14">
                  <c:v>SWAC</c:v>
                </c:pt>
                <c:pt idx="15">
                  <c:v>Colonial Athletic Association</c:v>
                </c:pt>
                <c:pt idx="16">
                  <c:v>Missouri Valley</c:v>
                </c:pt>
                <c:pt idx="17">
                  <c:v>MEAC</c:v>
                </c:pt>
                <c:pt idx="18">
                  <c:v>Ivy</c:v>
                </c:pt>
                <c:pt idx="19">
                  <c:v>Southland</c:v>
                </c:pt>
                <c:pt idx="20">
                  <c:v>Southern</c:v>
                </c:pt>
                <c:pt idx="21">
                  <c:v>Ohio Valley</c:v>
                </c:pt>
                <c:pt idx="22">
                  <c:v>Big South</c:v>
                </c:pt>
                <c:pt idx="23">
                  <c:v>Patriot League</c:v>
                </c:pt>
                <c:pt idx="24">
                  <c:v>Pioneer</c:v>
                </c:pt>
                <c:pt idx="25">
                  <c:v>Summit League</c:v>
                </c:pt>
                <c:pt idx="26">
                  <c:v>Big East</c:v>
                </c:pt>
                <c:pt idx="27">
                  <c:v>Mid-America Intercollegiate Athletics Association</c:v>
                </c:pt>
                <c:pt idx="28">
                  <c:v>GLIAC</c:v>
                </c:pt>
                <c:pt idx="29">
                  <c:v>SIAC</c:v>
                </c:pt>
                <c:pt idx="30">
                  <c:v>Atlantic 10</c:v>
                </c:pt>
                <c:pt idx="31">
                  <c:v>Great American Conference</c:v>
                </c:pt>
                <c:pt idx="32">
                  <c:v>Ohio Athletic Conference</c:v>
                </c:pt>
                <c:pt idx="33">
                  <c:v>Junior College</c:v>
                </c:pt>
                <c:pt idx="34">
                  <c:v>Big West Conference</c:v>
                </c:pt>
                <c:pt idx="35">
                  <c:v>Ohio Valley Conference</c:v>
                </c:pt>
                <c:pt idx="36">
                  <c:v>Division III</c:v>
                </c:pt>
                <c:pt idx="37">
                  <c:v>Mid-American</c:v>
                </c:pt>
                <c:pt idx="38">
                  <c:v>Moutain East</c:v>
                </c:pt>
                <c:pt idx="39">
                  <c:v>Lone Star Conference</c:v>
                </c:pt>
              </c:strCache>
            </c:strRef>
          </c:cat>
          <c:val>
            <c:numRef>
              <c:f>Conference!$B$2:$B$42</c:f>
              <c:numCache>
                <c:formatCode>General</c:formatCode>
                <c:ptCount val="40"/>
                <c:pt idx="0">
                  <c:v>338</c:v>
                </c:pt>
                <c:pt idx="1">
                  <c:v>320</c:v>
                </c:pt>
                <c:pt idx="2">
                  <c:v>306</c:v>
                </c:pt>
                <c:pt idx="3">
                  <c:v>301</c:v>
                </c:pt>
                <c:pt idx="4">
                  <c:v>171</c:v>
                </c:pt>
                <c:pt idx="5">
                  <c:v>170</c:v>
                </c:pt>
                <c:pt idx="6">
                  <c:v>118</c:v>
                </c:pt>
                <c:pt idx="7">
                  <c:v>104</c:v>
                </c:pt>
                <c:pt idx="8">
                  <c:v>69</c:v>
                </c:pt>
                <c:pt idx="9">
                  <c:v>61</c:v>
                </c:pt>
                <c:pt idx="10">
                  <c:v>56</c:v>
                </c:pt>
                <c:pt idx="11">
                  <c:v>35</c:v>
                </c:pt>
                <c:pt idx="12">
                  <c:v>34</c:v>
                </c:pt>
                <c:pt idx="13">
                  <c:v>28</c:v>
                </c:pt>
                <c:pt idx="14">
                  <c:v>23</c:v>
                </c:pt>
                <c:pt idx="15">
                  <c:v>22</c:v>
                </c:pt>
                <c:pt idx="16">
                  <c:v>22</c:v>
                </c:pt>
                <c:pt idx="17">
                  <c:v>19</c:v>
                </c:pt>
                <c:pt idx="18">
                  <c:v>16</c:v>
                </c:pt>
                <c:pt idx="19">
                  <c:v>15</c:v>
                </c:pt>
                <c:pt idx="20">
                  <c:v>13</c:v>
                </c:pt>
                <c:pt idx="21">
                  <c:v>10</c:v>
                </c:pt>
                <c:pt idx="22">
                  <c:v>10</c:v>
                </c:pt>
                <c:pt idx="23">
                  <c:v>7</c:v>
                </c:pt>
                <c:pt idx="24">
                  <c:v>4</c:v>
                </c:pt>
                <c:pt idx="25">
                  <c:v>4</c:v>
                </c:pt>
                <c:pt idx="26">
                  <c:v>4</c:v>
                </c:pt>
                <c:pt idx="27">
                  <c:v>3</c:v>
                </c:pt>
                <c:pt idx="28">
                  <c:v>3</c:v>
                </c:pt>
                <c:pt idx="29">
                  <c:v>3</c:v>
                </c:pt>
                <c:pt idx="30">
                  <c:v>2</c:v>
                </c:pt>
                <c:pt idx="31">
                  <c:v>2</c:v>
                </c:pt>
                <c:pt idx="32">
                  <c:v>2</c:v>
                </c:pt>
                <c:pt idx="33">
                  <c:v>1</c:v>
                </c:pt>
                <c:pt idx="34">
                  <c:v>1</c:v>
                </c:pt>
                <c:pt idx="35">
                  <c:v>1</c:v>
                </c:pt>
                <c:pt idx="36">
                  <c:v>1</c:v>
                </c:pt>
                <c:pt idx="37">
                  <c:v>1</c:v>
                </c:pt>
                <c:pt idx="38">
                  <c:v>1</c:v>
                </c:pt>
                <c:pt idx="39">
                  <c:v>1</c:v>
                </c:pt>
              </c:numCache>
            </c:numRef>
          </c:val>
          <c:extLst>
            <c:ext xmlns:c16="http://schemas.microsoft.com/office/drawing/2014/chart" uri="{C3380CC4-5D6E-409C-BE32-E72D297353CC}">
              <c16:uniqueId val="{00000001-04C4-4BA7-97A5-860F2276CCE9}"/>
            </c:ext>
          </c:extLst>
        </c:ser>
        <c:dLbls>
          <c:showLegendKey val="0"/>
          <c:showVal val="0"/>
          <c:showCatName val="0"/>
          <c:showSerName val="0"/>
          <c:showPercent val="0"/>
          <c:showBubbleSize val="0"/>
        </c:dLbls>
        <c:gapWidth val="100"/>
        <c:overlap val="-27"/>
        <c:axId val="218184943"/>
        <c:axId val="218185927"/>
      </c:barChart>
      <c:catAx>
        <c:axId val="2181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85927"/>
        <c:crosses val="autoZero"/>
        <c:auto val="1"/>
        <c:lblAlgn val="ctr"/>
        <c:lblOffset val="100"/>
        <c:noMultiLvlLbl val="0"/>
      </c:catAx>
      <c:valAx>
        <c:axId val="218185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8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Project.xlsx]Speed!PivotTable5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Speed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Speed!$B$1</c:f>
              <c:strCache>
                <c:ptCount val="1"/>
                <c:pt idx="0">
                  <c:v>Total</c:v>
                </c:pt>
              </c:strCache>
            </c:strRef>
          </c:tx>
          <c:spPr>
            <a:solidFill>
              <a:schemeClr val="accent1"/>
            </a:solidFill>
            <a:ln>
              <a:noFill/>
            </a:ln>
            <a:effectLst/>
          </c:spPr>
          <c:invertIfNegative val="0"/>
          <c:cat>
            <c:strRef>
              <c:f>Speed!$A$2:$A$34</c:f>
              <c:strCache>
                <c:ptCount val="32"/>
                <c:pt idx="0">
                  <c:v>ATL</c:v>
                </c:pt>
                <c:pt idx="1">
                  <c:v>NYG</c:v>
                </c:pt>
                <c:pt idx="2">
                  <c:v>ARI</c:v>
                </c:pt>
                <c:pt idx="3">
                  <c:v>DET</c:v>
                </c:pt>
                <c:pt idx="4">
                  <c:v>SFO</c:v>
                </c:pt>
                <c:pt idx="5">
                  <c:v>NOR</c:v>
                </c:pt>
                <c:pt idx="6">
                  <c:v>PIT</c:v>
                </c:pt>
                <c:pt idx="7">
                  <c:v>STL</c:v>
                </c:pt>
                <c:pt idx="8">
                  <c:v>BUF</c:v>
                </c:pt>
                <c:pt idx="9">
                  <c:v>JAX</c:v>
                </c:pt>
                <c:pt idx="10">
                  <c:v>NWE</c:v>
                </c:pt>
                <c:pt idx="11">
                  <c:v>CAR</c:v>
                </c:pt>
                <c:pt idx="12">
                  <c:v>TAM</c:v>
                </c:pt>
                <c:pt idx="13">
                  <c:v>CIN</c:v>
                </c:pt>
                <c:pt idx="14">
                  <c:v>CLE</c:v>
                </c:pt>
                <c:pt idx="15">
                  <c:v>DAL</c:v>
                </c:pt>
                <c:pt idx="16">
                  <c:v>SDG</c:v>
                </c:pt>
                <c:pt idx="17">
                  <c:v>MIA</c:v>
                </c:pt>
                <c:pt idx="18">
                  <c:v>CHI</c:v>
                </c:pt>
                <c:pt idx="19">
                  <c:v>WAS</c:v>
                </c:pt>
                <c:pt idx="20">
                  <c:v>HOU</c:v>
                </c:pt>
                <c:pt idx="21">
                  <c:v>PHI</c:v>
                </c:pt>
                <c:pt idx="22">
                  <c:v>BAL</c:v>
                </c:pt>
                <c:pt idx="23">
                  <c:v>NYJ</c:v>
                </c:pt>
                <c:pt idx="24">
                  <c:v>MIN</c:v>
                </c:pt>
                <c:pt idx="25">
                  <c:v>OAK</c:v>
                </c:pt>
                <c:pt idx="26">
                  <c:v>DEN</c:v>
                </c:pt>
                <c:pt idx="27">
                  <c:v>GNB</c:v>
                </c:pt>
                <c:pt idx="28">
                  <c:v>SEA</c:v>
                </c:pt>
                <c:pt idx="29">
                  <c:v>TEN</c:v>
                </c:pt>
                <c:pt idx="30">
                  <c:v>IND</c:v>
                </c:pt>
                <c:pt idx="31">
                  <c:v>KAN</c:v>
                </c:pt>
              </c:strCache>
            </c:strRef>
          </c:cat>
          <c:val>
            <c:numRef>
              <c:f>Speed!$B$2:$B$34</c:f>
              <c:numCache>
                <c:formatCode>0.00</c:formatCode>
                <c:ptCount val="32"/>
                <c:pt idx="0">
                  <c:v>4.7103125000000006</c:v>
                </c:pt>
                <c:pt idx="1">
                  <c:v>4.6907407407407407</c:v>
                </c:pt>
                <c:pt idx="2">
                  <c:v>4.6865789473684218</c:v>
                </c:pt>
                <c:pt idx="3">
                  <c:v>4.6745454545454548</c:v>
                </c:pt>
                <c:pt idx="4">
                  <c:v>4.6726666666666663</c:v>
                </c:pt>
                <c:pt idx="5">
                  <c:v>4.6707407407407402</c:v>
                </c:pt>
                <c:pt idx="6">
                  <c:v>4.6521428571428585</c:v>
                </c:pt>
                <c:pt idx="7">
                  <c:v>4.6499999999999995</c:v>
                </c:pt>
                <c:pt idx="8">
                  <c:v>4.6495454545454535</c:v>
                </c:pt>
                <c:pt idx="9">
                  <c:v>4.644166666666667</c:v>
                </c:pt>
                <c:pt idx="10">
                  <c:v>4.6420000000000003</c:v>
                </c:pt>
                <c:pt idx="11">
                  <c:v>4.6412000000000004</c:v>
                </c:pt>
                <c:pt idx="12">
                  <c:v>4.636571428571429</c:v>
                </c:pt>
                <c:pt idx="13">
                  <c:v>4.6363157894736835</c:v>
                </c:pt>
                <c:pt idx="14">
                  <c:v>4.6342553191489371</c:v>
                </c:pt>
                <c:pt idx="15">
                  <c:v>4.6318750000000009</c:v>
                </c:pt>
                <c:pt idx="16">
                  <c:v>4.6318181818181818</c:v>
                </c:pt>
                <c:pt idx="17">
                  <c:v>4.6294999999999993</c:v>
                </c:pt>
                <c:pt idx="18">
                  <c:v>4.6283870967741931</c:v>
                </c:pt>
                <c:pt idx="19">
                  <c:v>4.6251351351351362</c:v>
                </c:pt>
                <c:pt idx="20">
                  <c:v>4.6239999999999997</c:v>
                </c:pt>
                <c:pt idx="21">
                  <c:v>4.6173529411764695</c:v>
                </c:pt>
                <c:pt idx="22">
                  <c:v>4.6169696969696972</c:v>
                </c:pt>
                <c:pt idx="23">
                  <c:v>4.612857142857143</c:v>
                </c:pt>
                <c:pt idx="24">
                  <c:v>4.6094871794871795</c:v>
                </c:pt>
                <c:pt idx="25">
                  <c:v>4.6091666666666677</c:v>
                </c:pt>
                <c:pt idx="26">
                  <c:v>4.5951351351351351</c:v>
                </c:pt>
                <c:pt idx="27">
                  <c:v>4.5860000000000012</c:v>
                </c:pt>
                <c:pt idx="28">
                  <c:v>4.5822580645161306</c:v>
                </c:pt>
                <c:pt idx="29">
                  <c:v>4.5794444444444435</c:v>
                </c:pt>
                <c:pt idx="30">
                  <c:v>4.5788888888888888</c:v>
                </c:pt>
                <c:pt idx="31">
                  <c:v>4.5691891891891894</c:v>
                </c:pt>
              </c:numCache>
            </c:numRef>
          </c:val>
          <c:extLst>
            <c:ext xmlns:c16="http://schemas.microsoft.com/office/drawing/2014/chart" uri="{C3380CC4-5D6E-409C-BE32-E72D297353CC}">
              <c16:uniqueId val="{00000001-69CB-420B-BE0E-A5559BECEA07}"/>
            </c:ext>
          </c:extLst>
        </c:ser>
        <c:dLbls>
          <c:showLegendKey val="0"/>
          <c:showVal val="0"/>
          <c:showCatName val="0"/>
          <c:showSerName val="0"/>
          <c:showPercent val="0"/>
          <c:showBubbleSize val="0"/>
        </c:dLbls>
        <c:gapWidth val="219"/>
        <c:overlap val="-27"/>
        <c:axId val="573512528"/>
        <c:axId val="573515152"/>
      </c:barChart>
      <c:catAx>
        <c:axId val="5735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5152"/>
        <c:crosses val="autoZero"/>
        <c:auto val="1"/>
        <c:lblAlgn val="ctr"/>
        <c:lblOffset val="100"/>
        <c:noMultiLvlLbl val="0"/>
      </c:catAx>
      <c:valAx>
        <c:axId val="573515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Project.xlsx]Wonderlic(Intelligence)!PivotTable6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Wonderlic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'Wonderlic(Intelligence)'!$B$1</c:f>
              <c:strCache>
                <c:ptCount val="1"/>
                <c:pt idx="0">
                  <c:v>Total</c:v>
                </c:pt>
              </c:strCache>
            </c:strRef>
          </c:tx>
          <c:spPr>
            <a:solidFill>
              <a:schemeClr val="accent1"/>
            </a:solidFill>
            <a:ln>
              <a:noFill/>
            </a:ln>
            <a:effectLst/>
          </c:spPr>
          <c:invertIfNegative val="0"/>
          <c:cat>
            <c:strRef>
              <c:f>'Wonderlic(Intelligence)'!$A$2:$A$34</c:f>
              <c:strCache>
                <c:ptCount val="32"/>
                <c:pt idx="0">
                  <c:v>IND</c:v>
                </c:pt>
                <c:pt idx="1">
                  <c:v>TEN</c:v>
                </c:pt>
                <c:pt idx="2">
                  <c:v>KAN</c:v>
                </c:pt>
                <c:pt idx="3">
                  <c:v>NOR</c:v>
                </c:pt>
                <c:pt idx="4">
                  <c:v>BAL</c:v>
                </c:pt>
                <c:pt idx="5">
                  <c:v>MIA</c:v>
                </c:pt>
                <c:pt idx="6">
                  <c:v>OAK</c:v>
                </c:pt>
                <c:pt idx="7">
                  <c:v>PIT</c:v>
                </c:pt>
                <c:pt idx="8">
                  <c:v>JAX</c:v>
                </c:pt>
                <c:pt idx="9">
                  <c:v>NYG</c:v>
                </c:pt>
                <c:pt idx="10">
                  <c:v>ATL</c:v>
                </c:pt>
                <c:pt idx="11">
                  <c:v>MIN</c:v>
                </c:pt>
                <c:pt idx="12">
                  <c:v>DAL</c:v>
                </c:pt>
                <c:pt idx="13">
                  <c:v>GNB</c:v>
                </c:pt>
                <c:pt idx="14">
                  <c:v>STL</c:v>
                </c:pt>
                <c:pt idx="15">
                  <c:v>CAR</c:v>
                </c:pt>
                <c:pt idx="16">
                  <c:v>DEN</c:v>
                </c:pt>
                <c:pt idx="17">
                  <c:v>HOU</c:v>
                </c:pt>
                <c:pt idx="18">
                  <c:v>CLE</c:v>
                </c:pt>
                <c:pt idx="19">
                  <c:v>CHI</c:v>
                </c:pt>
                <c:pt idx="20">
                  <c:v>SEA</c:v>
                </c:pt>
                <c:pt idx="21">
                  <c:v>SDG</c:v>
                </c:pt>
                <c:pt idx="22">
                  <c:v>TAM</c:v>
                </c:pt>
                <c:pt idx="23">
                  <c:v>SFO</c:v>
                </c:pt>
                <c:pt idx="24">
                  <c:v>ARI</c:v>
                </c:pt>
                <c:pt idx="25">
                  <c:v>DET</c:v>
                </c:pt>
                <c:pt idx="26">
                  <c:v>PHI</c:v>
                </c:pt>
                <c:pt idx="27">
                  <c:v>BUF</c:v>
                </c:pt>
                <c:pt idx="28">
                  <c:v>NWE</c:v>
                </c:pt>
                <c:pt idx="29">
                  <c:v>NYJ</c:v>
                </c:pt>
                <c:pt idx="30">
                  <c:v>CIN</c:v>
                </c:pt>
                <c:pt idx="31">
                  <c:v>WAS</c:v>
                </c:pt>
              </c:strCache>
            </c:strRef>
          </c:cat>
          <c:val>
            <c:numRef>
              <c:f>'Wonderlic(Intelligence)'!$B$2:$B$34</c:f>
              <c:numCache>
                <c:formatCode>0.00</c:formatCode>
                <c:ptCount val="32"/>
                <c:pt idx="0">
                  <c:v>1.0277777777777777</c:v>
                </c:pt>
                <c:pt idx="1">
                  <c:v>1.5833333333333333</c:v>
                </c:pt>
                <c:pt idx="2">
                  <c:v>1.6216216216216217</c:v>
                </c:pt>
                <c:pt idx="3">
                  <c:v>1.6666666666666667</c:v>
                </c:pt>
                <c:pt idx="4">
                  <c:v>2.1212121212121211</c:v>
                </c:pt>
                <c:pt idx="5">
                  <c:v>2.2000000000000002</c:v>
                </c:pt>
                <c:pt idx="6">
                  <c:v>2.25</c:v>
                </c:pt>
                <c:pt idx="7">
                  <c:v>2.5</c:v>
                </c:pt>
                <c:pt idx="8">
                  <c:v>2.8611111111111112</c:v>
                </c:pt>
                <c:pt idx="9">
                  <c:v>3.0370370370370372</c:v>
                </c:pt>
                <c:pt idx="10">
                  <c:v>3.34375</c:v>
                </c:pt>
                <c:pt idx="11">
                  <c:v>3.5384615384615383</c:v>
                </c:pt>
                <c:pt idx="12">
                  <c:v>3.5625</c:v>
                </c:pt>
                <c:pt idx="13">
                  <c:v>3.6333333333333333</c:v>
                </c:pt>
                <c:pt idx="14">
                  <c:v>3.7179487179487181</c:v>
                </c:pt>
                <c:pt idx="15">
                  <c:v>3.84</c:v>
                </c:pt>
                <c:pt idx="16">
                  <c:v>3.8648648648648649</c:v>
                </c:pt>
                <c:pt idx="17">
                  <c:v>3.9</c:v>
                </c:pt>
                <c:pt idx="18">
                  <c:v>4.0212765957446805</c:v>
                </c:pt>
                <c:pt idx="19">
                  <c:v>4.064516129032258</c:v>
                </c:pt>
                <c:pt idx="20">
                  <c:v>4.129032258064516</c:v>
                </c:pt>
                <c:pt idx="21">
                  <c:v>4.1818181818181817</c:v>
                </c:pt>
                <c:pt idx="22">
                  <c:v>4.5142857142857142</c:v>
                </c:pt>
                <c:pt idx="23">
                  <c:v>4.5333333333333332</c:v>
                </c:pt>
                <c:pt idx="24">
                  <c:v>4.6052631578947372</c:v>
                </c:pt>
                <c:pt idx="25">
                  <c:v>4.8181818181818183</c:v>
                </c:pt>
                <c:pt idx="26">
                  <c:v>5.0294117647058822</c:v>
                </c:pt>
                <c:pt idx="27">
                  <c:v>5.0909090909090908</c:v>
                </c:pt>
                <c:pt idx="28">
                  <c:v>5.0999999999999996</c:v>
                </c:pt>
                <c:pt idx="29">
                  <c:v>5.3571428571428568</c:v>
                </c:pt>
                <c:pt idx="30">
                  <c:v>5.3684210526315788</c:v>
                </c:pt>
                <c:pt idx="31">
                  <c:v>6.2702702702702702</c:v>
                </c:pt>
              </c:numCache>
            </c:numRef>
          </c:val>
          <c:extLst>
            <c:ext xmlns:c16="http://schemas.microsoft.com/office/drawing/2014/chart" uri="{C3380CC4-5D6E-409C-BE32-E72D297353CC}">
              <c16:uniqueId val="{00000001-C5CA-4384-BBBD-BD207C6BF984}"/>
            </c:ext>
          </c:extLst>
        </c:ser>
        <c:dLbls>
          <c:showLegendKey val="0"/>
          <c:showVal val="0"/>
          <c:showCatName val="0"/>
          <c:showSerName val="0"/>
          <c:showPercent val="0"/>
          <c:showBubbleSize val="0"/>
        </c:dLbls>
        <c:gapWidth val="219"/>
        <c:overlap val="-27"/>
        <c:axId val="572623048"/>
        <c:axId val="572624032"/>
      </c:barChart>
      <c:catAx>
        <c:axId val="57262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24032"/>
        <c:crosses val="autoZero"/>
        <c:auto val="1"/>
        <c:lblAlgn val="ctr"/>
        <c:lblOffset val="100"/>
        <c:noMultiLvlLbl val="0"/>
      </c:catAx>
      <c:valAx>
        <c:axId val="572624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2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Project.xlsx]Strength!PivotTable7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 Press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Strength!$B$1</c:f>
              <c:strCache>
                <c:ptCount val="1"/>
                <c:pt idx="0">
                  <c:v>Total</c:v>
                </c:pt>
              </c:strCache>
            </c:strRef>
          </c:tx>
          <c:spPr>
            <a:solidFill>
              <a:schemeClr val="accent1"/>
            </a:solidFill>
            <a:ln>
              <a:noFill/>
            </a:ln>
            <a:effectLst/>
          </c:spPr>
          <c:invertIfNegative val="0"/>
          <c:cat>
            <c:strRef>
              <c:f>Strength!$A$2:$A$34</c:f>
              <c:strCache>
                <c:ptCount val="32"/>
                <c:pt idx="0">
                  <c:v>CAR</c:v>
                </c:pt>
                <c:pt idx="1">
                  <c:v>PIT</c:v>
                </c:pt>
                <c:pt idx="2">
                  <c:v>MIN</c:v>
                </c:pt>
                <c:pt idx="3">
                  <c:v>TAM</c:v>
                </c:pt>
                <c:pt idx="4">
                  <c:v>GNB</c:v>
                </c:pt>
                <c:pt idx="5">
                  <c:v>DET</c:v>
                </c:pt>
                <c:pt idx="6">
                  <c:v>HOU</c:v>
                </c:pt>
                <c:pt idx="7">
                  <c:v>TEN</c:v>
                </c:pt>
                <c:pt idx="8">
                  <c:v>JAX</c:v>
                </c:pt>
                <c:pt idx="9">
                  <c:v>PHI</c:v>
                </c:pt>
                <c:pt idx="10">
                  <c:v>NWE</c:v>
                </c:pt>
                <c:pt idx="11">
                  <c:v>MIA</c:v>
                </c:pt>
                <c:pt idx="12">
                  <c:v>CHI</c:v>
                </c:pt>
                <c:pt idx="13">
                  <c:v>IND</c:v>
                </c:pt>
                <c:pt idx="14">
                  <c:v>NYJ</c:v>
                </c:pt>
                <c:pt idx="15">
                  <c:v>BAL</c:v>
                </c:pt>
                <c:pt idx="16">
                  <c:v>STL</c:v>
                </c:pt>
                <c:pt idx="17">
                  <c:v>BUF</c:v>
                </c:pt>
                <c:pt idx="18">
                  <c:v>ARI</c:v>
                </c:pt>
                <c:pt idx="19">
                  <c:v>OAK</c:v>
                </c:pt>
                <c:pt idx="20">
                  <c:v>SEA</c:v>
                </c:pt>
                <c:pt idx="21">
                  <c:v>NYG</c:v>
                </c:pt>
                <c:pt idx="22">
                  <c:v>SDG</c:v>
                </c:pt>
                <c:pt idx="23">
                  <c:v>WAS</c:v>
                </c:pt>
                <c:pt idx="24">
                  <c:v>SFO</c:v>
                </c:pt>
                <c:pt idx="25">
                  <c:v>KAN</c:v>
                </c:pt>
                <c:pt idx="26">
                  <c:v>DEN</c:v>
                </c:pt>
                <c:pt idx="27">
                  <c:v>CIN</c:v>
                </c:pt>
                <c:pt idx="28">
                  <c:v>DAL</c:v>
                </c:pt>
                <c:pt idx="29">
                  <c:v>CLE</c:v>
                </c:pt>
                <c:pt idx="30">
                  <c:v>ATL</c:v>
                </c:pt>
                <c:pt idx="31">
                  <c:v>NOR</c:v>
                </c:pt>
              </c:strCache>
            </c:strRef>
          </c:cat>
          <c:val>
            <c:numRef>
              <c:f>Strength!$B$2:$B$34</c:f>
              <c:numCache>
                <c:formatCode>0.00</c:formatCode>
                <c:ptCount val="32"/>
                <c:pt idx="0">
                  <c:v>10.94</c:v>
                </c:pt>
                <c:pt idx="1">
                  <c:v>13.089285714285714</c:v>
                </c:pt>
                <c:pt idx="2">
                  <c:v>13.179487179487179</c:v>
                </c:pt>
                <c:pt idx="3">
                  <c:v>13.371428571428572</c:v>
                </c:pt>
                <c:pt idx="4">
                  <c:v>13.933333333333334</c:v>
                </c:pt>
                <c:pt idx="5">
                  <c:v>14.560606060606061</c:v>
                </c:pt>
                <c:pt idx="6">
                  <c:v>14.6</c:v>
                </c:pt>
                <c:pt idx="7">
                  <c:v>14.777777777777779</c:v>
                </c:pt>
                <c:pt idx="8">
                  <c:v>14.777777777777779</c:v>
                </c:pt>
                <c:pt idx="9">
                  <c:v>14.897058823529411</c:v>
                </c:pt>
                <c:pt idx="10">
                  <c:v>14.966666666666667</c:v>
                </c:pt>
                <c:pt idx="11">
                  <c:v>15.1</c:v>
                </c:pt>
                <c:pt idx="12">
                  <c:v>15.741935483870968</c:v>
                </c:pt>
                <c:pt idx="13">
                  <c:v>15.888888888888889</c:v>
                </c:pt>
                <c:pt idx="14">
                  <c:v>15.910714285714286</c:v>
                </c:pt>
                <c:pt idx="15">
                  <c:v>16.121212121212121</c:v>
                </c:pt>
                <c:pt idx="16">
                  <c:v>16.153846153846153</c:v>
                </c:pt>
                <c:pt idx="17">
                  <c:v>16.272727272727273</c:v>
                </c:pt>
                <c:pt idx="18">
                  <c:v>16.394736842105264</c:v>
                </c:pt>
                <c:pt idx="19">
                  <c:v>16.416666666666668</c:v>
                </c:pt>
                <c:pt idx="20">
                  <c:v>16.532258064516128</c:v>
                </c:pt>
                <c:pt idx="21">
                  <c:v>16.574074074074073</c:v>
                </c:pt>
                <c:pt idx="22">
                  <c:v>17.136363636363637</c:v>
                </c:pt>
                <c:pt idx="23">
                  <c:v>17.418918918918919</c:v>
                </c:pt>
                <c:pt idx="24">
                  <c:v>17.483333333333334</c:v>
                </c:pt>
                <c:pt idx="25">
                  <c:v>17.797297297297298</c:v>
                </c:pt>
                <c:pt idx="26">
                  <c:v>18.121621621621621</c:v>
                </c:pt>
                <c:pt idx="27">
                  <c:v>18.25</c:v>
                </c:pt>
                <c:pt idx="28">
                  <c:v>18.75</c:v>
                </c:pt>
                <c:pt idx="29">
                  <c:v>19.51063829787234</c:v>
                </c:pt>
                <c:pt idx="30">
                  <c:v>20.328125</c:v>
                </c:pt>
                <c:pt idx="31">
                  <c:v>21.648148148148149</c:v>
                </c:pt>
              </c:numCache>
            </c:numRef>
          </c:val>
          <c:extLst>
            <c:ext xmlns:c16="http://schemas.microsoft.com/office/drawing/2014/chart" uri="{C3380CC4-5D6E-409C-BE32-E72D297353CC}">
              <c16:uniqueId val="{00000001-426B-40F7-A7A5-2D9D00477ADA}"/>
            </c:ext>
          </c:extLst>
        </c:ser>
        <c:dLbls>
          <c:showLegendKey val="0"/>
          <c:showVal val="0"/>
          <c:showCatName val="0"/>
          <c:showSerName val="0"/>
          <c:showPercent val="0"/>
          <c:showBubbleSize val="0"/>
        </c:dLbls>
        <c:gapWidth val="219"/>
        <c:overlap val="-27"/>
        <c:axId val="1634852352"/>
        <c:axId val="1634852680"/>
      </c:barChart>
      <c:catAx>
        <c:axId val="16348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2680"/>
        <c:crosses val="autoZero"/>
        <c:auto val="1"/>
        <c:lblAlgn val="ctr"/>
        <c:lblOffset val="100"/>
        <c:noMultiLvlLbl val="0"/>
      </c:catAx>
      <c:valAx>
        <c:axId val="1634852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Players Drafted per State from 1999-2013</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Players Drafted per State from 1999-2013</a:t>
          </a:r>
        </a:p>
      </cx:txPr>
    </cx:title>
    <cx:plotArea>
      <cx:plotAreaRegion>
        <cx:series layoutId="regionMap" uniqueId="{F25399BD-E6D8-4418-BD60-17CE3E9A1270}">
          <cx:tx>
            <cx:txData>
              <cx:f>_xlchart.v5.2</cx:f>
              <cx:v>Count of Player</cx:v>
            </cx:txData>
          </cx:tx>
          <cx:dataLabels>
            <cx:visibility seriesName="0" categoryName="0" value="1"/>
          </cx:dataLabels>
          <cx:dataId val="0"/>
          <cx:layoutPr>
            <cx:geography cultureLanguage="en-US" cultureRegion="US" attribution="Powered by Bing">
              <cx:geoCache provider="{E9337A44-BEBE-4D9F-B70C-5C5E7DAFC167}">
                <cx:binary>1H1pb+O40u5fafTnq4wokaJ4cOYFRt7ieMnW6aTzRXAnGYnaqH379bdIJ7Gtzsmczs17AQMDjVis
Ukw9Imsl+98P7b8eoqdN/qWNo6T410P751e/LNN//fFH8eA/xZviJOYPuSjE3+XJg4j/EH//zR+e
/njMNw1PvD8MHeE/HvxNXj61X//n3/A070ksxcOm5CK5rJ7y7uqpqKKyeKfvza4vm8eYJ2NelDl/
KNGfX/9afv3ylJS87L516dOfXw/6v375Y/iUX/7ilwh+VFk9gqxpnFDLwoal23Al1EZfv0Qi8Z67
Nds6sbFumoZuIoO8/N31JgbZv6LNz028eSG+9WPUT9k8PuZPRQHjUP/fEzz45duBPYgqKeW78uC1
/fn1JuHl0+OX63JTPhVfv/BCjLYMIyF//s21Gu8fh2/7f/49IMAbGFD2ABm+rn/q+gWP69F7r+A3
8TBPmG4yE2NqU8IAmwEe+onNsG4jhAg1DItA//Zb2GJyLarS/zLa5CLiyQegGcoPEJJDPUKExp+J
kA0IYQBGtw1qmRY1DhGi9ERHlmEDfNQ0sIHYIUIvE/mL+PvLSERV/JN/AKe3nzJASw77CNFaT17e
2FtLyu/NJ4xOiEGRbmID63LCDOYTYyc20gmDmYQAS2TbL397O5/WTz/zTRF+AKGd5AAVObwjRGX0
7eXNfA4qlMAKhiwC8MBqN5hDoJVM27B/UTkjkSRPDyV/qMr3fs3baudAeACKHN0RgvLX1Xuv4fem
iolBtTAbFL0F6xfS2QAUZpxgkyFCwEqwkAnovPztZ3MgDzdJsSleqG99Jm8D89er5AAVObwjRGV1
/d47+E1UYCoYuk3BHrBMajFiHk4Vm52AEYCwCUsXaCViQf++QbDiRSH/S1P+0vHfA3MgPMBGDvII
sfnr/r3X8JvY4BODmYbJCDOJTmwCqn7feAYj7QSMawsxjImt63SgXP7KeS8+YqW9Cg4wkYM7Qkwu
/vo8TLA0kC2LUbmUYQussENMwDyzTdtmlOoEAPlFw1w8JUnRRfUm+YhZdig9QEcO8wjRGX0iOiY9
MQi2qKnrGBFwdECHHM4YWM4QNSjTlV1gDmbMaBPxv0X+IWz2ZQfIyCEeITLjTzSUTXaig5ohGLAx
DGzpg7WMkhOYTdZ/1DPjp2jTbPKn92by29p/JzlARQ7vCFEZnb/3Dn5Tw4CzyWxCnmeLLrX7wXzR
yQlABqayRQEaC8N82tf+4GCKfPMoXqj/verfSQ5QkcM7QlSmnxg0M+wTwghBoPl15TUO5ooNlrIN
Xo1hyzjOr0GaKYDCHze/D8qr4AATObgjxGQGy+72a33ru/zNmWKcWBjmgQ3v29bB6oKZsD9TbPME
Y2xSiJ29icnsSeTeR1T+q+AAEzm4I8TkdP55mCCpzEGpQKjMlG/eGK5eBFYvg2JmQbfN1Oq2v3qd
gkbh/L3f87ZGeZEbICKHdoSIzD9xlmDjRKfYIhRjHYFewfRwljDzhOi6DqiZEJ6xhhH/uWg2vw/H
VmoAhhzVEYKxPntv/L+3ZIGrgkCDgEsPXz6D1WsQcKH4xKI2qJnnQPKvscnmy9lTXjx17/2mt6fI
+mknO0BGDvEIkZmP33sLv4kMPjFhPaIGRraBDPtXNwWgAaffAkfFYFsnc3/hmj9u/A/YXM9iAzzk
wI4Qj9sfn4iHAWYwswwLEfDtKbPY4bKFdHoC9hgmhkzIIOX07+Nx2wlIoXrv/aC3p8mr4AATObgj
xGT+iUawXL1gfmBkMROSkYY5WL0gMImwDYkw6IHQ5S/h4nkEGUrBi98HZSc5QEUO7xhRWb/3Dn5v
5QI3niGYKzqBqKQKcB3OFMjnAxIQHJPOov6rgk8e+eYjEcn5i+AQEhjbMUJSbqJ3tapE5X+xpGAB
wfVP84xs8EbBDZXFBDYmVB9Y4cwGZQfWIJh8tg1xhGHCevHBrM6L3OCLkEM7wi/iav55iEBSWq6L
DPI6W7dosHRSSFpDOke3AC2CwD5EL397m2m78qH45cu8iDbJ40vPWx702zrtUHqAjhzmEaKzHr33
Hn5zCQWnFCpwKJjlBEERx7AkioJiswmG2g4TggmyMOrlbz+XDIj8/6kEZz2QHyAkh3qECC3AYvq0
FQ2sPagaMGzMkExUyyzBQayHgJKjsJCp2NvQiV3Az6gewneX97dnzk5ygIkc3BFicv6J1QMYCtdM
27INAtloaQ0O1jRk6GCiy1qb56Tcvn1+nj95InnvA3kbkBe5ARxyXEcIxxJCIp82RfQTBi8bTEEK
Kxm27aHSR5AmBZ1P9+DaR2QpKl58zBTcEx3gIgd4hLisPhEXCMBBetOEtw4aHuJvQ08WVL8FiWmo
uCXgV5lEFuHs47LaFMXmwa+Kp7IsXrr+e90/EB/gIwd6jPiM33sRv6n8IeEmdQthMhsqY9KHqoVa
J1RHUPXBMJhlQ9Wy2uTdx4yyneQQExjcMWLyialpTE5MLDM6BG+rAgaqxWInBtSsQX0npjq4NwjW
usM5w5MP5KVXGyU2xOM4k9IrsOs/S7dgKBSEV80g7Yx0jJlhHM4Rm0D1pi4rcKDw6a01jD/43Nt8
QN+vXiWHqMDwjnCWnC8+DxUT3BaZb7aIDhnQN1I7YDSDvymr0H5Zt87DCALWH9nKsZMcICKHdoSI
rL59HiIYdgLA5w9uCJblALBp4HCegOcCOWvI71hQKkC3VdAH65ZIyg8F41YvggNM5OCOEZNPjI9i
C3QJFDGDvlAlzFKD77uODJ8gZkMxLbYRFG3+qks4FKAXoty895m87aysdqJDXI4zSLr63EInyNxI
w/ftoIssPqcyH/eK3AsA26CLrFQWVc5fqL9hEr9KDlE5zkKnNRiMn6bpKRTNWCZsNwODWCVxDmcL
0nWoCoQSaMPQocKZyQz2/gq2DWWNN+GHJsyh9AAdOcwjXMvWq5c39NYX+pu+Cj6B7WUwbUCJqMTn
wA5DunUC5TdQYmADghB4Af1zgA7UAKyeWv7wgVS1rB94kR0iA0M8RmS+v7ydT0CGnYD/DoEuA2pp
7K0Xv69lELKgfgDcGdAvsLtDpWQOkak3H6kPXD9t5YaIwNCOERGIqn7aSgYVBCYzQLFTiFDCTg1Y
qfYRgfJmC8DCNjEMBi7NMAkmv/cfIg/f+0Vvq/2d5BAVGN4RonJ++t47+L0VDGoIQKMTsMiouTW3
DlGBQloK4X0CjibZ7kF/+dtbrX/u8w+sXVupARpyWEeIxvVnanvQJybEUSDlZWwjKYdoSG1vgBvD
kGXaSC5rh2hcq73nH9X2h9IDdOQwjxEd+UZeXtJ/Uiv/i2UE3z7Rc4L4go0NqCyB6ioDy8Kfw68D
KktMSIqCUrNhxm4j2/s67RtsrIJTIJ4+EInbEx18F3KAR/hdfLv7p4/i8ECLd0/wQGCCm1CHCBsM
4egIc2AEwgZ3E4gUSkAQGPK/JBS+PbUf2bL7LDaEA8Z1hHDcfPtEOOB9GyallgGRHbQ9UGDf0FB7
QmGBVWd3DPMHN+Xm3eXibQtjKzWAQo7pCKG4nX8eFBCnhrpqBsXuUKYrC6kHuRyoUIQiAugBM13t
zoUVbX/FuuXFg0gKnryQ31rB34ZkT3SAixzgEeLyHVKDn2WLwyZQCHpCiSLUBEAJx69bDe0T2L8L
E8jQLQIqR+ZI93H5zmGnzoe2gO4kB6jI4R0hKrefiApEqzHERMEQN0HPy3D0oX7fFnBAffVzCfZw
N8LtpvChxrr8SB3HvuwAGTnEY0TmM6MJMB/k2VywwRPCo/K4lENkbB22WQFwz5sRf61+fyrKL7tP
/z9P4/+wlh2KD/E5ztjCLIfayS/fIC4ZvSwub63u0p39RPv8/Q95H5gDzt89041Bpg9McCi/NyFn
Dhru8HsBkxDKfeFLYgjMQjgkYbC+Ds5c+88/6+3vZSB+MJL/Twe6/WfIXi3p8abcTNQhenvnvb3f
q4YLh/oNRA/04sFoX76s+eOfX8Fl2oNRPuJApw1e2vadv8o9bYryz6+aZZ0wiBVCZl1GqNQ8b2By
/vkVSopOMIOUPKRQoKxYacxElpH++RUKiky5qV/twJD2ZiF9UhCBQhfw1qBADMH5WFApSV8PLbwQ
UQfleK8v47n9JaniC8GTsoBjAxGMJt3yyV8JoU7IKutMngsEh9TIs5ug/2FzBRoB2NH/iVCQJ6gJ
yVNmihVJdPOmzSJjnPo9m6HaMm4anBnjuM/ZTPXqtoa2vUaemNveKAqfe9+SVY9SzG/JIrbhnvDH
Xp1mC3WxoyhLnV2btV22oPIyoAVen74wasXSSsr21MN9vtxdopTtNzmOtYUIT1nGzFsvjeKlaTFv
pMlm1iX6pGl8OjOsDN8atHwMk7I599reQb4/ETQPpmHfdPckzUZJidht7bVTwoKydB2d9ngcub27
6LrMXag7K2XuInE9K3d27dBF5lldB07Y6d4EU7dzytwMvLHd9GjRRohmU1gg0EK1fas614Sr/0xD
Hpx2AU6WQe+LZSQvvtvSUaSneDToUE11sXgulmEaaoWjbtNT5jXhUvVFbatNPL8NJp7X1dPW7O11
UOT11Etde+3Lu75tWydnRIxTNBOFWXxneqZdlJEIZ6HmC6dNa7Gu5cXVQrjQrHNImjROWTZelTo4
tuJxmnlsZpblGnllv/ZSDV8j2GA0MWrXm+ZtTq59L21WXlrcZHHsjnVfJ/VVGAbFWeuP4Oyk4qrS
o/IKxlGfJpzzLU11yLniMB54c9W0esO7ek9IPSgi9amZCzFvWlNkDuFVt2jscP+iaKlB270ORatx
evOMuW2uu6A+xaiJznOT+9euq5FZAecKjXJs+ddt0SGnbop2HBhNOcvC0lwgZFRnKW3qUxtlfE3a
wJokdi+ujNY2R0QL/dswoonTtKxepEmmj4XRRqOgKYLv6i56vSsajW9puzvwm4zTIPKtCYpyPkI0
ITPmu5U/Uu0mqcnMi5l3WqOuGte9nzla0fjXtA2T0z6vs1Ov1e2rtKhzp9bi4NFvm0mZ+fF96XZo
7GONr0hpuEvPDPHYLTt3KipMnDh1PeRAEQtx4KMX0zQyxNrvfLHWaS7WnbxktCFOy/J0qjpyu/MR
zBvo0fySOHaWPtCqXWVudG8EceOPUpZpZ7KZJHXtjwTttTOzEvcwPWFAr808wfll0c+R2ceLnpRm
5uAQo0WQRKE3LiHHOTGbPt8St/1BgX5aaeyf0pjwifA1a1TVWmDPiPaglXG7CqlrruOWjeyARv33
OmoiR8+4ZyeO7ZWRg0jaOR4JuwvWk3Z7SfAYJPg+xWttR2R5P3MxsLZRO2qx0c0i6vFL4QrDMbo8
fuCNd9oGVXtLinxNk2wWynVEXWDVcxdEriOqGavFZNcGAM/dPuEOzVGwLGsUr/wc0zGom/7Oc/Wl
VRjWo8/7a9wTfhvbrJnoxA2Wos/jFYci5C1rnfTLAMfidk8VvqFdwA0ZaBfYJW1gBik1ebQTKBqp
ffa0C0Uxr3zLt59Ci0dzzsIgcgzG0zMttcRZGRrQVrfD9pB1r/3L7VC26PpwpJUtnmCz12+qzLvK
SNeex5wHN6IZuXERj1zRuZNIwqwuyOoxrGFxuEyickuPDeGbjuq1pUSr5e5E8e3EXiV2dGL0nuko
iX/+G1mSr7KkSa47Ow+dohbNJTfyfOlafjAmVpluvLA+81rT+x4zjc+x7cZTL7fTTb0ouRduilgU
UzjJ2D61orD4rmnxPA5Cp+nL69brkwvNKslV7Fcrr6PVXUeIf9pDyeYE0bK6S+osduK88M9jUnin
uUfRCOUodlje+fe1W3SjWNfbZZ3Y3XUcZhdU0gu79Sd63LvzjJPktq/0kaJXLKDTrgyMmRuH/j0q
z5uupXdul2indZXjiSJ7NZ6XQcpvPGaXixL34dhtPH5vGsH4H74+G0KoB7YNHBYG7hXs94FcOhyN
wGT/3tfXB6ZdWLrFHwMUmiEfgeoK9LC/x3pvjZrOAJshdc2rqrdBlYvuXo+YNdK8slj2RWde+Z52
28GEnaJGBOMucsNlburhMk7z5ztF0+z4Ikx673RAV7xtZbWFo/h23YGVXeRmDm/8jccpml4Es9Sv
LmGLgJi0VdUs9TImyzC3g0kseu+utIJzKic3cclFBltGbxWr4eNn1ro39lgFjeij0MyLII3RreV2
YoJS5I9zv/Sw72hY69Pkwq6aOUzJaRPgwHPknR7h0HO8yn++O+wd8mktn7ahAIlDPmEX6MzIKzyy
E6Yvta7fv7AUzQPTyucD+o43dFN9qZoWEcuyjd1THnZd5exYdrKKRkRybjRRe6pEVaeiD8Vipl9p
odGMWxFO3T7qvoHyDEbIRvmd1ZXc4aXd/PTSctWHnu85QVg6nGsVd2KeOiVh+RXicT7SSHKDgjY4
N3zduHlt9cwzbzjPbow6Ds6RbMk+1TJAU+04/yu5Xv6F16fs/p4Hf0G1Xvt2f0/27Vqvv4wkEZ2H
Ka+cAHF/ZaceHrXEEOOYYm+laOpudwlVhxfhkYXaZ763mP3WdU/fn8kUHN/9iQy+kyk3o8PBDQiy
mOD0HE7k1uea4eem9sgD/brsc/vSpkGwKkK3HqkZDSbBQ5WY9iWYPnyVvdJtoBev9LrnzUhkRidN
iIeWcrbHr+imRx8id8NzdsXKqK8cmNxo6b5+tds7SdP7IpsE3MIO8wsdGOVHrbrVRX1t6k4xgnbE
DpSTwhMVcftwG7nJKOt9fawJMIqzKEydpGbJIpNGcSxMfebrJh+rpp7Y0WWJgm1LSA7T9VKHt7FY
cHLfl9HIdjuyiLKyOG+MJh2VPIwfMuKPAtdq72Mwkyc7Dos8uuSsqG1rTk0zdEpkgZG1a6fmP1gD
8ojzIYrS2TUMqHSGWs0himnVCQprkP2oeREimkNQZkyUYyjQLKoM7ZtqhOFpQ1LtW8otcc27TR3T
hVsE3sqycrAKX5upq8MPDhp328s4zS+Z14110Dekz4yliSPvtEh1Y0nknSlp6k7Rdr0idbXZjk/d
Nby5QknPlw1l4INgo52WWV6ch733fFEdomItOIUvNMXSg5IdqY6URC1xcikH1RTPj1HcipGFHXPe
nynWrzMFQkPgH0IxDFRfgE9/OFM8UnNNb33zkSSlNyo4R8vq9WIVHL5U1S5LDNZh6k3MkhdnO1KW
ADARr81JzwleazzE67CInMD0ixXuKrw25EXReYCjCesQHg06VG/LIvBsDT4pK6aVc9FzGq11UQdj
bsR3WcvRnAhSnBdtVZyb8k7SBba60y1vGODwHFfhosa1cdMbgl1Qyhd5k5o3ZtjZF7Ivg52+u75C
tjBuvgkRdRNhaNm8aNJgoe6Cpnu+i17vdr27O6+hwSI0inz2PjZQ4ffLBICtSVBeBmfKyn8sAOuH
4PjUd6Og0/PHsEz6Ak9oyqa532mryM4uUq2t56q1JVHk9k6eVN3YgzNvRtG2LblVfxDy7qyh+bxL
bG1lxj6pZx0Te49RHYqXQ85mXIqmdNw0D0aB6LUfxEiuRJojz4EASVdS+L9nXrRGkt03buqNojLR
r3W/byeJ0NxVlurB3OBJNrct31yFoDQnqAnyazNOglFX+N69fKIfUl0+EbteeGWbfj7DWmo6ZZPF
D1jXZ1nbdHe8jt1Jr9HmDEWWe6E4otxq1lEQBE6pPlf5eba40pdUfbNN1qUOMb1oWr327BiFUUVj
06uTUdKYxSVrhRNlrX+NM+ZfG01ljDmzi6mivXKUbRaOUeteZdJ/JL2fTA3X5eNCNhWNRzSeZgxs
P6o8Tu+1nYCndqkYFU1jQTDuUVBcqo7ds2LluCYGdlChlWc48ydZaSfrymvBH5Z31IjFOiUJWaDM
mwzoikN1SknFuhMiUjKXkq+PVRyKrtgM3m4fq0gD8cPHFkz8g862f/nYobYVyvKIDWdbw5Iv6xv2
je/S4nrQhYkLO7qTMWTcLeFUfQYeug5uuoXseKGaGXGRQ/KgH4sefEJHdQ8YA9undLRlV0ytfIbi
3LGrR6qmeqSdkvPIMOMpD8puzbGZGk7pRtU6XShK35jdOlRkmgbu1Gv01olAqRvOrh+itpVDaRTO
esS79bb7+SkIokhOnsdkIrxJmttVCRGTKl+iQGTxWN2qS6FF7iL2JqqhNzhf7jHv2DrZ40ONzkKL
JnAqODxOkba3bsVBAVHTnbpFJFZFknTTFGx2h0LsbaVo6kIgstA66tZu6DLVu3xu+aX/TNsx+qx8
foKisZQwOF7s9Z+oecv5xwPnHw5qhn9wA9wv8P9hhYKzSg6/AI/1AWFpqf0Mi3BSQuzCdLTczsZI
VO1Y6YidLrFr1q7te0XgSQqsSqd0sZmNw75/5lc0Jdnzvl3XD7CSyKdKLbV91uHzt3+UB/RvCh9B
2MbFZSwvNb3ydZxdbG0GaTiAC76jeHYcXqTBElfGqAVcLsMyItdMq71xgQWeeS4j10lvBQsrMzJH
9baoJddSALuwDigSRFxBoOmdqCiSmbJtNBZWY5gz4lQ1vTirxkaExKkug+m++9KrIu+7XhV5V726
ZB7IolBPbkTcxPM+bf92OyO+8HU/2V40r37s0xDNFUl1VnZUzwMj/ztGRXIR6UY/bqEEF0YSi6Sa
BqY3rqXlGNRFOOqMjpxnnV4taEHSCSlc776g2ih3ffOu792x52Vi5raVPwbl4l/Xmelfo7CdMK/U
zhWp5a0AQzb1xw0JQMdVjTFhZZVMfY3XI4IEO88ws8+pvEuJ5zkQTYnmu442ZHiVaf1Ise3o6iFV
mdR7HRAr7B1T18DY4C7uF3WeQXQjBGsuSMWFrlkPZUfbu64WyZQi0s2sNO3u3EqcW5XdXIW+/w8L
IYWs3IHZC1Ex2G0J+yzgUBIELswgBlY1rp3rWd/+bHOI9OtO0mqJY+GWrMBOuxQkdtMRLfHfZu2z
RR/o9TWEbYvTkMbNSDXVpU6/WUmfXamGweG7gX037lQ1fZSQlReQS9Wq3KS+rrn7dxhl1cKotXQN
sVW8jXN1nTYRTaMtVAxrG6uKbOZP/ToKRzs+U0WxWOVOMkbGWnSmjLCYgaUcppE+VnaXOGyyjsXj
kqZTSHuRlRmJaxXcV5c0jC+8Ok/XquUCBJMI/tmEyTYbEOTWjl+gzhzVYKCe4aA1x+outlr7W9bl
y0bGaRQddyE+Y6VrfyvtdEg3Gx3MoYDnowbpnvtPlhyRWTEwGSG7prJmFDYCwHGccP4jbJ0xMcQ3
D5c2OzOKsiss8bPoGnucuG4+L+NqHbRd2Dlt4rcrT+TtSt2JMCnmVl6swZ8ryJlils24cYPOYeZV
pEd0xQSPT1PG/LNSa+IVDXprQpO4vQbNwpyc83hD43YRVmkBBlZkO7QOjUfadYGT6GRtQExwBUH8
BCJcdgd5JbBIsl63bceKuuQioaHDaD+rYtdw/NoI+ZMB/4LXOOn8eNRL1bO7WD4vlra87Gh1kjo6
aj0HjqtCEwbmXXklamueuPlpbLTmrRn4YtylmMxJpJm3pWUvXYOlV1XUNVdB6S5gCQy/p/Sc0j5c
wk8Jl+pOXew+7wonqMuFKCJ0qmg5qyFDZHj6bOs2Q+LpW5QW7mznaCvffNdUjrXyu195FUlxWFo6
cUldzovU6xa7S1+n3SKO4tM4Lo1T0/TSzNn1btvUh4SV5fZzEjT4vLeacZXE2cqULUUqQess9LJd
qRasMc/0Wuh82gV6M9rRFAvkcO5R1RWzBmK8+c/A1JNJU7bW3EwscL/SzvsRm4k5gthltxBdnNyi
PNjSheuKeecHwQQic/4PUxQQi4J/yeIcx4l1iXB5Y0k6gQDJNGStO0s0mkASqfP7xnGzFnWLum2s
68QU/KYUUxV4wgVSDRU/wr7tyx7ViCSbV++xeXyaBcyH7fbvWQuwXfCXKQVrIxz8AzWWYDnAkWeH
U6o1myRlSW/+jH2YL/I86KW6aHYfTLMuKp0dDftlVzsGBMK3PEkU6UuYeeRVSvEOmoqf6F3iRDEM
iWblta/13VlQMwiMyktH9BFsnG/XO5LFC93pMiM5zQyBt2y+aYVTSy/skaKZTYjGJGPZVGd2O0rb
Ip6jNmPfMkvTJ5aZQkZXNtMe56dhafvgdkAz6BLIB4q0dFSzgkLI81rHK9UK/V5888hWUFFiqz51
g4BeeIw/BHqcLGILgs4Vbl1HpcA66YAMaLqkhYd8O5pGIHO9zbUN5CrT7hakMUKn17wfVRiH34u6
1ibI8EGldJ67snq9Hkck1H/ovTfXUWU9HrKGFLQPlqwkq+sxb9tmZuc+hcxL7a9tecl0COfquj/y
eeSvLZLFuqN6Vbux2zU4e3iu5UakO4rGauKvcy0sR6bfJZM9uUwz6CyyoQ4g8/3o3OzL+x7+tYrv
gQVmGo4hOKaaedrgGQ39ZKKahRHxiWk37mzLHLn+yIjqfKGanpbdUeJX55aXo+9+WIxgc8VT5VaQ
TCQmue5Ixlephe6UFlMkyM0twL/l51QwuvRCfIU7AXlO5ZChuNedFEEsaeep7dwy1WtkEFAa+Gua
q4t5i7h9xnoXVp+y6oKzjOO53+qxExg2pNy7YmHKixenBSQM4a4XoYDVjo13JHWn2BSHaqqLXtJi
4bqomEHWnTuBV9kzw6XmRAjO7ywhOof3Xb8KG8/9zrpzn9b8TneJu+jdJBmppsFiPIYjxeO5aooy
WdQJcq+CPPjhFtYmRB0de5bbnjE40uCm9KNFHtXdvaJzSYd/Ce5NOoWY+hnXzN5R6dDWYuFENVVO
VGVDVccubbqjVX15mvb6XCt0c+XqvpiC8tMh6Q3N3YW9Nl2dxA7JMJ+pXg9iH92WO8+MYNXzuZtm
5ipgQTbxWpxMzN60Vy244Y7XNNkPCBz0I+5b7qKGyORNWrkw2Xn2A4cangVGVE6LXk9/ZAZecdDs
1zb22Va8l2wD8bjSxooOphKeEB4seWZre+UPpkgDJ4ipeabKH8ASQOdFjwAHKJroElqOSA9Wol15
4TmtbnjrUtsBrxycA0g2jluu5ZM6gASWosEJYZDBoDesEgdsCbkLG/B8HD/V2CXurnoI7okRYok2
Dg2TT4lZ+dc6y1zZmcnaB7e2YJv2exoCDiMbaAg4Rhj+iSCoO4ZdzVDNquLLe+k8GmtJVid1ep+6
uB7FYH8t9JonuWNyBNftveUSsqhpqo8M38Ijorq2DKpre8lJOgsaHjmQ/MxmdZxE20B0Kps2fJsT
5XK5wkpnQiuiiXLIrFo89wZ1LC4ZTFVVv6DqGdRdVVQ3Oa34fEfflUI0L52KX9VE7NiY3twEfXEl
jMTpk5DfhEE7oXXc3xkogjnFYw1CXHl3x5q+dRjEeNcha7ZsWk/rVdxqxkgZPGBd6FOXIL7Njyna
zhIaZDR2zANzatDcPRn0FN9mMXYPNdp6WZqBfc7acq3ykjFvLpEWNrc4J9kEB1G5ZFrIlprX+RNN
C+K7wszXcJZZt6lUgBhKlL0rF3Spg9IyO8cEbN/G0M9Aa3d3ZkHi06LLIV8gm4rNgFKmZYrqxBFu
l0FYu40vdt+y18U3ddrqZ9uP2bTS9tSMwcdVLOpSyg/ft8RN1Qj9bEff8apnbieNRsT2eYHo+Kjo
/XwETmp4BZFoNG4LwiYpI8GVuhgxv+9j3C1Uy22QfeGGd6qhZHzqGnOzZAUUy4DMW89pk1D/BxOL
yKrBA6/FgGJCKN9nUGQER/794rWEbVjEri/S+9I34jOIy/mrCDNv1RZdPArB+RiTgiTFWBHf6lYd
ZUp+FAVOF8rRLNl5ZXn1lWqEeV6MDdf2Z6qptRVa6W57tXVyw1B/ygT1lnVuk9MOET5y25Y044BV
3tjMUjFu8s46zYLqloPrMxHchwKevmfnBDeIQvzQvLUTHJwpmiXDBUGnQS7OzWaq1Xe4krV2UNvU
1CmsgEIU2Elchi9tv5+oHxUbEHnQQ8ufKG/ZFZV/CYnskSW85lpx5DiCBE4SiblqZtSyzxoZ6FFN
ZEbY+b+UfVlzpDzS9S8igl1wC7UvrnJ57xui3QsgISFAYvv170Huaff0M99MfDeEUkvZLoOUefKc
pGHlsK38WZykP64UvKW7UE7T3dwo4IxOYQ/rXFsqLSItwpUZ6iz7SywjfzfF+ZzmeV7s6kn0q3wc
nVtBun41A9y55WzqV+PSoktfnUXu2TJuO2FOjDOyRCq9Kq5B4SJtsly6Jb9k+hH0XY01l/Yaeez4
GIWMXGerfzNbR1fn86aXFt867ZAftaLhvhDZvarG7mwoa8oVbF/EbYZkJbZ0c7F4ds8Y6c7G+pxh
KG9m1e/PMDPKfJwSD0988rkvms3OdbrirLLvf3Ubk/RucQZUZYzPLdPsj2Ys098/N0vTavxz30Vt
eLccVjKi7AS1XXFA3AgyDA2Gs+3UIMtE1Qi8ryjxpQb0WRd+n3DV1F8brq5x5Wc/Q/XeiykEC8KR
6xoMwu+dcr6IMBZvOQvzVCDhcZAuAmrX8sh5cik5U6LIuQy6ei8cdh8x4c2rYukzAyJ6CAv4gL1t
LQH4mNNU9G6+/YTmRlFt6rg/4y64j/LC//a7UeX0o4f+q7EMKYdcrKJnx9CuorNVdHpOhhbQog6s
FqEIOmMHDM5VozK5EQMp70saBAdpj2VSaGVXaecH+cqyWbwxzgF2n/aeTpfKirYNSGynz/2P4NvY
wN/j6cfW13c3VUTWmjigWQ4lqx4x/9XJfP2uy5AnvYNkT+DH3YHY0ls3LXJIhHeJmVFrp1yptmVn
rjW5CzNfpqwh7t6Kahy6URwcJSLXY7tcjPl5aRt7O3hVsf/s0iEbtt6EFzQ+O22ntwC81wDfijsX
2cjriEz2NbJoiJBqJtue+FaW1BHtN0UT2qkZ9peJ5VhQRB45EpkN3UZlFSde78VbWrXzweFCnCqm
nI12Wtw8eD9R2gUZeWlI8G2cA/FDMi8hMWh8yZxPO6tpx3dmgUvh6i5bTQDFk6iv24faKhJUYQvv
qy5qHmqqy7WtGduYQa9U5JJZ8cYMmq7cEVaiAEjujWnZ1XAM8gAB/sCUBE5TPVXUq85zI8VKBuDj
bprO5uuSIx1SVEiuQDSAHIppmk5zYcvwR8t2gzqRAsmXzznGxHYbbiN/tA4sK1ySjH5bHoqSvo71
GF+yhseXfmk1bmmlNpPT2gwMrB53WZtbCaIXkrKsxLYSjdOr6yJzNpIX2bvZMR9llwpAPA336fw8
C9vGjevSm7nk1pPOmuxqAXS+qUCMR2dqv3yOe60frQc5uivT59rd16geKRwFAoLZtppKZEpy+VUF
PFzhZRT1qRxscuc405DiTuHf/sMMmdvOZpD+q4fw7JYD//QQZDwZiwb5H9YyBk8DKedlZu1Y609r
GZvCkP3gAHGPVa3pVYMz9/G8NRVA/xFI6Ie7bojHouuPmQ/CXib53aQc6zmIurRt5/4xs7r+ZjsC
L1GorWdfBOOp8SonGZZZVA5kS5tCrs1oRYtuVXQS7GIJCoH5aLeuqquj9B/BQT/09bbN6K/fgOYe
36qc0aRjkXcaZ/emOZkr/GfKat2HSPU6Q9TdzAX50rtR1sFaZd0lMMSVtkOGrCgVwPuFD/PRWU1B
ve1dpFKznOIICy3EZi4TV+n1AlRYa7jQYm96Prs/pxZOwK9moOLOuEy1iRVvewltxK6sbXcNjLxL
wC6tfnQglzl19oPwqESGQKmnoIpB2Xf0fBql4xyJlYw6hZNorT7IPFV5iMO5f7Jz0h76PPqj3x89
eq7n+p3n3Lvh8EntyosfDdJSR1kal4O8GYtm5NXps+wDl3EBgqa9buqDGexzFa+QiKu2xiy9UG1p
SdyV+bRwaqcDcS2SBFHWbXqnpoA0Y+SKszY42T4yKy1etZ0MmSre8ezd9w7Ln3wPB5h0ubexy7o5
T0uGC9H0tmut8jupPJ5gC9YP2ZxbW11M0w4spP5WzZFOzBTKgLaABfKlGiz8R/oC5DWX9/8DA/f/
gzOJqp0QSnvL64vxWop/x+s88DpzJ5bVl7JkSdg3+up4VndjymUH2bEmAWtJ3UyfJJ2DTb/SW2Oa
gdkjf68aLWc31bGyHoKwT8ScRmPMWeLrzwa4Ffzes3N3DTQKlADiqe5oLhkPmk0d2F9ny+qOIiej
TFzidke8LejXFGP6QmGdaX4u/mON+Zxxat/+R/RqyB31HykDd3l3F9Q/4EEvpbf+/r661u6KgXvD
m9sLvuG5QxNv8Sec5WJasqhwrJe2urUloXvTVy5OxdAEGEAeoNsSy6OJ6dSsjM4ckvYT6wlCoDpH
MBo6l79avVu5H33j79b//7zBbTcqyOetyVMGIAQnhQ9gzYTFxsx9yo4mMWlM5o/0D9OMfk7+XKvq
Pkr+mvxp5l2LH1RZWWqPDjlFdV1foont+MLuMBfg9V7KUZF5CwC2eKjmWFzwGtsUGuXmvWWTlYCj
rO6h03B3kiGILCKfIS7wvISOffidZUmH//b3kGkr4dVID9LBlhzKTibRWInXfMKWbxWjszWmGMmj
VRNxL1wk48DOu8MrCfhrWdXdrrA0pAbGpPOchEM2nQfaT8+e+EH5LF6HSoij50fLnY2PhtKgXNWR
3R3M6ORbaVyIFoRRe0Q4gd/AfJjNy3xjfoMP048f66gX9zoWza3rgzueF8E6CGi51yDWrdqRBEhp
yOxa0oUjy5ryHQ/HWxnV3oNnU28flk6x6QLafonIu6VI8f7Xwkw7L//9/nfDJdv/5/0PiAqv3QIX
JHBtFwrHv/aL2cOuacUhfw5H+CLPeIOXv+kKGk6bvFrpXmdHK/SyY9E390We+1tjmX5k1kibfNpQ
0wB5Bw1sNww+308hRYxX+DVPiaudhGRzt/f6YLw1TSivdajTvK2mm+kS9dhvekuolTHNgO/GD2Gr
QRhcFhGIc05dMT8Zy1zGzJEQdwFV6UH5XVMXuiUyd2Rb62xejxRUSTiZRdraqjoFICO8jCVYCRGf
nsCky/cNJTQt+j5QCx1qTl28GXZlHuKPR948yqWqt77fHnNtu0mAY2lL47m7+Eh6fVwk893Er4Lq
j4FimWJWkGWFmSxk+O54WQj9jIQ+rs81klMxa47qd6s1I8ZGojeKUrye89soYxC+l4nWaN8pO7z+
hQMY87OvnJIZLLaT6alxHJ0/IQPl5g2ybJmfFJEoDlCAWM85zb742PsvxtLqUvl19MTdjN/bpLgg
7WQ9u7oYjyj3VaZtoK1niJTKbQiotRvATr1BgCNu2KvpfYd/SMHs4MGiuDTFUCexpM3R9HEZb2vF
p21GZX+0MksfrXrqj3HlRjL5tE3rc060zDYmwr67AiCz2zvj7iOIKwBeHIpMPhkahSFOmJZf6CYZ
6xhM80ki2MsBJX/OC2oowDqLznAPHP/ilEGQhi08KG8xzcVWeXARvrxfGL2HqQ1KkqieZee2z5K/
ptFGTcmHOs6eM//Iura4mIsYW3YXTVdjAA0E7Axk+bnW7rwX88D9xIyQckk++Q5g22VpjJvpGCl6
xo5Db2NHkqoeqquxZMg48hflshvRm7nwCimuGfoquBf/6vNlAV9eRilnfXEW7fS9y3rviYUyMpYs
qfdErfkPCzm3D6vjrvvEWPbHWA9R1ArQK1/lMpwPQUHtg2mpYZw/WqYPOkwvsYcKBH1dNQcSRPLg
1U6GdBvRoko+2o4PnSKnlUgIct77qJmm/ch1dXKjDHo8a8ru9MDntYVU563mslz5olBPImhIkg3I
W4x9+YMinvwWCAe386igAChp4vclgo6ubRPCcp5D3qFPvLGi97Dofmahil5FXMeJLx3+VEMltsoi
iJH++4b6D+UuXs0a4Y3fy6aKzRTDf9GrWJgVYmg68lSozE7M0TtI3aTVQKuDga9HC0pVadvVwRy9
ZpSX3a9R26l+jX6uNaNuMO61W8v7/7TefJxZULhgGAdt605H0YzgtahCJH8pAkINyj2C4d5NPkCs
iMbDyXfLLkW8PDzJNmvTPA6HJx9BuwbZ1bLci++X8mWOyvkwknrJyMIEUmivo9ybsEnCDHMCKn2j
mvOsnPolCOq0mZpqqwMVr3NVhDtof5pt0Lvhk56DmwkEJzUXSQTC8wMdgmDX5XazzRUlT1bv3UpI
pXZ5UPg7b2wOdleLt8ACNR9Kaefse8I9FrEbrOM67J95Fz4blPv3VN6JX1NJnzkfU6N4fKkHaa2g
mCRnP4IseeVU0E7RWh9VXMCn01MenV2kYM+eGqJ3l8+3EA/lu+01P0gxhm+e5DqJeTa/QLUGSWQY
9k8jgQiDx65+qKiYVo0GSGFbql9HTeFfhLD6DYjBxV3WSns7al+dwsEnO9ca40McEX7wrHrck2Gw
j1HT1LsphBgwLutyq0dJ7iQNrHUYTfPVBS0YKcBB3wStqxUtI/XYtS5ieVcMz9i4vETz0XktiVWB
NTFYX8g8v+Ivab/BATiTuSE/goFvfF0XhxxJm10z4M/pfVFdpnpq7oVs3kfqOW9O7turLneaA+sg
hHSqITH9fFRk24LbthlzYr8VebArqqh4HPRlxMO9n+OJ7iSk0lBKdWWKpBb75jc6KRqmf0xNlCc6
1PKpzKp84waWd1SNyM9RHvB1ZTf5CxvC5yGe9Q+L0Y3Wgb8Ja+ruJsQ0ae0xfeN15m08bfdHAjYr
NsRcbnRbyIeOU2yXhcffg2beOLJVR1aXVUqYjI5I/JOPizFDZOPggwTFygyg+tTQJqZpc4qmmfTR
jJflnprFkZV/fIyZHJVqSIldV3vXirvVONjtXWaX7kGHwt3kYC0+gvAocOD44odXvA1zMX8TOJjT
sRX2vdvMYmdRP9r5Vu5erSLCo9eQ5r3L29SsEVH0U7t2/SS5zzYat94x8KDMthxBQOEtRsDRrY1j
kfIDdsOH0ngfy8VbvBTT3+r5AczPX12f/chKPhhryFyIIqqy+/iM/2ef+RDzE8a+euUeaAJhGQUr
iIXyR9033Z3i0dW1aPFousJAHTokky/20hXFLYeAsrS3ZpAGEQedDMkAY8buBDwu3PrEpl3ajf0a
8ro7r5rVJVSWelBFecwrBhjL6atdgyKX635BtSCdpknvxt2l8Tz94Or8j2l6AtOSxy8eI9NOAqbj
8QAWr9tE7WkMwF0zF2NyNuH/FwRiBfjIu2ZOnV9peYA0F3il6bKG4Ave1aB+9c0hHnTQAJq1GYWX
IVHH/7+lV4Ez/LuDjlcMoqAW5PKo3YT6I479FwGn8QSfayrcJ+Q/kYzZYK+Vh2GOtiFwt/tmOcjn
ON5CtvnLWsY+rWXMzFTLsT7+28x/rjMzu+Uzf/+E3+tKZrXboRVzkvUZ0imZHpBeiU9214MzGYXT
nekxlwlkqa1FK5Qi+PeBLqwQBRigOIq4vYpbcShYACXDknLDA17fBW22M5a5+F0ZbLFRtKkTFAMD
AzHSaR9H07YQTjqDtwQNoI4vZCqzQ+nR+1LQ+GK6TMsqka7R+WzhxPjXANCtdiN4Pt3RuFv7fHav
+eK1TryRq5BZDWgnIngoHGof4T+wZOLuewuc97F0oh+zcoun1umHzSQy5+BkLLjzfa8AYzjv9rIe
4jXQKKi3VHAjkssHJsWW8bB+CcVAT4EGNmjMEXxF7FqB2rSjkC/T7Jap5RzCWuo7qxJ8BUzKBf++
DvGYD0F9l7fr2elAGe0saw9XQq17DhHsdprnr4FbD8nEerUGMh09aenePCRbv/EeKZSxhiQE1KBw
V3nIpP+HGUA365XKHHcLIY+zmaVCUsPl/IwYWK65tPkzzrLvEIpkP1z3TSvdXSsoi/1dRtocoZMM
gN5UwXWoaudAgZSsIboIXm1pbYox4N8cq/o1A7+9fVhEZ2sSIn3VSb9LC87ggi+UX0DqOq1axMqu
BMkFnNPSiobjB0UuK3R+KqfxNNp5kwMiKBNlddCDdjRA5Y7B/Zk7/h1gZvbeQhec9KDCvkSyESmc
UvY49aWzyvDHXKsyVhsB6vg5KPi0GxWoLFPZF8dsDOpdHdXRGXBjtaEonXaP/xiKMnhIKE85D7sN
fPD57DUTtBFu7e1z25pe2YgzQI4xMPOsPY/QHySm38+6eeUVI6YtG9fYjH9Ms1kTJGrZwaxJ4NNU
8GsaY5B4s/gnjnb24uMrRBGF9i1HuYN1FUbFSdGmvasclqU5BHrvDiqP5Hb4rbTtOp0Vi8GMit1D
p9oSv6zbvLCa3/GQhd94Vf0Q1tA+kqaR/8v1Df5SFmCrih3Pxxu+8Sa0wIfc7d+xRzUyh1S6np7A
1olvrf8ceRobL8plHII+hmKgYs0bL6lMQkvpSz803v3oOiitgX42s3U/DasCOozUkyPbm0DEmGUX
/Gma0bBWx6aU9/EcVafMKYdN0Y7yVrWsTUegHW8en+9Lw8uNo70MSPOzC+VXb6qiFwsSz5QPDt8j
+fMTrwazj5bdIXmj5fSlIOLWoWLQQ7v0FyDjr3Lfm770p4Zm9WWwAb2biL5ms70Z5jpPTbxvcAEk
uMZz6cpgH1bEV9ugtkXSBB7dkqqHZwnhOHKVkWh/gelkcFZgS/cnQkUOB8keh5Oxs7weTvkYaGQl
Rvr3gJkSyhBLzEQVt+OaR+OT8sOrYRIa7iFU7tVp6bIgGrgvJKlQYiIaVhBf2ueIqGaNt3MhGLJt
iRIg5fhdlVCuunnwk0TNjWaR9YqCAkHKaOtcZ4jVsf87wOJ+Ly8zcMbMcnxzH8vDIPd/tmV/m70p
v2g/G3akHMWlg6wgqfNQvLZtqTYRCfnWajvxWpDwTWf+cC2buXyIIZs13VMsoh2KJ6DEz7JITIj+
fLfNTn5hq5ey3vlexl/jWoZHZInb1JijNT1Af3OhS0Eg0WZ3hAbNYz6o6jg4Xr8y/bnILyDVNY+e
mlYinp3EruTGVwouODz5E8jjf14++2yihrVft15ipnwOGBNM0WENzRJZiaGbVqPLq/u4EfEa7oaN
g7LstyXlzSlvpnrP4BYeOJgLRw8P6M6jWqNGCHc2dt5HoC/PfD1xOt6qKs5SGYnuiak6S0bH0a92
0bGE08n76mZLDljWP1rZbSaWZUUyB9soABc18aYs0Swv88SukYTJiPqm8/LB62dBf/YgU+xNxmzs
kBfINLu3l2xaHZWHDPvbvRlDRudjzFtE8b/HTE7un+ti1harfhDuh3og9ssQpNK42BkGJrSx3qGW
BcRZi0Za5cTa+EMlQXXFHakfYjvfw43Pf0KpuC+yunwDFuJgoxjZXRVX3sFGaZsNpy55iFpksUuU
ZvlBwxRPP/neOo2dzK6wbpEz11sFZ+Aw5iiXlDfwNxu3mt7qJj+WcaXOnc28LQGSlwD4zH+CcsqF
7/20pHqrkVx+IZrJVRPp+eIROe1mz5V7L9P+hllVcUSllHJTFZ1z9FqnPNuqqdYgfbEXb6ieUQdA
/wDLZaOZX3ydGOp2yHAqrhBGYKdpRLHL2967JwUrEBa7wTsZvsBlhtygEt5wLo1MIRzlcFzyk8Oi
VzADYAT9avnONKK+QT0n9hSE135Qb62Mx9c+mqYNET6wxoWIpRx/ZWsrfpyqoTlB11SmtvLLV11T
0NVwe+yMGc/tWXf5cGszpe6Hmj24y6y49qodVxOK0iwmwDsgn1bxTQSDvkM+AV+FhBjpkyQ1lxNB
prkElv+bbDXpfmWh5NTFdBFByl1bFVvkCrxjxUYILnISb33ZYWewK2vVOVo/snAME7vthy8ql/cU
d0eeSGvNGKuLRFB5nLw+f1ezA2F/XvpP9nz34RhY7Bs26udM+d6LVM6801wUa2PGca9Ty8KT9jGK
P2sQeYhK2P/NTw//cfaFKAsNFT0Y/E6MqpJ/4ejOMEMiHTbW4xALB9wmz0unZu4v9sDZoRvabAO5
ZP2Y1XBLfJeT7xK8wFzhIf6cO0HXuJ/YHdwCTC+leJRNUSWy9sLP6RyvKPn46AoC18PH3OWjg0VN
0mXKTT+E2mLWoNRX1VEB8f3RKucw6pp9UV3vp6Wi4uqz1t3ViDt2ee3Qaw7VaBpadf6FQ5Gdwyk3
i/qBMKCg4GnM4E24y04gA14+kpwm7pKdL1Dw6pENSP4uO4gZ+21NbP57bFkHlgv5H2VlQJn7O1CC
4sRDDQMbdDq86/vvokaAbzIfdELy6CG1u2J6YvKlCrIEFDO2BVGsO0b2AG2mabYa6Ui1XD5GhD/F
qekcqg6ZyHmK0pwHYJKG89nwXAwdxrT+4sT8ZQ5DMKF6hAr9HcRSqA2k+x4OeB89EMeF0xn1+uhY
DTkpFvbrDqU1nlCqJE+WKOgHlycUYwi+m0XcKrGIUL2xPcT8ZlHHcjyWReQ9kUrC1a8uriuL73oY
1pHb4Slp8joNJ5BhoO77SlQ4v8aO6lJoWYKbPTHIYlkZnhX1rR30h/ae2aw4B6ALbPx5sA5x4T8X
GQC1CiSbEyC6+Ah+KN1YfB4eBTRxOCuH6UcGerPycYOAjwe+R0+fBhYH6zJufy0CEF5+LELY2vxe
NBmmQItSXW3llh+L6PKTlrDp4ydlrjU82lmIFAkIQNvej/lagNhZPs8q/+rgncinwWP0MEsaw9kF
ythl8GW7ccx3/oJBNp5dJ0EzxR8YJMpLJUu8+SSrYDXY4G9alhO+yv5nt/DclVbjpgWesosCSpbu
xqP1NffZKyc8Q3k0aHW7zn1BGcPsznSZizFjXm0AvNPTX/1+57qp5kO7FtONaW86FksBRGRAICZe
Wp8X08fyXu6YOGGHinrEbfaDYAvhuMqCk7NIUEkIPq0bifDk9qH7ZEYnbQenNn7I27Hbu5x5L2yO
N0jShQ/2SIr7thgeqkUEVvtdvHM4C1fW7HprS6MeUC1bsRuAv6/MU+tEk9jFU6Q/TDPKQ7nPnGkb
SPUzWEKzEUT9DWCcEF0wLeqcG/A/b1n93ZuIderiiZyNg1s4m5LYzfnD53WjUM1A591+BXAa7gxD
dbfBpqie1hVgV8NVQ5SZr1CuoDhJWvCHYKZ/9s+I+kYR8IdlfqB5/Oa7p2oCw58raGyZLta++Y1K
Lvdw/aPV4PX2LpwD/AN4MSdcqeisWFE/WSpfmzhzElruOfDhdGCufpjGQm5l5NGNSRRmjHsJZ358
YvjKXgS9StuZnsE+e/wgwYDr5a1mz7I38I3JgWfaOke9QnhJVfMaKHbNF6yzp/IQchG8DWykIIrH
5aXJymwfW123LfPYv1WicpMIXJXvyt34rPspoHV4E/UNYHANEeG/Gpb1d8+fQwLsBZr8OUc0irzZ
EPeZlAO4L0uOiABuXW4n0SFl5JZOvjGjPWSSTT29RyQRE2L1DP/OFFICdVeVhJ10UJeovdaRN83b
dVcp5xuvtZ3EDpvvKzhJIAKG0aYqh/iJq/7RzGh5iYC1rJ6UrJqtjkS5dyrd3PQCvpkZBIUnZNBP
Z4k9baWWeiPtchlsiGnsgjuryCkmxPUhRScJvbTShD7xsbzz3Kq5msOnhoUF8mpu42Xs01Je/of1
e12W4Ub876d/bJN/nv8L3QaZHweJun/WQvICq7Nye5we5/jQWs6g9yUHJymO/X7V1zQ8GmGEaeU6
QwDkQ+O0ol1mgUvWZxstUPYH4hTo8IFNHBt/jJA9tx8ZYfE6xFa1nXxFN2EmgAov1GJDMqZLjRtV
oz5RA8FaiaJGxxA76zPx42cRMfdiLDsfE0/QR1YCtXFCkR2wb7erXJDgDYrr7wREuXsZd9Ydm/sx
4VCY3U2x1QCDGO8L1XcQ/+nvASrVvrVA1sBd6KcX6ukyLdvqyqZ8uKspVOhlFNV3bUyyHXWGbt8i
OuWIIdeTbvqH0bXnU1XqL87s9g9TI9yUqj7fhDGyChJn3fc47BIP392OOdTaNZl6n1rUgeM+l/g+
cm81OHH71cHTLlxJXvzJz7aQA4tt2Eh9X4TyXIHK+1Zxb2XySrZCXaJpqIsroc39YBV0P45leMwE
tCjmguMTDMW6Qbm1RSe06Kr6n4OL8xYZmrKJX4s6Q6FNz26PEZnUBSkxHKW6nNZeMDablmX+pcXu
lA5ZE22iAYyCBKptVG3SjNyizL54oMF9dUCYSWpZiyQjUiLgmTa1Hb0Ugejfo6isk2ZouzWdNd2G
re2k2AGGlzgMy6T1i/5bDjl8mzdDkWjvsRd+/DPorXsExTuF7PxqIlAsTMxNlXJUMvAi2jJfxcd6
7MZdGFmHbK7F2pmgYq+6PrHBrn6ZhR43PXhxmzrTiMCFurgS/L0OpMN3zYZrhGTrD6ScgNmQOM2z
ItqgXJA6VKDFGLUfJvxLFiimuYdsoTqNeUHvzaVpbOdoMVD4li5mWW1a8ihYy6B2zgOZoD8Y5OsY
yWsTCvkIVu6j08bVBUWU7Kfacp7r3CF3LpXdeQraK4QAoPRzShHC/aC2Fie7zG8xdN37nPDShxC7
9k8WAOh4PRchfxtCoMZS2+3GmNYUXiKJ8DB0++FOh2pMckuIN9+i5aq1dXF0Y30GTTMC/xlVxIyC
pojRalCzicki3/Jp+NVvBhlATMA1yxRjo9rYF4vUYtVn0xMyI+LSVPQJ3kl3N40UT9I8OIdh6Ppn
O8JODWo43wIk+Y5zd7jnUe+dx5HsgsovyhQFtQDo+aCgL4P2lA33/UjIQc7sHTlGzBhQIWEfl6hL
9mGXqIibTFBNJtko+rUEsvwMN0avQb3HsbaYeBNBnNqxo/cC9Zk3ZSyndFCdhfIvoSeOH03ia4RJ
8LiidFh6WY4DKnKttBju5FDEB9FN12aiwSXiaovoc+3H3vd6cODhUfU++EF/nRWXqVtH7aYt3+YW
RF+KSGfStPs5+A9DRIanjhXxqclmaIebCrIKpiEiodjSUcIv29lDyROJx/nKLS2vYmkR37lybPpH
02UG+7rj22Hw8tSYIDfxO8tp3xlSwnVHgseW2f1+6MI2NSYp8xnIG/tKLRE+orbwcOO6TqvFkjUU
m2Xe6/+j7cqWG8eB5BcxgvfxKlK3ZEm2u93dL4w+eV8ASRD8+k0WPaZHMz07Exv7giBQBVCWJQqo
ysxaD+qgnMapAZrs9SrPjH7bx/bXZWhxW3w9MIqR2sDd32Y6Nj8CxfurCWv3MDQ83btd6IESOhS7
xNSis0gSvo2ZkT0glSg3Rm00l9FlztorIO0hRHT18Mu8q4qqOEKPuD3E+PrvuqRyTwaUUje6VMfL
0LTVOgT447EbM0hPm0J9rvMbYxZQB+5Y3KBrne56k7F9GnntRSZdgrhXzj7rYXlWG3zTsxzYAq3k
X1LWGT6QesXVQNp1ByCVuuvrLvObSgfdDlHUvWZjNWEp00+GaHzXMbSvNg4Wusrsn25dPGnYQ/gc
UcGrMJQ1xEXqXyZIZTGehZ+jHq9QxFl1tcqk2zHZPrj4Km0z3RXbwQJWRnVcxBbsWH9RLf5Nt4v0
V2mfgdKEwAK+zFcbuefPTmzUftNr/BFyL92mydvq5A7s6KXICYaRwq9gGHV+yZEJaKrBjyuW/1Rj
HLO8EnsS2zXLDeiF1XEcDeusA0cSxJ7QPplCnhEDcZGo9DQ8sjdctZuvSWyNa+GqzQFhSuex5OIn
uBV4UCJrjxMxt28F79KjkURQ8it6+VB40/HFsr6lWh2BltHKnRa33daOsEWCZNGtA0r3uweY3Eor
C/koC1MAYc7UDSv77gXhCSRI4JFMG2e3qYqbLngFHADfqU6U753Rs/famFYn/C+zrVRb++KZjRck
YpKrGlJvJ/VEnsoacPwh8cJnyzT51WHDIQMzVRhiZTRI90ZDm58TCPBtkUFu1wTuivBeBrZImj1B
vzoImwMp4rYQtQL0i3fuqoOm6bOq9uWjGlYImbbW0WJ97htmL/Zdp0Xr0dXKzyBi/ETWZbg2Hqgd
lRH/SKZnrpV5q7pXaj/REYeVnmrv+6SX26HPysdIFx7ilR3/bnsMYp6d9lNByqJRE+dDo5rjWtOy
z65kdVCVhnctpgYEe7HSU3xQQ1vRlRUCQVowMqdexyHzruToeba5dVPTWy1jUHYDv8XCg2Vahdxy
a7Cv7rz2vFhua9sIqIZejC9SieK1W9XlWYkQAAQ/EPvn3shPXup9cTLDOycGztcxfxoNI/H1UYdg
rQeWOwsPjudq5xoEFX+EvjagJxDF93Ku78s+l5d6apJdKYtyg8NxsqtxUghMu9NfIHf61WDD8Av5
uRFIZWxUcNpmSl6seOtVa4HYNx6XeTQelBwPalOxbgOeIztVKmmQN7b2wU4jZxdmSgmRxhLfVy3/
BMxMHowux4ZLreVpDIEeKQzL2aS2MUAPKKs2riqdU9V0XQ8lpe7JqpxiR2NLo3H3Dxfu6oirOYB/
YTcCRULOX1wu+Kp0zORjD1H3oC8s45p5MY6owEIAz71NjREUARASgO+BEKTQG7Eak/YsmIEjICJU
TwXyTCuQsoc9jWmFYa/6sQWpWHGvqZE4P5GLQhUEvw0j9zEysEtOdPWrqijyAOTpeDAVME1WIbST
EzmFJhpFYCOYfVJ4kn8WagzAOuBAE3DZRQA8PgCV3kMAzbD9bHDZ2gaG3ooTJCSjIjmp9VDuk7HE
96FWlaBxRh2pPS98lI54jOzoDG50FEMcSEGAJeu2ocaqG+JpoCQrTQkeWwvauI1dEyi17INdyfQ8
IK6BUEjLPmR15T54mfmMz4/9PEqweUAH/4Mh7kxqMQsVrMEpLmh6JICJIE6GtOHhQ1t/p44dx+q6
ckQWOA4brxmksVaG1g5gJhjjdR6D2sdWz11gLyYXMuC0AI0UBRowGKlFmvmqVWIDPAmoDZ7TnLou
f73KjTpbQzbSgsyX4C3ysPCZL/EkwucqV/sNJPOhi2hBclJRQe0uNC88U4OPgbfvwLQyoC1ytpiN
H4AivbWNkuHrj8cidrDOTRsHiKPgndlbzHJuNNa61UHP+LirUleHwBSYXV1uIws/QA1OLaGp0sgH
ZJ2Mqyql5RthHN1ivOqtdGS+U3C0bPRoBBtNTiGECxCsQW+pJn6mgdz0ah1cnNT83IPUd477H9Ko
kGjtZL3xXARu6yRzDjzk2ItNV1oG+Zx5kPrUtM4Dsrxy03dJu0bYFCmKGkxIoeSfwyzOvqCYwKSI
orQf8bzX/DYNoydgUZK1mbLwYqv4UCTZVxyukIDvGMD7nYWflqlLjfB0oGotD9EB8Npg0gfHPpQi
UESuXw3+mJgcxEbVhvRKiDcYkghQTlY9lu9DWxfgb2hK4tcj4gFmZuVBMirGjZomBiUQu61uo0Xq
6xhruw4JG73ZDzkzZz+haQ9I6NmnrLK8TZ1OOHFHMw9tgkiLBw3rZy22+aPgYqVCBPfZdPq1l6nK
bdqohx3XXgwgVk8IEIRz16qLwk+lSDeFXqcMWruogFFD/n8LCaYcudjquxumFSoHCHHAdy3Bidkc
bhaUNHzp5ePW8kL3mDHlY5xW2aMAQ9LsGH+OpGTPFdBItdFqD3WksGfPEJbfQ6MaT1h0UYUl3Go9
QjNhGz5YFUBVoG6FD2Vq/9DGMX2JipTtEzVGRsiLshcbbJm1KXiyIysYEdDujM0a6BVYUWYCKreZ
8oQybeojfj8AY8Hw4PTgLcaVvbJx0Dw6ygjAYG8ZO8vgeQAVERuMqYxDsAnoMfDA7Q8FQgmoX+Gq
AeL6sEpV29YVft6VzLEQYomh3wmY6Jrm6l4fbWut7tbz3A6gM/zaI843OWOHxzfVCGQ8WbMesT9T
js3cBUwLP1hyUDfkXIoc+c3BhJzhdF81yso16xAYm+cOQxg4SGhvydnoWz1gsRvO1tzmHfQtimY3
z00EEm89UkL0J2RjrPjIsGZbFOPZWY7XX3pI32+KZKxPbnYE+iR5Vrjfa6p4VjSnfy7Y8BEsKu9c
meWwa3qQNxVjEJeuhQRd0nugFymJPY+12tdmhJ7aPNRDrODBRLI5VGvo3KY4MQNoHh9c4YoLrVGy
JIfmSZls3XLwC6cU2OIlTgD4dH6MIhC/wXr7XiI49bWuY30FlId1KUIr3SWDe2jbsbh2VvahU7Po
BXxk/YC6FlC89obohWVtu0GsXW7ICvAA95Ej9A5krUz2VPCqv0aJa3zsvvKmiHZ6XKlBLSwGxRCb
BRy81S1PkeRETQvIIHk1qoOsU8v54zKfLk2taHT/ncO7S7PQ6k0mET6IrMcQJMyPNv68J88EjHfw
oo8GPm23MK8O1FMsYV7SSD5SLx1LSKCW4jv1GP5o0LeTBunWJv44MmgHuQNydLRq2o7GJgQyJUht
xbjIUH1tTGXvKCK6LMPY8NeHPIw+kNMynpudto4lMsV3hipK1VUTgi2wOJML4hE460DHTLzdLuxx
YLSYpn0AH36TiFZ+dkc7DMYWoGaplepZ1RHuAnY6cKH1Av47i/1kqoJCDeoqvV7lKJ2Nr3eJ33AH
9U/Iqr1d5VXhrYcehJI7AzmTVXRK9M4Ksg/Kr9iCIyqB2Ou8KufuKucjgHsdSMUIsMixPEAu7LVJ
sVU45FNDV4th8VsMd37/wmVZfgQgPlvR+ss86i4+y53+hcvdUsvc377K395teQWLy93yPJqAeXfm
uzstyywv5m6ZxeW/vR+/Xeaf70TT6FVqvWw2XZw8Ln8CjS/d397ity6L4e6N+O9LLX/G3VLLG/af
7nb3Cv7T3H9+X3671D+/Usg7MOwOjcqHQAi2dsn0NaTmH/rvTEhFYVaZu6+z5n5nZtW8ytyfJ7yb
9rd3oEFa6v2s37+i5a6Lj4q887heLO9X+r/eH4cZHL2FmWJ3vtxxXnW+z3Lf96P/1/vOd3z/l9Dd
W3AgrEb0m+Wuy6u6G1u69y/0t1PI8O6lL0uQJZ/+5XdjZPgXY//C5b8vBUx9F0hU+FmZqeQP3RA7
awZEvE/duJ8kA8ySA7kDKzBalq82bhgoLq/0bc5R1I8zDzvKyUyOg4yAiQN45QSSOjvoFWo2BWSO
+rVp5t4ZmF8w6GioH7382HjYBdZ6rW91aTiBiaSSD96fjzQDoJdTuba5mBvVdaOSbuDsQdKTLq1h
zBR/KfSmO68Tl6GlFFwYGilUjnn+NUy4sjch+eyXRZFtkZNCPEotqkegMndmU7YPEFsqHxVEX06W
117JRl4Nvrkbz2ZDAFp4+UhueoZSYjGCLQdy0UMVW6QSW1OsSg55XQHDZaYAC043IcO/vLvu9lfH
0kMEUf/mzp6E8pIefotKAxG40hXnEUgsubKh/XGmPopNxv6Qe6/mxWC+udimApdqgEslXqfRXGrI
z3tbxWqyeFOZIO9qNRgtBkuRBaBLahAlhEjp0n/nlLnuGehLuX03B8jTP9zfjUJcMXf9wVAFZPqg
4Y/Sb/ZDryXOA13lqF3R92V3vhvHhigJsD/FZ+huwtDGpz6LoNbwxxrkQU2N4y1UoOx+u4zRVZw7
/Q40yJ9347RIzd0jq0f7QEYacnKxKVQp9g3w9sBMIk+IQk4W3iLHL23mzeNkpHG6WhrA6+wjdUcS
wKNLF8mUkKWvc2kaN5MwSAzWouZZMWwAAej9JB11bwV9PX5dNRqCJChqpOBTCwg1wnb2sEm9qr2K
SG2vTKudg9O7zzS0jEN+69kqWhdnDbhSUwCOvLHNqPflNJPG5nvQSssg3cd1IjnfhwxqPX4qKsa3
RNOlK+hA3V75unfUXYjwefVqts3XxNkl9i5kYYF2aAMPupwxcrgHtTWMHLrmTcEPSqPYuA4Vlf3p
utUMpvrkHrasH46tpturiPdFwFPjlTudKZ3nIroBdvTSGDWHWCei+TT0zuWeeU32KHVBx37naiih
oOlExIZ8wSqBzj8KpyFmbRogSvPctY/xBIpAhUj1S1FBHWiqpLF4xLamQTRYFL6+vwP9ZAXA5xsa
dKZqoeC/WgiABNUbNgiaRsfSjpA5miKA+KY8JsiiQrgSsnjUQJC9QF25tp9F82rSk578WmTDZj9A
LcQaqicc0nE1v00KBZukZWkQQ+o99oEULAEHKdJAhB671UKyG41p01gHUjdKDiFGu6E+me/WGdT0
wrsw2vc2F6detfqTJ5AhXlE/hQr90dUfqq4aymA2IPgEPMDgdN9iFLdB4l7vob8c1cGyQlemr2vd
jcXTeqH+cDdsq4myVfTh1r1VCX33u/JaRZSFo48YgvbuF2b+2UEK8Dj7UP/dzPlHRoSJ6kcAPflg
+EEfV0HGtMiTFwFe2Lacis1Rk79dSSoqt/TJ3ItsnnE3Tl2coPstkP+fuOjccYXAJ1hTHkjMhZko
56UpQ/7aNaN21QEmciIjjc9ze7Bx/Ghk43qZhqh6GPR1o/mz2q0JwiFoUAJigKaRJAABa81acfhn
Q3ZFdGhLR5zKtMTBNOHNPh3zZp8Zuas+CguxA3VwS5982OSYEVVBekBGd8i6IQ75QENurFc+NqMC
8iBcUwvf023oFQ/OuMPPnHYBmVW/0FWBOqD6mHTnZVxH6bZToVvQLoKrpwJUu9KG2to6eNmg+GFw
aRDWw18C1HeQKBCxns2J6UGq8u1u5M2nWw6VgpQM7ra8gJiV/NRzc77bu/Eyb4COQV08Mer7MU+a
LeLU6pPXFRCqVEL7h45yHnFXiG9uWwqfgdR/Dd98E8MZ73yF84nhNnkDPeVIQwqg4xBHyz2OcFIZ
7QzoNYnZ3NgJIpJAOryOVSBWVUODCjvTjHkyrSPiKajXxO6KTxYGHTMtoBXtId6Ry/2UaW1QaxOo
vmMGWSurCXLdcQb7Asx6uXY5hIbxr7N/2DF4IlrWfI3tFLoeFs8vDctQ+xfFDDcWeC7P5EtyLX/2
VfvRQpoG0AdFZ8rK0fCTRJwBjqoHIMNk6E4wYtWArhpZiW1AVscF0IGsNLfqkIdUPcP0mB9iHd9E
nnzFpnpSiNcjAt8AP7V0ydpMlajIWlSoKsNMAJq4BpVfr1uZYc4vECoBg2e6WgzLWDxZgeDQtnYK
tgL5USOgxjwbwN34MSLDNwqBJOoygW5xtxLdQkLtBIrQWJicl3vn04sC+oqfG8CaDMes17YEHC+x
h/QzeFAoB6N+jvAGIFmYQGpYdNrnxtIAsqrlk6wE+HlKliMTHmmfnVJ1kPxUw3OUjyoKIOIDO02n
Vcu2ZPsB8d5/t2o46NDGUBTU98HmcW8J19pqYQ9mNvBZK+iH9adET6KXuB73UYNof+um43PVVP4w
CaOBP1c96B3KRkWTF0iL2DvbqDFDVi/TG/wpWJKstCRYeeJE1sRU3y1ZyhKJYqzhttUPpBRyZBi8
Cgh6p3tUITi+79zY3qDYlf1RGZMH+h1ePHIAP/d14libmFsQXTahTiVWbLSaLe2TxzQxjqZT+nd7
ZZAqsQMfVdU4Wumr9XWMLAln7yxywM/Pat6qI+GzMyr+lE3lG408h4qOyQ+tKhTx8NZFUjQ6UzOW
zh7k6PpsK6hnh4WqHdfc5JEaDwCPOgMWj3rQttDPjdkejd5EAZhCFsO26ESPhywmjPj+PzpF3vpT
/a1tBSk6FIlp1UPdds6ZXKQeigfbHbfLBN0esx2eoGDV0wRQmS2/hXz67DPfd8wudVXF8yIG5B0v
sUTik16FAxg+yraH1op8qQFqOg+AbRIbc1p+VNzaH1AV4UnJAzVFHZWq4+JJRkz3E4HCtzQ2AHF7
AirqhzfpvdJQU5mQCirUszMNCaDTNxmzsYucujUOfY+G9Yls5G6m4JF6BSg7rRqaB1mEn6EdIo5e
FImjDAeg0OmSGjzeFQV1Ld4c7r2aNwv5UDes2qhZUR9SZ8lat8Z+XnPxKapUhv4ym9a1mHx9HfMS
1K8L51kVLNreudhcxS9q5H2ILYZKKp1nHtxeSYAdHFVcUrP0yU6eZHYglfXqSX178ZxN5IqEhPS1
CDoj5ERr0NVyS9QmUAz/b+9GnjijxlAdBDJR1flwcSAwGKSDlq2p23sxxnpjuPTu6KwENCg2d4ZQ
5D9i5Fv29+PVcIjrQjuykuU2yqlgkcF90mUtHiI9agFOKpyNh5PlDaL2bBWyUeypS03WuY+q2acn
6jVpqt06awhKFBC6VFPPM6PoBmLmMqWBCse566xdKPmY+F7XQmXAK75qoH8nPjReRnxFdIj90fTp
xoMZiw1PCuCUGuYD3iNuzFHjJxABgKsMn6gxUrsFgsgKD/k05nIAVcdRQXGXqYtsfXcpI/3QmN7r
BL0HhMFCIUEaAhWtWDtjD9nYyR/Y2/LUV86vxR/UQMC7bFS3mxyavpF+1MdyR92xrTuA0ezEp67i
5sZjWX8ssvz1blBFahC+tJ29kbcZUDeVgaCNO9Utg5Zoir8sjQJIrFdnGksqCyDipW/uDRDloNUP
h3CaRF7UpcZI7BQ4mioK7gxLF7VbzE1s2cAIfjQ0F3VypBGhVIqLZNMAHXsLwMegFXzcIAsP6Xo3
iW9q4q5SWRd/sdJcEyV5yDc33OiJ5oPcfz+fPGKI084eyx3e7k/GZQ2AgqHlCxC6B6n/jRVDwytj
KKG3skHeObtKuwYzI4KQgCW+szaNDumEsV6Rd2cnji9jY7hS00I19VyHHLL2rbyWNkgeRRoWW3pN
kJhGSQaLneaeizQaV6xhldHb8WalV1f8jTVHSOzd3G6aK6a3rlQza4dcdQSGUw7qTVazA+CC0JYC
APZxiP08mRL+00ilpt7BHspfZJqdWNit88ZN1sucSFT5SvbR6zpkgJjx/+M6y72H//31dP2o+oYF
hbImt4xTxfVtn+rWvg0N7LfyvjdOssEy2Hrlxim3jfQwgAKMspDGiYYEWWcfcm9AyllrrQcuyTSF
PGlt6ioDqkcETQTBpzZr5JoGyTzfkdwHkJDWIF+xVeIm2etTupbA+axq05A71MRYo/pdYvoIapiH
pCksQLfxzG8j/OShxAT6Hj3fyY5YjnTXddO2u9d9TTgke0T5lAd8QaKL2+XuZqhaA1rHf4ypkwH1
78DMYfo8XkJ5B8WSJxdUMP/U61a9p/k0RBM0fHwCfFIgizLNJ4PoC/dk61LZpMUAPoeoT8BKNKdR
s+rT33XJQC4SqtY2G0Gt/d99aaU8ib46NhTRmP1UK4bi05UJ0Mp8VU5jda6g+N+b9Z/9UA9WASoY
wUw3X99pY1FXB4xXKRMAZqd9HA1Rw+I+eleGOwe0IA8NyLYV0VlzIpDPkF82zQIY58E0AGBOn4xp
OCy67CBxlvapazWg3kMjSQGAeaxedA1BeESBIDg6OWNHP68xYk9zTZ34KQJZ6QVNhq+tiX0MKlzY
Beq9bavaeeShjWqSSxfkkH0fQdBkq3BvtkYQK7ultmmdIBE+XEfIpFjS6I4QQZPX0ETDEwUq2E2i
B05f4+E1pHZ2Gt3XCTSLGtfI56nUo/mDlaVrB1CaoHabHLHOTm4rLTFuNYhW665GnMy0LJTUm8ZC
xWz9urL57EIGiQVWUGYrD7Uuf3aRpR0QGjZuEDU9qGmsnrWudRO/epHgit3aySS7Vjlr9rBrDcdL
UEi7kIdM0X/NnibIWkCnm5VP91xeTB5B6zsFLKYGhv1I43nrtX6DEh/beanlxZCZXmDq5PMLWZar
XjQvc/ZlqkcQTMDBzpjOk26i9DtA/cHbUnCkXy2DmhyBu6XzIrkD8w1PiNbPPssSi2EZW5ZBtZ90
NeJ7ilr3w0eE0F5AqFSe20pa26oz611bsPwZSn7fdAAfv//ZYUhQ8IJFCMuQFJBUwZMxIORFYoBq
bBuB3RTvu+bUJWeykvPSJevd3MoGPL0FxtoXnWWciwx4oCF0PwHfqoWHSINcOkg8UPlitSIRpknN
M2K7xpm8+dAGGTPEsWp/5ZVlHmJIPB3BJMW/qlFQpxLM0IpBRAyjqGM+HBESIqucXOiKGsZBkpot
9307aY2D3X9HSTMbvOjJj5ajPoJIHajQzSGVEeTao6wvQINGY4xarOyGBgH7Eb8jfm81pfsrz83i
CDRwjdBnUhRHDkSUnzmh5tMk7ubeOum6BHur0lHMM2o1g7UuJBiAU4X0qQvVKHnx4rBDEXLv1Wqp
PbuNKA1wBgHvBafO6lNXpONKq5LwpesAR9L6Sr6ETWKtvJaXL6GDsoNVFXmoosCVlWKBs9sZYDQh
beAdNFSnnXnaZpqGc1cjqQeo1bzrLlbi1f3buXkeJb4jcCRvJ/an0QEeY7BEw17Bc872pHaC9BlQ
7BI5w6OImjWNDYBcjsFsnqYUfaWt2bSCCULX2tN0tnaZUu8gn+KuM9B2P+tZ+pGDYnBT+0a/iKLJ
VzReFr0ZFCpg5N4E6gX9GVsz7VM4Nu0BbwBHpZIi+wx2G1/xyAsfgAUcH2ulvdF4pBfNJg9NC4Ex
3CTh7aYzASdqobP5knwx4nT4IcYI5QrwWLv1dTvuUP2k2almET3iOAgMvV3aP5Ivegv9E/KEvJm8
2SlkYV531tCbBPMJNR0DSFjk4EC9lZ+nQVAN8rWUTn4GGs+5lI2i+Epk4dfs7SoqESqlseTtarHO
V+lQnbsS4lhJZN9i7F73+CwaD9SAxG4+WGmIqo2oHLi6M1BXpuGtrgt3T76LB3TeEQmzgDnt8+gR
4n7lk8bydB2qgP1XHMSxVKlr3+qd/Hs7pP5oyuFLhOpi65Fl7z34lCL5Rw/SicrTxC+SGNVEIwWE
jxJSm1uo2xT4FilqfAmpznLsOYGlQhNsLqIc0+HEWWouR+A3KIl19KAZ2gXeZCCrl7v40uTsLJWa
gRQynWneTZvWRg54OHJ2bqdSu3qPgK/RePWjBDBxL1xF3wxjrXxEBGv2MED6WRUSwkN2CkpUifyw
Numtowr4V6SetSOUddtH6CjKB2if74wSL9tXK1ltLKmLgHypMdT8KyTstCP1mi4Zwansd9Bz51cc
Lv1+ZEhLhijmRoVyW444XGUgOjLyVn5w9DIgCjTkUXEcRjmVgFjOru5oK9e21TMIin4ea73ylIRS
rqG6X9lgykAWl5rYVtWDYk0NsOYFniK4BLbW1EEp6L4VeDYiUzBZyH3itP/usoxQBJKBDgveayOH
WzI9ryH2ZSGHk1s41oO4UP4cw7bcLCU9R+BuUd2vQa1A6exo/L7qJ7mUqTEccxmbqxEqHAE5kmFZ
iq6ijG/Tt6Xu3DL3onhawZMtJFf0NGgLK2hbu7xadY6DppmlW6a3ecD1BCdNNQdxvlNRZ9Rk30Rd
eBu9V0eUIkB9aqpdTWOt14/+oAz8RobfjqnTXDD8QE1dfGhKzrjwOzloASUeF4HoOW35Lo8Zo3rR
JhTiA2UtZ/OsHf3X6zm9aRooSTdrTndVZ2/6qvvgJgHEL1eWPuRnIfs+XmcKqJ5O+ZduNrGMS4EI
Xd63W+q9ubYTF5lNzds4rUg9GiePN38aN6cCSW/+dEty9b7YDQSY6km1mpqqDu0179m4WsboatLP
POuVBxlb8rFc6BKCr/86r3UFSEHkKbIGpbRE5qyrJnvvs6zYQnhti2zUD9RLsA9NYz3M7wd1oXoF
WjTegOUvQpZtdqMht3SQBXibOnfJcjeGiO/XMGLNStOFuuYtnmykLlBz4wcA9f0lArQYGFZtRRoE
PGqKk2lCJ5S8aJIT9VBfmKTM/zqp5dn5NVWiJRoqfZsl6G51JlFDCuWZV1ltD2fqRyiPs+klUok0
pkw+7x3Bul7jaeXMs8mMmLCGzCLib8BeGxAeSn+ayLztlVIaV2rGtncCR/BovYwx0OuQQlSjVVGq
Jo7FKNUupsJh1CBaDb1Vhph3OYRQcJwKh8V2ZqAY9RdyeDfc9doGcraFT2PLGojJAffEHWdegwx2
qXlnPcJWc7pV93Y/oIDyzTia4t6APcd3pF77/bJ44+FrUJsdPnyevoOCEiRhpqKtEDVkN0OvwLN2
zAsvUYUexSHZbXKgIXKgJnXeD5HrNBFgZWue+Oe1luX/vJas2k9ekmoHV49Xjm3xR2pSrULFey3s
XuvatBVEkfTRM/edmrePfV94176IpxgVasmICPVVQxXecx+BK+TiS+3V2wEd51rhKHPvvdyPZqjT
+jQmzcG7Dlifel2tvSRF/DJkiXMbBLZ7TWbEe+oSdccbnSNYaPxMHJ4i9aJbqh2pQ04xlOnBZTSf
k4n3Q+PwDrdZD9QUs0AG8zuUzgs0jm8OzSAfMJBfb7UsNd3KQRAXZbfxYrS2im8hA89vWkMF8+ok
cJvCmzJbalhuIjUGyAI4/Wtc9A9szOWRhqipoeq0RVFsHWKOcEPkEVryKfxUC+CBTHGaQzOYqYNK
wii7vaOjREY/cXRJDTQcw6DVNG1FxxQao2MJXS1jy4y7MVrARNZvpbpVt45BAAVkCHph70TDQBZ1
9kzNj7OcGOiur4JhlWRry9IhkdmjuOBGAX9yw6YE6ZjVxQY0g2zTTNnUxSoj/fugAUGDlF7ig6fk
rO9g8tQla42U42xdYPIEp0eWNp7n3hnmpSZrNuKTjNqGiG6BRYSaRh/HGkpdoQZFf7fXrI9hp39B
QabyQsau1VcQydOfm4J5j1KPtzQcFyjEZwjwcAc9sT8Olcr3pVpnAVmtiCvryEuRR5tuEKL28XyD
ecnBubsBkonvbpC43N1AyhSoV9Bc2pMVZz66CLtQt7AA6JOa7udZf4CAp3vqQpkE3EqSbw2IHKMO
/VMUgjM3Qq9siFpU2YdBYTdyAIDSgdhFZFyWmSgPGH9rNByCvdD8lI+FtUFxF3ysLKjW50MBfZgJ
s9JPYJelobEShVcgb1tul3EvYWLTACiJOBeKg91Npa5CYMppLni6qBf1trB8TBN8mKwuYvWqm+pT
UGNXHQJVdMlSQLDaqVnMNCbHKA5GgUAQGe6XmNepGRLFiEIHhs7s09KIrueHvgZ06W08AhrpZAwQ
2gv+uATlsB/5O5+qTYZt1nrf+mioHqCVrJ+ZsqEOpKFR5tnGdnweb4otjdMIXbXTHJFx/Yy9zTIc
oaAkNO2QZP3Tou/WW8b/tGiEglh9yRPX8XUwp6YzBR1ArNC1t8OQfaGhpbk7f4Ao/AlFv4CnnWYC
X6ZvknRAtHjqLr7OtFoTJ1/mExBZ5/NM34gAgCb3mBpFg5BOyZ54DgKfqowgoxSNAx3hxnmWNpjp
EKz5hRJ27gcNz0/E8LTwNKaMHXUDQEjULzKe8J6LVay06g+lvVCdr2mO1eivc0JNCU88SlCaO6vk
WhPSl0WFUzEi2l9aPJ9XPURcLoz3kPNQI5y+4mL8wh1oP0AvUvo5h5ajI2QVIKOSXgA9Hva2K5Wt
7vDq5mpeg5MPeFiGB7nlSTxMJuI69Fz/dDdJa5kCtVWzurUMugeu1J29KTxZoOoENpDgBzFnk1ml
8TFjw0Mu3fx7ZmRgUmL39gh9TQaOKTxiRTU+MtE/UPzs7zze1vitB0hsrl+CBRy4XfYBuhTFlYAO
3VpFduujJTkDASx+JkBFFav2YYDG1gxzKGoDUE9Uw9gYA9SrOujtbmuj7P2qMlFte0JCpGUyL0rz
24AWlUBL0qKEoQCx05kX7TTZrVMULQG0GNsU1RHXSG3KE2ob4ASC4mRzl4rUk26shiHETqCwMm13
aHwaYqlanmiJt3VoCAU9fSdVNLzNkO+3AXoE8QoiH9FptPXswqdCel0cl9+7GIip1vO+yFENgxwH
rdnDatV+FQOk4wFpt7F5CgLVWzwVcgD8UtW5BgPKyEmKny6DFnSwUeZSwdGFZiNp06x0aD5MP8iR
HVTDiPCaLIpLUUNLlOqad006AFD1VwOzFZwlJkOEiNo8I+s9fIonQ5TW5kn/H9a+rLltXen2F7GK
BOdXzbMH2XHiF1aSnRCcB5AEwV9/F5qO5WTnnFO36nthEd0NSE4kEehevZYNHuLziFRVUQlTXN/y
O9L2i82IAjXp3a2iQZlfu+wFSqHFd2T6zGUSquliAd90QgM7KMLeAsohWbe5ATyfkQZb1fUb1+z8
o6ci118hXZJtShApAmUEjXlyJwbzjwn+HtAPQa8yR+vdPmdoYqe/DDDrtQ30/0s/gunjZgc3ztrJ
M/7yl3hP21kSVkA2CnCRVaD3yLMW31Kdk6SxGcTtAmVjF4J2yF2EtTUuHK/oIBnb2C8ClZe2QxIS
yYELb/t6QSyb4FkBpZUBvkMaOp7z3yc1lgNwXqnOSFJVoL/VFwM8lYAXQj+jm37ZtCOFTBkUYSRg
T6a3VmA3rq2gOaVCqQeuL+XorkVdgd1dj+gCwL+TCGw6tSUsevOuR62YRqB0BB8HkH2QRI6PN1M6
tsVRDuYXMtHF68NqH5ism2eKpOX7snV/QKKnP4L7EzJG/ZgNEAet+iWI0F3UmGSNfLs2koci6W4O
p7ETFz/K3DSBl8nGE45M1rqZBrkgrKUl0X2DfTk8NKYYuqMLWNLAW5CdbmbQ9wLAWff924RWQGK7
mcy7jPmQMjK60MdvssHwL9e30Vo1cbBKM1s9iYEjj+qGD8wElouPNdhDPcs4knOSpomGSgitkzcA
/dMOotXRkrwBHjVnT/lf0VmsnlxwQV8hB1C1bdsvq9a4ayS4xSiyctGd3ajS3NM6rMVXR7hSrcnL
RC8PFvpdwYaJdwQcR3qfsvpAy1IEkJAg7DOaRxolJYgoceRsTrQaclY9SOwbBRotD3qjDvTwXGvA
MWzi7DlCMysKHglooqBEupP4IO9t0Oie0ZWNn+Y2rp8akGMsTAlltgr/aBESPjHkgsTKjNNx18cl
ABc6p4rjtLVMEt6AFQ/DglXcXgDNkJ3xUAJfS+2g2cZw/FXapdYyj4rfArkPEYCoKTZm2UAFWJfg
DF2Ci3RpLkcOKBzG7kImcnoCBDZm6MgNRZDD60HkRPPJdlvEcntgdIv+QnZTGBKSNNDMQr++dWr7
ptzVPHqIJsMB9RdRWsUFA5GVBY7UKUq/F3iWg1xFe7gIcQstmGzjQTt4QUZwNyOcbudQUFeW675H
WQry1KswfOFVp+5uKQBlOGgLiBJjR4kDciTCGSGELdoVfmDte3LkTKDmXVkvIMjID35VlfjhC9nW
KfrwUnfQNSjcBIIK0TQtzdZPXzoZVAt/KqKvTdBcpERCfjFOrzUOfPhXrTp0kAzNj8wpPrkyK197
A/+16F9WzzgPFCte5uKhHyokBBzXOgd8nHYq9vtDY4YSqrzsX69cjc7HV3b1Kxu8vtSqQp6lyl9R
tP/4ykOffUrrwlympTPcTUm5AYkZ2Lgnx9g6lTK+2hKf87DPGMiw22ANiv/whJ7/4YA6urW1ZWre
ZyA0W/qiqT+7on/RoG3M/wlqI1Q6p+yrYRnmSzz42YrhS38f55GxRf92ekiyVJzHLp3WbjhVTz6P
QBjNHesbhDTe3oaFt2FEcfytt5EE/ONtqCn819tInKD67W202NicbeyTl/2I73MjIV+BIkTxBCrY
6sHu8LOiR05o4gIsX+mr8kIm7LbEKhR2v6UhTecTsEo07Oxxno6+bl8s9VQ0BqDHHKTI/uQkq8Hm
7jWqrOIBRy0AEzr3Cj0B9zrEOgkDEaQj2do41qhfzXUFkuMrEEbFgxe9TYckGOqJiYtsgtObp75z
3i5C32WAv3vGAHSpHnnJMCG3kttInGoPyHmg2mOZexMslSvSdXAsZBdQAplOYIOFpp75ncxQF4VU
jI4inRqKKielTnVjPmDfEi2TugYfppJOexo0gwpdWDcM2B+DDDoB/eP+5oA0AqLN92g1tuuqi3aQ
6+yXNvJneyre5Rm4r8AwEYAMFThr8oLzOtxT4a9gE+R4A9DLelG0noEDk+R8EUUy2FaJ1dor0nu3
tBGaCsGWhN1JLJ7uyMvA4rbotLfpgJ3pZQfVdZCE3U3cfmLEUqtHyjOfiMKWfHp08+lI8z3y93kQ
GJ4ja7u10UgGWFgkXbXOOnAo0RZw3g2ScUxq6ITozSKVyukyRzudjS5flOZvl1AZaq1q7H4l93ap
Y9gAKSTqFcCuVZ2H2YtK2hqtfrATN22WhGCyaPLZHijNMBZE6lXbb/EWc35g+ybxG4bcy6gZ2+nS
ZQzdIrJPkG6D7eaNdVzhdxPADnRaLPOCX2ILD66uk+i0UP74OQyjeDXaBTtQdcev7qdJiZc/oqSf
6triIccJ/sHAf1pveyhcBInvrIKSo8CphVmlLcaHRuG/lMoaA8OZjcpro234D7lj2lew7KwNPG+g
meL2JyPHeY2UalhuYTvHOJqItI4NZF9KQNO5OJK3y92DAm3FYxxzh9Yg8wBp0RMvsAYtaSMPBjxS
ViwKXmVQsOr5tVZNA/odAJUaO+HXCsT9IGsJltMI9tllYw/QNIwif9M43ps3w7GappLpb/N1BDl9
NNitXWjSoHeg9bta/yliJjD3K6c54U8RM2e56fL2RN5JV8bJi+o4gjn4zW9e+jbRkPvs49y/BdN3
Db9q2Ukey8Qfl6UXGk9GrP51p0b2ZpPvd3/EGSm03EfRjltRZvaRjwFId/SHFjiIR1WP6uoOnX2s
e5VD1RAfzhZ03zZOLx/s9GGOfsXLFFyg01BJz1zXno8EEUhMjpPg7KhY560gCW8vyHZz/G2IXAJr
FjTv5rbLyVt1HArZfzgsvX6OJ+6qC2xIfBkWv6NLUeVP6F/1gXj8ZaI78LqFS3DK5+uK9DLJWKcC
tCleAAq036MTDrB77n27mW0VJ7dXKPzq7RV8F9gtzRoXLlnM8zXNuAV7RnGNZbE3DLBsonspXTTF
mG46qHxCSy5g+24ym4upK70GL8Kj2QNioCu9eNKKR4GcE2QWGui26ghyFMLZW+ghmyehvbhfCYib
KWuKLpAj7RZGHtZfuhrlSJcV/FhEQ/0CPbLZ3iqoFEGQyFk3Wdt8qbFXtayqerTLCGxFhQLSWNsH
PR0dUPFtegPJ1Wvs9Z8gclGtoL2XXaWJdAvdkU1qm9I2uvu/iTMqpBdKE1zT48itZWhPoNvXv2ju
dhpU99lhXB2VCcwyWbO8sJajxC9KzW3oV6z7CSTYIUR4DBDkbVqRWlsSuph8++JalfmYFWN2nwj2
D5kpKkgCc1s6jvqso8zQ39oF8DCV4Vyx1yyPlosfAdTj3SvZKs5XI5ocH2zXdq8phJpXPlDXW4qg
CY5CulMLwF7JpicMHthb5zxAwOIEIL5sDdZu/gK4dLuPhpatuU59+bC7nfvRXuFY9Krj/2aXUw71
2SZa8JH3l6yUwSZjQ7WuSl48g8bQ3kGXMlzyqCueJW/RtOzH/sIIMUynCEmJGvSYFGzZ4PMZCnkh
Z1an02MGErIYWycJna1VEVfsifUyeZB+J3dD5gUm0nBed6jxsMwX0oqjvWNvLVeI4R9yGBXoro4F
G7vDHA7ZPujNQIQK6KkGLCxTPV6cpOpfupU3OvLFNEQHwakxX9AwrnvNMGlABlZ7oUpaQ1wBrSw0
LEYomMWuvKIyHT4EvXcmM/51wVAUA+ReZy2WDKCCVkAIZkde31KvkaO6TZbjfHd73CI7kqtFggwJ
tAA+PIbpaXt7+EbjWjf1fgggHycFFjgnyLzMz2qayJCDTkCGdHLA7o4zpCU3g66yFf3YPSZTtOl6
Ht+RqTcD6B3z9h/ykek26Wb7fVI3Ts3R6uU/FP//OynpgRYD2wPeWi8C5En98S5MY0A9aiHt5ptq
46ORYrd5LaOueiqz6Keld12N3yaLAJvJM+gE7Xno/T4k7y0YGStxvg1lho4zK4+bVWjsI0d3Fo92
MN1jFFOf8fDXke2X5ULmXvMISAhbugVnDwGz1Aay0u0JRHDDQQqI5YR+IO6QX7ZXBgATz1MDIQ1V
Ne23oOF7YQFvu6gA5wY/AYRCC/sblHf4Z4/5bJmh3DYvORia9tEv35aUEwBLvXTflkRL+SnGZzfp
hPxsVGwANSPuFHrwFtA5kJ9LgdekO6ltf42r7Ak0sSEIS5djV/ANaYNFSKucPR8UFw2Ik9c0bPsW
QuFQ5CSlMNIMqwvmn9/tJC3mIYGBh3GWYi94DkrIBi9w40R4/iwg1THffHT9lxgTgJ/DMCX2Ju7t
fsUnP9onYag++5Cz7mVVfxJWlZ5zMEQvRuh6fKawJMmMPTiCobPp+IuaDeEuzVi05WhWXKEx2Vkn
ssb/dZ1P/cqucuh+0Fh1Tg9aEcdZjxAVgi6oN61t098Cy/RP5Kp4T7z1AF11d3T3br+ZyD651hxP
FPdkcjVgZIQdT9V4T3YykfN/2v9YH5/xD+/n9/XpfYaE6HhfWzJ3E6KrbWMZnoMP5K/LACJbxfq7
vszA+97IAKWLMv3W2n6UrYFtR/6n7UEyoifMMfaUQugl9aEKk+JX+t9L3Szvy83TU1D6emMBhXCt
huBUrv4UiXoZWkG+IRtpJ/RgPr3I3FzYAwMvNh6lthNbe5RGzRk3JoPcWbgi6M8+WOafk8Z+ewCn
9VvYDCPTYWFX9WewhnjP2a+wqRv/tdrvYTS9imL8F3v49NsTDsZQYLrrahea9HbjPyQicR6A9pTo
H8YHvTJPeQdmC4oUjt3tPM8OwJXIcCjR8e2UgOqQt+C6pRhluN6iFUDTMdRY5hj9CmBfdj+8grma
w3MZTSfQRtxTNC07hvjdsufikCnGw+gDteJERrHLoYP5yaxRkoj8KD7TEFR/27bokqsBRbproeyV
0j2uWW4zdD2JakHDabLsHciYzdmbjxxAmLEsd+SlJTkEN8401EuqHJx8tGQJep28j7uzG0egRTFC
JCv4klHeRF9EWwAmDjm4E+VS+rieoImXxBsaWhmXR2ZCs2hoePkUo250dfI5lUIBbQPK59t0IRpz
Gfr92upsqBTGafgwNmhVY1ottJYDaCf8DkDjfgD7w78jZNAd2xGP+j8igJxCWlyXPP6yho/z+2pM
bOjDY89SsDWQOEipeLaD66Rp94fU2BCR/myb/SDVB8l+04IF1i0Na+s2DqoSDKymqIM1J5+GKJnM
Q0LYEKaGS3c23TA175MIrUNR7yYaUej7RIZ2hBOP0Uqdsuquz7Mj5Af9K6DB/tVn7BPauNozSGJ9
SJY3wRr57XFNzs43wrNCyqrTTjKVZX6p/JyBlRazs8RN12ipbzc0PTCFhZNo+22erSdBSmMLeH9y
TyYzGLCpAvHzlt7BOAT9kUMPeEFeWoOhBleabHggk6wNdBBJP9vRW4C6dnNwmWcCAPLrHYH0B6pf
xiNZOrOA6tP0LUqTYU8JOAGC3O3U9PWcwJOJ3V3woH0gJ33IUI2F6HvKH+gDxrMObR+/TxdFXa+4
x0DfXGbBPsFzANjdYN+FTfHksrR8KrBPssdsvIsbG59xlzlLl3GxIycQ0tPOBlHCkia8T8fvVQES
V+WvA69KL7Z9JdAEw0NoBUjvBPYd8N1nDYrKrRyTb6DB/er10PcB0Ui4LzjUGP08t14xkfw0UdVG
sHJTgGbKlWGmbO9qCL5lNGqHsriloRfiAXVhdxHVbb4JwFogIYP0uc8SG2ynOSoYuVaS0lIu2g5k
Lftg/z0eNcMzC1ve79G6PALCmgGpoDN/f+QAaz+pl3aCgsbN8SFZ2FIm0Jdg1SwT/IYPQwUuDRk9
QMUrevAsVFmwPQ63A2RsH8ARgJy/h9YvGYQnimBRat2P/ddJuW66zEPuafrwH5EvvXTpanbgVi9J
sbQGLek2LTT79Cs0A0Pytod6dzSg6U2f7PC75EHGL+72NGyZueJghX1OcPLAtuXfYfSoGFwoaIdF
99ewRq9GQOb3MH2OmVcjO72o0Tvi9qK0Wj+AUXnIJIATECbbdlOWHaELlh8Ly3C2CiiEOy4rwNgr
K7j2EVLXDXOrLyzhXxIu6x9NCr27zB/5wh4BgW559aMPmy/K4OWXoilTSONk/lUxfJlrg+d3EKh4
e5XGGj++iuck6Rp1sBb0x6+Nbb6xxkBpWh6B2SKOmA9maEPOtDJ/s9EkTcERxBYkNsJgnSP3doVI
THVwUbKBMI/rXMkWi8+ddIZHaeFxELqQHW4ncGHd4iF9BUijMLFLba32Yb68DN0E0dLKuXfV6B1s
vVn1gN3YWJlKUcaexB2K7SPQrr8bZ/F4Mto6Ml07h1EEwT9VZp5MsJzcbnzPmi3hr5vfYqo0VJ+S
rnmlPTLtlmmjrAaIzYvI3JNdhsEdtwNgH/LpSx9DduCW3qU0sLY7DGLnjhdvqPNAyU91DKUKSEVY
qwR1RkjOpdPFjoS5pAA3/JR1jbPkJZrVWxHnSzGZ8WZKXOdiAHE7X6yQ8VMonPVQREhvkYNCJOSW
liW+ZBuyDej/W5luEkOYrhd3gwRdSOdm46YqBf79mspAAlKoAzaN6jPYc31IVLrGoddDxjZNOPov
Nchrjm4A9T6utaOtYvKXvQCF/+QbJZiw6h+1so1XfRNk9duNBX7cTEAQxLVQXSyt3PrUBF234r1w
7qQFbYGsTYoDCgZgdIimcF0zqCKkVlQu8xrkO7GWpyv1XR8A7Q0gD8amhaJfOprW+j/HUCBd0hRs
J1xH3xajO158LcsuxHHLPtGRc6j4dM+M6UQyZFnK1L320QmTfC3Dp0UfTt99/20e+FDAcj86ry1k
GRYgPuJXbkfBRgXA2EjQGJ5ZGibrvhHWp8rovxbVCDXzBDx42NV9B92zvRj1JIP9mgTw7XhGQ08K
Zk3D/DSN4zwJsqrzpLZCQgtwEyMasmPSuMYyn2S6RM4pO8bRCJJ28nRRqt5uyTVlJhIobjEd7BEF
tFK3VVYGGsETC8Lr0AJLTmEEBg2jEO2j4aT1sqoFf1WFvPNd9HotBvl1EEH3Ay1TP3ngBp/83AYP
czA6d5lvZtB9EvyAf9n6nCmbrYUT+FeWipckireTrh/RRVYqBLaGo2+cxrmNcnHmjgeLKlAfYt7d
PODqQKPOhOJ8p8JpS5CgaoRO+dAiozcjhDR8CJQsf7cJDwwUJEpNwRQ3vs8l1BGtR3H/cT23xR49
yLoT+DfQnmL6xuqWYRkc8wks6cDc6CRN6QAUWLkeqMo0OlpfaFIEbaf1zTal4cUyXhscuw9JENY4
JZvGiH/DeDUPR1l4d0oWKTp3kxDpAhAnJfpCDjDZRQvbLfn2QzR2y6tW5cP5Fuz6mtg7q68fwiDk
nqxHt2jBBf4CgpjwLKratRcd8gH70I5easaiixI4t6wAv994NhjI5hD0XE2LNIkM/LqoYgU8EUQN
br9PI8trkFmv6YepI7ujeudS5l2xkjqYPFGOCtzCFAAIpmIO/uPHj1YvmG2BbBFt6Zrt0NP0iDEr
0ZdJtyYRH95cZJRW6gDVB2yGnkIaeB/i+GBVfEWBbmKhPciufXvPHDnb5hVsVe9ayLQ5fFHUBeQm
LMu5T7Kp2blJl+9L21V3E4QgoRGXNl9GyD36Rmz8CGSz8yrmv3Z+MS5pUuGlzU7mFphHwl7d2Vhy
nlSY3pl+EZyy2yFH5M2TIuDa7sNUrRkU+haF7lTwdKcCXeqxWSJpFZ5tR1rA1eijPbg2OOiv0HoA
Qsa3OJyawFwi6gZ4c6R8Fu+TzSqRW+ijQd4Y5Zw7YIbHuyKTzZl5UKgXrPAgvgMKFDNp1aEKzQca
edpEd+AtyXe9p9sT9FRahBylEWcbswb8zo/a8m2VMM+7FeuRSU2sIErWpYOD5pgxEBLeXgq1Jbwb
IGh2tNqo0l2UpuIiQKqwDgKZrOkbVemvlZmUVyi5sRON2ijszmXTg/cPPrqEjSnXHhAX67QK32zo
XH2IKiOYv4voqi3P9WTfUTx9FUEeL9Yxl836tpCMxL0N2eIzrYPkMOg3lJ8iyQRKlVrzX1lZ8lPI
1L93B4h3iwis9WQXnusvrdZixzYux2eW8m2nAutLLi0oWZet2lJYhhJ6buFg304DO/ynZSdm1AtP
goaLli0iWR5sggW2Rm/v0DUYrQt36jbEQkbDFLn1D0Ouh0RZZrZNtL55I4mkhFn+jPFYeB6gKXQQ
Gf5KGjoc2fLKC9CIoL2pqzkieQ1coh6aKbCHQtP00xAlg+Sc1V02D2MlzXNcGz/mlVDxuKRx+ZVG
sXDdy9CZn/xpmp67UnR3BnTEyMctm9+3eXgh3wjk4n2rbHAG4BXBqNE8YIO1i0Cw8pwYkwFMkdqQ
rxiY9eiBMJDm9W7fXlWXLMlXT3Hy5BU/a3zytjIF1r2PyuEqizIDLVc+HD1N7gTYsL1LmVNDSwd8
UXMIumka23UfaJSWOQMGMLE2NBwsYLjLLLzQiCaV2KAvkCAYjjSkJf2gf/Cz9Elp2pN8aLNHQ2dt
y5o7W2wwBsjd8Ho/onf/QiEoyvALNCj2twldIcwtGgGAoNCL0KUvEjEvEhfNsLcBXV6AYSJEKbv2
FmkTAs1cO46xYIbLIbIlwpXTT9F9nVfRPbol810CeaOFSTENQ5tdWfcX8tKFgtWhDGPvfg7KWvy4
tPgMzOtmIZiSTDeLd7dJt9cq9ctYKShsw6x0V2i4AoYkjE12dPGP874XKGQCtDaNPzz9x0Tl695H
ErzuzG3a58POQ7fQNebuPzydiu+lGaJy4FfPBejS/haQtf5zqKp6DsCDd9jVCocuvUKOw9KjDx6Z
ReJB07604vrs54b9wsRmiorkpW7G5jImMXDa2tyXkm8zAMc3KEbZL7dJb0Ps1lNksqapOs5PxpGF
+I4kvEJ7H+SRPlz6CIA3Piio/MLR6mcr3UHm3b/gwJPYY7giS8gY9jlZVW2jvIQanuuEkHXNxdoV
LH0WBbaCSRd3/1TIVRnMcX4KlLFqX6Vf3A5JjRz4bJy0exwPsf0+WHWLZjs9PYLYzTx9Csz2GSWP
YZ3m2O23GgvhaXyEaB08Lv3+QiPfBJvC1GViaSkL+A7t7QP55o1jtMs3bgXElJ76Pj8MxnJjhmAw
TUBhjVwAGuEH3aOS26BVwRfkirp9AK4onAUGn5mvvXwifwRutxWzw+lIE3M9saPmlml8avJEHXzd
VtF0QXlx9R0NYy/C9zQaTtYErW2wcICfsankicIoYjLiatv1IIvdA3zULwO3aFDxVMbcGxDlabVI
LFPeW0NQX4B9MYBmRenUk3WFz2etxUl/zbDjLHwAISA4zHPnuy8CcaSHU98m4QUyaNuO40m/bFk8
bMCk165uWz09wZN5dySTBE3fxgxsgKSRHhWpN75Geb0H8Y7xw3KtE4RLpy8CzAJLH/3+d+DNMnZu
bw47tJcCtakn+S76FlOz2U8jr+6myCkXmSr5OdddqVkCeLSEJNA8ere7wi3FqpDFobTBpXgjmQEs
FLo+Ru+DXdUsD+TI8fFaV7mDGj+LoOTam+rcgCHtpf9ZS6t/idkYgyMXrGhhE9ovAvxfm9SS44aC
wNr6Nod5jfNifXfifCebMnnoG5tfWWEDGJ+boK9q0+Sai6o94RfnCzknzuszKKrP5ejlJ1tl+QrK
uBBY1MOwxxNwQbd0iYwUP2Hao8YMHh/CnVqox1uTcXC/ARKXPzjKby458KOLbgjNz7wdjVXVsHJP
wwwVC6hjyufM0kcw4GwXHMwwn6O0GYGtMIO9z4P0iK5Tb4nt0KLPhPg0FTE/m4YKQaALGACEZLuV
UQXxodJDHSZ0mBk3/Ix8JTTR4hbFMKCwVqCy4QcavodZejWAxcCNRqCCqf2Gzg4wbNXV19BDTl1n
zFOzlUBa9cFlDMvqhI44b/UegZIEWgBSKZeejog6UMpTBDSJqq9x87YGRRhQnAMXETiS8YNkPnYo
pq2nBj0gY9VYj2iltx5zEW5aZCnvKKJIUhuIg3BcIDsFnl0/9aYFfm3UnoIdGz3ZQrXAXGEqzWj1
mkhHtmunklOxrD1jMw7uFwZNrX0GOqZFp5lh3CmqjzSESI397PbibRiPKtkkaFVejY3wdnUJwTA6
q3v4q3eiksmKDvLkpSGd1m/BTiejI5I66YKqWp3TgSo4LYdN0gYGQMpFfxCOHRxNoLbm6lgWgZJr
RIWVJpCdSmetGpOtAgZoXuk24c81kSmCKuEq49j2sBxAN14M2X2Y4Yk2Tv5DE5UwAUNwHFnwejMN
qQdJBKeQy7jL+3Tp80KsUqPLNvO4jifNWZ7Y+3lsRXj4NlV5oSWqwsvu1djjfKgnA283r5+jxRYk
deMhT45FLLMTdjtvlylIAfb5c8yrejgW7ZHsNKOLQhs0qiZRzdgXX4PNpyGCYLCPXko7MtiCbK52
4L+/WpYARa1vNCB0hzQ6yqhA2vGkuE6ucp9GAZiMSu56YbhPZLGNaQ/6iP5eaNNgm80irXv/SBEl
KhKrVkAJrTVaDzsqtEqKBhxSNJVDSvaAZqxwQUO0xFqX//FKvt309wkgLi2q8GGfu+iUnpri2OlL
MtoY94oXwAxNxZHuyF05/QhyYnsEb+P7nJjCyU+R9VSDz+fPW/Ib7dCsIaWVbJ08zlakG74vdHdY
jc/JirWmPPcA4J/dPM9Wucns4+hVP0SU9SdL9m+XOHX6E9m8APx6rpMfyTnpiB5sDcijvYeQZ0QH
HSidwatWGA+3MtU0+PxoquaLeO8sd1BmIBOVqehidKCo1FE0olCaOPFunjhXtH6tdVv+97XI/v6K
t7XYr1eklVlZ2kf0YuPnEz9GTYbOW0LwBu9DHHfYc9rhZ+XmxXbi45C8KIjznLVnxzXkeWQi2uPR
duhYCsQO2ebbAACVfWpZB7LRpfRq9DPrC9oMQFL6wjucIMDbJXz1bAB+H6TGS9011bfSDl4CfBC+
gQp6vgGedL75zWVGo/8JUhkH7S71zP+xxP95DCTA0OUF/u6127vuqRk9Z0FEDwXP+aaFTu3MDmH7
UHapa9O9dPiTP7HgKZmY/fK3SVHA2pkd4t+TxrS2X2LbSU6yRPNlXxjjPV26xM+hlbm8WSYk4u69
RG/IM65FX03NZlnW1tZKcEb1pKU+TM37pRE1VTQvOVjg6jBHnZTQr6BzevdNxK1tFoEIlmwOKpSL
tvNLUIOW9XpAT/0+8kX+SRnTtmwYQK3abtpZeLPLuHqz+2Bs2zfA131yK5wh3+23+N/tVYP+Nape
zYUvXb0C5SU0mdVcLGtAW3vqw/bpVj/LB9ZsBzcYl7f6mUQJE1nYJNjcimK9E3/JY2c8kmm282UV
oaOMam6TEWUnbtdPt5fu8YOzbRqulrdl2mj4uDQ5lJXPS9NCJqic73uPLScLHYLCm5AYzAFJueS1
5y2NVhToAxijy+zBL5Tao6/ludA2imtZBAVFIEi2tMI8lxZ4X0WC3QcNTXrR9wu2p/NKN9NtzSbJ
tnje+EdyAgf2mLp5fxrQxr8aCx87br2RmXceePDVykFpVpsC8EzvqlyBqksPabviljFqbTLKjmTz
AhAcABR+R845TK/roRS+udlK9vO2rKGCj8vSpNBAMiuVIsM5CtsgWnYAozU56dK9LxsJHBVUjV3V
2Bnuvu6ws6P9TBADB0FD2s/Q0AsGiUYklCZuQ/Kilw3fl+wUxDj1DOgg3kbj9DXscCSKfXM4gVAc
ezwa+9pId3RJohISsVm7pakRWNbx2NBTaHxbIapA8G8P7eMf9nnlDy+i8jBZ+EEpN0hxDPvRj6/M
GcxXH0KsYeQm34s+HZbtmAYXCP52J9B4oJ1QVeFXqzlTgAtV4mXlg1O+Gev6XEJHZEUOb2tDY+ob
lJ2bldfI5BzyuLjwCdgDlLaS7x57Gmpr+mqjKX0FHdtSb5ujLUrEyD0ICHfimateC9MRiySz4/uy
9JwLOXAEQG+FdhhosZsdtQH+5Yihj2JsDr7FQa3oagjUKOQj2WTnAmWnBvXYIDO4sWND3kU5Z3dW
az4IvalNUUqikewMvjHAmA9FYIg8xr7PDsiq7Kmp5dboQkOoO7sHkJ/PToonO10USksHN/F2f9r1
smCHNg6V1e0+xGs7vUA2GfyIhpzZ+cd0dO+ifmzK+e3d+m0oDJDI8jjV+fa2LAOm/pwGctkYYjx7
Hgo6IzD5d0OExzUazZJHkYWA/VZQbBjbsFxajlW/+KJFG59s89cgAApAyvJ7mIE8qfT6n71TrrKs
8KEf+ohiUIpTSi6WdWhHP1E6A4w7z76NyT/o0Wuenb5Xa46fxlNjltXRQnV1MwUONpUgH1jERdB9
t1m8NKa8+AkO7k+9q5yX0BiR3Efm/eIZprmvHLTu+ziTPaRlMCxlZ1qvyhn20rPyn6Y/HXoVNq8A
bUKgC+yHfi8WXA7T1WRluo2cJjs0vsjunIDHKysc5CuQ9FtVZ/kPU/HPfZ6qT4McFU6fVnkKrd45
4Ztdrf3Br178HulAHWp30z7xA35s2sRd1nHagwLbFccksKZrJ6wreDrcV2g0Q80pcroT9MPqR9C0
fSM7/hhkZYZGnkvQ1j20ggNInQQrI0RzHQgw44tRlMm5sTgO+7Y9fGvdtZcm5XeAayCTpQOY8NQW
PZR8nbKsvEfzS3lfRWjwQsKhRr7eLe4taK8Fi7rAO57yOzL9P8q+bEluXFnyV66d56ENSGIhr82d
h9z3qqxFUumFVlK1uO8Et68fZ7C6s6TW6WMjk9GIQACZlZkkgYhwd2C4DGSmO9cOFr2R73yjiTbd
VPSBr9q4Wk4SLhA27g729NybOzygBUYvv6dWIL38nFrB+TYoyfHUH4IQJJ5/TZQhYbzCxRRtDCoR
wYL6fWLyUYFZL1Kn+k5kb+PEx1nEejg26SITE+XbTPw2H8mHDh/aRe+Pxxq1rtp0DpCwWQgJFo88
sS9zzcIIaQwEB6IN1Tj4mVWfAdD4RJ1kkoF5tuz23b9GhTvSZL44GpUjlkRHwfPqSx5y88FC0Oz0
G3tbZh/tkdV8EUn97l+iAGhJ7BX43Xxxvch66H2gqeZIVua19Tu/K5IgJyXBDUo1CQRVS8G/0FQN
uCc8fo8PJn9uIcm0awDh3jSDbX4ZceP1tQq+4REG+pQ6Nk6DFuMdVKodEGUAkDyNRE43f+6nkXWO
wJAvi3kkOQgPIDAaaaOi4k5HEB1Xf46k12QKJYo0UgQO+1Kj+IgcsNID9sJfp37FH1AhHm3wZbin
Lg7BNwzx6p1d2wXyAoENtXDNoEdtg17VtuLvkC7aDIUafWASgzU4uszvEQeyEBWz0Scxsm7lWp11
l3e+sW3HtjnIshlOyLNDfFzl5UOJ2zzgeW32gmXEkxejuHcRPIy6AmNYoYpJVYS/1AbLlr97b6O2
//be/IJ9eG+hYUBkd8J+EXQr6Ot0WdtBc5jBWVMTVfPNgWBftWU8AEdS74sujrsFIqugkKNwnVOp
cm2HYAyYjRJp27XTB8YCaewMu9ZGbXqImS2D3sOnTsY6D/GM9sVpnFS8+umQaaY2tQ+xc1X0W7tX
2cFASci5k7o/0xkddJSDocyTcnXrKEvvW1gzb5FWqt/YkW/vHVUED84wQdoGUP2i8uQEiGfxmTwG
blvIb9rPQP90S+ix+4cetxL7ltb/EOOfT8lphBOlAFQUik3XB9j2g41uQHBXKAcYFC9Zl1NZcW3X
zcJsUBnYoizoSQqUSPN4/EJuHgPNqSgKROBa7DXCsGkuzeTW+sDyTcN/59bjyt9mKEWEjJXSz1Wa
bgHlRl4PV97GEsG4TadmlxTLCLohn+OsZIfYkpAdN0b2wkT/xxC5zj0Szf0d2LSBWJ/8bdOVy1or
ZK6maVOdbcl/iNT7tDnixrsxBbId1Npg2N04qBlbIrsY7mlrS82CRdF+3vhOvUBshB+aiGWG+6hk
yESXQJc6VLjqh6JdmGYr1m7mspOgalc8JFq5ATzj/v0VoU5z9BvEaZLRak4AmYBeIgVR9QkCnZ61
8QuAynPVdxvqp4OhwtdIFta2zywNDAsOYea357wuc0D5EwEGGUf2CzKGef3uY0utl0VdI/s7eVOH
Vn4P/ksoLcQFkrfQWtdn3XkoJoS+1LLJIdHYxajmR+oep1h5NRswvjULB6HJfkHGauqhMweVMvu8
VHc3e2FaoP6Ye7W9MgsUGvZYGQg8xo81XWi4hIJzE3Ncc3QaOI+FnURQOEPcnA7IUSUdQrp/thvw
C2Xg9SfLh5HUHuPQhGb5kua6jYGQEELx08FKlb3mfSKTC+jBmg0DF/ilMD37zPSzOZV70YHMdDYG
nb2U0ZCtQ6xUFPYgnnMa/XRJLjHZBjeroN8T8PVthipkz9idBKDpc3S2MKBKdnCnA535sWgyMClI
GLGfc9dkbcaKo3x38hKKQ+m8HnbkQyYu8j9H05S3NvlQM89TwZe3HmmqfGVKCEpWHRJGXRa+HyJE
Iyvg5dFOeqcE4ZD/x2xLqIfcRaXyTZsaPygC+SFIGYchVH4CkKc3qGY/Ye/4MZr5S3CTBjvCfzZC
4xOqoO2zZYAfsLODAUrxQ3QuhyQD95I2rgChWcuyCSzEeBJ/AcbI7K334zWKFDPUfoQQrhFe8IeO
ym+5L5sv1YC8vSED9oAFjwPuyZrhe8zjPR5aLVhwKqD5VbyWeLjiehAZPouoG07zqWFr42BWWFNl
cQkk0dRDB9mhMmsALV6P3WATWgDtgQ7jBYWXV4h1Vo/OWLgngAWrJdkNDfLFvArKu9izx3tX9Fi/
TAMCcAUgY5SLIwe++MnJIafbsezZz8dq0YOR70SHoTPSE5sONxs1dafrpUisTT6iILzL6nMt/fzZ
RRXsQ+14S2ZVAepaVpXMkmfRN/kzIq8obyz0Azn6eXJBlZRzR60qqt76rBzmSaBXB1rVJMB1OM2Z
Txta3Ii6PTWTUYwr1ALxLTUbp0B6EAHuDTWH0KuxG6uclT29KLhCwz2yG/aSepGJNw5lDnoL6nVk
G56bBitU6mW9Vd0hZHClTixdw0UhBrZLDcMewbYcVwBkVIcGiwOEktLYO+O35Z3pzOiKL+DL7naW
mYtxYZVeiwD8ACZ4M8XGMIUy83RGBx+qAAcvxOHW/J3fbRiNIBcadmv+/091e8lfpvrlHdxe4xc/
6lB1p/et+egFEFk2oBKSL+j0dgDxh1jldtEvIJSQHG8dKgQlfZmnfw6h9q3bmWa8Nens1xdIGmQk
TQWWw3+eJij/emP0KvROZuPtVckoq5LnC8nN66hD7N2mN3EbQs3ZhU5pSFFEn6G8We4NO8zvG0hD
CqSCTtnE2EmHYhCoAjG8YjlY9ruto7Mo3hgQNToP0xWA2mhdbyodAyvx11gakUeoluuVdb7ZRwbs
9pjgTkSveusYQK/TyS6+ZE6AlbkOWrmOi9Bdzq/418SIUgG4DQ7vjl470Rl2yaUZreapaHCgXxLV
BXfzVIk2i3UQGuXs4hruxQYJ0RYME/ogNdOH+Uwl7fvZb2zk0jtcJbiwMY4O2V9nN5ucprnNSh03
WwmW0GXEccWD3s19KFoFbqoATOrU9ETsPmgLEtpdbN0Fk0cJebVd0Ih2SZ0ld9yHHPGWtOzYeR7U
aSgFAsSDyBdKRDNdZ3eObV9Ak1K+FaO4GJIVb1yrS6BwksHieFF9UmECbiaXeXtV9c9UkE5l6P5U
i45IwGy/mciD7Gk53gFlvmADNgSJiO5BoMevURipC25Ia2rRwRjB5pzYzVs7+DEyfQ0q8gq3rJeO
9MBioFL/WCV82s+X8qX56yyOzHcbnbUJly9BMCQLlqfqZe71t8x0H2Ot46sQIr6C91qe6mY8kgni
EPG1QSH+nYd7GVTzen9Jbm17DUDGdE9edGiqehfbeXemVh9G8bXK8s+5ysCkMc1Mpr4GZ4U0LH9/
s7W5XS2diMVbcqGORKcAXeQA8ZCN5gxKyIn6DY9Xt1f1lba3cQ8G6tt8vp1Ye2X2qNcyHbzhKB+d
I5fNlYbRn4S6iBJKpcWH2c0SNLzR/BZuf0KMHWUH9q/LzZR51X3vquB0e2daeeHCBE0iMKn4wMi3
lpW3MAypPvxVpeWhjNQCXRW50MEdwQFSm7U5/1U0qWpdiO6lqV7eXpY1mbMzStSt3/7StmqNA3O6
L7cPDgFS8P7rZH97d30m3Lvcf6G55u/Q7Ysp6jrczc2x4AcwbHQTmKbbKwsiCUae9q9R3TxZSRo/
RZBsPCjGUKE72aFnZxt5cxmxDkfxp1NvGlAZ7Z204M8aRHfkxKRlLhvJqnNoC2NliDxdaAjwPba9
+alrhuzcTS1ZuOMGtSJgTi5d87GSfXXvgPSqcWLzkUytCWovP/XDI9n61i92aZiz5TxAWP5jb248
rU0wcaJED+vqNtrT5ODEjQ+IipgLatIAFz8WQ5r9lUztiFBi0rfVliYH2iQ9RXb2B3XS2zVC84gU
rn83v3pjd6g2C+WaJnNU3F0YLy7kTwc3il7zWJknavVYHm49ZbWgE8EfNBq9f0Wlyoo6yZRDInPB
K68/UDMeC3unQgTryIXeQgdkHBsfyWAoaLy45ch29AZA68EOvu6xlcSeqgs/s9BuryNX+r4Yuzev
c90vkHYf1lAEHHZ+j2agjRVIt1CjGbnuqahSKPABQf0FPIUclLhpcyzaEKVr1nU2t1Dg02UJvhDE
aJbvO25QqO3mOr1bbX6M1MexzYrFh0I9O6ohJm7aDwbeduF7nyl/7bPsm651/lQgybbTNSR+EKV1
nyYHSm1jDfiN118NBDm/RQIFkHHHf8R2ctckg/Wio2aAHqiVXaUdtluntPqDV8oYcYqYgTWQ90/x
AGXcDAKd36fh0CjlP0IMVymCwfiJehvPTvDTSBggCROOPHQMMFuYMcBnSdB/gkYFuJxhv7l1E/o8
cRXSiAiozW4S2HtyAzrifbZhcrvNFkbfPSI6gOTxAJpvwDuMRTq8pSpAdalrfYbscImiRDPd1X0T
fypbflKFGXwDnidZFiiPvmhlsXNuDkit2UP47a+RXQIxChqZSx9l27bNVkYUIUHkZ8knOst8Gc9n
3W9sv/Pzmclw3yySD3k2Q9rDEcxguw9ZvTnHJoZHQ4xyT+m1uVchS7YWRgmYyV85OnKmWZKy3pG9
j5JFNiKxeynaothK0A98ttJi5rOSiWOuY9up9qhCgjhvks98VlhLwx41INC2XOPT5O8gTgaUGsoU
xJCDR9kqOms91c4vA+mCB7sM4n/T7paRXnih9o5uDNkRlMrE+SUdBRIuZreiDuQJ80sIDUF7FY39
CjVU3vHm5g0i2Ax+opY9B5qzQ6HGUadt+xR0VrYGS1m/mZsjiNi4rPCWLNU+6c4cQeCanKiTDp0C
YRhAXVdq0Wx9bL7Pxs3ufTbfNvxNq7MGES/HihfEmQX5oVPnmNWFWjVL6l3kptWSmnRAkBfEnH59
4aWLgs3JowaB2JJPUiJk+80cs8c04Oc5fvcqdgnt16IF92Qw8OLRiM0jcTN4UCfdxcBarfvpooBG
XzjForu7EqLdj7wbjwzir2vcHNUxqP1g2TgjP9Vxbn9ioEufaet0lh/AQlmsfFTNfSE3Lyn5yWT+
1rHyFqB6+Y2umLqGcEWJmMW1Yaw5Nn7rrJgfh990es5L2/3axqBdHZsxPLA0yR6ngdRfxTk0dCyU
C9lhLPdxgnlkbck3HwGfIGi6b8iWdsuWu8F97JgmxFxHsIza+QgR5fjdV0CRRUOOMVuZSJ62YOgF
9wdnq57ObGxVu0w7CBfgbO6dzuzgVTQ9VNwdwISmA0gxtb+tUdC7FQ1HUlbjTtRgGQF+fzVuXdxn
rqVCan3iS5u/jKAZVrVE0JW+yyRooyuU5SYNrnvhMvE1AdcuxBS7r9bYs6WOow5aen63a2Rr7Bgy
nXcdIOFL5OXGl7LvT8Sh7WZg7wzz7isrE8hBAn9hdFH6lAF6D+g2zvyqgGwobslPRqTfbbdeOssY
q9ddVoEZiONGCYhGeqC37MkkOcmyep3f8fSnyAJkX+SRBnoHxYLo2U2LU54b7lMEwqcD7ijTVdgN
Xyd7wvC0sIKAH6QCVcrP9hGJjEVu1uUOt7/+jAV/fx6F7KAPzfNtbBXhomR9NCyoRwXhuGhKEWzz
boCumQEdBMedglpT82ZTcTLsUNtWXdvpUINYH9kL2KhJHTdbXqt6U3pWu6QqN6p3wx74qrj09lTf
drMbKhq3DLXDi4RoWm/KVq5dXZFbq9eZxt3DN0zrLouFsQ6nM18O72dk+10vCktBn4NayW2EX8/B
QepgU4+qeK6q7M1GlPEtLOsNAnHdVzP14hXqp4aLdhxE9sy83mSJkksrG42F56TmySFGBAoUU1sg
Iod1jn8gEx3UFEWmM6QpoOVajBCiRfHqJlIaaOUJcEdFXGQDAQD0b2x5RiAnv7jT7TfT1os1NmwX
cYFbcmH08Z4zA0+JMoYGelv7HGI6ZvTm4apwLCleCzeIVqYQ6cWNmXMMxrxe9zrTwHoDLw41zzde
pz+GvG2enCBstp6Xp3s/FVBKmyYjj9GG4npYi1eE9qOVp8ZspZgz7EAhSDXqdHCzrFx7SlhranYA
7z3Idwdui61MU5SLD83jmHmA9sdhukdOAwBDKDxcoQzybivV2fCifRbI9e80Kzwbj9qpc5xS8SoL
2Aoli53xiOgaPoUu9IsVYf9jpK52yPVaeIRB5QlEitU1QDBmtlGTOlDd3uzspaFAgNDy1noGDLw9
cKuYuKkdhA8rSEPcmhIEivhc7XNk+6iQdqS7jCeGcUi1fpJ15T8q0SSndoi9JTF6yz/tOreTU25P
8kyIwK/B5ZtAlLBY4LI1v4FvQ6Pm30rulZYDuF7wRSQibB+ZU4FwaLrVDsG7bxuA0di2dPAQmCCv
1h4SWdgbjl85gzJPr4fPkIt5t1MhBjgyZzv5j1nkrX1jBMagaeId78JggyQH8nrOiPsicuVgtwEo
JE6SnRmnzRfyCJqQbyOI8y2w2EqXM/V8Y7B++9s2Ec8jXwaUjHDcnSVBDRfIGupn9JHq6mOTehHx
7/b0+Zdh97feX8benNtpqtIx9Hb0x0M3IOkKKfTy2CMCsMkq037MUBIGmeNsfMu9u6LvvD/ssfxh
C8d51omJnaXfeydUgVfzGJ0WxjobgFSi640NvNpGRpAj9jStgfS04OmmQ+KO9pKx1xtm+oarLkAm
sU9LiPtwIK87mdYQKB70OxL75gdNBqzN2/SZs5rhd9pV4KZJ7U0iUFwcxmVxBgg+W6PsqfxUKfM7
QRsN+R23rfjtNoaFY7AyPPGiJb5MQq2hwrjc3Jpu3ZcbyCMHm0T5/kkMgF6J/jNVv+d5C2m6wBsu
Dne6k6WxkQlLz3yt49nB7h9Zby6QLShRIYJLIscKE2FhXpxIhiadmmJqUq/dAttJvdgrWs/U+7ux
sQyQuUgzEKga2QXLBKwrIUBrlb1zLDXDUnOyd5UEYcDQvJTaye0fOlbOA/RoV2C49dNr4E8ABh2e
wNQt+PcMGOIVaDX4nVFA9W8wVPzsJ3m1hpLUeAbkKznIIpbbscjtezsqxLIVMnhprewhTXL+A8B+
1De6+i0o/xyuAo3yjTa2QOSPZwX4EVyEYtz0JJrWQ/VA/4kuf7JbPJNbVVSz+pA7WOk9sN3HLIMw
0k2QKC2CZit0ADLcEYJEtw6z4BD8MO7BYAMmqgJV+wiuLEoRdkdqNkP+3iToIZ4OH3uHn5vUGzHA
w/7t2HxEjU6ZpStQ255ErbK9Oy2wUI0IRTanTIMztekwuXj5mO2jWIUnE4tP4jOIdPeHJ/LgXnY9
f2BjfCEyBDvr7C3KRqMNeQ3p+AdQev491razF5mtwYZXn8BrWrn+NRf4K2avrC7kRju1vUaEEgXC
fcU+hza44XBde9csqMHHjZv/GRgZ5KC8NkDQpbPPI0rFIY5Y2w9NXjfL3Mz6L5Frv7auiv+wygbD
pzyUSEpslVj8Jl0Irfa+YBBk83FN+zW4UboBaZLWDM+eabwmhsfnBWUbm+kpj4JXWqbRBsEBynXh
2G18oMWay/EbBBi+WBObF/F66d5LzkaFR8XE/EX2pteAdkx23jnLmyvZIdOZ4MHglgsQ9o5bgGbS
zwry4pnpBN9SDzBoBS62S5QE3cUBgBqlBk3wLYI0gGDg3rBU6G1/Hhmb4XifpfbnDCubMyiYsjNW
vdkZO5BoJ3rjk2OH4dGOwo1vpeVjkkTtvYwVClo6KIP2iLksK4+xHfUarWhOvu98nXvZIN9qgD+O
WBxh1yK5AclLRMjIlw4grtuILjPuqBWWrlz967/+9//9P9/7//b/yO9RRurn2X9lOr3Pw6yp/+df
kv3rv4rZvH/7n39x17EdITg4LIQL9hEpHfR/f31AEhze5v8KGvCNQY3IeuR1Xj821goCBOlblHk+
sGl+idCty3e2O7EqAEn/0MQDYLhaqzekzpE+z763xmrex/pdEB+BWNnGtMLqhGh3KDUTyUWOQbp1
iFcOcql8EQxluJ1VBuOw+akNHPElQCHMbZkRxSJaIRuTQiAEzER08GPvo42cyzRZMfzGD5AnRvXs
dBBZ2p/t6dBHTbXJcdMDI9OfvUmlv4BMP92JlmHFLlJZoR7JaWcXGkvONAHUFNjinz96bv39o5eS
S/yyhEAOWvKfP3rQ4+VGVyv52HThsEMS2EfVlDmuU26UL1WMpMm0nOhG4KBLh1f35CGBeQJUm6FM
7PdeVeYZhzRwPszTsYlmw+41xIqNgxB18JKElbWK7Lg7K0hiHssCPBkDclOfRpA+4+OVb5Mr+KdR
4z25Mg9KI34ynOgyM6vhTgeRfeDcwj0XkAb1H36Xrv3rh8MZor74dDhKQ6SQ4ucPp3Pi0kHpfPY4
L9JlIYDLz/knZCjyKxRl2yug+s90OwzrzNjQLY+akxfKtbLrUECr2ArcV8SA9VqKNANrGm5MQVZD
rEGI5oulq7Oa1oh4KD5kEcs/C6OAZFDRwXXI+bFW94GRV/cotN8gYS8e84lNvwS3LegOYu9INlCG
xdumAP8j9dKAKuw3YuLlR9QMqrVVyIHbs9MlglPRflQZWPu9DJDH3gNnht3F1bL2gCIMmkdo14vH
X3y5eV9La+9AueOXpT0pzFlauIepk+TnxtYHOqlD0APLX3YyefhH1bnpUzMdECksKhGBAAyNNJTt
ogX08JC6RfZkabPaGOaYr6mXRnddMo/OQd57N8cbeWGxtcWb+AO5fNuo6a5sNhvqKC0W/IdfBHd/
+kUIxhwT/wUUsxVgyMqeLqcPdyrcWawBVDL+o8AjCvJxrL90JuiVCWcYlp9Mt7ZeaRHGjbY/+cLr
L0bgYolmVJCCjOIzqcrOKrEkHjvLw9Jp5RZFsWgmtbcQRYDQ3ikjiMvE5ZEGUQc1/61tnsxnsbet
awdVNoPtJDvVjeaRccc80hnvY7tcZOGAaiskitiOO9H+1v03n9nAK739D/een2/704cJAijJmXRc
C0R0rvz5w4yDiplJyrwH1dcDUrGpuzCBX7i3QsNF0XdqrtvEzV5yJta01iWPqgqA0ut4B4ZbEM8i
jVg4wB63xa5GnmG6z1bT3fXDASCjc6sh3gYHMkPjA0EnM0A4zR+zZRWboHe1WHo13ThcULCFOlhq
vHcgOxMiSgBad4PrbBkVBbhsPDe5StS5/POn4qq//cRsrphQpgXKXcbtXz4VrKi4nzWJfGCQyz3b
k2AGqE1ilLBNKrfEierLKFr1xTWUY7L6QL2cQ9CA6JLJBv48AGMdUMkTtbKnBtTB9bJZ1VVkgIs7
rZdUCpgL0HNACtk/iqliMPK3Shfq882rlqhOUwzSjd0UGiq8CKQYoeHvqKknW+cAoRQM9t9s5FdM
oabZefIj21A7WGpz46Wa6L0Xyh/5I27D0BWx/AhMXbLcU09YQmPLqyDDRb0fvF1e1xDI5e4p0Nb0
Exi+4udUbCKrHneZQKHKZGd5L3GPQFARrCnY8YOw30ExvnAWbe32j9YEICkAREbqFjulqTX1dQMU
lJIGYTlIhAV+BnrnzvT2EPcuLroJQTM/Nt7RSdWXJNPNA5lyPLpWCXIYG2pSh5kAQsXM13/+jVji
b5eOC70N14S4gCs4duFT/4f70OAyPO4Gu3wIAnOKOmefo7oKv2Udig69XrJ7ZH5ClOehABj8esG3
AowYyO97LwXSShvopoIlQ8nw6eeRbtUybGCGk5saITCu4GKRXVQhJgW6Wmo64bgOCj0+toECq4if
bcJJEa/IjfwMmliUmk5N7DCanaMmlpupmVYgHy0d0e+oCaDR+5TUhBTyOkSp2dqx8SsnRFDoWfU6
HGXzAXoNtDhWRlU1A4cQqBr3CQfUbYZeixREElACM2foNdTm8jvPFh+g14Xf12vdpXp+CXqdAcAc
1H1bsXqxLKWv0nL9u7gF/rUHiOfF1haUwhlLT6hQUE+mX+69oDBfwCrSbHBP9bbkFkXgPy+Q6+oa
B/VOLXYQZJe8eb1Na/sjIsDTcJq20LmPUHxxqjUfUTcK6cahbIMncK5z1OcgWlepej/UyAgAVqCW
YL8I37B8yhbpWHrPcTtaK8/ok7sMtaE7nbfWnmYSDTKAt5k6lvoPbtEDnAydrNbrlxZE4xCcBjbZ
mQ5kF1UzrGth66Upx3cbdZBfj1E2Y/Y8hxNuIWJV3zk+IigZ1+lXEMAfSBmyiZqj6Ef3BUWMchmp
IQB+AvKpqqnMXR8iYG9ato134KRfnbA+1F72DDBDfMdwO7wO2BhB8wIC1yJvn5Dn8iFn5+dPeTrW
kAko2i01ZZnofd2icJyaEGG27+uabSJt51dE2M1VzhL1YJV5csdKtTWHXj2QqQ+9ZuVZ3rixJ5vF
yxrKHbO71yXZxSqyPQVrIRoEdsNE7ilgFFCGbLI1vUJtdMsACMdiyQF124uRmdewEgjq5fXe9qry
R2vFr3Y0OsC81t4S23R+X5p2veVJbaAeaARdA1CcmyLU+cPv5knifZ8W5RYBi3ZdtpDEy8LioZjQ
KCiDhEryBETJjByijXWS4ZKCjQ4CwgHkK0fcpZywRE6+H744eb4ah3x4jmIANJxSmsi1YMeO1S0H
QCPHg3QiNxRJsQKwqD90VVMhA9e1XXyuo7xc1iZzr+AnDba2U4RQnMmHU2whOo+SRPUoLSQKZB44
34CpWiepz3/42j22DTIyNBzlAO6V+0G4RUHTuPnnO6H969MSqwbObIYHgzRNE/eUn2+ECEOVjdUb
LQTjTYRYOw/pJYIMgG7q3g20uQNVGCIiZGuhHRU07dPYyBKCN2DJl6owr1GbYT3Qlen3HL9KFJfx
zzcP1PD7SFR74U5NFCvEs6JBsor9T+uuiVRFTwK2dAYJRwjjLv26Tud1hI3q46XmQ3zRQWPdUwdD
BuT+nz8G89d16fQxCIZ1w/RPStphf3geqL5HnbfD9OW9pl25E5IUlzyD8jFIvBAGsK0RfJm3iz7x
7RXv7fLXmwGNKBIU+dPVHxTgs0OmLFr+81vm5i/rHGU6puPgm3Nw8+B/23kCaWpCaDCMLvOCfvRU
BSZ0P/yKmHAyBeXBthNvS9dj2z/N9IyvTJRS/d3sg7dxNjNbh18htXHzrqNGrURYZuBoWlOYM1Vu
+GwJcLnkyXoIahAHI+WxymIzeDD88v0MQgh81WnAPDLf5KthOrv5ZZDI+w/bcdo/3CIhAs90bIM5
Nha2dDlD++efczeMfViNIt4NHqBeYmlDlKUdIbWtsNBEAEk9dGMHQd0JcNLp+B5Fb9Wnm4dn8BH5
IatfdL4H1UYLUIaw7yHlFIBgOsEzByjQPHgULC0P3dRLTTr4SAQPsvdPAWfQqvprfNaJGDhh0/zG
uuM//wasKbrw85+Li9dRYAnhllLAZP385wJqkQ7IZPm7GcNlF8s5IoPYvnu2/AyJS3CoVNMhHv0a
POCwt0MGTBsIqhexBIujr1sQ8zGFsLVv2dsBXM4B9guA7n5o3/oJE+ZU/+HXjC/JnqIBH/4YwSz8
Ja5rW4jwcMf5NYrFoOqbqzCot4mO+UFDLnyJSiFUsHXC/xKmLijwUHjuqApISd6HC7KjAkhtwMWI
BHSYBV9clicQOxLyYiLn8JwiL0puWS6yox8g7ELNXICWuo46BlLHEKvlvikOyJh9Q7FV9CMtLlg0
4omU+TYyUp7zMlENLxEZ1A/cS5pNysry1CStOiCJ3G2bio/3wGb7K9zKrc/TPG3jhT/G8X0eywDT
o0QysSguph/gAQIGyfaCQvuz48f5wcLVbU7hIQ0GKl+fR+O5Au/GhbzITM1Bl+MO6OdXspOJOukw
tKW3MrHsX86vQMZ6mrI2+3ahs8zfku3Dizmq2eohqo8fbGmbpaeGlSvRldCbpCH0UgLgr62VVOlH
G/kYosonDbQWAYu/v2tIUWNP6DB3i5VWufcZWBATIMeg4mgCn+kk2QpoP0ucosJCuD42PdDkaaM9
Ujt3cn/Z+GaI1e2wTrxaQlVtjIclCJTxRJFN+qh0oM4j9+4kD9CaTDrxzEXdMAGtEJEif+Pzo8HT
HzePTrAfIMFWuLXzGOtFjEQiTu0bBZllmsOdJgJxOkgLtDiTB0/KeIfYOALQUyfZ7JivEboK7udX
St1hkw7DuJrnCLHijcboTlXbsI7BFDeNs2onW5uuqdbzDLlXXm3oW94mVeYYrgD0LLY0Kx8L7xIm
/sERTORLwAGhSFF4wy5h8+s0vsdPkG75TO40T4+0/qIBkeaBml7g8Am1g7rO6S3QofTBp5FI60Sj
fMc3dlWB74TeFdlsC3AE5Lov5B/yEOQcnhms6LMZeu+rndfhyQE3HO4x7cYKOH8A0SN/sEdQYUFP
wl03UgTZsjfiBRRb0iu5oMbABoQNaqShZeVrK+LN1m3BJlwnr0mXJJt+5OGeG1bxKRk9LEBU8ooK
yHolm9w6QnW0fzDa9ptZevEr6qKwlMga8+L4bnyH1alcUEcm+x9tqYxr6OXxaaybZEUvgMj40ZnK
GfN2uICqDzT2Pb4KepHEe8oL1wb7ap9sk6JztzU3ii+Q3l4OrPI2VlIDWuoijWM0xy4qkXvQCAYu
cXeJ9masGDDW+MgQeWSLog9ZufRwE/NMP7tSrynDdiWx899SMzBc1DNBeHWeqsJvuESM5uK4mj1C
ECPceBYCedQss4rdAdK4m32bHvhsSAXkG+//UXZeS24jW7p+IkTAm1vQs0iWd7pBSGoJCe/t058P
ydpNnZ6OHTM3CKQFiiwiE2v9pjF+ytmc0lF2mOxaK97CtWddGc2nzLiTbdeaHCZEBuLtequu0uZH
3lmwWlnu3Eh5v0JEBNpQw6JJPPbrnpeYaEyybifvoytU82SY+dc9D7Z7D5w4v97z8u+wRdug2Mir
phYI9tlxyKQvF1gO8r6JNw/X+/pv9ywHjY3yP+45TGoE+8m73bf5uB2UxNp1tXcoyc3BQetKgB1K
z9ZCnk5pVwNbJSdSRo6192SLqxSwFfMUW7drzxZSR2y5Ia5tCy5kmWMAUb0NIvc9MQRG0rJORV5U
nOTptbbsddUHahfkSrIWEQuAkTzHTQWfo0bljS1I+gzvMn2uMhwpB+9RdgA0YGxUqFQbWSzVRH9i
sOwoh+AA5q4HMeRbWde4JIu7aIUV6nQo+nT1NYx5G9GCy+kqdLf1Pn1WQ6u9nzR7d+uRVVPHn9kV
ezlXN7femU8k71dVWd7JfnJoHY7Ysaljc5B1+agOp8mMP+dq7g6uUaVrIrvxzmxH66gmeXYOx5qd
+rgO8vLgJgX2Vmqe+akop19i3qa50/ye0vknb9D6m1uQXIjrIAcTjvDd3Ji8WOpt+DgG6MjkvZ59
0zWXXDGDAMzyptPq32PLQIi/nbMneeVxKqxjHI/2AWnAXenayAvps3PXxuKXMegVaVIFcUvbtc4R
q8bWLEMNNh2W2VNSeSs1APOgNJvKRJgjBWXx3Q3VCxLaS/qTqI078iHHAAVEpBd/KV34s8LZ9cMe
1WRlDlPw3KBPucaGQYX2MX9dGxZ/efzHdaMudB/hQ0CbE2J4AyUMwVkDUfD/XQ+Lbvh8RVNuvalE
wRz1822NBsg6SLHQyXuNDffUa98h5vlBrzefXgPVXqAat1eJZbx5pn2ssmXW2tNW7ozRkTH22n0e
JeRy5EhikYGopufA08qjg5n0Rg7I8t2sx+43qCUpBjlDcwCm777Mnv0g22c7JqarVcNFlITnYTfi
d75cKfNChL5M54WfXXsYVZFsK70OvgX19jrQcPuN3s3FUVOJcGHy93G9EVCzvpLzwSW8EJx18jer
YpkQ4NKxiLr8bXbFtNehgm+ztus+k3LyZQfFgJ+Hd192h/hS9eS5mE/JSzUW5O2GXcNDCAbiZKOA
uZYNitVsPZ6a751rmDsXqdKdSEblvTD55pdrInFXrWfhpqRwQfzgkVxdP64CY3UfvEv4ZCs41ASL
ibAcUccgfggkfbazHe7Guaz3uJBMb3OBz8ryQScZugoIYGZne1Y8IHix7s8sSa8kq16rCQePCDzB
vggTbMOuiW+y3xbaCcSzbFKXixCMbNBC51kZMedcVtNaia2ncjm4KXu7yoiVjVw+I6+nwf0p7LG5
LqhlFs27At2flRwke/Wgdye2k2dZssfOw3VjYBkuCn3HNlc7wqDyHVAxr6mpKI9JWN5pQR++j07B
hwPZ8xqLrGsNmJOajRvZamdhulZI3R1k8BEk6e+0dNWLLC0z6qAoXvNlRuTpEFYnfmlVXPc/ZPFU
4DcJKeQE9tQ9dVbP7rSvRn0/ON29vjTAdYNE9kezMpZ7Hvr2YS5jPOzAZbmnwNL/czoJG5edefwr
1L4NZojYd9dnBME8I1kJR7QrlzVyVxmqmaywY9zpvWtcGvgmT3OtirORqfdfnXOFhN/YZetrWSde
CEOzanG6WSZrcnxI1fgxjbz0idQ4AX/h/erslDa9c7ON3jb8m8kLNWbxsytbbQMSXd2AdzZQ4rLj
9zRU7E2meAXGNhSrAUn2QCTlSRZHQ9+DQWMXVQTWcz6Xm2LKk/dQ1GQyFlMvNtLJO24J7q5Wg6/W
OB2TNYpN00G29qrz3SxEfS+HKuFmNlQYC2lVPhB8eZXXyXKzOsqbypb5oYz/+03J1ozoo7wpBYVP
NgtJtQumWT1JlOcV77kUcxLgfsCbzFUsQHa5ygj8gQwNlYAA+9LJkWICt4muneSc0dLJyrJ5XbXh
hlf6FbCk+BkcyPxqgHZPWtjBsqQOBVs01NhlydWMgzGrybWUltPJCIvhQbYFrXePXpd7L0t6qD5X
SEteS6Aq37vR0S6yLQ+zH5qwoqtquIrDPLkRczhfL6HWqc9vIzhJbXAEVms/9yYAIcvNBV2BZoGW
uneyNWed97XMJE8jW/F/5zeVgrTtQvXVdrx0lann1q6TA6mx4mW2nXiXKKq2lsUwVduzWwcfjmpH
/BfjUxpOqI3JRrXlUoXReMe8UYqXMemLbR4TopetQ2Bkp2biiXYd26KT4qYvsmuWI1VOoJ6N+3JR
0Q39BseHlOw7E3koMBxB/6f10FxSA2uBNMm0Nfn15mJV+PwCyuE0FmAsJhwbttfKSng0VY32EGe9
eSD0MGEJt8yhAgTJjOyjHsRhnMGoI46YP2vekF2qSFxURVMKwKIzL2yagZ3Q0mpFTXsXTCDOgqwq
nmUdRlffrEwHiLVURd6AafzyIjTJCSYN1oJeNDx9GT9qQKcCgbmjLMoRerkVSa8+yRpNsNebrDTZ
yjYxJcMDYZBrd9ljGDG87koiSbLoEvZEuL9/mp3xG1I57UlWtwqwRv5B+6Mshk1lwjSCLiCL8jDU
+ovRpulZXsmboVdErF5QlrhReVCtNd4ba/5R0ofBHNWNoXb9hidNtc3bwlnLgX2hKU/Dr+tf21Te
vJ4gmwPLY5Y5NvT7JI13upjyZ9ndyknM6uqsf92+G5q8A1nvXoLf1Aq+KHz8cIWzE8rejmE8JM6C
zFbc461KniWjswXJN55l6VqF4QZpw3HcQaj9Go7OvwF0fOpXKB0cRDk6m9SE5zCBgn3oYze7HoLG
XQwXgqPXFcjMZA1yd+OYf/UzvG7Ydg7Gfp4oo/WQhNqZfHZ7BgmYrZMxFT+Dgwwz39pVs/+v7XI8
S3PGy19abMlyOeuKFNFd18LNl+7ot6IU0bkVoQ4hP7N0hqZIZ7bfr7dWObYBlrmuPXU8uGSw7htD
+y1TwrYrkGira3snU8Ls2s4TRgRPLbtQ2SuInddpQK84zAZve/VQ0rXXvovaR8/0qsfUSN8kEqaM
Q3frlKW37Vg6Scn6kw2tEpJxsbvpbKVKnZ0Ery1JEokSFNB/ukiNrWQU1RopnHEzDUUy+Y6XP6B7
GB8kQOpaJ2FS9tg266u5G57fAETKEQV0W3X50BBSFrMJZDeHOIPun/EqW7EYw+AYX4c0GcLtGBKn
K5UBNU1NL9SzSLyNRnbswVgOE+oXD2FW/pj0OjnKkqx3O/1rqKyTB9VWxvXES9u9ZaB1HCFOfTc5
Tf9iJV2zaSvRbIelaCqac7DjMFrJ1sKMvfuqNo+yUVaVfb/2DFV7lCX8cpDnnbLiDg/2P2dTtW0U
1vYjTtntk5KcOz0fHrXF/nzISKF7Qav6sk3W2aGCjVU0EBBa+ss6Lzm3daef+ji73Aba06j6sviP
gUZukRZnEHywgTDF/HUlOSDO8mBf6K6bXnL2CYguaISwQmevKLl+lweD/T/O2OFvNScA/dUSPSKS
RpRiYSEADxiq3jrJUjcq1h3GGN9lSR6A/E+rGKfznZENCHX3bvjUE09dBstpgqhVll93tO6bBNXt
ZcZWWNZpGBTxZAtAUmmOB+T8pss/KUbWem0K20UClY9PHuK6vksNQznL0jTAox0H7U2WamfoT3Xh
zruUzNkpCgWOkssh+fvMirxu1ybVp+yRatVXD1mc0nRlmWWMLaHZIkELCWjGstb3UMu+DFXq3atL
Q7Y0FCZgVgRhoekXg3cP2fhrBGzX33OpQ9ex0kO/QBQMbTYfTdQvZ715yhaYgsOjfd+UhFFkB1k3
LGJACljY66CmUMxHx9vmztm2xpWd6BFg6dy8yMPgjdiw4aG77TFU4oWeBuEuQOdpaTHhL44GITXZ
T7YCLnzpcWXbS2Wt3LOxRLHdOyms5Wlo7PuyQZaXViUIf4L5hH8v8BLKvUF/vp2FyiTW5VKnhLSa
ifdn663fWFgnzG5+iGGoPgnOkg7h67+Qd9WfKrKRsr7Gg56wWVPu1TGqPgWvSdlY2m99x4YHCU5e
uZf62/Acl5q7Gmj2Q6ujWDPj4/TOiwQC6MtZvdTJM1knW2W/oa/FP1tdb/gaW9RBvfIGoe+U2YAk
1wpEklDiPwJA2ciqW708K+w2PHeu2ew8K5lfzDQ4K5h0/LWcAJkc5Amm8Ncap8bJ92pFHvBNdHEn
jkqtPaQB7xCR/ObkaePNmPW400CAhO/UXg6ywZh1cfT+M8LlL71cqUAOxi1gPIx5rRdjuxvcSnvh
q1R2Qxrma1lMG5DGFmEbXxabMeE1jZ1CWEd6tzIUfTsMcQx2iKEeCEe/4pd3p7SG9iInruOKwOpS
FDYTezmx9oAILzrBk/uAwNimFPp48RZyUDJiEapa4bqH9UQqO2hN4x3FMCQNk6xcaV5qvit2TrRW
ySt4bpXxXpfN52QZ6UNI/PPlXwYp2qSu80K3zzm22ooSJ+yV1mEI6pJfzDqSJ8O8ZsWy97ZhW9tM
0fPdBMab+DiLrywajcmb1bL4ymKLn+pqzkT1OE2pedRTT1khAzV9qIgmrfrOyk6EXPp3MGm5iWeC
7CVKU4Fu5o0fnotoL4JP2cnoFdlLDv63XoYCFyTXbEE0JOnfTeUsZyjb7uuysviPy9KrSYdiWymD
tiZ/mF1uh9hAD65Uz7eaTGMd98FkreraKk+yAXeR/AL5vTupCPt+5Bm/ZdaZV1zC7H02VdY2IfP5
0dfNOl0wS7GDiUFYtu4pRgn2fuyxPL+CmRgZ1HHymlbt10gtyK4jZYf075GVnhnXkRLthMXk41S0
+wiviu9NvhsRrPpd40TpV2Vvv1qodGyKfojOdaUkd7Uy6lvPsotnIi3ktpze/NnNnS9HJcX02Yk5
em8Jxq9BlYmLMEmtahbxO0iwyVPcBGIVZmn1IxpcVB7InCUBK6pSNh9z5FVotjTiHrnI/uDWxSeb
/mxdjSaxKIyX0Hua3G9sOMHUdtHvxegkgfX2mWeaswoKK3rQ2kDfu25i7wtDI0kE/h6b3mH8NO0C
GxvWVk0JPjsWhE6zvEtQacVLD4VgVeIRste8onhRSVVB9/TmVWmK8mWYBvW+xS2R313xIntYo7sP
5yl9kFV27TWr2HXFQfafw97aVZmWrmUrQfz2gjzao7yUrHLFuMZqp3uUpVYYHnwjfEzk3FFUK1sb
T2WkYbkZOzQKQLDlN9l3LLL6kkUWjO9IMTDTibIXQleXPs2Lb0YERtpE0udYuy7Y2hlSR6MV36Zg
Qs2zM/mnwMvjo1R/yO6KBjZpdNnYyyK6DE7RDp+F0VV7nPWarazGx3TdmnEGlyLTD4Uuqo2ctFes
Y8GP8cXOWyh5hnkAQ5Y8JYWJb48JuLtxevypij5gKaxYq4kmP5UtKCMx9ZC88iFZ2WHd7VHxUkiQ
LuX/5eDrVMvV/nUCLcQFNG4L1FcWxYYWZj96Fq+xhhhZp5WWL+tzbZzXZTgY1251Pv7RrXXTP7vZ
bJYOKvvk8xRJS3CSiH9FSev5jaPhl9DO5ruK826OHvSbqnri3rYr4c/LQ5T9Qb/z4GZsZNGuLPLw
BApOshgYr31ot2/CqM3LmIUJaUwm620LMnGHxGHc+zY5/5+w2deqnhOcANh0F2ue9800cJPDOlF9
Qqyl345Jq9wFXtXdQe52t0ZUKo/xhOCbgOP9zeq7iy7HzwkyUENU/1XmWFSMTjug0Ir3cBl4+cUp
p+6AjPW0j4Omvc8mBVVhrEjeSBD9yuJe/A7VvaUb3Eel6a9u6o640fDbUxaSWRxX2g5mQHdsxYxb
a59bmwjtzxd1eVDw9j7+UOwGLWtiYvhF9vvEUIP9pNThum104zWPWndfVgQhZHECUrZPlCS+FjE5
Nfa61yTX4hDyK82wPlurRWy+pupIttzIc9ZXiq0VjxTt4trZIV29rzBSvLbaddjuHSJC17GicNjn
pQKrwWVsaZM9aSYN+8flrqD3ZNjGKf21NbMgknauigrl0up5ZbQPNWW6tqZeoOzCXlOvrXMaBztS
7JAxlplrh0QIluDGtdXScHq2dATH5VQiUo2d2qKjKousbdpu7hpkC5ax+TjMO90KME1Zrqv1+rjD
vg2q1tQcGrds98GUv+I9NI4+LMvmLA98vV9nsXHvNPN4+mcP2U1AefVJ5KU7WWxKTIZzYWGatNhH
Zqbunr25BWdUBvcsvoaDOIodbasQ8VNZKfvJQ1jEP5wIZKksyUZbQX+yy4ZtvIy/dY1TYlFpTC7s
VifPWl190XMsTW9zNziz3rnCOjZRwIonuwUxnNsKrZy1nFjLePj4EezxDJb13e1iQYH9SKUUDwkv
5H9cHwpHg8hRHm9k39vFHD05WG5Tnm71XahkR7Sr3+SVb3NHue6uCIxp1zmc58DRoIoudivyoEQ4
rQgPl+xpYZX9pzpNhdX6sqxjlfH3qUUqDf0WJAcMJVurACxO11PZtS1TxRctfnyy5b9M16bRTg9C
UgvLJadlHjvseCuSZXNSXCRGPH2jxS57M3RwvUHzDlXIf7ks2lbi8N4kirNqeeFbjYebrNdG1zhU
tco2FvDVh9ZABbMb4M6gnM3XjGiArE8ybzzMYoQcKCfHloccCbhCYiBsaDVSAfJQtrF3qpeDLLat
VW3VAKK4rBuqiiQ1Of7SV3XVJDIVO+fYaZ1zkjbrzjPmOxZhk9jY0mAHTr8h8MW6kuTss2VH2aJF
2DYuvcUy9lYvz7xA+xomi9exdWgdzQLN1R9V2uymSVdOQBpS18zO8jCZEYJVy0GeybqIhNEaHHS9
+kcDUuMQEJexsnOs9LtJLYvjP+plDzmUNHmwrdkuX6/4bxeTY7Xa+0EAcYnMEfpNh2Daqos94rQc
wHV9HUppoJhCKznYobqpZfHWZzBCdaV6yrDTGyf2Lc2KMJSuw4NTZuluEGH6FgXJo6SUzE0Q82/R
/tnDA4z+33sEStWup7lFHtZDQdTrWoJXbZifdNXZmAZeu7cqJ40RR7iVbyNqPen2RlGdocdkJ1l/
7exMqrPuMxztrK5rH9Cah9li4tgxEjvxSPfVzh5bqsKvJqt9uFaWebMD0LcIuVJXLIemTqMN79jq
Wk5zbdAc/GMS1LRndbFxWrydRmVSV2kadKtbXewKx7mWC+nddGvSNORUfTlSVv7RLstNgxbGP6b7
147jcgeyRR7kjLbmftXdivzqWNhlHzevcITZJhDQ1h4Zl9Evw6k8j7gxktkpKvWugpuiGoKibOmC
Ru/WYVvDreRb3spKu7YXU5DJiNdJjfapMTRPVaTyLNEj5+B6CeGSoU4edfdDtskaEKfx3iHyuLrV
2RY+HlEOm05LrPpJgBV4Kp5kd3lIDY9tu+o612vIOlOoMaIhotnrhTvstUwFA5Nl6ZlgXHpuiH3s
BSoQVVBoA/+7LkfZIvuA5WzBY/foOC+9ZQPcSW1b9AaSYVmqHwsr6ZuXIMPw16qwwvPc8DmzovFT
y8Cs11bWkoeuMKVLQwASeTMdpwpSPRvH8AEhTQwaFRiYCa/O/pCZ018Q7VeQUIbQT7sBrJHhgVky
ERRIo+5FCUji9UaNdIeD9LaaJvFBWfZdcJeKjTFO40vZACaPbJT1NTc5XGfC6JTgSoDgY8fPL83y
SzBniKi25Z1h6eRxnSktyQ79pyzP5KGJmmJvNgZiT2F4tv8+EFqD+z7yWMsiV9+pbvMpG2/1/+g7
j5VYsG3/OsdtqEjc/ogn30bOfauXZ7e6uXSjU4Rs9nIH/7jSrU7eTDIjveziQvh3Vzc3o11l5wht
hVZzRhgWo3onNLajmzWbOp7B72ePngORUyla96XM9YcS+6V7lUTqS9Npsz87bXrXD5n3Mgddsybu
4vAZ0Go2g7012P5v9KXoLV66swIER84U97WGb4z4LhstpIKeAn4u7LlPdWKV2LCF/NTxXucYLHK2
ZKDAMsiyPEUmfTiCaF14H6P3mgX4fKfjcJElqJzPWa4O99eSMAlsuePDtWQ7+2wu1EdZ8hIiJDa6
AbnhvIM/hzY8tPO9POgAYTd5YKhAFKjLK/OroQZRieWK625a1epsGP5LC6IqfsgTan+boUIn4D4O
xS5PI8zo/54Zcry3yQ3Qlx4mnNCdMnOD9pj90AK6eTALJ95PpgOzrC+BliwHg6jIOcN6Xg94G2FX
Sl1nhDujnke2p5Rk3zgydb+2I+jq2Ps8dJgmxcp4UqNpWGdEtn6gwlNp9o8apb21mmT6yVBK5zL1
pNVkQwXbHN9O9bMfLDicc/sLQpa7m5q2OGaYNSACeDuNgWcfSes28yoO9eLYajbeXaMSHLB0IOYM
odK26vJF9MDAWeHrA8G98iVjg7OrscJey9YMcuG5HrI3gtFpu+qG2Xe7qHkql6QqKjOzbzm4OPah
hykADClsRbpcPTZaMF8PST78WfyhzHaG0K8S3hEVgpeynAVzIf4oyoZ/1KVLv9LNsaCVQ7S53fBs
sfY1cKBRCDIeUyY2jlBrWLFR/KhZNUyYqql+NL394o2q8ZJ0o7lPHDPYpmUfvCvQCEagND+qGcnR
vJ/aS6xmxnkk27mq6jG/HyOhNrswhImWg/JCD2MIDlqT4BXZ6MGDvhx4a6ouw0Jkiwn3b8DAsklv
BlxjaJTdWKJ/Eb6Oj3IOeRB2BAg83EJLBZcmzBlvc6QMTWP6ZpQlSpsk0nGF6uJd1IMID3pLXGJ0
HC5FJdB8bQKbSATFW4NYipnZAn0yMGG6NSi2VZ0VgJtOlaOcmzfOhxEGaC2L2rmzIRa/D90Pe6kO
8IA6dEtwkCxB5YNgDvcaXFcUsAYFd1RbOUEeNjdDmJH4WRpknWy1NF5zEWunD3DYaoUGoa9ks3Pv
tSDEXceMfqhT+tRUlfJSAu3aN7Opb9MqVz5yS1nJDhMO2+uuSsyTHBnkQHWk9Qo2I0+ZppLf/bKC
aK2U1S4x7mPb0u+JSA7bMFNwEPm7Tp7VsahWSzhjO3lTD4eQN6N+Gl3+MRkrD1ad6heveJEFo+AB
4WeA/g5j4fzl1FOXbNh3pxsTBt/6NqpaxodG2fvNFDg72SBvJQD7gIVPiMj84ortQMVXuka8TXi+
3/elFvok9Ak41/O0c6rG2chubkCKwDY91t2l9f88yuqj6rXDfEkx9P4BcaL+ATYCUh8GPslkkk63
+i7KSRTPs8vrIN1kQ5Kq6okQ60EOkvX8vYg+tMMS4nKMe7LdRNgH135XLfVDiurE3g7dAeeXEjbI
92tu+eY0ir3uPfB1RijaQ4Nj1B5klnFvlc3XaD7RD9DDv42w+8V04fmq8ycVAJ1FmkZYuDhFAYae
N2lA2dD2432eJupaTzXAwI17njRU1aQiVdzru1CN3LMsyfqlSvbyZhHsrolfPS8A/Jm2eC4nPXhU
sidAwlBelsOMJdM6rsZoK4vARRcb5WraVfGMsKXbnRqtne6tOUPIkqz7CkrVfJCNkTNOW1yY841s
xe92vMtyfHhka52h6DWB45KNsgqmBVBbc7qXJSsgxhA0p4DXm1xfL37T6WKn0QMoXacA0leyePOr
vhrdyPK49GkqpV1JT2vVcUe40dr07LrIduoKRqZseednBVYPLxPj67SUZJWq62/IxKZn2b/hX3aH
TTyrztLDBUb02AuTAD6TeZApENkAKaZjo6NHF+yx2AKOPH3K9HFSbXaPZnQmL6WuuaHhEVk7nY2t
z3Pzcaz7EnClnqymbMJvT+lxCeg+wtbyHpKjzcPm0YHbnU4T2dY0c3Ym0fWt63j21izSjzIuFUD6
trISpCf3pGMPCAFHj17Aw12Do/jNJdBttig0a7ppoHFhjhd5pljAjaoSAUfd5muNlSHDvr1cRI+9
FfEnVmlCsUTOWJIHNcDtuAnMtVvoRHGTBUm+d8bHyVt2RB7SviHXRwJjKo6GXs+rVz2C5Y18xpHf
/+gDY/tZILH3VKpGeAjd7NPrw+8iDr1dEGnePgkUYlu8DrNKRvwXza9WNKU7e0EzuM14iOuSvxX9
HDfCpti0/Ak5qYcSJuJWIHuQBKDPK+2lM7Rvnqa7vgoibG12AdFOxfFrgwSROgH8GcJu1Q/8eogS
5HhOtdh2oRmiPnieivw5eUJfnwUEIBIRG0DPDsTTcmzWZDo2w9CxLqtpfDcCW/RF0Z47wvEhEfu/
EitHYrYy2k1YaNW2bJXMH0wApnrar9CVBOgUfWp2N39vq26Hf+Ghma17o6zVO68B28ri1G+8qM59
LZp+B933Okd9mXffX0hh81k0n6gM7mIvf+8zwCR62UHFLZ500Gr+UGMuryvvYZ6srLpiWala7MeE
+T3NP9D92hp8MrmHad7oNL9Utglry3yDDVAdgRzzdoLZi2/GPSEDRRlW+pynAKysb3qkzwC+2VN6
USFWdPiETLopcxbYKcNsqiqTS2SDrJ5D8nZWgkfBWHQ70KLflSHPX7rgd4WE7g4S2qtCdJR9wnwp
RwJIWbQITo0pi8fsrFVNv4DH5C+ZK1SZCC8AkRx+pXFYX7TJwAwtfen6Xns1nGMPgnKlBOJFgxey
LlA2WI88A4h4mgfsxS/mPB4LoeLElWSXocXzSYMis5kTvgwSvf0uAk96jMKDV7UbR8c8MShqLHLM
4bHToprNZ1vtIhvRwb7vHoB+rM16GkAhm0etcBVfjaIMpF337MwFCcupmNddkNdHEQ+HugObi9QS
qVng60qn7ocBjllh5gBfwXUhW0+2P3KwUClJE7UdbnE9rgxRYF9cB5gzrjmiq+xd20VoZ0bqygYB
KZBe2M8zPAYTCyBfC3LtyGu5uxo6ha17UB+IYftm1U6gONRj7An44VUV6ZtqqppjlyCcfi9PK3hv
qf9H26yrVOSF3e8atTsUJYEu0JGMkrNosvk6QYhHUBzofjbOww6yRw7b2ax9rN5HdDTm5ii8SN9a
nXqv6mV1BEg+8wuLXOxSeD9eNxMgk06ffrFW2dBkZu+xEYuaPDsDn9UvPNo64gp5uApKBw+q1P3r
CT+nz9jlBW5yqsjP9R+67TyLoPN1cnqHEK7qxon7n2XD1yO8+aE0bQR8S7SbycAX+SKS3Xv3dZpE
6AdjvGqLlzyaq03aAUSuu1+Zg2YJQF0H2dSy3MxK5N73dXDIZld5DhD4DaboTjO619xqiy3KJZ9t
niobJ2j48hB2RP2nP6u26Enhk6jWmuK5ifpvYW22KBlG9i6xSaiUQ7cN+jpfcb/JXZaNOy/iA8lK
NFv0zOrPVcGHpaXiJRvI6+sVry6B2CVxtp0JKO9t0ZyyrEDaJyleh1JdicUbBp9KbKLwTCOjmWzb
IjjVJaoSCT9GVesfykD7iHSHUE1T36m8b6y6ue83MBeto6Irgph9Yh5SgchF3Va/hVYUPp7Uhlr/
RqUn9kczxpq8STFMDR/b3ND2KPTWYWetUUAunOZZTcVbZaqR7xkjr75udokcO9zWxoC+cAg2tfay
g66xSUjc5KOtvdnvEndaOc2pbFPftSfbF16O4XtWutuCdM+lA7JYh017ya2OaC5yJIipwcNqhYom
ZdO9EtOPfdFbH0YRwsgi5HQvVG8/pGieuM2xUKZfnoP+leV9WkOG/acxHHIyT34kSBezOI+ryQLO
V+ieuyIMPe5580rJrqFmk2bVXTy0PIPd0dxinqH73eL0aaTaG4TuEexqfTIn11vHZY93RgI5VQzx
nTz0worvyI7epVltQx22M2C8/bObQLAgsuRntuJ3bf07Nqw3a5h+1npLDiwyT4Cx70pYiM5EHNG0
3WqNDsJ7g9noxsnTF2TFrcvIcu+3dVrvy7DJHrIJHJ4SdY+im32zy9JNxqZurUPMQhQrxuFLG8DS
Zvaq03BWrnRhIAjkJvs6c8MTtjQBaj9GdDd7mXUI2KkdRZRox3gwYGhG+XxXxMmwzxFBPgENN3aa
ENO5j7KQzSy0VuAx1bYfMEYk16RtyjhxHrI2jDZhfa46aD2msEmmYgCJdgZb4rzC5zBC/He1oCBX
baKSNzeBxFtCWC+24WEXOIvqtWn2vWLjN5DH7mtL0n5VO1aH2n6ExnAHDMiYsGRCIl99nyvenLSq
Lz6Uipyol7TjobRMaw3ltfFbHpcfowXTJ4LX8gGtuAWcDPYBnCquf50wPljAcFaEqvUx2l2Hh69Q
8da08M8gLvIRIoji81gfPoin88KWVP2H5gW9n4GS+vAspJCs2a0/woJHBDqG1QcUshFRbSTeQsU4
YjioX9Cf9AhIOMFaFmMx65f8/7F1Zs2t6lgb/kVUMQ+34NmOHdtJ9tnnhtrTQcwgZn7990C6O11d
343KEpg4NkhLa72DAotojP+a27QK4CWZYLqjdlebI4usaZ5imz1xGJn9tUXE9drwv55HV+4AnLFX
ZgHaVF4O1TJzrBdibTJK3qsyS+WtTfnKBjPobT4lEkMpUt7jgEYyojBdZCxZUNR8gEYB+41w0LNH
UwtsIOM7VVUajFOaH26fUWJGGwSOf/mkpjPtevRENiCF7AA3LMPvNSO71dbg+JNIjW1KCtg3rH6v
l6mHJ3ky7Obq2qf1dOiaJLzO/C9KYl/ALL5ncSheSaR2PppULFlSUW9IoaPoV8yvtjmxYJdyCkgk
gK5DuZvCFDtZtU+6ADJDuzMWE9SuSAIY8enNHrry6M04rSLtiAdLNf9ddiU+I+W8r3Hl206V9wE4
eNPJIYH4wvMfziB+p9oV/Cs22BAMh9sZtLZjb8M0jvwwI9HaSHRwBC93SQJlSIRofGlD9mor6VVf
pu4oI3Fl553cdGiHKuiwsXALiA8kBNBiDa2g83LHV/OSQiTLQ5uE9mOoPJLqVr5rOqPyh5KkRulF
7ibFAM5vqCxvm7iyN5Mr+xNCHfZLIrSEm24Gt9CQLtNMJtSCEPrmlMmlMGpAusZlQppu21tTcobb
Ue8J/C0+2Q3dtPqgoZghlCY8tzyqiENVv0xn7jBiE9ahR4omjhNSyJOjbds2LPdlJLLATN4bW6tf
o2nUfTJqfzN7U2EexHQqLL+f+sqPm0i52VXTXUd7VPyCcv1LIwYRoNnMP656pxjrjaIkzZO28pVs
N+CGDuBPKVGgLCwMtB1NQ5kezUsfUVpX1dIr9MYdt8R4bRuqjdgoeqcodHFMzd0XhNz3faRkfu+q
N5OEztawp8nXWuXUeuW7ELZzKVrljxz5oUZLM17Mqi62zZT+bgzwOxJRcZxzXstOJpesH0ZfSSbH
H3EZaFn3UYVgWVHt/ISRd7idQtyDRA9TugtDTNeQ7hCO8scczeFshsC3xioO4m60gkZwn3SVnp8U
0UMBNUiMTmN5dKceZxC3rC9ojl1VyZbKACpiYImoY7kBWJaITOT2WY4eji4jwZMm+2YPyXYbjwqU
tVrMh9zKGqCV1VvblHdFBfCGwHazd5rmuyYyPTCkZvKEZTx8nnmbuxGW3Bwd3QjXoiUn2vVxukUO
mgg+0qaNyu6j8mJxgqOkUr2a/24aA6wcYcGGhwIOBT7rwTyOuA913vcsLEy/dXpyHcg0jRna0I19
o1Q6XkdAhmgWNbvMjT4cxGq2o6fjZiqy7TxGNpvhni+o78XOjkJ1K5zsA0OgcVOTMtsiuapusxg0
YalECK3o1aUY0cNqQpao3DYN30ESbqckvRO0edIGIoz35OCyU4r0rq3q9pkY/4LZZYuMefJqaJqy
r3iQ/HB6zQBwDHki7g372cii0Gy41E0EvJK2btixqlIn0mdnVxnRuM8rW9skAGx84SInm9wiMVqE
N00f5CAkN5aT3mNPnG3LldsWiVzq1rm666HjHWZH9WD8InLCHA6Vpk/zXYfw+9zZJXJeCV4M6Knv
wkndNo4rfejK2S70LGaSUERbVJ6+a+jubOuuGZ5aTlooh31T6zpWX56HZ6mB8FcdJuMG88cnP5VL
jsX9Qfoz2wkFp4vJ2DgZGJmIpBxofUfiaCIRtNPDHJjPKD5i8jPwXAMFbCCg9lYGPSHFrrZQMK9R
ggAdXraPOoPCZVAI9Kj5yxEEfTaak68SSZsd1mDMPz+RWRjOIsnuSljPQa9q4YtojO+2SR1+7qtT
0qXiWExM16YCnKukmlE5Z4ddJtTTM967Gw0XuqCuNRSRyhDqXAhOKW1OrV4A8hozNB2j2g8RWN2r
CnuWvrbkZ2PNoCDMMscaybbuoZfOOziamGGkEFK7WWGnPuYJQACvPmJ52Z3GQfSn9dVXE9lmd8oT
oFNwalipHdLt4Nv3U5G5e37c6mRkanWyyXft2rm8Toj9npBEmk9JzqbNg5cUrFdzW4oBXTbuawqM
yNCcyV64Pqn+q9A8eUrr4kO6OQmUwhzkYY5ztsgerGY3m5Al7qbTYHRomTsNXri2lue+ZaHOohfm
sVcWQ7xqP05zcWIVKdgEjeHW6soPOwYV0PZRyfVJtTT47OZmGShxGbOXcsPT2hC+EofG6dUi7b4L
FVWe5k6ilzVYe8l0eJJqCnYxJiz1a1m+JWn7q2mL7vO7Wl+tX1M8W2ifT+HsovzSiX24uFGu+4z1
lbt0F2s+fu+NrIqRD01jj+FwsqN3SE0VE91WQ+qf3QVVWc9JPowiKrSgUev02LYzBfd5ow3pXVO8
BDd7/jGKbxYylChBEME3TRgGTFLLB6hvfdlcU4XpAgndIE6nMPdjNQz3c1YfhqZGWKHAFTGJj0ML
L1EhWAMGOxqn9RMg5kFd2JnfKdtV+FUY7hysLxstrtj+hoYft4AokQqB/v1WFh5bq8EkX4Mh1Qmg
g34ScMyDyoHHVv905+wneReXbzZEQ67XLZfdMX08sLBBjcVx/a0qfSxPcmnW7tqYiHlwmy8/5f93
OMSI/r/OHhyv2U2DILlY7LVqCDBb/s7mpAsaE1W4ra2YCIwU6aGvc4+iDidEFf7fpZsglj750pPg
M4VTA7mj6UH87abfAk8JKoCjprSXMOviY6bkyLnfOmwCd13c34uwuqTMAydUsnFIq/IfyMlFJMob
aFodHrOzfmvQhicdrrhbJ5WKDzCackKUzI+wzgvm7jnfaUN0d6iKhfkT3/V3qbrGvl/SBKpl5acx
QiZSSv08aVjb7CEiOM9O8gx7vQteMi/fvJUGif1AEUGk7IejUtopj447XcWEIJvlKA1RE3lGD/GG
us9OoSrQ5W4VwirIWGe+miNaMIrlz1SdfWUEpOUaup96kflE8aioqvTklfNvfmz8aQCtHs2hwFtT
T9pNTIlMH1rvOojZ2JNUrmCNBQlbiI0lm/Km5pAae7ZRgciqxO+yqLxZCRVnhKwQ7S/2EO3nDVUY
j7MQfDZGlG3xuNHdOf0L1L88h0ViBlgiF5tGmetLinCGoZXKR8U0u3NG6R4zfInueGdSk7bm9teY
ir0zt3jPt+bTcUS55xEoDiF59I+yCFFMSJQfXWhWAfK0PYhRkV0VlX1P4/XbKovFj6iK38kkBThw
m9/7SNwRRHX+5IJ8GuuCXij2LQsJX4ooqX2pYttmNvZPMvMuuQDmKEdtuwPJkgelQTguXQ3RimzJ
poya9KijOL9xcnM+oGI672dKBxtQmsZmVtpmS/i4Kash2av1ku/wyEgVZFpb0dlXgP7YFYr+UcAn
MZIy/h4qlQ0TnGKC/kwrtVzIK/FWNez50Qzq97bR/iqGtkadHMIk1X7qMHi1JG7ioQM0FBs0l9O7
SNIccms6MUlt2ynPznVeDWdryd5NQH0HQ9YHr5fKO9bXW+EZpFRh7G3CLtuOURK9gxT8KTCaejGl
rrwZqqVgn6EOW7fLQTZaZbzL5Oh+l+SvpeeCrW/C6UziM9pkJnJKPRXkA4r8Gxcl9x+NNxiBkzra
jR2AcZRV3OwbuGfP2GxhvVMJ/yORD7a85LfEkJh4WjPuXplVi/eIefCMXtyNOiS1oYjiV1b9QVYg
pkYaV/4sbe8J2jjcRbEDYbie8dia0/lGiuH3pLfHeRLtc2ha994hbBEX4JkxmpZ7lMCZjtb6d8aH
Pa0175RaWuZ/9T8Pr2eug2t/bdbTv979Nfb/XmI9bM/hOs8jVqYcIzKfsD8WU+PPl+WA3fHaX1+t
600fq5y09v/r5dfxr9PXsbX5n7H1OuvYpLXFxlCr0Wdvl6H9VhQVi+ryUnUIYUin/nvU6E0CguV4
pgDZ3eLH9q/+51s/WzFRBlQsZReloj6tTbUss4NZIj629s1m+ncf9WqiyD65lJMePSxN5XFwcyMA
RBQ91rEqt5ndE3PYr2Nro8JNV+MhvHwO5Xb6GjGNfb2pxbnxaKLm/zm2HiiaWVLfWbSOl4t/jiVK
42tarx6/xthxBojZG7fSzLRt7FbR3qqQGi+V2rqqlalew9yLWfrG9od0tY8cIPJTV5XxNIci39oY
EN3LaWb7FE0+Em/l9xjExT7BAPJAYQTWMuxETPY2mu71m15m5FLC4sUu++ZiJtneZY094+RJiDSn
2RHm2D5ly38ukGzdI+7yXsjMuUI/VLcK2y6mlch+GdoxIcJXX9KxPSGGkp9x7xVY6gDkBkU1bw1P
szE9ydGPK+cfwkF2ki/ae5LQfylaqX5Hb63YiMEutuqsvVJu7thidsg0lukYNKgb7k1ZUulREWTS
dIhyhN6btO/V99oZAIy26cKmIJOU4Q+FBVVk/JVUv42ma9gpA2jsIutjHsxqk8Ode2QxIgXVWP4k
lz+d1yEZ6d3Vy/Lj2lsbiMLRroH6vVnPX8faTn/3rF5e1l4flzMVpvGlbScPnForNmWeDo9ChAU0
2HjYKtEwPNaxuCTYBRx1XXserpznuM7/IEPzrxPmEalqspJgUJZrrE2u/xMPlrivl/GqOT6qWBf6
Xyf0HXYPpiKz4zpW89xeWiW8eg01/KncoJcYvWpzrmLimU47x42W9ATT9joWWfE9L6igrkNW2YO6
zcpf67y+DsXDPAVqpen7tZtMTfmYyIp/XqHAAlsHqLRiXleQK3DQ16RKnEPSML8i2fJv0O3nKc1M
fK6F377G//c8UvwFcEhD363X+zqx1+LnSDWOnU0+BCg4lS9IBppHY1z0c+p49NextelLtXxplyZK
FOCc+jQvmk9Qc/5z4OtkLZ2dQ6Wrr19D66spC8uXrzE3yf+oniT6kbHnu7JJXkqdkrHArPfz1deY
rbSACKR3Ws9QqDB9nlZEdXZQdMAwrY7qeFKZmKGoefsekQjahsQMu7WriTLHDaGDd+1YzbsIwwXk
s+QKl5PjQeSHRAhA1Ut3EF2FYzA4E6Sa2HsJ+93wMvBtpUmGeemaFNUPegNyvx06+30s5HAQChHb
ejQbm/TQymraRCZc+b61nVMoCUrslOycqmgCkbTMfnP6gi2YJz7WnpVr6XOpE6y92A3tN8O0UElq
8/s6VHYR0URezZe1C2LKDPBw/F6j87DRx9p7s+JeQRIsVraW57lvGqHRQS0I6tZuidQL+msEOevJ
BtPFKwyG83owBNHx9k3ntu6DYTJ4rqrqVV0umraEu63nFZf1RGyJiemmDmckjAv9dWxg5dmKBhUq
j/29F1c9JBqWvHFd2Na1ydWdkHTnUsZpe+gigWHr88HJmp1w+gzsZxTvC9RC3qLhXlUy33kKxtDZ
sOheDvaTJIFF8VfrtiWorHcl7clOZeq3LkpZ3acif7e0cSLOZ5bDNCYjFjec8xxDd0ZHNHvvlZFi
ixd+IAeNBceI+LPXmfu1V1eDfHOMI7NjvLXxsnRABZ0cXfegb6VIUReheG9GMllZTUkKGo1+0IrI
CQQ1gSXL5wQ9SJdtnJndjjTWkhtzCefz59QZRWDqeXTw9A3io+6rvfjBrI2eHQxTuRmF/NbpClY8
bj3d+NDIcJQj+eqMvYtiQItMKB4HkV1BNdTREEQ1q/zRFv1rGNbqG06GK+LGl6YXPnPyWmlNrK4q
Nd/PpIEuWpr1lVhiDLs0X6Iiyj6HtDGMT4rRP5Im+1XZrnFosLG4Cgt9uIkQ95zX+V/E3s0v1xTX
fsy1P9hs7FKvsdgs3Zpp9gnIC2rYbQtcwkp9D3Hlb9GCvxaF9CO8Md7NpDnGAHl/aTnCcMprho3J
Q7fLM8q8xa7UyNMWSlJs3SGpKHrH3wj66n3vQmQQrSfQp0/bV7MvJYkAO/4lxQ81mu2912gLOr9w
N5NKjrBIRIlxtkvSVgUZa8/6fU6G4m3okoVdmInT2s1q9EYBTVxg3tuvYTdRh+qGGq6GMb7G0lz4
ZUmzAxWcHJoajRBLKQ7YPWHikNnyQNJPbs2FVs7O3HgQ+vPnZ2qQFCg2gKC2iUKhn6JW5id6G5O8
sX1Tv+M6+IhmZiCDqXYXhXqJ23cB6kvRqnfdadGszYu7xW7tvZ9d7d42+m49hvSpd+7w0PZH+3fH
5PxuCsd75hXy/FhkvPeWMeGijQnzcmxECI5cM66mS09Fb/FR92Tul15PsfhR4MS79tADrh6Nl+5E
WFnvbVljtlvk+/VY51nq3Qnl4bNXmfW9HeajqaYqshb6Ia2z+ZovTasO5zlpddI19Kqu6Xe9q9ho
Gen2ddQ1hz3vlPtkdNAMWAeN5UhiscZMU37OdWlf1UHjaDi189aM4x7B2qW/HlobCpjYPPXXtfN5
qbxuLIqqJWnUfBCHoc9JSzYCwzTXkgLCEMpha7dc/gBFAJt3L7BnqhbAieiOrc7Zs6vOx05Mb5/d
9Ygmq/4UW+k1z/q/zDIpjzkZr2vf1/9qUMB0tvjK1cH/HBhUb3zR+Shf57aGoxl+M2q1D4AcaZHl
KnFLMmjUEwQDzDC6Gak77kQPmVLL1OjGkwRJwO7n6bJ4GK1j63ku1kC3tevW5iuMO7IMy/u/xue6
Qb5I2gq6jJEklAu1jZhCAeOUpkjaAoAxFMshqygiL2OxyeyJEFAEnMNu33KreK/CWlzXnudN4QKt
xJF8OTi0ibJXBjthI110b6pd6C82vh8gRlpAL5xRA0tlc/xcO0JSY0Kvfr6sXa0FygEZL9uv3Woq
kmM4eCCHl3ci45nf5iH+/MPrkG1NQSyz6LH2rHwgxTqgibJ2Y7zft7a5JKKXtwvbqk5wMWx/7Wa6
Y71KKLhrb/18baQfMjuXr+tnzxec12glCn6ay+degEWTrlXbtVthLs+tWeB2s342O0cGKUEIaumt
V4vD/jWrSPFSWKa0ZmmFGih1I082xQISyVPNXG2WzUG1qQxFmH++O2M5+UkUOT8AEJ8lr/Ck43lq
rPkf8hYfE5nQ71UHXYSivHji881ST2jo49FZXUFwZIeqtMNTa8ziHIZKfKAOWRxKRDxvep58ZMiz
/W4n52FO+LU7bvW7yEsby+V0PGkVpsZuAvqG3E/8+0ghviGDz8ZAi9zkmo1FAhInis6USPfJOL/Z
c2H4yHEC36gy+6Wdu3L281rj9uZJ7bP8tjaKbWc3sqFIZIc/HBQegz6Fge4ONfW0qO4BXAE9h0On
orHZwWLx2vEMWH4+yqb+iW2mcrS0fHqzuprbbnzV8IP/wHftVzG7AQV6lLurcCds8afu8vQWJzG6
tZmj7KDpqx+VlWgEre1Oc3X7Xdh7SmLZN2Oeh52hxMnWVbJzpHi/CNfVkynjP2Zc/uxGYVLeqZ2D
BmKUKpuLcRZCY6NMMhSYID94wkj/HigSZZPlAkWqKVY6PNhpPXobXVBeqgECPMpyT0Y+oeSH6Xlb
JJi/oE5MlUD7Vs+Rd7A8Kp8A37NtLZDHNB3ASgNY+Kbpw4v1twvr+zoU2sNQmxNE9NqnChXt1JKM
mIXcJYmXkXyvSmwuHeM2jn/rOJ4Y97K13cOUd8gfjgCUZUCeUTloCnU1OE31Du68jjxIaJx+AfVQ
rxkZsA36SvamsIvFR3Y+sjwisWlH3+vclc9ZZ9FmSL85FO4BdzuCjCmNYo7iMnrJr6nAdHEc0M7F
avGfGRpM1eoeboBRE1i9aO8Ub7W9VVviFFkFWfm4cjdRoRofID9/DlZS/WOigkkt6E/cdTXkb0Gy
vqwQhxjazlcRqTvi3Dc81FKLX2tQKmtvbWqr1XYQ50mOLWesTVjpIF1G7xxCVnkgo6IB+0sOYCO2
CV4Mt14z1edEaXXr6dS6166FkOI1T9CCXw72oAufgwEZe7T7yzpkwD7YO7Fdbxo31Z5eb7SgPAEQ
Lb11SDMsBN/aLD2tb1hWn6PBykzsEh9KLVzUPqvuOYVAWs24uq89PKmibeaGWOgsB0d2NtSr29Pa
83Ste8ZKBkLAQZJ+HdPxCDn2XmHDouENa0NQsuPRwF50eUPkKtM2rVMVNAJnEFUnr51O9WE5qCzN
OJD4UyANHNczSHUPp7BEBerrkpGbnRBfTT8/cx4PZRB703NKSHdMlqY/mxBrtEKKU5YLVrqyTf6x
WxtdaWKnhyPsRzb8rvDEfSOnGUyGNWJNUhhv1Vj9EilCE+sxUrRqgDildwAxar7ZGn6GSu8N2/Xc
wtCjU41NTbAeHVQqPdivW/vQfGW9rwDDyCk/eYIIAipa/FgbxFHKbZ2G5Tb9z5g+xbkf1R7i3bYe
P6ZoBOUVemh/m/tMxMbTLTvjmc4Kkz6YluPaTRSvO2oz8JD1FG2wjScL2OTk8ef5RUMZeUSl9WAv
b68juQPuHiKIDretVjrnsTZp0jDbNcN4dKLEebRoo1/HRIFmrgNAK80IdjSONPv1ZDKC4o6WHHua
sC0CUL/Nli9o3AJs/tf1ZPdPmSvhFmY/wChsUx5w6XQs7prus7uOtabcSI31bO1hYlru5xqA3WdX
D3nXnO9DgBu3dWg0Zsp5XaJi61FHz3VsmsOTVvBgrD3ZKv2htWTJGfzRtent6VYBDnn5HIIFiaPV
4PmGU8Svjstj3qKdZU+66VPbpVJsDNFjbTxV7NXSmK9rbwzd5hpLd1/qWZwGc7NkgWXt+OvRMmaV
zyyd1FmTJruvMcNL/3iqyqLXV81di2GV/XHwFh0b9bE23EcoePRUq7/GQnN4l7E6XlD0UR99FCYX
qdl/fZ2Qsk9BeaNp9l9jLnZl7fh50aYfEKxARiiwRnu66HHy2o5efmUNzK+U0E89JIjT2sMo01b9
9aWXiYfWmu3xv8bWt1lN+VO2YbTRqjoH5FM497VxJVlCB0IADHXGKlUBpEstRg6bFI7qUyZh9QzT
ivSal8T7dSyPC3KVCRBzUZRVMNWh6nPvh8f1ZNPAo7VEpdgwgf9UKnZYGdPsNupi+ZRz9WhJFL6g
9yqfZYrIrSmUMFChg+L1MJydzuz5AjgogE9tKKSClNJs+VQnmdyaxD2uB9chfMY0kveNd9SmobpO
5ni2pej5PQfjvTGH6uSNsgMVNEX5i4yqbVFtFXWoNk3jyI1mRTPAo7DZmYrhvPQpFI2kD9PFfmyL
j9u3xghL+PD9Jaz6F6uPUGwX1KTgJfwMu2RnCQQPUoudTkkE4FVafRhj+/fsFiDY5FHtI5gTigDT
rfb6piUGCRqij8LDX0jP/RmUcDDGCkTSkNV8rfaBj4Fdb4JBV5XhBGLiXZNOvI9YEEhwq0DSASn3
vX5WZ7TmWk0xKC7ATnKVfTbqH+y7mGxAL2wqQ73mXXbEjFq51F0FPbYf3GPeQ4AzjPekGRK2fy77
ZNCeeS/c55xb2mmiok2+oyWZaJR+XkwtnClfHXHSRZ2Y8u2EG4BX9anfzqyRbIZf1P6uicZ7XUT4
JkgM9lSb8B4j42I2ibpTMEbxy/hjnuc3KkKbuNWqXWm37rnPcYMhEcDLr2YaUIC3jfqMaNk3EBYj
LnRtv6scgY+rrofXvvjNZcQJuRXDR/d5CBzToHJbKtolJ1bNrVG9GxlXHup8PlsIzkYCkEiuYLmY
6nDypvTQaIM8yS6UW+wjh03jONElc+W8UVv9WzTiHwBiqttGMxQNda7uFvCPe62b70oS14cctcYL
MongSlhTtlnjtJeqLMmS6AP8rTkMonrqLwAJDp1EkLGVaVDIau/lo3csjKneZMQNbK1M4Ru4aQWy
7w5WvSACo07bmoOd7gAI/0Sq6cdiJnowqZIHfFt9AByuC1BnI4PHfWM3CnC9tG3PGi06CcC10JJg
x94ZrPaGDdtG/Vmn+gSvzpTnAaDBUVkSHkZzXyNqbQmrCVG4jTrqIJlAmKVIkYyIh1Z91/Mfva1c
swyeL+IoQZbcQS//M7tGfaL+prISphLNNfU0lbX2MGF4mNz2lHttOaTgb5w6MAoRX7qijk7RSISR
azy/k8CXJ+sq5PaG5e6tclJWTo8mhRO/Y9RLgJmSQ7VrKffCnn66pupeRjdtA1KBrSAV+gl2wFuN
2pLtHKNe4AgRQabRCkzLSrlkSr5BBCiCIYl/N3mFS3ZsHljL+xTECvJWcscX+o/MsIgZScNTfcCU
o62tVxIjup+ALtuESfP03AaOmdvg/qYa5VFI5sFEMYN56Jug6sgJyOIVTVP10sexdmmXxjExrHQg
YWaFL/Qo3JodSD2h6exQFKdj7rWabZSmbgAoaxeX0W+FygNKDDGKQqQyfvXWUH20yJqzaB+6Ahs7
x4XTpEfUQNQReqpHePwSNQB55js7kjag7llX5hVb89zHDeA9S1TBn3esBUK9mSAX30aPBLvUu4mq
cPRAWIXls61BKIVqBw7fTC4jyEsf2yyiCjaFXarC4TFbktdzFu1sb1GfrfvfkRvmCJQZwBtdPQPE
YBYAD8O9mLFq1CHM+50Glan9M0AajIH9bhsPOJ+0HbLOjm8WrRogNF1u1bIDodwpGLBoqoJ8JHox
URRSWKjc51RPj1HYzYVUYx7M3YQoWt7eYC8/yDQ3voWe/NGbdFCgemgdHds9KWHvnZQ0dE/WgtOp
k+5H43qXKmaaNRuFaSyr68OMwhIWqn8PAFH3ddf9jfeBASfYjrZKlU4vA15FF4fkcbkQiKNMf2aO
ewb/MBFljyHf4PD3yK6d7EYEfClJtrrRhX5TQqLIk5pERRuZVN0q61C7delbqd3uga6XgOI8C9AN
i8EOMvPJKShK6SWaW0jHPiurc8nylNomTZJ9NbXmvpe191fmvcFl6tQ2/DXbcgPnnbXUWyAyyq/Y
6IPCyqOTPkb4I9Zqs2Gn7h16gGd7CxwouBNKUkrI5q2DcO9YJUkP1dwQM754ozW8ZgMaRQ49xGTS
bWtGb0Wu2Oevph5K57NrE/kfbQlFDJuvqxUSO3qDBY7RzQF61p63C6PQC4SH+prG1BewZfZ1NeJR
DE3jPMuEsinRx++s0LdFlE4ndUa+CaGou5ZEf6zFIQqqzgXd4vVmZHfGQrw0i3iOWYzaRTVlex/6
drq2yTJz0/OqqL3LmFC3ltm+ihxVBJnDzwgm7Ki07D+6PiPysOKPNNPROTTLV8sY7d1YxOy/lyZ0
X2avg4fWasm26e6Z06QnwfbglIVOvDFKCACwseOzZZt3PTJgb3gjdxR2jwOIK/J7yXZQ5H3GoJLE
HpuzbhE40/LDigGzl4o0VGFgiaa1eF2BwPxPo3TUi3q0TUsPuwxDIKkVViA1xtxrSbPg1+Age74U
ApRZ3+ohtq4YbsGRwAzUg2Md9aCxpmiY2HGGvJfUyAVB6SM3anluzOlVFfMItSO0NyOqNMG0dJEp
mILe5McyMxegmSMyeCUd0pOzBrrIM8sziIzDMMFIAa507czurrT4PxVmkm50TDTnYMXMiYXAb4E/
2zrDVMApmN3rmGkaoWCX3zxKc6ekqT9m4EbveG2ANix/iCHO3tUClxiv/e2WITf3miVwllSBnHV2
Ohk3lOO52svaTCxhAKw8ZROuZ6MBjr1atbYKYM8QpMAkC/O0XgbXyrdYRsUxTyqm7LFzNhh2Aw+h
pAAIrpyDEsW02Cltngs7MJnyXgYNSq8EKID/2rBLG/4ekiPhS0KC9ZDO4kMgBYf46G7CWm7jOCME
9wVvBEB7k2r8uuj/ZkqQ9fIf9jXtuR3yvRwlyySowNTB0lpNIQm18DilPDrie1lUxjck5FHkHB96
GlmHbFAeM0mAhd6q7mtzMR5I/lY745B4o6Bav/GS2TuK2LomlNKCTEdWqVULhP8MEOP22TX16aJl
yduosksVdYSMooAyvJg01SG6NmnD3wMK9PGpABHlstvZFLzBclX2p3BENv3TDY72BLbrIo2tTGwE
TOZpbcHVF1nfbMrM9l5hATg3dXqbQfC9GoAR7CJqdnWSfqsIDJCvjIFWVhRT1+6c6TkxX5UD0FSU
fdq5gvjJyIC/WJsi6oygrsr+ADuifOtM2RxG2CLB2tVTpwFvLC38QpXmhXCZ/6ft7I1eRb8nW5n2
ZZLNZ4Q/XvsZsLfp2uktQsrlFjWapDKMFKbTO9nWkna9r6CBGxHsDCVFYi7n4y1MDXdAKtgRFBnL
yHfmMf8/xs5rSVJkS9dPhBla3IaOSF2ZJW+w6uoutNY8/Xwsem9y8nQfmxs3V0AEOI6LXxyZRT8Z
rHPQix+y7KkLAYv9zO03TMvaa7ZgZsoFVxeCsLiazlO04EZrY1KvACPCBUkqwaRHXxTF8I/xf7Mk
X6pny2tX38qA++q10Ol2WZESCtCz0UFOa3UVHPzThCPkxQrf4gakgP86NkF6CqDz2q0Bt2gYXxEq
R90Qz7tVV0MwQoIbykwmDG7soOS9CG5IQeenkCTHPya3CW7gsqz5yGCVXyJReaOtCi7ZRaLJzAoS
LCz+3lAXoH3dVkdBqFTO0wIpZCyb3YoeuHXQ4PXg7xJFW9YRyA3AYh3ZVfnuKPkhUQMccv80+wEU
83LjmuWMEtvwibaWqPNRoIqSOc7ZlF2kZuS03BlkEYO/j2+Xk0gtLVSnne1k6UF+ZYLWNBuwCJ8t
rn7noFHPojDieHtI7sMVDOevbnl+oxk5lxw1atkDliCR+y/RmCkyW1oY30kyy6pzWCo6/jPLb8rB
fQZ4Z1zkkvIzcF4Oo2pAnKSvjl5Z/inHpWMAx3x5jOsTlkzBS+U+uy7WQhrd8sZS785IreDJBOhj
xf5Ka4B2yw71OKXjUdXrn4IHlmAARt3V8OtYT0VyJKsGGzOiyknp493mKJveK84rVIMfPczFo9eE
PFEbCdFTmzSv8uztxH0aWPc5zbVBt24NEXp7DN3Z3ipuqcP0rw3RbNseGthhHQh1ExzkccnTkFiJ
x2eyk6i0AivUffaVu51X9PkNX0cP9JlElwAiAm1DOVd4vdO3DMkMEAGYM1bDGIG+i8rRDo4UIJFd
I7+t0TntQUPZ0UWuNzYNa9TNIW6Tr/Oo3+TOrXcJaumusNLpIPda7krSFsz/Ww3xlQUDIM9EjpCY
5K3NQdISGCmOIU0XAtFE9HHoPsmDX5um3JqtNUhJzcrnrgLDfpBbIT9S72vuTxsU+p4VdEa5VvVH
u9iGIHe53l8zd/oZ4JVxyhgN0OpetSpvYdqGp3yG6Nzq0yd96Trks53FtnOegxkkMHZ8OxU6J0q4
DXpCVpIX/8+F3/0GiWJ7BdldD/W15vr0UJPBobQ39IN0AfJ975Abv9gAssZPKVze9eaucIp3b807
UMXHO2iwjVdEsCbn5mSEuTYfYzf8oXSZetzuMJ3gTXdcKN1b56L2zxkmlif5Lb1fPaX2rJ7QaOzn
fZOF9+2gK8A8ln5oea3lSIn9a57XlTPCAWFykJbQx+mJIQxTl6Uh6CPSTiYc6635LBXsaqaCqe8H
JNgu0oLHzhouU24xLamOuTNgfOQu4Mp/va5dpFc/BCvs5QZwhQWQsrW9OX5w9QXAaBR2vcjb0L0t
3bK0JElueQWrP0uPZOmzc/SdagCzkj47gUIfKfUl2N7Wd010jUr5XHnDxWvMvbSE9RBsBc7Kl7Zh
g0D6QibszRmF7uv2hm9tWfIkGSytUO37UwNI7xw60UnKTGnsUmM7/mMTlLQ8NYmtx0h6jX4ol+SH
vLXZlpVt/931YCvHBn9qXgO4crsUeEyRAnLrbRDOy4dD9yCaBjoT1Uk/4UPBPj3jAnnig61jDOo8
5XP74jA2YH54r7NiMasFHtvJSw4oZai7O2vBqs5j+ZIPbncyzZmhRKOrBzUoWLvpEZjZscF7Et7B
lC92keY81IcgKp8czIu3By9XleT6Om1pydyayYdDiiFtLz32g9IYJaiX7lpiegJ9yYzhPMndl5MU
4BknMCs0u96HVr+XtwRWO7kSfZc7uMa33EJESeYtE67BR0h1323hUoTcsC5W0ivr4FBD4gXfMCb6
56gH7o6MyVHusQTy2ONleIJQLnPkKf0jn/SbFxvZSZ3Hu8QsESjzuot0Mhq9dgtnt0Q99xAWwfoF
MNo/IeVnVzmhPHmJ0dO3CxvGjoY/58F7xizOXTHLfmK/+nienXJpEVtnoGqqc+W47ffp7agd+gni
/XYXy8yhJ02Wz0zmZtbBt6ALCakEXsA3cMkGI3EP+VGpwt4alBMDXZRRs46rjpkMtsDrVufJda4T
wBz2c8/QI9Eojux9hmPYOrpaZ1GRFhTsuena2gnDpX6sjcQ4yfnld/l2NF5b/Wk28vakmsaLPNXt
0Uos77pfsTFFu7EoUPqHQv73BG3rOBT59kt6HdgxPS1xpGH6AMb/qGV2Dju/zYcHBNnNC9C06ias
nSHqqhtt4XcZZtn6fOVJbH3M9mD4QP+VQs80J68+WBCkkcVwDBxOCl4Clx78gELgseSWyZORZh2o
rD1awIP9At+Q/3bmUmHr0bcnuTbopb/fbsJWKjGp8v8/FWO1EfbSw9bVy4+R5DoW39ISWzPnCNsP
BrQIM8hAV+nsi4rHolSRy65DLonisMmrtkbZ1/4bVr9+KOV3vhtlrMeWubsHFnDPhiD2GHzoZfzK
5ghL1/KazAVyMPtgMn+gtcJ6ctgnl6IJQ/Uo1deov3xBI8AgXZCu4zhpqTKi24Itb5ozthw0lCI1
YGLLIEz+zhasKElJvxvLrr++nEeYOA9jga5bT7wBnn6y2aWa9+j1FmxC/eHKDzHrm+7q6lWGZTKo
k5gE66mXYaEk2QhC8zqAALJVlipbUmJbsD3GLW+7xodjo/xzh1AHfRh9pnScHUCA/CJpefO44wnT
+KV8/fFzqRW7SBnUd8NIeYRry5t/BhDtr9JcI5R0AU0vzyDsOiQ3pKX8c1SOXrsqQDnNxS3Tw0cq
SABTZJvCfeCECMFDSreCbQ4oBRJs9SQ5+L8Grc6v669fWvJK9tjemXU8szZmyfX0vGP/5L/vncTW
WhL9mJaD1rO+q/XxAh+PUjQ2Nlr7TZuRmpV+ZRs9yLH/lLdVkdJ1nC3RLZDnsSUlJsf961nfTWek
tlT8cKl/yvtw1g9XCpYOH6O5ugth9C2vOB7O7FVU8zpXlRdeApZSIGdCI2LyviyzbcGWN2d4gkK/
o07VGkTXStLdysm3qu9KJOqbAQghtuDXFi0vi7wn28uyvVT/mrcdJu+d1PunvP/rqfw5X8j9RQza
bzy4OLQxrF3GwvLh2oJ1Jrul361V/FP1D3nrfGI57XoFOc+HOusVhsS715Tht9p54V66BpmDSmz7
RksfsiUltg3Itsof8j4kpZ7fIxjQ/9JqJBGSwobIx8vJ3jvDW2nCa1RyJT2zlM20Oquyk+4Vr1v3
DpgK2viWVuaFRi5p6fkZCwWsKFmZ5a5LR35gtfNeugdW/5FkbVAG/puutnYatsoagvQuRTlDwkT8
7fBP3e3WFByZ9G91tmaw5X1oLpKU0jFoUpYsXJhegzqbh87R03kv898EgAHLRcn4FrRDdFrfeLkp
W7B2q1tabte/JqVge3UlGbCQ8nf3LekPZ5C8OUvATmgJr9HW2a8D67Vcns92ZINXCZO37GqxMGIs
KyTvZo5bNTlWAhkYbEmJfagnneiW9+6PS8mHQwavUo6z8QAq8LmGSoFrgNRgpdzQQHIsH64SR7z2
VbouP0uy7CJ3pkz6PLvMqrNrMse6yMu+PdH13X+3mPluqLBVlZg83qjoWdFbK62LXLmD6IkRR8ik
6GhlD7NXsh2Dmos2Pcoruq5TSgsYZz1uvsmL/PeqVq0GR6yz2Tpp2BzM8+yaIBEMSxzSmgR1w27l
bkv7VqCgfxZau3LRHXZmCwMyOuRt5cPSteBs6v6dcLYtNgAiFe0auavyXOoMKpNeFW9lDM9E+OT6
8oDnFtGddl3P/HD75aa+e0Tr1HW96zJnkej6mkdsTs6eOR3lLstlt0B+wJaUG/shb53VSclHMudW
U4q3v6SHob63sdbbYWOIVVyQ+1+6Ih7PBkKARx3GLEmoZwiQFld8Jim1dPbODAeZnqXU84B56kmC
d1MdvEZadtaWc6hJnT2UQd3upNbcZeNFmUvzoPYZIL1hKHZNxKsugZe55t72AHhqYIru08Q9qVFo
5UckgzBcZmZ/ZFUS1PDkXBs9aJ7gZLHXjGgsxPPMwb0oVu9Tf3xbEO2fAmRgP8G/qQ+oxo2ocpCU
vAzBoyxhe6IeUYGI7Sr9FHsOyoJm9zDFaCE4wBZOOnv7Z8/y5+e0an7Bd7z0plZ+GXMTV63U/5GX
DMlrfOBvfqCCFM+at96brZ8eq/Xs7PoBGw5aizrOMOyCpq6/1jOYXqbk5WddTe09ijrAqyJku9Ri
sQUwWUqec6tCv0lVDxUSwShDleC4MWKsHselhKUkzAQGHAXCRDs3hV0+zlNSPUpMgqwoHHTP8hxh
YRbhrSIODmWF/JA/Dd9NNs/OrbpI+WVqZWBHghLHYVkA3rk+M7e4iFG9ViF8Gj5GoioKhoc2K8AE
ee3AfLgp3BtIDbbXPBbbW1S/pn6KnoclgOgSPftq8gNZTeUqWWWGSTe6i6hyFQifGRa7NU7w3KCG
/ayyE/qcKpq2n8YxYAZBQWx7QKtSm3uZYymKh+xuGobuUUs672legjoDtmfTtmBXU2MrCPUs3Wul
gyvawO6MOWE2N446ujD+X1MSzY9rCjQHyr8ObW47voos7wmVmWhfhe0O3VPj6GiWeZimJkfjDTB9
YWjmzXaAOgNr1Q66rSftDit4ZDBwAC+9sLyvoNrdN0uwJWmf56RgDXVA2siGm1bqt3w2U2OvmYZ2
k6CYgv9kFn2l7CcPlrsXpiw2I2rw1vsARl177L8nQ/7NYCsdXDh0f94tEz4zyETQCkWFSkw//8V2
59cwT/TvU5OAVkAQ5y0YM2DX6GA9zRp7ydaUWHeVm/c3vY/bS5rGxSOPQIPy36qfmlGhcWWp+aAa
/VuNatCDGyVPg101UF+V+lPcs3HkIPZ4lKQUsBX6Gfn1/FiPux7jjt20VI+1FFO+GCzXchw72GQ5
CrRb+ozDu4Ot/IeTzuadnKpuTO3R8cIL5DCcOjNk0U58cKrD9gvaIPkdhnOynrc25vap6dpjriJr
s/exWO6D7BWjwplF+6JhrmybdxAtmk9wz/tHlo6vksJot/2EaR1kqGxErGmpIXmOUX48KHHfVBc9
LlwDAWpD+2HFYokqMOju0U/r7+uBZeUyRe1EChyULK7IYCag2bgVuqm0Z8Q2tb0k5fZkqbp8qhww
Ycv9sccRoEu1DPTisz3+Xv9OmuT+2S5qOGfL/UN1GkReNnn409NmxsFEOUWiElTBDMN9S0trG1sk
JN9lSrGUdJA7DsMTwBkQeMGwA9eFpUJZ0Snp9be6DsJLbw8BGu9h9aMsT1IeD2F9SnVUm6pZcViw
VlzcwlkPvDZBFNx3SzAk6J64hn9+V9D3KXYyXwLfjo9QGOK7cszwMFwCiUmeySwbywYbRbVYixr8
Bv+lohyy1t6O7kbMAf8vh6TuAL5C1c4fT9N2BSK3L+NjqbIauP/w66S2XGQqSr25T9uFR8G2o2m1
MGBRpHyIliBHYOJBkpPvo1gY+QPkdTVmcX0pLlWUy3dbJYnhoHfHh69jH5mDY5dVlbCsPDwxJkW5
OV8soPgoS0nph0MlKRduUR29OAiBr4fK1d4dkenmsSsBaHwsWH7VVMaQHV/mwv6WYk8Kcml207t2
qtI7d4wAnGgob3YZ+4wquxXHpAi1V7UMh3tXr//IQ019HexCfdXD+rGjg31kbxqmC6KDfP16A/0v
p271OxtoyRc341Rs5pQPKWoGX6JK+QofOXiSQrMMHvwitp+lDKTwMYVQ9ylfao71l2TQzDfNj4rP
WnKVKnxzsle1aaBfPoZ1Ot33gZY+jEuAuJ8+7MykJmo3844+GzTekpQ6EE3ZyPHdv9RkwL3UZe0S
5lL6JfNqdLQ1o91L0uib4WLgmnooTQtF/J1tdf0nbKyQLrJG/RhBqPzS9NgiqPD1zgu/8gtQsPJg
Z755GbHMfC7t8Q0ITffdKn/ObuN+tRS3vWVlhHSSrXffmxkghepY+TMiOmjphv3vwLHb70C29MMc
4yJuN/6bBvgMDdt2AO9JLA7b44w1LHzh/2RBi/y78EOebjmgYrP5vhy8+ohfW4nCnFO8ZYpl35q0
m9Dc7os3Hcb0J6zfd1KoAGN7A4HxFSav+iBZtt+wv+AO5VmSI2oSV82bkr0k69g1n2d26SQlZ+wG
9UFF602HEX0XTDO4hMIKjbsarRho0bWPCpudP7DoHncHsHjIeiIte6z8wblJSd/63tHUBot2h9vJ
7NPzIBgTfenVqt/D8YluknQi1QamEPV3krQxIsIHUvfvJTkr00+Xb/6jpKY+e6a/zp+NGHyPPwaX
MBqUlzRr1YfIh0Yc+thVDXn1DNDniOxE/1J67eckbtU7wArDi663vCoxqvJV4t5LBclHF/FUKnX2
KFkSmKgcRTYEhrrTMVwtcI/N7OBFqsfQ0Z5z86VpipPbuRWGhfURGfPyzp6c4i7qIMstYsHlnaIS
NF3lIjOrTofY6xEdt6PmKdQcrMAn6w2FsPS7alXeEd3M8iJJODpA6vXiS2mOSFIaPViCpZrWT/4O
TT9QNfmIu7LaAhSv0u+gqLMzdHznpLP38d22jLvcVaxXM8ychzKxAFgs1dpJ/WsCLXnl06Y9MKzT
cCMi5i7BrKX+nhW8Bvzuf/K2KhKzlPavqte18z8dr7cAYDo7fqrHuXkclQq4dOEifQeqy+RL9Feu
+p/NcbC/NM6IPlCuF/dZaNgoG1cpiLhh/tpX7otUHY30vo4M71vd5OrBrWPrIS09DFjqGrUUdGE/
Q0f6pSB+dYyLvQts6F4teancMf7ZaQDELMNtnjyzC26K7STnKA3VV1RV6p2c3pm/qaXX/OrYNwJG
ZMboME7GhTXbEtXd0nrxbDTHed0dhC21fJdkdYEyLhpV9yV96r1dhofe1+NbjTj53wVrHSkut1x4
JICfkfE/qHOgxgcpD8E93svZYscl066gE1aOeV2TUqx7WjKeeLWjtWag6S+WmVhn1R7gbm+nsBzz
zgZefnNCSzmmWqFjSzU4Fwu87xWvm+ZeM0znZCfZ9Dzh43LoW7X5zNuoAv1xnR+MnV/Q5lF+N96b
OyQMScfCOr282m1h/oKTiFikST9P6+OlzRIHkkowH+uqqh9jva0vplENt8htLdx9/RJbgs5BHwuw
Kh0fzEy9RBbL7/3vcTB+TiJT+UsBableKMs1pOIK688pHX6GiuJ80+wmQ+1Ym19DG21whijBExRq
95wtouKq4qd3fRpbZ5YD0icXKhAY58Zi/YyOzPbn8Dsd8A/Ih8qfeoAPMugkRtgMwpPANf/KUEbW
u/4twJqjaT/1HZhldIqbN69lTtj1lfYEbqMDnoPDErwr58Dimu9fdN3Ag2p0FkkDNcUtTuuyO4k5
Ts0WIBIID12CrAv+NZ80Z/De8tT7pk2x8mD2nsc9QL63DtP6JsnOQHkud+Luqsc9wlQa47JrVwJ1
KxrX+xxASN9VQ6g+9FXpf47q+btuBfqjpOYFAe7o1pNU9TTnLtIs/1lSYR+c27RMP5mF7n/2Z/YS
C6t5LQ3H+eyfRz9zvsd8Ks/tqLZnpx2CH4V+rofa/lGCyMIyp6ovQzAU37C52/dW5H5iHnmPyUPx
WPsK4vkB5I2uD7XdmrcURAU7zjjrLkyW8YzY0cRLhPCaERl/id2hhZha6ATd561CY9TGobI76zRg
KfjYLQENYzo0eCMfJCkFbNgWj82M2xaW1XeAnbhy0FWgGzAc3bF2VzwaS2AjxXvnKsZD7lTzJ1YB
vnVlNP2YogXo0cLnQAcKyb1U/xbPw/RjrCNrPy750ZL/v+u7SC5t9X3X5zzA0/ZN4CL49p/zb/n/
dv7/XV+uq1cDzG3PPJq5Fe8HJuwv5TDVL7pj6md7yUMuo36RgpzJ75onVRCKbF7KJe/DsXw5kbNS
vHOs802UwFrYll7VqCdaRvZ3nop9tJebp62aFI6x5+3qGr5BUD4pWWtBmITzNWr1EBwd3vVDj47N
IRu14kmC0eR5Ff0Xfac11VEPE/U+qCDi0UlJAoV29b5dAknahgLpfk1n1aFnuobW439KJX9LyhGS
h7bdXR4BaNuy1jNt6ZRObx7dp5Lb9bPH/gNFMu97Ap+JRlXmV8+HS6qPzqfJ7r2fBgJ0rBZ6w5Pl
uhiOJuitFKkasfsKmxji8bUplZOhe/NXFBmGc8dZRfD0C7Ssq1wjzIDz9VVrPeCE7T36ncZG13Ju
zCuedO7aZ3AjFq4DhnHSm3a86XWIZvdiuCOOOqu5jhUWkHOZfEmBBD1a3UcXkBVM9N65mqlZIq7T
+i+ZkygvCER3B/3iYSOWzDOaLgbaMYiQO+aOIQi8mHisz0qV9Wcmf8jiG78rs/2BxMjwNYpxgk+6
tn+Kml67qHGbXf0xNR/DQMcTQynnL2mY/gZ0mP3m4BA7+JtimqhjYf37gp/M2Ri74LEqmualWAJD
ZXgYFsglLhUMfaEiNUA2rLZ81FJ48Ugmq8fBK7pHqS/VMHg6Yho5YYCGOE2yeLIDmcdLtk9eAsQ6
8FVr0mdEhzCIsDBGMzp1POGDVj9aQZecK6g1D0kGqcIYzfnecUEWw46375xsiK4FUsZ3nhlZV5Y9
ips3zcMtq8bxqqhReZcZBcY+fh/dJ42PxNPguPdJOeH1WrNIEnWJf4rbVsWBQa1PrleMEF0RXUYA
qn9mf6I8prHTvfioPaEbDHaQHgc0UNX3r3OH1Q/mzuNbZCGP3Jm7vgtZlAoK9XPDHvQ+HFXjy+i6
aHmje/oV75l+V0XT+ODjQ4UEdZ4eqimMUMJCP45vE4QPP53/SBr36ONH9o3d6wZdm2jh2s/RK1jS
35Gtzn8oifEHC7/Qy62AhfLA1U9Zy8fZH8xzv5zBjfHvAAdWYvEwMqGyJ0Q6gZj8UYBL1DvzpwfW
gClgNtyhjTo+1xipL2r8M6Jr9YNnTR1SyLwBzIzKS9ZoCMkg3jc+xqi1MCgfL7mpRG++4jmPjgab
VozgQ7OHcmf5w6VPh+mbaTN30rTgzS14U7QpL5ANUMdvEQDAY1AO/UWO0uPkWhuDdssdbTiwlljc
YATFTFUXZLDlYcjht7s1y5wQRJQqEnuXaS8lkvmxZKs+ZqJPyAW280heVbnw0NjA22c4Bj5aZYuV
Y6t0XzoMLG+jr2bIV3BLMvS2WbccYHosSRTtvOPUFvhcLkndnCAtmVZxlaSf1toOdmK8w+QBkpzt
MClYAj0P8Xsqzam8G72kwsGCmARbHYlJHk7j1G50IEpDDhrr/3DcjGBUCUH9f51bku8u7eAjcGUk
tHuXtx0i1x+jcr5l6bdmCsM3+lx/V8SOddV9uBV9bryqnuOfjSFU9nPOY3a8In62q+IiKTnINLzX
tsu8B8tSLkgXzY9e10ApbPP2az861c4YnOBnGyhvEIq8P01NO+Uu3QE64PtAy/WICojydln8m8WM
J9RB4j+qqI757DTtt8Xufp9YXfnAOvedioj7A0SB6iHXqvCEnOm8S0y1etgKpJQB1t/1TCx5itbZ
q90XIDI4Ny9nkEOk4pbs7dHZOUPNnuV/L/Lh1MqYwBfS/S8pGFUEM5eLbCeQZDqoFza/4tvBHRTn
vhsDDIiwDsXxRelDKCS682yi5Pic2kvvqxUgDMzQXfNg+mKplLoXh6WCB0fFuCRWkfpfk0seTt3D
Q7QEkgcEUzvii8YuyFK6FUg9yatqNTuZA64AkmxtIz9GyMIcunhieb+q/4ggLniFWn/Xggn6W19O
X5ySSXs9Nf5rPuf9AahY/6J3MWqYzpg9uQaiKjEibg+T1Q+XAlQtCo4RmH1sq65W6qEJsvTig6NG
j3mqVqeMue6zitYuKwasXqdWrbCwXmSf+XXhnjVv92tio4Bizab5A0/Rb36T2r9Ky7+pLGQGKOHA
a0rqhKH056JsbeT7WGRgQ6P7PU7evZ/nxS+jiX8qJqvU9JYA6EENWVaPG5aJ1IKFpGc2Z8Nnvx4a
NM2ZQEjp6ITlXZhBBZTSHAvPe7+fm52UxmmY4XmJppyUTq2dPtaK+SNZzsSOR/6U1tWrlMWmy5oT
QkuMyaOnslWVxxgnIeKBNUdPEpNAzYLvs65W1y1LYrihhocYH5/1qK1UdTLnHLMRtZM8pwmRm3Qb
eKeIg+63ett11CF7aMzCvvmzTt05xpUKJtLrmHglW0Q+mydaqt15bqfdqfCo4KxH2jmdkYqRAglG
F9WgvbLUqRVlqk7bMZqv/CrnEmW7/57mXRXLieGQycm3s/XYdOx7ZyoP63ml2E9jLvGu5mwryh47
LPNg2B5EsOX0ylBDEYTB+u5AKVgvKT8wzFT/5JnmlzXPkF+wXXzyEpqg73TqtQnbwz/+p6323+fV
/swCdBvW37DcBYm9+7HLj1t/k5SsF+3K7ClG2BWq+NlqXfWuWKpJBd+sWeaRqJRIMMntl6jpdkg3
DH947Ag9KN1wYrSBndrYPDRJVO1rDCyCCKpZ0OQ/raKZ0NAD09irVzv057PjdX8By50OKcKKavSr
1xOsI00bPwoPfTBv6K5h2v5ZZ753Ysx05yJhGlV6dNDsaZGy9X7ZChbZcbdTajpyhGZN5PBdjzXG
Bncrt06+MM+8QML7bDa9t+t57dD1mN5qvwJc3H3WgpGTQfNDETt57NXm3onhX1agnljQOaasbhWm
/jMshnuFXc+pwBJxQoKhXDb8CoVNhwS+7wUeMdNUL7mLFO2lbhPlWY2Z8pb4GT1X/p3JWAR7uSVr
GHtoUmnysOZpmLjs5mLIrttRASt5h6xGcgnfVOVZCuCg/WxnGFdV20PlnF+b6rVJzeF5YCDUOjVa
6DlT8mEGMoJ4WcwPCT4rJSYrOORge1B1DsoO7bgboZqaHnhDK33stREHsCWYUv+lHuDxZ8WdEwwW
qH+CgtXiPRyz8aQXaI1JXo4Cw3nGZY0F0//kdTMDCSRN9XOFi17hWv5TtgTIUXilUz23NnJNaYsu
zsgY5nlegig1yos7OdNOkvQgxnOMGgWEoWbN2vIb2/waWa1xkyxXqXR0ycYZu9CmOEqeBIbu62wT
odkoVd4VoJhnTM16Ycm29IL93anIr3JhyfPDYWd7rXFop5od6+VHSmGUqPmdZSNAuGRZLKs/Oo5y
GIIwfinKYwEh+LnVtOiFPfPfY1T510EzHhAiT+9HzKqeJXBntP6RtbJOW1469TkmbijzJ6oSK1Aa
fQPP6+6WWIn1zGK/tR7bRfZxLnzcj8K2wUXLZdLmp3gMzVbpntc0DknVqS5Scw/Ol/KwtPS7ZfAc
N+7T7DE66OeKvaKqM589L1GerOguWBJGFP8djFb9vWPV8jaZ6TIthO+D+x/AjK3emKBylM50vXIi
Ry1svCuiZwzvuseymA5ri5rLKABr3O5QRW6eijoLXkwWyV70uHgt/WC8k2oSMCTTd9gClRdJSl0N
lfWDVYEcl6MkD0ZFCiUheWAON+49NfCe09zwntHlnm+G0f0I/BqVkCVfd7IeJ6l458cuzH+phgLm
lZ378EFqMPJ7ViPNuItm2l8xRe1FCTz7GbKo84yDWHXUQhcvg3F2nqVAaxH3VEs2ZyQpBQimmI9V
yoAR5w0F5diwZSvZMPZ9RP+b9Nb9Vjdk7RQzs8Y5p3oVn9wJxARyluFLCRvigD1LcjQclNH2Tlv5
J8MzUA5Hv+UFqefoxWwbuKFGwvrByHqoa6SYCi1eJhIwdplxy8LNU59HRhtlgB2eglmIvyj1+QgP
/x1bkujrfc1bvPzw1vDA3y3WKj7m0DeJYdecsX99axeWULdAGCUmwSBAySVgUgtwUjKRru3Ons6O
9xgj+FJMb+EKvFpw3irD7vqbqs8ss7TMYhfiwxYwRobqIOlMWA+9mX01F+JRtzBp6uUn4E0E88gW
/pFVIeyGGiSLAuju3iTQq3acMTiqF/2N/0b11PsVJToaGE2O7KMU9/0MQ1SiMbIzSP4nMdscCOez
aYfK3nrH3AkLkgSdkdi12UKUu7gWI/Zyt6zKnNE+we4Ahhn0BfOoTIYCxa77a+rMP33UItKiOo/Y
fx0s7TXA1/FWdP03h9t6F2EHdmo180c4md5xXFC1CacpvDt6nOwo/3e72xKTJ8AeVng0A+6Vgkva
ndrphzoJzEuLUdvNNoryajNJSKq43ilqdx5M+3PKv7asEYY+pA6VJ0wT0GrG5C6C9LNiHeIaEvNC
SssXxLWzPCyJZYg2HCtkQfju9tqtQdkiqGw2uowSJb4kHe/f3Rgoytw322uQUHS0vaJkPuv9LLhV
ofXLzELlaFj3xVCPtya0hzUwzGi8+fpy57LpR6bp1Q3Kb3Xz8grRcYnmrtdrR4mK9arEJEgcvwLt
5KGGsWDni8WOpTQqCDoMOv6xYZWek1+jDCGAhSO6/E0J5A9vyS4zUJbR8M30Fw7TvGAU5XYUwjmV
aDuz4JVnznTYnoy00y0pMU8bsLeCwEvnXaATSGAssL8tsDozPHemdZcs2HtpBxJES3Jgi+M0R829
ZJW+hblD4DIaEVuDXhwNbKXn+fZF8SnVmhr3USOHA7awxtao0+nDNUHkC5I893TRh6hMbAwkkGQc
oUKsRcrvmiHlcIcxZLubG6fHFUWJxzvHLQ4GNl1tMU67IMNaN8Sf+qC6FbMYXfXPrP386aXjm1Yu
wrqMR/CNLTCcg0o/sXV+1LMe3mjykBVVuEOjjI3SuQzvbbAwD4Hf7dlvb3bDlD1mGp+I3Kusg4fK
6p1atXu6jJItdFYWy6q7IjewTG1n9QX2vX6ZBxyEbBdPWudrW7f5yWQTBhR71+PF0gSnqMWI0sx3
Sp+xPwJM8MAHl04jfjJ1zd5P2qQcfaXFFqbXT2j/I083fzbM9JqXJet3WBJFjfm9Gio8C6f0hPxS
dLQg+hVtdx8Gtbrj4wgzOSyKQwMhI+zuEX4FTxKzpauobL0GMYsqcKn2iLJFp6FaPKJbAxQuSxRs
Tu/nUh/wN3abQ4lEReOy1tiPvxuHG+P2HlYpHD/33n0wJfE+wmDLz2MVXVMsSiON5epeRfjWiFHH
xzSz6n/HPoxsFSTVfpwt9+yjdaOU7aXVQ24COnSRaXOnzRCueDOY4GKGL567LF1iBMl4rPnT4dO9
9C2ahnaMY1/z5GwoE0RgBbx/NyhnRhTznv3HHwyew6M7wd8vFTtBmwiYjjsz9jTh5rjIowHf5I8H
uTddEvdlRALpwo6neg+YFvcMFwcGNedBl7B04cx3AYLBbuCqeG11JppTsJ5C5Xfr4y1Tjw9LC/of
rs5rOVJg27ZfRAQmSeAVKCeVkXcvhFzjvUv4+jNK+5y7I+5LR0sqVUklyFw511xjmpkcTkWy/tp8
Mah6NsqWQ7bmROfaHL/bEjqSyS0aGPNEWNMy029MHBJz9EyECKLHOu9JwJXMiTHBHRbICZZgKHzN
9SKQwxUpAmvZV+bwGrFfhFBefXKZyQctaeG4vJZsvRQmxDoFuHIWiF72aWy1bRn30f0CcX1t3a+m
IFUv1uPPZdK2g8tBcDam8FoATtJKbvHKbW0v+dHgsPq1IpvYUOub1yJYIEAa2q9DRCJcIys9WAZK
npfp9xAX3MBaijBKpqfFcLcE4WIfSbBiaUKn28oJScu/89YYt2urxnBJimaruS+JVlW+nZXRpisq
9Jmp2tpSq49rwhPOA8pgahiXWGUDaMrlMOqfnPyTwFucaTN2j31OVGtHXhd6/kZ6zbsxTOBZACS5
FqHHw/SCI9cCdpQlASmepU81aAQr/FXfIzDVHxZV+pmT7G2h6f4Esktm4gWQWCswSYL5KqiPWj2s
MtJXXIihujHuDSu2+dryGnvTZxS3HVCn+idb31YzB75WJN+Yc8uwN5+JUHye8EvSdYGWOt96IFOv
vY1BjW6I1qaW0UEywwQsI/Mf8g0IE/mezfa5VjTtC+8oTB5WGvPJ0qn+WdOzzUTq8ND0x2gdCZCt
lh3xvJJ02SrZL18kZ6NXP+XV+GGMBMrrw3InMir/cb3iemuEQKLRafQJVugKyOSIZxiwYcw1EXT1
CBAs+5x4k/yuIRRYs7RDoyiyEmG0wbDjvdfDwkHwJ1Lg1mq2XWlH92QbDhtaO1mgWudZqjK0qpGF
QANDWxRvZNwXoeHR8O67IfX7vnzFL8qQ48AZWuUpeUm4N2VHkPA1JxZntNr0WvECzP8edJrr96+T
hEDXpjlz9/PBTc2fWst/ytT87luLsMAOMr/OGQqFe1fN47J1S5oFqYGX3S3wESVL/GaggqoS2N+8
1I961p7bq1BVLddG7K/VO0QvzPzACVbZfhI+3LtuozR5HXduLlOS+WktUUuuRt02VofaYFMo8QhJ
4H2wXlg1ZRxkxqEr04uDEcNvivpc5vW/0nIObSs/+5SDlxJ3iVuUodCLPUYV9KBoIK9ljpird+eb
gTSzGFR12OJA34xWBpFnnvJQaqTRm9qw+JpdqTCytG8XslESTRjRU2sjCJUyB0fuFtU9EfNGG7oU
O1SAnb2iZCbVc6X0rSDVe+smEv8wnpXU5jLT6jdPr7ObKYgT98oQe5isBNp48bKsQxHCn3lKuvW7
VvLVrJf7SQZmKdutjNVpBc2ZS8hzPfmThpSnGoy1W/dwBmuTjproD3kUYdOWuznVQjcl6/59SZsP
Ly6eZDMelcTTqM8vyVDsezw4ueKayIZ+C5INNM10TAAHYmgDjNYVdpg3nMC1LrQ67k+o8naxb/t6
RsRdYMbBhwYaQHZFbH8sg/ogm7r0nUJ77l1ANkNqvvdl/j2D07Na9c582S+2XXyx1m6d0sMoyqeF
MfKg0OuHZgRensJhmnIc1bwfj4IQsV1NGwDPn4V21K87GpDA1PpDPI73ZBqRIeiij8+D89uLHjQF
OywZ20S9VwLkLwBlXxMzkZd6BbapOJpDdZ+D5vGNdbY3wvN2SnqH97IH0Adt6FAre4C3n2OWX7BH
JORoksZ+SyhGfWZuGAufAzbd5I5sIpQdVOHB/tbL4Zjr89vID8XR7zXFhAHps3jxOu2Wle8Rc1nj
j6PDWx+fDZLpa9vcDdm8V3W07ff9XG173hYWCU7+9A6VT28vpf6fQQE7zTlFpdoP5KnpPcFiyjvm
NazP0crpp1TbOeXund3otyiIUM7xp1Wqe5XjcDS94W50i4A8h/tmiD/sknMjI2REN8zFu8NMPXzS
egpozZDyIIj+XLk26AiAja8oGzpjpqJRG9fSMRiPO8E54+BxWq7LM9GjHXVAqqNVcbuMr3JAVF4L
V/lweC5Fpnq/dSAC6gLDkVXGT7UsfptBdX45FHPYeiOJkQwddol+mHTvwbEoIpcEcnYVT7dWT5Xd
jNHHOHDfraO5lcC8nX46Wah3kFPyEMSd1Aq6oW0EShTvFMjdVxiEGJ1iJDQL7bCbLN5kh7eRyJOV
Bd0ow9F0PAb+XdefsrkMy8e+hBE15Zq+NS2YDX2XPhAAP0Sw7dngqCTvvR9djePRAETGaczeu9Hw
pIkF7KY3fogB0viipfhexo+u97bxBFK0T8ko9nIvLJAIOhocBcb4sNI1bh6KsFZkQRujCIy6XqJY
5/tyndwDIZOvTgq8hx18nJofY6A2XmZuzxq+TpYehVaTMDfDUMy4XNr0wWD5CZlOwtVEfs+atsc4
rf8RMpr4whhpK1nPUe8SVFJ9GZDr3LVjSsIgESxKXfI5q9MYt7eSYjEeqvPk0TQkXwTU1YkBohdq
7ReXpkVgx9esCFN9LzYngNyd1Nn12GrkEubueE0YZDeXBEhlPRzV9jU3W+6OOZDdql/sqVQU40Xu
C5caTBb4NuL034SePdza9ZWQZSt4b2p+tut5Y5i2orAiNCN1YDvI8U6bVXNItfzOiinIyaStTLva
WShTbbvOFLTJtGNI2+plGSIIPcsk/oJvBTs1x7OXGC13ABeN9g/R7zOt80MkLUUy8EC38lw2YMxA
3Au/wG27X+24C3uImN6cBdlqn7rRw5s6/traDVHLx5Rg1goRGuAj3ru82TDKeJdNQmz1qn0HsnAz
VivE5/qKaP5oBcHVyjMY1q+T50Y4VEJ4oFxEAr/VY+rOOgUziQW9cneYlmyiIZ05yCTDPXJhKsT+
zEYQkNO8kNkuza2wlidTl8c24w5MeIdzQagEXclf24mmsBggDpebxJC7VKqPVd3gnHkucKT65IK0
m9LgfSJK/MwkBraRlfO6ZFZpWK4SvP2qQea7etsC6CFvZn+rGVtJ4JHv2dqjqMV2AnB7XaRqHw4q
o1ALBurdlS5H+kfOwqZZt6AD36fE+jKltmwjcwKWzAgpREOOp0UB3o6K0Pa4+muN2QEKE2ITE+ZX
qPGHNIGRlFv/LDlUvlTI/TbUJNZNJEQbvKCp36eubkKVc8KclFNf87hKHNv8RHD5JUO5uZ1yutYm
jfuFqKLcNB4A9pUhVhkGKC0j1PPavn7DJkUjDk2Txr6b74QNl9ZQau8Yk0sdkDUBqLkeesrwlhkt
OOrhVku52upO+H3RPGdFxTiSvAGMGa419fM8eKT6IlL4skh2M4njUDvXs8TC3oifxfC+m3LNQoxs
DZfpeO9U87vTz9+QRPfrsgTSND5qldrQkmcQvQxfRKqz4ZPMVUAfRG/E45Q792PvMpaRlafJHWmg
tDqNbO89swcS7UvrKRoeRqGD6oYhSoIYiTu6E4UqqU6FLY7CkNy68UCeE32MTncuDaeOqa7mMEn1
OwJHns2JVExvrLZxsjwkkT3hBXTuaagQ4JJFMJvXN9d7cKWGScS8svjKQQXDkFFgU2CCr4vDzKzD
BYotMef+1I30G5Kd1lSnqngGm+fR7Iz2XJNB1yTWRmUGJ7HJ4KFmWm00U1qBe9PHADsR/fAukA3u
jXhOKmczt/qbVhS0WkZzFymYeyoiDK8Ag9Y6YxBPw3fSYr23rQP1RV8VFBiz49tUlZy+5oueH6ik
bajDBSlVqRcY9SR5GfIQCk8LIry5VWsZgetmP4uTvCX0KZdlLANtgg2YeeZycJbXWqTFJjJ3haAh
XTGHygxqvJHkwNRifMur+KpQc/KPMv5qnuwCNgR6JZ2B0kpenbbLGCJdZP6sFLu3Tar3tpkpOSY5
0CbsaQ8nhER7jgdD+aeJyMjIk+Y8xMnWIkhk6y3qtsnNr0JjYDfJIL9feUPt8I0j6ZmGeL3V8Kj4
LXf8xtMczoYet9I89+dq2XpQgJcFuR0/VxtGeQydrWYssGUSoaCrlfXM/hURWkia/tRRcdQdDah5
1pAsFNm0ntJ+nwDY8DEtOX5Xmz+zBXaqeDakU+3i2vhwDG3vrAr9xMPNYzU/dQ3qFF73D7yZTyrq
eduayXkFOQzZN88D0mChEKyXLiHC9U6xm3IrMnBYfWKJwfo9/SPf8hx5RCynrFEGQefl5Lx4hrpd
OmAkcObIkre6y9SJz4o/FkiU+zT3zJ12jVxOmuVY2DrU97Qat2nKOU2n9m+a+YV7FBsIpvrrcig3
Xbzs+D664GMM+DY5ECv0nBumFpKAtXthkDTy5zbCPfTjqdfWtV7Rtp+ccqTaxJhqrzjOiK5mdOK2
yD2OqSxRkUXBy72JyRatt+2w17zr0vxoDbxUJZ4JBNuHmjfPr2brXityJENhvU30LY14nkLSf648
FS8+JrZ4ile5NwoKdBETysfqRAUAaY8zrGvCbm1HC6MxJGEEqzsvie+bXxbeiM7PzGSlSqb7QnBS
kx3zNNlMLIrQ35KOoIbFrMmDmp8AkBZbPFx3mTMdaSsw6KcVZ1HEQ8gh8Dhfya2L9Wh8xpX76Yz9
S69zYeb2C9kXj6asQhGTU0gEMBRwgmSXm77jbmGsC4f4vrf0t3GwvzRnQlfG6dZbZNdlOmJMxv7v
rKnFxMR0aMdz3sIBZwHABneFNxvv0fXw6mrxcYVUCFL7mJtyRbjrv5tWbVtHeymIJPadxJqDuabw
1m3cDBFXC1XMWNUeo+JC921R3NTR8FUJRiiScQVKif2pGx+dQtxapewDUxupqSrs9zqAapVpWiiu
+byjZ2wYBSeKPqu/kzLZA6646dJkq+f2T+J26FQdXUCSVIlSTHfm0pxzSaBo1xaHZiIyddSbDa7w
z9zosYuaJHTb6SbLaTxnA/63qAIcbG/4EW7H5OKkFSbh+VhpBnwnaSQ+Q4/RbD1EAyMUUfRvrbQn
kyghJevkScs/YCZW9moGWqzjxprN8wJ7LLQG49sZh4PppY/1TGedCcCfIbq+2UnxsRjTa14xV03a
AvSrmt85nc9LPp/qDHteFH9SQnwSrJr4Tj1t7Wb5GJvrXJ7ORq6VHo7AtYY9buK2oza/KpVqRxcv
Ca0FaVZPTQLgTdSE5MOzSaTI++pYFsQp1fZD6c6CDrr2vsbzUW9BSHvVyWQJF467G+raDcoZyF01
bNI5fUuLTgT/Wrv5tq3iK2oavJZmfV9CaxycksVFdqQt2QN4vNu1mjcR+fG4nJjVNppb5oweTW3C
nM7kL1MW+2UGS5iQDZplOqLeWE1cjXjOV2GFOj1VGFwxsyDVHOjBsKqMpMQ0366xc8sE5acU7Uex
rpcJzhdtNXniDnmVObQ2bQy9qsaD6cY7s8sCZx4xHGukRWXrmeGlG6i16661rY0N3oD9xyCPsghc
k7trWvVpT6YDFH1s4ModgazzSzWW96AcxBsHPcW3qOi4iquTVbyMIg8JUL3rkuEtmWiBXy/BdSFi
CmOJvo0lFwrzE+e1iHYo4m+RM5xRbi8RoHxOCcyhFa2xIYXothDl45CY76WSgoNeQlnLPJXrQXkS
AxtjlT7+WQViHVEG8bjZcxp7JFT7rRmyb06/T0yBDgew+WQqr1HI3Mub3Ry7JnqnPMCPkVCiRAj1
R41GTmcQtjIudr5xS3OPywhZL1ssSoY2Jh9SO9ZOo505a76qEm13HZ0tedlVWNty5kyvvG25gqJZ
RZHvq+5U1RoNAp5g4+baN+def2EWQqSRu1erxtxkCbKSkKxYufHNlM4cGiEn0NvXgiaziS1e7N3S
l8aNVtDBaplEoBPhcFBzE53xDGO3LF57YDwu9buFDCZlWOWDtvRA45283/19+J/PgaHPuC/7Igod
RjgA8Tcme9VA2LhT1mQZXNOf1JsrUmDcBFhIRy1B6y2H2mEknSGnD4mObAj8p441ant+n+1qUKiO
IkLpA2LP0eZlLbp+N1GhdzN72NQhQKbDI/nCn+NQXCe72H1WbT4IY/J2TvTPIbMzWArjEx8Ze02P
3S3TRUzOcfGujQBVa4vSXs7Gb1S53DRU2GUUfVmZGAMkIjcEGyA8C4izXvE7SZYlt71J52vJlmi3
iYOHL3K+E8/8nnrs2wuLcDRGB0jMANJRrAbPfPVyoN/2tlm0U3t9ufTagbEk9qkZ8r3nvsDPA3tY
kSyxVsG0ZMdVlw9lc2kyMflZMT9WMd3nwnUPXSOQNJ1LbjJN7rg/nbKB+Mft3WIX99m1deBpJbKh
6m6FHs9B31ncER4p8EyV3ZCPUYVt3Cp6+ENIcT1zW1uHahIE6tic3vZWnAhgEzg7dAmRwHAamKi5
5UBojLtNZjeXLpveVHkNWlTZtIus8t+crv1pgLQRI2/rNidlK/bYYBeL/oBlbbxEf0sX5+TF/8ze
oifbkYfmcuBsUrdiecwey/klslLoQi5ntCS2Yp8Ra18NsBxUrQLXyzg7O/bs01PdZaluvOYeqzXs
WE63SCyqJB/KSG/FiPoiJ3HmjP0k9fK1L91io3UixWgRv8EYYYTdNXdMM+kBRg+Wwavp0CF2COUQ
kWoMrrLnZjIZVjf5G5vXbuuqEQxp5/mOIFO+y7y16IVtdVd+rkzylzNSZTTRXAGhwog7Hfd5UJzh
NHKX3Kpwg1xKg4mm6ckoAALqFsiXqW6wVSFY2c1PnrWwX6p5XyzozEZhewdTHIZyGP0lpjHVr4hP
jpN/joh87Da15leYHvqiTg5xNl0LaPPdZsTFR62MwZ2o7k4vSxorpv1VX1tP0UeLwhIYuUbtOhx7
NEtsst1NzGjgSDFyH0muyqpG7Bx15k6m88R8XYBHpdl4lQ0lfaHtIa+JNWOL4peu40y/jAsGMkK+
6xIoFZR3vury8b4lMz3siTe6Avlv0eVPsd0GxYhuoyBqGDOyJrVUc8imFuIHO0LSiihox1Q/DbO+
Lakp/cVhcjpdSSwX+sVrhLUT+thuIUQe1jZzfJlXm8QksGWN2RziWPS3M3p77mJwz3L1IitMpvrw
TNeMv3+1Yv1BkY3SPrspamR1zq1wajNJ9Mq0hcUARaKt0uPg0D9tO0T7xlIaQ7HwIAuv3KyDxWY8
928gejaVfa0/a0bj1ulg56ykRVq/VHK19o5Z42YW9XIj+mtPqMNOQ/wGHj4n76hrC/LEmd3YiITL
QpsFA9g9QiA3Gscsab+URVcGjlFFAciVCi8nU69NFhDZVgGAut6Sl0LxEvnCLWwVnR0IIa55Cu3R
FtnrIHlvI2OQ+yzNMTBx2zPm89JJfuPW5iWZJ0KJiSXLGi0Z6U6vtmdjLM7LI6hPdRvX9zoSCldU
5Uf8VTZJ3oP77juOe7y20SxbgkYmus5UWQ69no10mzrI4mkvOLgTL1wSsTqKakez2IIRs/WmU50Q
3sKs7KcuxfBQmtFmypZXa2bqcnKm5z5i1hMbULerCKJhiR4uKl15kPZPkBKErBN/NZYcQ8cdb2J6
qAiHngkYJV6QzWXzA7+Zt2jJ7iZ91AifdpmAmVxiNyoGE9oGP62JQmcSNjKSsFlxJdsRuDVuJKb+
m5NYBpYbVZkHQCX1Sllhc82JxvhRsf2pm/8mtf6AniHcAlC43d6tvdQh40To0NEn8C2+W5hyqxdM
UNAyhF7TM2SC7qHN03mmxyxJ8cmSadMn2rvXCXczGh2Ba2len+j8OZtidUnHE/R0aHsFukGlwzmH
4V4qVs61O8A+IoCJkYds24fMipYbGen0Njj6iApLjhPXaqvBgseH/Dhohb7t3DsYFxSG+vIyKWO/
9jqqsOqeh4mOiJyHwIyrPlCzZ1AoFis/fXxK+uG9kLTIrH/mlN65nPY5BLMrTpPCasRxYFQ0oBNP
o2bfd8yNX2LySLSaMGvCncK51366enq3YnK9iuiUj3grxfgzuwj6TYYEj7vyaUAUIO/Ng/tbScQP
63mKOB5m0Bs2DOh8atfptcRZbpVDdEGZZfeaaKDn2wuX3NrUfo0VJTQmznzOlYnfN9Wvbs1fw6RT
sch5b7D27K7Q7bkuvvBukF4J/ZR+Lydj0+ke+I0yrqokQ36xi10CAhezYZhr2b7UCXTuIuuu7b3s
pu65tq02jHmT/aXxsAfSBDdaz94kwzyfG3dj4Z4NXSVI2xg/l6W+sMNmVMGWLxrG57q6wgfSbJfs
OrA7cO4gtA2D/Nr8ZAxZcVTIHk3di4KkRXpNajvlfwgnRVyPl0oymat9o7XPH1q8p/uqg3YS56mn
zbaq6ttxrmwWwdGo6zHWTfxVDH3dxd7aX9LrPzbqW4mT9ubvU7JoiTJCeWhyyW/bXyNoIrUvsT/i
yTVZSwlWdzUPin83LWHTsg5HjfGUjWnGdaC/9uAlQsM0nSC29q6UdihW7zVOE8GUG5p23Zfzpos4
yJQzcxCZ36m6PbSqf5qcZt2ZmZVupq44Kyxj9I7pzlld0e64eQg2dsccjrCiV0snjhKONZYpfTAV
qMMbq+vH89S4D0XFG1qthV82RncevKEhw3vrsum7DUyWgfYG1LFLFy2I/MiMQ6K+5tGAIu7Qls9G
48WSOAub/qNpIbkw0UUpVG68zrmUdMTCZhV9QNG6iRgdnGixwsy5Bm3Mv1m3hJGcBuILb/JuVFvA
3zgXo7O3xqdYclbhWLbNzSYJZi1HjzHmG4P8AYoc9cuSCzzKce8Mq7tvxxwZRsYvxUL/U7AvxRCk
O235p8gPziLLOKe2NYVDVcZbrSAZoTXcf46NR7McXtQwRb4Agxw4ix44/cL6bK0/Qrn7ziImO/vn
SC7QtSy+W8Vsre4M1H4aIUbVEt/OVvPc5ZgpBi4us39ijuPW63D4xFGyidIOisdo+o4nvq8TJxTi
0El6z7SCyHSOJs7rgv7LZorlwcPyc8Og4rNxjRmPG41ue80b4IifvmDYkjmiGvF1qyIXqE1WPHmS
PrXpkFEEC+RG1stlsuge2CJ6T+5woLCqBNG8bkYT6/7UnZYxL3bYMg7LFF2IC2H0BS0iNxRWHYfn
jJfltazs325VJyHGC1Uq2OLkNo94BFenhiGo3+Zi5Oq+Vmf0US4ySwTlbF+inFj71h4OhiIHvVSP
2rIapxEvkIkPeFun+7KjxB0869fMrdGvZP+q1cOKzpWzGfC+mUxmtpieOje5Heilobl9mmIYjgZh
sVniLlttGLywX+vAEwlXS3pfQGYIYtb6utuBVTrgmWQrz3WT+f7mo5DEiUXKInFa+43t8TMX+dfQ
JStXv7mbW/4uIiW8kLz1rVz7j9hChMyy6zh9RgfNIuPJrN04ECDKUBjo2Nq8zVM3bTE+scLeZEP2
zN//wfnqms4LY/QCZFpE/97TfW3mWGXHv6pXD73p/DbF8Oou/SNdiCgwMw1OvkNwlgdRqo04Dgjj
6t6hj6qRGiwFlmwiD1x/LNeWI79O19mJrFtAaV9GNLtBW+ETu3azqoHxfE5qRUjszmFSEvjDzWIt
O4c7qIrrXcnCHUntzRrTf8DNKpTnVu1qHVsb4+9J91s5/Ss5U6jRVX1pxdaI2DlZ06Ere/tSTNCP
qy8zd/Gmq83opljqdNGQy8DcaXONn9EWDHaR8eOYvzQ03U2yeieFJS2sDNAIWK/TVsfT6yU3yl4N
P0uTU1NrpFZa5VEyrZZXbbkbFlvfYJuzqS7mYKzkzphVDG2saYlgaR9MnhjCGrd/Lm46DqUxE52k
OyYMXnvtwAq/W5rsN6nbK3RqOFiVxu9NKqeQqDiUtxzCrhloy/xirIl3i7IRqJ7scddOjY1yqqek
6e6skSAIMNX8GGk4l3hdXdRy5r3tk8w5CrW0y4N00QmusvIjTL177N9A/1RDx0rRxFCEO+Gc2rWD
1mzm5jKsunFbldN2rrQ4bHOKsqbf15VB3YomnFYpfz1VbdxkPaUlC1CUtNVGb4ab2CW4PdaJXcBx
ZHhav/EKjXHl6a1Q3aabekqAIb7TDIr+uap/Yhp6bUYYpRdraagt5qcc2ovQh33pFctmMKh3iyGX
6EEWw0IFRJZovhti66sRt7HFqklOoEM77J+Hx6EWNmPuk/dLRson4pdo3Rc6KDtFDBwzLbcWh9Ik
poxQsXlhYOWSzPolnUfcHsahiYtyayAPyFLeKdO7WnkoR5uWIMUFr2vTma+9Sp9wWFKOwqGyh4lB
jUqeq9V6jKzsQbCmbF1n3OXduvMa4yZiJ2dYNBhrGmREU26yDDWSxM4s7XyzVVaIjZKP3Jhip8EX
05eo5sxyp3WyWyZj6wwDVQlio0dmgd9oxVGo7ifKpp+8p1eRrb7RPhTtOHLTMPIX1W9mIn9SZf+O
Uw2v3wwtvWh2wO/ply2AFVpO7TL5QpKlYd9UHeKZdrHq9SmxnZfMUXvdtA5tQqmqDeYR/A7jHgKP
zsiGaPfu6B//GULbtHrDhgEaYvLE1m7ZYfX5q6vABuZfwhLksOUHRN176aDEFUP9ukZe2C2r2CWD
8eyRw9q23nsyXh3xaXLUZowUGO1IgSjV0S7JPa1NBO7SfdahuI1RfQF4NOG8mh7bCS1miBmGrR15
YnCMQLuoeSgZZPC9dTlWoxemq02KEg+hY3K04KTQZnW3tts9WHb52fVklWm6A2sfQ5o+PXkCedny
GCuw3cd5MCjY7JAllw40jARsuOI5J6CTcRPwYrbVfVb6GGq4VFtSQ1VqXqThkBkKNzBDcx+baH/d
8ugLvK5VbvsiqZhNZ9Qnau371urPdqfcgF4jx25C63ytte6KUfabCk/P7OJ8VMOtOdINjmmndNo3
JAeiHtFW/bmDIIkv1XT40870y4vC4FzqHJDgWRtTo2FfW3ejMb6UOhIYVKTrRPpOY7C79yRFCYXi
zLTKtQ0ITyoFO6HHC+IA1W/Uf7SusR07cRwdBx5KQzJkzpoN0MKpETTH4TQ3YjgZdTqeECBW2nqz
tsc+Mvu91qhD2YvmIRNa/sCx+vr/v0/UPfOPcIrYNmUECzJKYiPobL3f/e+XeaCmpg2xhu3l71PY
AehD2OL9v0+SzXHGOu6qjb32zQM6TPuAXeyx0YF3/H3KIt713Hr6/j8PuD6qIMB0y0+bhP99IoR0
pvRnUzv8PQ6ztbpXLfH112f9+4fZkn3CQCVta36yv8/1sh8CHHY2GJf/+1yRuoEB1Ofy9wjYXQtu
lwxB287ni1DT//7D2e7eFdV88/99XlAbgNKZaWj93+ONVkKxEEf6pOb5v58uiFY7xziM/p707/NF
vRA9ldh3nEW2jdlGdxmZnk9thHGqbubh5u9D6dX5NQNu3aQqG5+8Li5uzRYtsYrnkZ1jcO/JQAgK
xm+GoHLUadZZfP++dem8Pogx6x3+PswKL9sx2CDC/zxxHM1HsgoRza4v2xVQ53LjPw/9eynXa17p
uojT3yvNKZGNa+TGCBI8fB7bcs9xWgv+PkyZPD3Nnvlctho/h65frNboH/+ex+A7kTK69vj3RHaF
qa+tvGj799Uhs4MFTy9TNUV9//ePXbTdNu+4tUBlJUkwyhrWxVz2wd+XcTTX97xguu/IYGYVvz6m
TNcE1xVNrf8+T94vivNAtUOkMLfDYKUXJPZkW8+quKMFf3UONM09iDonrON0eshBaoY9VIXHpWtl
EDF980Tt1QXxLIuXAfWN+86eX5MVnp1T2M5bpezKL7Sx/hBd80uoLOOSXfXqTln5rZqKscHM+qlW
jOyFW/8bFBVFSU+FDkcdTHrDwrHqd5GiovG7I2oVltwSCo2QGfYDookpdyYevda7hF7IL42IW2tY
25+ic+4dHP5f6Zy9u1XSfeqcCajeeu/dpHfr51mxbNMmJhrFM9p7wuThahYOS9A1cPnvc3HeMFK5
ahQ/U9ve/33BiA2HRSJqNn8f/n2hSxGHsrjQKHd4qv88ronVRmIxC/8+HK5PUDumu5mUC1Hv/70G
Wc819mn6aPbc1kmwdo6+1SwDCvH1MX/P79ET3KnWnv7zo/59oeqjcVf19LT+HvL3/ErT8flPCf3+
usXPxkT6fp1y4iJpgV5ICyr3Y2tnRII2yYnbTNsMmsoegRikQWfYw0dZaGfTbuaYHvH96kbJv7a0
P/+HsTNbbhvZsuivVPi5cTsxAx1d94EzxUGkRlsvCNlWYZ6BxPD1vQC5rCrf2x39wiCABCVRJJB5
zt5rI/B2nztLc4hAbrDNdnZCVcUtD0qW6wdb65wNi1fJ9z/V6Ivr8nPnyc9mDsolMNe4B/gHjfF4
zezC+tJbWr70/W68c9Uw37hWCm4nreUN6n5nS2qzd0usab3Sy1g8oSiMACYFl1LEd9moaWe9SAEt
6FZHa4JeYBsH5ZkPDo0iP4/PMUunrQ5r4RTHRrJtSygpSUaDK4274RSberPVM1QFmUHzvzXU9KS2
g7aFbOOfVFeztnxR7GMcYwTIueDyLbvJEJ1sC6z9O92MgiuzEaZ0qm1985MbuBLW94Z1+KJu/OFu
Hhqao0JV5s+hvax/Gapjc74TZHxvZWNy9W3je9RT0ZHss23nwTaFtkw5Y95HwXMry6IL1h1xoaui
EnT9vO6aajXJypE3rrVw7K7zA/Gy9lIHJ7GZN9VpnCpx4vp6YW4LLm0Ed0fUsqH6+HstLPv384KI
orKjedUNTfDvI2l+gKqo9KP1vzSFC/YGnxKrQWeXk6KCxrLDDIwv4apDFV4h2unX874ud7wrs3s0
+hA36Qkxbt5nd/qqG8AzzVtd4KVnEGW7eWt+Ifxp7i4iPQ85M68xP5iG6RHczHfoYx96zopWrqXt
25/j6H+sNNB2t/OuwnUykG7VLq+IUO+TpFkJrUNdQQGl2SiRwf+OOMhgjRsRP6YyxtSytPrW5raA
EGDaSW0yXr5v12UFgI867vvIeRNwPqWm6eHjJeYDuek3txYtdZjTDhiYrr5VvUHs5sJ9piT8Enww
/5edvmmJnaJS4p9PnAfOD/MBfKi0g6eTx7FAPh671t6fFqBlUOlnSf3n1k9LZC1QA1+oGtY0ecz8
ohWAKswRP07e0nDU7ewt03L3GvoYb9ySevq8P7Xde3Af4t6dprtliS1GCVrGZ/khL6BCmQNp096Q
let5fxuwIura4pkujg2cqCdeNaJ1mZpEzqpBpxxqm0/TYn7aDCSXZr0EZW4qh3lXFcUcnbffn857
P45LF+Nakip//LJ/3vxln6k56j4t43XnUEMl92o4BNrw40GI+hq2/K2jgV48DWzzsxphPhBFXLzQ
tPtuGoX1qtjZU6Oqzd6wdGPrqFGwdlMd6gcM+CcjV2mf4fDINIfrqa/CZaqS8JnES0KNuWCiylDW
tT4cHChb3hDpK1ThXP+y/jyUZfo2FEA921r77Ju1QEGaO6zYO+Wme95pqgQrKmjdL0Sn+zsvzVha
N1i7HC19LVz1C/nkyh3A7PyQaWAGQ3tEkNC3mzItkmcpaKINSqJuFCxcL5a35AXSdfssK7+4Ucsq
2QgMYvu89dMnZxj2FCOzV7XTc1xPnndIAxndeYb/x/zjRs3hP1j2+a2dp/Ls+XQZ+umE6fdAQUlP
K0IbmFm+sQUn+TUCSXqaH/Ssb0+l0SKvNR0QBwqr9BKB5EnXQqNfzGPwck5PkWnjgTMOPzZ/vsQ8
PC2K5zRN8t3HSyc6smBDkc26LbEG9P24h9vinuetLMaAZkuw9/NmVKFiQZ6675z6bNMQbPY1FRDU
YSJc5qVSPQ+SvmqUGeUXe6RvHfZJ/Zon6TMyj+4bEc2nlvnoWy0tLFmZT4J9Pi5yB5vAQmEhP5Wj
XR9/S9qjkHF8Y7Lbp/jEG3zKE1wut0sIc5paLEKipbfz5seBOFFScpDRWUrK3bfhkyKJEdcBUh8d
KyjdTV0g8e16q94Henszb80P8xBzGjdvlpO7yOh86mWNfQ17oewzB19XikudVboEoqBhvlqF0+F5
TKV4Ypkk1EQr02QMt9VvLOmVm/dTNDVZVppv3r4P5v90VkmWMCvTvmIY4kV+/oz38zsvrfhk8TNq
JAWHvmi6zbJBh33nx2l2501LjlBUaHV+7nPqtlnFlMCQ7oCEw7miXSrhOMdSi6ojXpZn1sTmg8BW
BW/MuhS1DVI2Qk9u80E8zgdNqPYrdCDFThToBBupF9vMRu+aNLr/GHq5vS4kcAQt6vFRYe8kPEdi
detT62FMUNm4ua+8beiveW+ZZEqqV435kPJaawSy8bE39WBVRAkGIpQC91Qz1z2vddFN3bwfK4/C
qa2xwsRkx9ocqLtuNNFiPmrrdDqHxvaOtOcBjIZhci5qqzrbKNZooVfh19JOb6osMp8qvbDxVPjg
QMY0fC4UCgjTAPvvZ9JLrSmqO8FX9CLvZ1pcsZbFUGsXektU3O0yeegSHEoAPMNr5Hlwo9Qmp0WS
2NtusLRDxD0COUza0tGO8iPXt2Y7pMI+G7w/azuO9WueEH8XCsV+6CdkETzeRVkazrZuvXFYpFMG
Q2sP6olWZ0LhEurWtCtDwX8qpof3cU1l5GRbKD/OmI80w0BCcmd4RBBibqfHvUaR2N5ZehvcFxbM
ihDQ23renB8YYNhWe8fMfnIBAR76GDDvY4BqUA6kAtLtPbc1SKaV/sHKkurUBV26jtOkedLC6Nv8
r1b1P0KzC75HfFYppg8EXUznOKCKDsZ0TmJTU6gio34a9al90HlvRvZ+TuYm6kJz0h/nlBa6lDjJ
Dliq3IPaDO6Blif9rU6jIVFGmb+JuTdUpGFzKJsP/fqUSbC+Utpwk/Rl2hJSYODjI1V3UfPXQ3km
R33wgTAsTOHwmE07Ph6aJCQAGNXrw4iRdt32JK7XYa8f80yL16EZKc+Y5G87PoXfzVBejLrTn/Et
ZLTF638Z6qXt7Tx1NYL+Urjhj6G/vKoxCjLW8zKmjPiqVZn+KLyqePDlXzZC+apKS3s/orp/OfLr
OYVbdNu68hChjKUkWbwWPfdYHP80RIWxnp/GKkCAcHoo3AjCpHMr4HYdqnhar81PMxi0Cpmqf987
b0OGr25GnZK1Oyg3mekfsIwY24RW8Q1deeVm3o/xneLpvFNNewcu8jSapp+bLeZRraW25m4eUM97
56fzQ+mY9MrsNloUkDN+jJ+PDKr/0rpVcBi4zl98vhq7pKcwp6ZldvEyNbvMz5iFPjU0U28+9vee
r+4cncb9fOrfx6I2/TG2gd27gHHQgh12/NP8YAL65HOUGmu7TGGXNC3e7/npx5h6oN3x65j5sCVM
YC2SYJkQmaH/oAB/P2RZI6hPT081BcXX/Gx+qH3uXciTgsXHPqk5Q3n62I6tMd5EKRyz+WQsjpCa
fnkdypU0aera4nLl0CP7y2swcbKX2dAL9DUFXi1wfdINL4AMsosvguxSJoONR9zTV+6gpX89sGsk
AL+PvYWu2ys6rfpqPnF+AK2cXepdNY2cd9Qd+jCLKccWn0ZK0szzSLvxRBhCuZg3sTLl21qHtDRv
agaWUQWv5nHeDK1wxQ1SeyhcTbvEqfEw7+5C2K2NQYZcNGTDc63S6mUJYe/no4opbknSHK8EZRv3
dTa+v7SbGO2hi9oCnhIn0fEY1nCFWI9Ov5aaQBPMTUU/d+QqPWseyST/+tsa02/LNCzY0Enqnz9+
2/klY37btAbQXOLS384k9JTbxabJfXTREyz9nY4+8dQ/Nss6wInmIqGZj84Hxj7hyj5vJyL7kqhJ
tpu3hrQ8cKnE4pOoazdirostMAwvsN36VU09e93X9oCUKUiXHqCCc85UiOgkz6T9UIHPmke/n2jr
Adrp0plyPcKLqdThBb2Zz9Kiu8bkXxwByB9apXeehcaPH9we15HrXkoZP9bT7szFZ1PFtNObNnae
+0aPlhTiw+N8tLEiMjGG+MlXUU83BhE7fac4zxWmsU1WRf1mPkvTOsqRbRSdXSVxn8boOP9IR5Hi
COmVDuD0o7woopFbZcp23hzi4ctI7iwMq7p4qH1vPf9It6E3po4kX7cy0Z4MXGNx6JyaRKfjIQTm
YoKsTiRl26euNOm9RKrloQs17ochMcAN/TzcK2gYPk4Zx3HgIgpi3+TWqpu4TgJ57wetvCdoidJh
gjjU89kEeUOATDe8foxQW++xi/TkNI8n9aTe6hKj5bxZTS84dXGn15rP6arUXMIUcbeubm6bdqhu
+wy/PRMApPaVwrdVAMlsdcv/HlzbQObfyXBK0Qn6U9aAgdt2bByM/l30aFr1V1dXsu+xpyF/scrP
umaW6wYy4ZFqpHUqRrUkA8m1XyKlXM1DS4c+n9YJ525MyIYbRMidxKy6u7Fw5WL+eRYmxURa5atX
IFVUyp7JmBKbhxpT5ToPLecZ4cBpHtpE2hfpCDyImqXyS1HRmf+G3OvKpc066s+/IWYN9f435Clz
qvlvqHANPYZZ+RX5rtx4ZWxsEhGPO8QB6UoD7PE4b8oqzlZaILRHo6l/HB1dX//Lpoi1ckfTKN3g
dqZPoivRkyAnfSUGUZ0Rw3f7Uo3rHdhkOKJKmKxsuHmfh0E+I4E2/nDqQ50o41tTcpkAQh5hKOfs
0fWqc009M28BLnR69tqlZbCFl5WCv0u64khljsio6dkvmy2QZ2KGjWbJOoDRZdkNuCOIgfaa1Don
qr72eiU80jZylgl11/W8v3Q0tEAYnbOjbubrvOmIjPBbztDdkOAXt3feX6Db67ZBqpY6xevZtjga
BlrQaauMfFQ8eTW8H5RVoK6rSkIkmA7MQ+ajrtTyAw0EKPoRDSpIYJuk8s2TQX3zZE0P82aQdNZh
JFxy3pr3zyPUlP4RTR8bMnUWYX2fzu1yMo4CM90EpN4sZwA7TtfHAtD/fegjmKxVdBYzCN0e60fL
deJ72unB+/4isZetqtUv0DZwm8vv0Ma5hyF/ufqF4e180EFbJ0iy+7ijydEoQn7XO7EEAN2+CqhN
KzCO6hl0KglobRJu+lKpnyqhPvpV3IHUIShryNxnMyJDJVLt+NgWZUcGiD5A7R/8C2sMzNiZf8VW
3h11rbGu5vRgaOgWzfw6RKE1EcXaExLMA/4/tJaVEVd7bWRa8TG+retwIxqWbPO++TQZoMIfwjbd
zpvzARFWb2DrzZuPYTZKKrvO01vMm9Y1Kb361pHK8mMAZBmmZtHw7eNlat0ut82IqW8+aT7QtmG/
ipPAw3LBC8371CbrCbsO0/28KXPP2mRhgRpCkI3j+uazw5Lu0LmIAObNehiCNaQasZs37Th/bGh3
XTBTefc41Dd105rPxeBjYHPv1D4yTrQuQPD74g9kWGIbVQVLmnnf/BCGWX3Ec4VtmbFizPWNN1bF
vpHZF7TAWM9dT1upwonuuiEzL4b2taW2gHGGuIo9GDMsr9PBvMrjO2GEYiXoDq3nfe8HvOKLPmjq
Yd4CpWhe3OzrPHzeE5qq2DNp/evrREkuUEU0yrqypcRI2tRffDxU76/B4gK5djl+wfziLCuXznRE
61+dLkAhvNf7jy3Pe9+ar1U9lIuPY/JvWz/Pmy9yP0fO59Fz6u61jl71dAH8OfL9503HJuDOvznP
7X3Uj36397shPuFsjE9m7N216SB34Fji08f++dn7vrKnYdahbGD4x+6s4kq/mLfrUX5LfIT55DOc
vNTMT/Oz+aEuB5gqWtISIPbnAU8VYf+XbcMOd7nw05uoI4fy/WU+XkHWyrBWo4ndN73+/DC/FpMC
ufj023/+87+/9f/lv+WXPBn8PPsNt+Ilh6dV//7JUj/9Vrzv3n///ZONutG1XMPRdCEwkZqqxfFv
r3dh5jNa/Y9MNIEX9YX7TUSaab30Xo9fYVp6yVVVNuLRRNf9OGBA4/m8WKMu5va3mhXjFEd68cWb
pszBNI1Opwk1NrMHl9LfTTzPtTNNSm4wyGvnIfODk5bOMqvQ+5YLJexcJiqEBCQbP4qNczWa+vtD
Oqpng0vrDb1h3mtoScYZVX6xVVS/XXyMmw/QcyNAMw9BJhchRVEz25WZ053MLO1P8zP957NpBOSU
jGkcutOApcnJ09R9E7b5tQiR0nrG8JctNxN7M3CHzf/9zpvur++8beiWZTiuqTu2pjvO39/50BzQ
8fmh/b0ixvVkaWl+7lqRnEm3mJ7j3q7pb0x7yrU5kEyGbKMHHTI9/NgdVS7YwLL2TgrNzVVqCBPg
TV9f3dCuQCiwr/csEzmpkAGuvj+3i7b6ViZVS/pM8FQi178N6YY/Ce0piZv2Ucc0dRej5Z73Om0T
nVQPi+G8mag0VXpdAZ4/nWPiPVj7SV1h3m/NJ7QWyXK0s+QwH83y+C+v3xd/eX1FF/uurTBaeiqp
p57XAOuo5Ynq8//9Rrv6v7zRlir4nNuGo2L5Moy/v9GtkzlMWP3sjYpIBy+G929+h/3U5U01QVlg
7IOWN7/HH4e7HCxqnWU37+OCusUpDEf0JjDG6khZBz9szAcutYaW0Mxpp3Qm/fD81POM6amt/RhV
mNabLJl3lX7h7mFW6WvpNONr0yyGmnr4SEDMRqRau29Tw3kwPfUyH09Z5VAx1wqcnJ51rsAbL2vp
jK9eHT/01JgfuAb88oIJ8oM74eoIDZd9Ard0NPuLtO3g2HbFad4CEjhcfuyXF3KeIfDJIvMWUof8
iMxFX3nGxxBObYzs/VRNMarVyPxkl0eoPALQISDsw/5OeOXD0KsqAW+SWpLTTH+Lr3y27fXQmuKL
gP6/QyxkvW9aQ3jO8LDe6w4hQWFupgSmcva/e9Xp9EqHhTB/NP7zb5e/er4cfsuLoQr9oPll85/b
t/z8mr7V/z2d9XPUP/++yUk/XnT12rz+bWOdNWEzXNu3arh7q9uk+fPqO438/x787W1+lYehePv9
0yvYK6qjZKqG35pPPw5NV2vd0gRXiZ/X9+kn/Dg8/Qm/f3p+q5vfnsIKeGL4+m/OfHutm98/Kbb9
D1szddVxsVe5KgyeT791nMohR/uHZeqG6hquQePdnQ5l0MuC3z8Z4h+WLvgmObZr6aQdaJ9+qzHa
cEi3/6G6jiUEqmhhaNxRPv35Lvy4B72/6//+nqSZqv23r6xpOLplq45h2raqGtA0frkr+YNBCZo6
8x4NCOBaLX9LJaQHrQtva7upUGDjSEqKXGBWb18bPF1kvR2JUUTgjvPcsLi0SMCRxHy2JBNnWexh
SEmVRd35m8KyXzE03La9yNa51YP29KmBx3CYtkkUMDXzPaIVDwXBfuQv3mj64C4rH7JDq1WkahHG
1mHgNYv12OLNb8ed0xbdCqT2rhNSg8EWl0Di3LWE6jyWQD8cgqUNg/WbHJisaVn3avtBeiRycBNZ
cJRUDzixn4zHjur4aIP68QO0XHKcplS0yJjwB+RcdAm3KTdAipB52UnJWcYakbTWqnbfBmm40uNW
bvBLnhKhjxdM3co6HSwIjDXBenUT0TsdYor9TUETQufiYKpBujUcVHc0MQRog7iFxtHfM+lE7wfZ
Q1KXo0EbLrX2taJcgHiaIM7IpZiXaDb5yxFOWQLrrKE4VR1TBzuEUW2VKN9UFCCTJh/nB2Yn/k/g
r8I22gRBEa2QZG2CcegfdOng4q7JtE3yPcCsaYlbnwgHX6g7migPRSNxdgfKg6qpsF/qJyvoriYp
FRJaWGmhmq5IeYSdkofP47RMdQfUlcqhK9xbKx9PsnUfhV28GtOljUSSRaxXmyYeKgSazn46qifI
GZuAPOWsfukiHJFm5vvLZsqlESpTjrCabJwwzaDBHQhbZmWgZjj3AnUXN9ZN58MoQKVy4+cmWVtC
koKEUzOv4+M4aM5Ko4m3CXRE2yWMglBTPKL/CiDVeJW2kRxRtBJps/JAqmxpGsAhCWKAyJpc53zA
F42J+EqUtnlow6T8POqADDK08nbFB84nSd4RDVAa2EWlli7zQfO3qK/DpdN/awBlCS0tNqpRwZWB
jUrwEjJKod8VqnaMPfOKg+g2j9H1lN2L4Sf2ZKz+XJLJd1slAm3w2O0U3XMWMeAcM+wxXaHoXyuQ
qcJKtRa9ErNKNUGx0kdA7axu0XiOvJOEnsuZh+Fu9aEd0EBbaCOIvNoSLLdO2/ZZS5J0TxYgqkSM
j1wJ+Jr1xZKWUb0oKu/oVcpVUrdZ2WV1C4/h5DHFUGvZrZD/oNJLc5obtgNRNriPa0Msh9GV9AvV
Bd1ZKm9pebJDuZGUxR+DB3xXd2F1h1kcAQ5BYfTqx++kPmX4NbXvpkP+uAfVJBN8F4063bZJBehJ
glcbxoryjtMEnzvz4oHx2aE5VXDa1zpcL3sXSIyL8ecousMbGC64wa6kTdanrppnu4qgY/hwK4fn
TO2Jl5T2NpDmubT6PfY1cLAgGXMTKeMYq/kq6OWFxWWyanMT+ZWDpK5qlVXUAaxM3HJrkS3ApXrj
Cu9ay1tPqwkbdInfBKpvZ4hudWJBllqBZcc2bIw13PdXfg7NwzVbFwKd2In6lSgoE+Lfa9+36coW
9mrwxasYp3+QPwZLWuob+gG0wAMuZVHt7xRitcF2Vd9awt1XaYp2KKnGfam52jHp0OMJ3bvrS9d7
DOjmlckUU015NMxehzYwVrke+Dd1ZvHH5MFbUYg1aWM6qyuEyIlu39KJljd90D3ZLvKIwHgiTBkz
eQ9uGKtsGAfOVSICiAuZLns5wgVFibmC/Yk9LkAH1hXNEe7/mxX9ESrWUzLC+CBMGpZ7rL11UFW6
VOCFtRB4UyUHtJLW667+5od6d6achIolEYBD03yjU65bufZXBznCMh2cgOIgF6xGh73gVCun4MpU
5uO2Bze+aBPDv2JYsNvq1Ch4gYuQFmxQhenWM4eV1UBHk1ClFkYpjrGNSzLW6Wq35iFwUcUFxiO4
MDq9QYHwMdoPYxKinwNPkifamul1ceOryiKFwLsJEHML3UYOkfqPpdhhnr/tZLfFJIkBljbhSnKX
9CpPQ14o4HgVGB+KtLupTUWuSEkyTZOuuqvRFenXficpu8c9IJE4BQir4r0bsnsYfMMSQkwEqtZ9
sVxb7tI/SLT4TPwtwqWkvNYDGmUVIgLmZScebhMB08WyuMJxeUGiuQqMyU/f6A6tX5Bawq+2ulVQ
lEfysgqpspemJ9Bqu1jgdT474RP3gnLpxSLekqGuntGmISfhtkZF8aIT+XXJ0SumCggvw84+93iV
D1YAr2O0AT42WbFKqiY/hlZxqneI95RbAxtqFFiSdjVYq1wKDPzufVgr+k0uwb4preAhIfhCiaxd
gC3DjOj/Nu39aJePpuE+xB4fFD9+DnLq8L3TPbvAGkgWKUnPA+dPf7xflpa+ZWaLWVN39yWRUDtZ
77mulptBqcHdl7cOjPtr7BwKbDt6aVdntxu0RT46BSY6xlXkLA/SvWLLGK5eix7QGDDIDhhwwr50
NnzVXgrqz20zKPQq+Py7OIbTgg8mc45uF3pasxwH/SZAzc4kDRdNfmtinM3zuFi1GaKGvKP5ZxRv
uWkg7enzt7IdrKVFn2alhumikkZFakqnIsoFlEUS342sA/gd+kPVoqKXhnHnMwEJk4gKuOu2axDj
eG+AqohUoEnCAk/Jd0lw1SHEd7eSArSDasmTLT+HWrjzxt5Z4e7CEOLvTJaUt6LCJxRq/ktp2zUZ
jEq8ExJadz7C2M09Wgqp9hJ44bYbXW7w6E5cGk5WBRpPK9MHNbafTTyDvPDSusk74e104jnXZZNp
OyI04BL7k89GVSXwnFdTGbvPlfC/sXTOthVwNnL5DlbZQclkTbsWiGEpT7qPEuqaHTrWkcYe6Fi/
U1eW7XIbM7WnNGHeBaP5lZRk4s4bgKQl1QezzC3g8/IuHRqYQXJcIYT3V3kDtmMs96zImqOPTJAP
qnwsXVAMY8SVq8bUCBaHUp+NnO4ESrZe0HnViq+snfQz9qWFaVswJdBn34xDs0/D4IorAW57Yb4W
MqzWajVeQwUxkOkvralaX7hcEcsXq1IeiHIGbxt4WBt92EyU0uvdYAen2ogBbSTjNYGSuSj1yLx6
jvoH6m2wHGgQmD7AxGD6NPFAoj1a1zWZXP0q956x4rhUs6KNzf95z2wlOTpqzxSJa13YeRWthdJf
NzUkbof29DKM5bApJyRzVYFdt5PNaH+N4qJb9IRabTt0NTDHFPwKS6nBHFQ08bX2tRdDy619rYS3
CXfRg5q6xgpCC/Wh24wy3TLrxgIbFzKgsrxVKQVTAI/usIejbL6yUE3XpFwxpZwSIjMXdr06Vumi
yNMHG80xpoPrwFJzBa4BxbvQN1Ut7vJeZueGuY8dMEV3He5jXREsTG26uEcGcTPTqqG9M0WnAtCo
rjbRAk7anLwYX24u+5ZuPvEQnQei3lDqmrvsiJOsl8qOK1K7Huux+gLJ/pkpL3O7Gi6GLoEOYwa7
tNkAxlhV3KUBgAI0Q/kQNzhIMxm1JzUBLV7risO3m/ebhTucsfriu32/NWT72AMXZFpOtGfoQK4b
m3Q4SCUKV4auLzD++nuAQx3gOK0lGfAPrjFTjnKbvphyb5f4qvSWBkCNbpVq/2iQn+uT82fwN5Pk
QzCKWlT4RTHP9i4Q5Nokz9zhumqrLnMzZaTPNjgwFhU7vo08MTKxbsuXskDpCjCi3Y3eyH1N8YM1
nFVjKb3uyQjtLVWh02BHEXSgtPvsFdE3OZl6AE3c1oF8a/UaN6JhYZhLzQvIW+NIk2NZYZvuCZdC
p2qpqI44xOcv94x6b3Xh11qXB+HwGY35AiCz174GyVFJTX6UkoeboCufB3N408r4ro7ALTBjBbPW
a8eaJCSykktwgirSf0I8jZVJRAVOHDyyIvjqx/RKmYm8pHW1d6yB+94FLeBN3RavrKKulhyeOihA
AjDGStMOaVKCie/gt5C1B9zDvUsJHTZRQi4wCwYTHh7MBpCoO6tw70x0LI7j8w5j68PAm2gC/aT/
6int3q3UpUkfwWd5YxvdSYsTUIAqXCiJYDpxbgRqsjANkENIa2sawcqqrZ3lBV9d9bEfQdmxepN9
8aWoo6VquY+GjdsBK2HvPniD+43Z5xdbcg0xUPApxRdNPbkAGypI9BG3FkckrA2yy9hw+bO9y+hr
hywonkJFrgulW4xOfQGdLDGg2ndmBOcvoHkq1CyijQKtuI+WTsN605cIv5NjlKRXXE8raenIUwDT
pZ6Wot7ob00rOBZddQG485ly8C7q0ATI5ibzuEIr3jpBoCoy/0xSc0BvhGox1wV6NQ0fRwDWmBCv
ucCLTjZzgtWGm7b5NZawmfPTqIBYCMsYb5qOnLS6HWzlomGmqK0vbZGviU8+kgGO81tB/G6sMaOE
x89VmEUbVRcPQSZ2bcRVWd17ORW8MTJu+8p4KfPiQdTayS+9cxuvNazUTmGv/T5+AQHCfK80vxLt
eGT+qy3joHfAmLTf+tLaDExxYo8YWDVZxWXPrYCJgIUNmKmdFWVnW2vXlPq+uWZ/TbyeikDEsk+z
L6ZjkawpH8JQAw9B0WD612QhxDGXvm61cwMW7zAGFK28j3I/XqldvLB7vNSa0y3pGd/0uXbTuPou
wL3pmNqzA3cGYr333HFHmt5zpXMeqMZvXT948IqT7IpXW2zDDBGZJy2cBKa9Ggf3ApztyZeYcWu5
dr0IZVG2pAzyyLTiiepFwjSK1bMSeDQBJNX8MFsY0jDv7worqA5A6FDONzEU1jS+xLR593rHfIqK
y0mJhTiGZg0WYKzpe3HRgABA6j3rqDyFO8C/KRGI06W7iKy6YKGskIDkyC33fngmenMKfXHbt1QA
uHFF4CzSk9Up92GubeCuV8jJjQsNkmrFChDrYwIMKB7QJfn9cYxtrrvwaaq8fMsxhTO3kUud79AI
NO22Lu1nN6WLkbOKCKxuXPRtTQpDBE10VMYzsXyExZOE3oIpECJ4xUB7DSXUhwQmglCdo46FlsoV
0zhfP0PMaDf22XJOVcm0IAo0FvPBibnjV1vqX4Fu1RXTuKjjbmE1M4/fOmOgbRc9S7RFn4Q78B1f
ixDEc4pFiSwc0l/UtNsEbn0p/DJYNkr+bFkR2gfcv14tvlZKNzyI8LZ0PEJ2PLCEXmM+GL5z4tZ3
kXqEaVfYW3tQHiyp3LZ694QPhOCHmmqVKNyNgknTNrFztPn4QtYvIaV6YGBdh+aQtzs+lxutArtU
pHjaiGQ9hahwz/gB4Aho+HKLYA0OKLhR4mQjvYnrMMVsJXzuTLVut0Ghveh5ziS6+EbV3KPeba0i
NKR7XdjriN7Vksbpa+4RLdPh+h6x0riwJoUfNg9ZCITZjVD/0KVNqHiuTIzn/rgVXQDKTGKisQk7
A3YEEUQvDplKgDVtQdbtavc9jepimdj4dIOx2tUFlw2VUucaX89RJ44IkziBZiZLjry/Bz9DRzhF
JpU1L6qjTSEO0KeSatUZyrA3VUgnvtkchoACW9N6n33DWpSoV5ZdLDaZW9erkSr2Tq26M3ooJBkm
xckpT5gVxR8p0mNAUiUrSVN+tpqY9UJ3j8IaFGlFryaEpwhGglVJl9g6/uHR2miFcm0TLVsxOl4H
Ggu/1LS3vd7EOw3BNr5vc8c9lSAMB9aClDWrBCZnbsTNtrObZE8bbzf01g36RwI+UsSy/0PdmS03
yqRb+4r4AhJI4GRHbElotmW7PJVPCE/FPM9c/X6gqttV3+7+/+jDfVAEkpBEWRKZ+b5rPcvwFOoo
lDdSbezuhvYj1/sBLE1eMXL3VKv0q7I17AP4on7jGLVLLgrzApzHTUGhMinq6z6qbqwh32mUYldE
Dw4uASbIrt5Nj1JgJKMPyK7kR7GgWzMTfYcJ+5lCbNr2iQfrybaiU1eo3zBR7lWlqDcIm28a1b/V
Q+XaswEre46VQiuCv8oqh7ng0K41G9R87Ec3RWK8h5BnNnbUncPcv5o0bxuLav6J6ukGJxjEaFgE
+F0QuYt7byKGu7N44QSWz5hco6+Boxo1oCb0+1bJKQ6MykumCH2TWuqx6Sw6vyVuYF9VrjydmYlS
bEOVbHkZMm9T9XhHVwysyA7a82Ne+9RjfekiPU0JGerWhtDJ0yOcegPj99jWbtBXzoeClEdOVKRk
5EP0MkF6UVDde1269yzWHehzcD5WA/2oJtwVfgThD7mnm1lMfgf0MkHnrCdxKL0zysZVU5XvcBEF
odlxPy+ZbgECiKM1b/y6EEfsWeZWavWNPjTaPowI04oj5ha5tI59UP/aq3wy/Poepr/jKcqRHwor
QtY6G9Om9rls0iCRhPcJeRRjyRdwubNxwpEYVX7qSw5X64ftVqdgBXiJ+C2/1SAXjyaxG2l9LDKY
8ZRmxIqceIKo543uIwFZAUTPjyPefSKlfLDYVGFYbETa3hjDkUgKmsPF1O37NB3x35FkrXckUi17
fcOkxh4PScEAlsgAa9dtqpVh5NZxdfJ6h6XI8u6BRlAZQpqNhO9KXAYi1vXyvsvJLHuUxGcGO+fy
dR+z0M0QFWJfm3yIXQrIvCf7eUMiMoQw6E4rytDimEnxaxNkLFvprDzpcyTYYJL3FaQ5MPFll4wG
C8n3HEJnz3lgYcP4A5v+XIYqD9REd3V5GO345RVHPP/lMShA2GghMUZaxh9x2cD5J2VeqK9fdwnT
PjLLLXalaCmpfT1QjPqvZy33ReQPbcaGS/vXA31OA0MvmczRXDtQAax3LCXz49fGqXQim5bbYdi4
JUhg+Nb8CuzaaVZ0M7HStChzauCkjS/iDb1/KLleepX7zIc7PPADrmmm/BiHLBrtgC0RUNJS1loN
xnqX6puqqQDfpfYmiIlsiZg+tHgY8NusIkchvjLFVMlIcJtmDPz92BKYjEAtBPc5eyRYeIpJMJ6i
/rPQeoFlpsgrgTC7QSc/J6E0+yLrDqwJzHM7hjs4PqlbUJVShm/Ch0CbMrulCkmkF31ZYpyBKxGK
txrD9GGM6n6HiGVl8aU8RYb+HgoGlsGkAhGP0T1d8+KsIHssNIuo4lgcR3+YBwEMP6bohZt77Q1Y
5vqkToGr5WO1LbJsO9klQOlBj/YoqhhVLR/9uUMwxgCeZupg2DitOiDWVfeZOrawiLvvpZI+qEMt
XCJRc+Kc2z69ZZ04++kLFO9ey3KpsuARS51+0E6JWjY5kzjhv7H2TW4KRQu30puRYgl+MYMQq6z4
KEV+qdVr3xD7UmepAmMGK/OtTM3HWGu6VVzpn1gKvlUsqpMSDGwyJgc66ZQ+wREaSXSl6+IhhlC6
MjGCxfZBGohBmJNhi+yG+3q0jlF834mMeoveX7zWuHPQPkG0uMZ1BT8rf6QYz3ofATdLyexhNLji
TjAtu7Z7CVLnZn7bwtZolaBTs2ShwqCPPjLoDoDxChpx47NXqm7qoTNR1PSbaVhPBjnVPAy+Fqom
qjhgalP10Vf6c8P/EJMtjAy0u3or6u9EJ1JVE9+q5pyTiUoWJ7gKY6yf5v/d2qDccBVLCbFkal4t
EhwcWL1mbnKWQXHsmU+QZxX5Nis3crNV877wmP9M/DwSUrx2XqE+lM2wA5bJKjFsP+q+YXrFOpcK
OGOlOBSqgfWxucc15LkmKFquZ/ZBlOEunPONAho1skwxjYTpZ2wYqDjLLt9kI3CBvILXUjFa4ncb
vWpa6dp4Xwjii31zOtXEUuNTJhcgHuEFKiNsXKcvmfeBm22UoKLisDNbyvS2YplrnayOfRmE8iaj
ipmbU4p1wrxGgpC5adW0ZA3wX0Crg8aZGLe00l/LeHQ7XXlBeckqVXg0IazWfFYkaVWN/Ka1mHhk
blyB0VtFHaxhdDiEzGoUfL05kF4nuZzPo0LctIWP6cBUrq+00caLqBLGlOkbjOLfOxBZrGX5P5dV
t0q68T2uwNwpiesTvbVr+qTn4epeGjEFhFEysdEv0PWKbd+DO6BeE6/CyDxrFOv20srVY9JEbyNE
IGSXt6Gsf1gxhdBpiskSARDqmwqiQgdMaUwjQuVTJLPVX2WB/jIViOhyCL+l4Zwnp7zzWv2jT8lO
qz1qrnlNlEkzJyeyMz8UhvB347j+ELWKKdB4lCE/Ug+nTaHkj5WlXZwR0r0ZdzDhDNCE5SOLLGeN
UsBe+4kxZ0tV0cEBvV/HLCnT1Lyno27wJaX46/QWKzddodpYuuTFEoBVd0ydw3BTfldbcH0m+eZ8
T/hI7OpkWvmTqpjX0NITBB4uuYNPdVfCUe0vDUDysJG8Mzma6zhsD1AatX0ng/soMMutLWFu+hXN
O1sxdr4/MjdWoDKFcJrzmNWWIyAkSwojApSDvaea/awEur8FsWyMp9iCGlPJl5IpWG0i9iXsFZCT
fVc68g33LTGk5nOmt58in26L8sYSuTsalAEBo1Hx4wFA6jSCS+95/sLPvK82dFy40AfdUI5DDe4z
aI3bOLagJEWvZHnuHZlvObVp00pqcU6v3ow4BubJgtiY4/AQ5MDwoli5S+MEyOabMiNy7K45TKZ6
GMsIkEKFLo1UtWvPBGIIm2kyYXWLwk5WpeXMEV/7WI7X1Kkg+cgbPWlusd6uskwCw9Mvy/uOcDfJ
S4shwyKBq6z8LqiBwApUCdrElNtQIfqGcsaJqnCJaV1vWyN5sILBoevqo1rPxk/FIdvKFgEjz7xG
NCmymQJcUntXQw5fdaoF57dCv5N5d1KLN/rYV7vUeAWoXqykab6Durjpyeysq/IhKmGVYDkyMwV9
dXcMA66Kg3NjU03SGwpFfoMkiS7sKwjcozJaL41t/7CTN5WwaPjL8j5D+1BH0UbNwJrFOV33St1z
cQURAKZpNahkalYvlHFZLNoRy0ikX1xolax8jfz0DjHFBa79OimMCQOOl2y61Jpc5iDnQPWPqmPc
m6rxVAC1kCn/AeaWB8jICe4d6wVBJLkmVN4LpBQFbZiVQvmUOblL9/VIzoFLO/BVbSkZtwnxK0D1
uxBsQvMOyOdginjdAHFL+J0w0O6IH7wgHcNzTssGVWCRUybWJuqSdgFLu9Totldg3aJxjvCKcF+q
EyXmXFzZKMNG1XguJ3XuXnknAgM2xFS6rTUmrBLppRDRY5XF96jtnuq4UdciDC869NJVE5Hq3WQf
4HpovRMGYielWzf1WzkaLzi/HjNiCtZt+FDK7ruB4XLVZcMtc41sy/rRYgAIh3XSx69Bo28duhMr
yqXEcFVvJp+nZwNEwIi/GnLNtRMtJg/9mx8pzW2Uq2csNUIl74hen35JPFy8jDQEnpUd0RT8lHId
vzifaEEgtoulgm+COfuawuKZgv7MNgPKWjb0JbUYXDiKAI+BgraYvgVNdqWm9IsN/jDICcAodSSn
9cL/XiugX8fylAFAWRk2IyUSkhOV1xtTUQkOCA7RYLwSowcQc7y3R+2Volmy1vpupzhoGvQ0e59/
317uE54BlpESW7FOBQr9wZD3hmoduqDj6iPpwvX6eIbPm4CCIUdPCmvkUtrufSjrl7qNWYAKIPAl
r2IqjxlXTawn7UqmzFvMynhCGrA3Mlm5qtTGQ0DJeJnuW82HwKSESFOBpKVo89B8yTqi7LuSSyYR
1lrcvCsGZ1Er2ltNKCSIddwUKV8fDKsIedaiMh1kHdoh5nl75Vhq4QOJNS0h17HJwupGjaPw1NIp
0QG/5dNER4bshDT37p1QPqsBfQHfG4hj8h4btYOLbBP9WdYnrw2AN2QEeZTEpAgBMyUiYTCM59CZ
+JSzHKKqMAeB2yW8yghVk/Wq1yFeBsvcwCjXKCRFYGeGfZZqLkHL+CpyEDcBZRBiS/V+lyvmUzmF
eErqlCqdRn/SAmggpkvLJHIHI5HAThHfMgVCozBazwhv9tVUOWumW9XaU2GV5jo97hbxMwFYbtJe
jxRXuxZK86AiTaZcQSA91xU+XEy6SnBXQmF3NY8U0D7ayty/5EH9LKZIc/tBnzYKwqTa0amEWv5O
06GW0T05On7THOnerC06rjSDTkXNqiKvzWvN66ydbg8PfBWwypY3wuz7A7KfW8WC+qgSeoN8x1+H
GQNZ6TVuNPT5BnkY3J0h0Zg18z/nEnXI0A555Lit6xodeMFvhbjGmEmeRe7hiJNo20dZuS/8w0SC
CdQ2cstLEPNdT7tUa4yeOoHEdogwBJrtVULdakfPWd11WnxnFtD7/Dg6q+YBJn7FIvu21abTEACh
p2XWqBMfSYObfmDAShe2uW9PB6OY+lWhmqupiNBKUc0DW8Y8MlAxGAwPDWWhXmR3gHLPZScgm6qY
SjFdbHTz2SneZWPVG/xyHukq4R3QpzsCPySLBAUBq9/fefEtMY2niZoIccA9E8T8JNuk3yYTmc/T
REsp7CWX5cFZ5wLmt9n+EA7o98Qbd0akPhjKSxLLT9WYQBuK7KQDS6BhFp4nzSe7yRdzCKNOkkd2
DVj+0TD5WmdOQQcDPcFEjo2dZFtFBnJLvsi+r5vrjpDYjTEKioOAAL1AA7pqEEYqYqAmk65yTRxh
M+mMIXxqzG2iQ92Ocz8wwN3mrafc2cnBAFCTWTt7eKQ8Q41QKtbWbjqS42jLpIX3rR+sZ00Mj5Qj
HtoMBDBamGqnYE8aMjy99fihVVRkEwybXkXXxgdSuk5bjzA05TAVKsBDErFXWu+bG8ZQvqZJfRNJ
oC0wTjMSOrttk5mH0qFWDyDydUpYtbXpc58gf/LalzrAW9hU9OULr2RC1V/REL8aBzoHaunLW3qz
lo76Oeug6Ht0PdoW5k/P8tOf0n09WRc7JPGe1EBtPTJk7+UkLqZvMNGi1Gnq2wArb9eLeFUM2hsW
lGYdJ9om9cFXK76/y7WHFgIvuAcme3GSZludwEUiUm8iMwiYnXW3Tia+ddZHHaUbx7EDkuEoYTft
s4zWXlGlhIpFzG34NyFZWjlWkuw8bzrrKgkmMInqVSaMI+3ufYzBv3Emauk1/htbU6j7uT0LMQJn
YZU9hCEU+BTke2FU2HnVadiQaOa12Y8yw7PptL5GjKl8M0bCBeJ0TikItbvAUJvD0AMGJRTzuX0D
JBHs45JuEiXG1tKI/CEYmQRjllzQJgKPJW3cP9hmeRUIGe5sMhCaCU68WYKMqMudk07fpFDiI7Lm
kAlfErmNKIxNOwT1tkrAJKCS2YmmobOWkUbcED1IA2fyPbEy/YtZUVkn1PxV2iI8dKK71AoszGpo
yeWDNroOwmGEWmHunKyz7hST2DepniNF792A8gpySpgveUUCKFTtUEv2NHM8Nx974mGUvSi6luhS
zkxEeDj1jh6uX7i6Onws6uP/SF99T5M9T/+UU/+pyP6vq/C9ymsgbP/Po/4PCbU1VcWE8O912v+d
vL69pn8otH8+5ZdA2zb+sh0bXbZjC2NOEze/BNr2XwZ0Sh15tICLqc22kV8Cbd38CwW2aTm2qhsS
iQqq6n8ItNW/hDB0xzGllKaqO9p/ItDW/jQNoYIy4dbMpwHOVKj/y7oSaYUwahZWe/I1nK2wafnq
k0OwYZ8zqG21tMj26ELUlV/PiFki5ChbefFP9f4f4v3fvUv/8jQQBVI0xdZhC/E3B82k1dXYUUTc
l0U+cw6EfaJg9mbV6oeTNeiOI8GKt1DcNgas3qjIIAIx6P8ff4nGh/GbhWr5aziapuvU7R1LGubs
P/nNQmUbWlQ7ne7t1cooNh6J4+6oKeKgeAxf1qHv8+dYejcydJ5xZihc1Rv6wClxVxne7lrvuuse
w6/72zfqXzi7WNXPKvkvb9d8YhZlQc1EpmxruqXOH+NvJzbEtVlqFo0PqwNem6ptzkCLfiYP7HNq
mc5qGAxUPjPDAvUPNBP8F1zlBCKakonwqutk7prSkDuvJfeoyJ2zNiTV2bJ2MQvvM4nB054+9A1p
0caZVc+vTVKgTg7MnronUxhWCbmJaSwYLvCRxmOojE9emRYnpifkb4RKfuWPlGBkrn4qpS2Pxq3p
o6b127Uz9LtxTvBEyqUcfC374bB6IcmD5CSAefOaaA+v5oplSu1KVadnXMUNi4z6o2N9bE49iwC1
za7UaPpmw27bKuO75zeEIEX5dmhcKqteh2bDtpJ8E4/dyY8PDCh52KEllqm+LZXy2oo+nDEmg70P
SORL8KiXMMx1qBHws/p7YjCwKLStdGvnpNKti4TIzolqyK3mRGjFLDD/dn/Owzg6VAFoiK5OCB+x
jS04TsIRDzZS8iTitOL0B/IktIkFE0w9cD6b+QPJAtCi4VNqynE3NIh2J7+D1R+RLjiRR9vXxtEB
pbgJG3tHy9LblWP4CePFX+F+dwFl/7Cy6SZ3sPLqs8SGMWboytvoW5aUb72VVuu6yyh15DCGkRJe
gHcyRwypnHeg130GF1MnUsOqurOfGrsagMdKtiyvFaJq9UrcTF61t7KYZbJjftN0KXdCixDXBxFh
RlTgC9LAzJTxUhD9q4xl6yoDnvhiKN9wbm0964bS24tvTcq2QBhKddh7QmWdUDYfEBTo6m0zNNdW
nHxqxmhQ5wXGUqWTta71AW1+3wWbzPquFTAFiAcmryW8ROobUgV9HbN6sQHtBikTHHVQd3rcfw4o
ykxc/Ku6doiIBh21iooE5LDdkluVDVftqEGi9lv9xkhR9yQVIY72CCqT+sUKEMn76GuoFeEiobjv
f1AxoiYGGHGVtKiHNCm9Td3CN9eIPNzqoW9tIqMwrzKvAuXUe5uwBIuPBh/5RoIwtdXNTUBd/Kgg
1TwaFFvJo513VaTfv23SJjA3ZRQSyjM/oJjl2xgmk5uKoeGvGVykX5tbMG3Ncbmr8/Ghrpbby6Zp
swdolJSZ/nnIshfPz1+e8fXAct/XzWWvModpFynmvp37VFg7Q6bqg/FE7IF0l/vakXXusmeIiV7y
mDyJINMml2JgduxDI69PXwdqJBqs8sqSm+XhZUMuSTAhYeBwvjIArvmTVmvEI0xo5nf9eefP7XJU
6MSwPnqo2cvNan7msrdsJtmyOF0tT/3tTEaEGntv1FAuqmggS4352fzEr3OzIdASCrWcwnLvuJz8
8vJkK3Fiy265nC6XEJpNlFINSTUeJz1qNoOvl8LXk3bBWx+TwSEMfjzIA0a8ROUJ4SEirci7qT11
16NldYkG21RDBel4QO5j1B/QlDrQf49SinOWymPWZ92tVU6Pht4CtO2PrExnaT+50F4RkEw6tule
R3W44nehHhQu7KR/+jaoh2rvqf6doUjhmiH1ks5CPQn6O5L6Bfm1sx/L5lb4NqlVQAlJa3KtNtBX
sq6MTTCHvZp+gdbdNq6DbPTOWfaCcfxqKGziRiK6PVy/Ebw4xSfN8YSchwo1NjELnqiIjGBuvw5U
7Rv2inCXd8W1MnjBcQqSg9GN073QqQ4o9Xttje4U0rGusp5ZP8p8Ls/lbTYhixy8etgUgYEKQifz
i/wXlkroVVbhWPgbtPMbC2uU14QUa3q1JiTIUfHPkOFGsBkawtF2rTAVXH6nC4kOnyW/3+9le5FB
m29CRZ+2zUds+fIMQKxACZdhUQqG1m2bedBC1dRKA6+FTXJS3aKmpjunNtuUgiMebdpUcT48jFJj
OMtEte2IKGRleKoHENMWqxZ4Xt5GQNff0uCp+vTTmKa3Tq0eTKXK7nCFlHuhOHsnZqjzqaldskQl
B9GvrbXaRvnJ+MF8z1l5DX0qIvhWXUANsYy713oAOGNVrbbWrTB3yesgGq0SpwAjl+aoFL75hVUE
rnWNT09u0hhJU22Vzg4LFvlUKdpNndzYak5pQwNaXhTBjzDvjmmpnajrfWh20W9H36YjeiEJ5Tkk
xmQjLFJtrbI9EszoWj2cL9m+Zl0oTpptQrxPymEP0I7+DgEAnQFBWqNvlmnyTaTlpxwGgVmiLF3Y
JCRT4DHY5MVJk8NVYrP4J77velJo1k0o6kxB/brH9b0m7XmF+bBdiVLf1pZ+0CKUKyY+pmTcMcXY
q2Sz4r2JLlIE41b1mW+ifCn2It9q6DPLFhmKPwZE3DexcoMCxDl0w+dEyWsVe/60hXq79Zv+JczV
aYMZalz5AYrp9J2f+KEzJWHASC2swiQ9Nt0Q7/jgNbPmMa/uJYj/7g4/o2sPzV3qsepXKoESrNjr
AfBMpYCsE9rBs069VKo2SY2oAVynuEQTaW706046y+t08Naxgzm+U9D9YvO8UQO4ouZ0h3jybkzh
f3q6vbbsYTjh2t8qnW+thbxh5oeOx6/X05DvlRC1hPSHu0qD/ILslyF30n8AFeG7BRAnR9eLZgR3
YkE+Z6q+DBTsVgEVHiMjPL23Shr3Myi7DBnF4vAbbHHUHx2YObjQ1pXUi8sQkdLI8BMgpXVc7PjK
ajjQmTyK1L6xrfKmlqibBsVYMXH6Pnj9lWpYj1XMpclJ597wsbRJiZ768WYIff7Qo33rYSyjb36f
253P14M4pMrHu0yU0p1FTWPlBQHNbB8NoWUyCFdjDTtK7Aure4roQ65tUk8jncDDLkgCECzUTIx8
VerhWZJSh1fRl11I6PR4lg3dOurK5yxBrk2Z/1RNd2IKhGsL1OK+V7wUOkLW1tAeI6ISVr2h31vT
yQ7JFAs9xHpqcj9G8tMe1Fe60qj/HpRAHmOjmrMJUMHm33yHjizJ3WfDsT+yPn3KCzRoarh3TmOb
dxuZWgTckkd5Ta2DSGG62+l1Qo3PDbOR1dT8yHLfz4e1RDKXksC7UKCWDDL7pBPPy1FekVYuFcZm
PTL8XytMYnZC5WvTCHqRPs3UbQRA83qi+XAWg7GagnS8FoVJRUJJ3aRM6EBKChabCQFwWBX8GgXp
WRa2BXLTvHoFywWVlvrD2nd5OSJnLC1sHNldZZDjXtTWld4I4FKo2ihJa8MWR9QqLBIx+xOqjacW
w5Wm3IeWxf9wPhOKLROFWS/lqmrx58M44jpEmCOdQV/XohNQwx8+9ZTLoOdsBuJijK577YOqI3wP
kY6Zj8UmRvs+UyT1K8CpMV6YqxzWVyOaFGSG+BROD/JAGV6UQsesStNR071z1AzoJoFo1SERblkG
Yt+MN1Sp22s7jUNX1YsfiiIvsaWTttz4l17oOoNeo19rSJ7pGiRXbypCPJ6SHxBLHUROTbk3qyuj
1+prf1BvTcTcB6A56bkY001gKzXPpTOKTooAqTSNtj4IGsqoZCWPtTa6dtl5s+jvMFaIidMwXylE
+rRG6RyasiDHuqbmiRO3z7z4uo6Ccq+N5RvStqNueM3Jifr46AwTzeZ+vDYGGx6YhcgqjX8EknN0
cL7UHW+T8s2KJxN8hBlfad04T8Ep2mdc98Em7jWBjbaxvtsmn0pSYRBjxdFdo+w8dEhNGJfGY2Bn
F/KQPdjLVbU2zMyjU1yajP2kmmgj6u46L0/OGByyxu6vk3njiP4Teq6xTfHZkfD4mDg0XE303j6L
oYaZCz2sca2CgCCyN3xz/GE2ONnx2aryTZqoEJDF9GHnw43pvMGb42vRH5dNN+8pOSjR9bJbUwjH
rDHfq/utzSDFig6xVGEU/EHmPcxhOc3Bf95e7jSKCmnpshssj7OQ/3X8v7yzNpxNjAhllbV5v24C
/tqypn267IXAZ//9zeUQkvl+Hfz13OVpXzf/9lK2QbrxkKAyW95oeQGu3+bsYvYUtToqKjK2Ze9r
82/vs7OZTPevnldy4Q9lTqUaqv/PI5bDLHBY5BTN77Rs0lm4t+z9fK2vtwqF848jceulXmccSswi
qkU8wPz03x73jTkPfbk3tsnx+u39ltdr2/aFSqggMr2iP7rI9eISSLq77CaY7hJfPCSTyqzAiy6B
klHpBA3wJE3CpXJfu/R4leemOewAlniHyK+J6oix18D49TYlOAcwvfBrIgKrBssHK8O3uqVpE8gU
Q4aRp0SoWbThERdt0U8nV5CbKzTl1KSXm52vJVehEiDQDMwBj2BvnLVaf4xU09hNOkvpxPSEayS9
WWykbPdhVmkH27b1s4XidlKrb8gb+sCI9i0k7XMUhKgNgipYz3bCRgvkeurr7mBX6iWyHHAhkzlW
55HTW5GlHWxHZ281U34eu+MDC/Hp3GXKdF727Nm4peQOI+38gDZvMh2zH5MHKNbhr8P8SaPULhGf
xZqGjkXflQVnMpnfw1RmV8iI4tU0siaoYxV5oO5tAJdortqQkYUQ5dglnn9u5o1G7aKOfPMQlaW2
CnqD7s61oShXgpXKEVu4fhKEHDGw8TfiBVnOM7xM+XDmakpykZ/elwL9cjYfUflKf46VHu9u7Avg
j3itFKtIWaYnVBiG8NESVXE12YQFgSkmM8ugCewQPOe1BULputzbAVDwSTVPsL73WMey45TIGIFO
lNLYCV89bJFbuu3PlUMV37fpf6uJrWINYW/ZYFGAaW+q01okIAQiM9xS+1F0PoJuikW+WY4qRidD
9ZSirwT3cyrTTJ5MhN5ZZWOv1qx3h+X82TKr6pj5DVlz3ELlwIbCBsmYsmOk+sd9gUVpBWAyXve7
AojcCuegcV6+WMue3cGwiEwMfq0mRiaODViXVu7NdNLPTt/ouziiwecYtOP99RCb2tmaH1oel32h
n20IlkHCpA+vPjXb3vXxXRzMghXlmDcnRR1IQzXJVB34kZyFmirnZS/xbRT1ephBsi9ILjtbTVjv
wxZ5PE1CJXOTpHyaWnGssEm4ouwR/cVdfJYiic+61YBw2TnGoM16pvgM17naSD2lwpPb0Zk2168j
l8OXjWWfItneU+iMt+0YN+h7U4eOHiMxMHT1HMwoQXv+Gzbzl37ZaG2ISFLTCsbWgoWgGZ2moP+1
UUIfFMZy++cusX/oESQr3FaZHpcH2vkpedS2fxy4PLS82vL4chMEPPkJsa79fJuvB77edbnv66bT
lPqsZgfP/OeJLccVep0ex/YJtzmaW1qF8W+nTqAMSwDD2S6H/jy/r3f8Or1yOfOko3Lm0QtYL4/0
fLkcmqy7r+OWvb+d3t9uLof87TS+/gRdE76jQ7mqIi/d+UaiMu76rAqKGH6IdUZ6A5GqapqNAe7m
JqfgvNcL/RkZpHIdVSKb5WI08zIjXMfgEa8c4mV7i7BVL3dO9KLe1Uop1pjR+TVUZrvJzERDRCnE
meIjLORJ7pnVB2MzXfzoqcaylFCzcEG0vAvmua4tHYeLFCtdg1QPJCLI7nzqsYWqq/PaMnixs12Y
JxYhPzVNxH6Y0J4L4m/x3ldSaDujBW+WjSrgx+Q5YF1DA59vSq8PJMzC9DpwEuTn1kwHTSeyt4oG
THbEcOBlL6k6yxSD1wJeQ1EN2oUkprTqcCJV3W1GjvqqATi2BvCMbMzuKjfO4u+BwrA89RPpUCWF
pL7V30mOe49hDaBwKnwyn4EbNEME4KL7Xnv2TWqqcqsYoFTJII20J9Zp5gkNLmga0Ahczz3XyzVK
qjYx4iWOMKUNnG8eWrJ1Ho1cidBV58FQbjxyTZn3E0Iqi+3kIa0rHePNJEthXao9igYzvhOoUKig
g9ltYEfuHBXkRNHXWOO4K8McQjUY65pBu3hqiQdB1PjWl/VLo5raloToDcHQ+hal0BSZ/re0jnek
I0tcbM1V3zP850Z00wEb3WJzuEDZv+5GCjr8lI1jsp8GI2YJhjqnkdWt6jRuFYeF23ZKtieYpz+Z
04QG9kJ8bb0Dzn7MIRydB3vEm007lwJ0W1w3L5En7XPfjcU9FoVjQ/nykHeRgTrKq9cUv8xtQCjD
GiuPvBgty6U8NfCx1dO26wrzTot8OL6NXHW5vOqVXrvyVG8XFal+JFV3QMwQ2Kcy7D8FiYI7NmC+
xgTzaNNjoM/AuuMsn3ZeKmARefhmiAtVkPvMcYOB4sYsiV01VZt1ZCnaNpjVQtTIlNtiDK5b0lEO
MkupcrQSjXFbiH0+Rj+MwI4vqpE7K5tvFJU2nSJfv4ML1m4dBflokCgmarf+jVXfKhrk5MYYAQ9l
ah9iDbv5f970/T/Uq7WkTt/s3/dqwX/k1etH/jtO6+dzfjVrNVX8pRq6TXNVl2RY2LTZftG0NNX5
S5U0ZUH4CFP/g6al/cUHQVfe0FVMaXRRv5q18i/H0QRALcs0afSq/xFNi9P4sw2o2pYNsstxLCiP
Jlyvv7VJ1TQoVE+ZlBN9jHRt+bhm+johs++fez/vKwZWRhFZBLjslv3lqP/12OChma1GlBG/PT6/
3nJz2XDFKY/C9vut3zs3TdxSPK375DborGabJXZ2jJmDYmsh5GmNuTskmpQ7w7l7sGyKcQ4l/3kQ
+RbxtF7uXo5K/jz0t5f7OubrlZa9QWG2XLX997knRc34H2/zt3ftjWiWgv/z4WXvb8f8PLNasVSq
0EO4+Tom0+onFT2FqyTNgQ5ot6u9jAkfWtcjzcBYxQXozU2n+d5lYxGL+Ptt8nB+PTIhytIUEyXZ
/Ozl4KTTwJDcL/tfB3692NeRPw+fn/g/7J3HkuNI2mWfCL9BONSWWkQwdGRmbGApqqC1xtPPcWd1
MSr/nm6b/WxgUARJEATc/bv33E9v8O82/7YuLEqs/alzjxiKrEm63bcjqTnK3/eujps5khatiTGy
BSUKs2pCXeqvObWIgpnNtHX+Wtlb+PMWnyFtdcpuv+JvP6paLNTv74XmspkdF0WsUxFK3givOkFL
pBcvGFAtybZHpB5y1aqLtMwxDTdGpV93VOvUS66vU5c0Vk5rZ8BDVtcpIlderDbnhnEmDCjdqyXw
zuQBI3i/bvy0nzmKR6d3x53a7/rnkJ9ILV4PKhcZvp4M7TJC3pKNCkbW1KyaxKOB3yj7XsRJjyFI
1ugg6Hf8J5gUqhYn54TrMaanWUA1DKxabplFzUHNdjMmg7AOj+DbsH56AIxTz+JPJSd9C4ZN59dH
QNTHB5cCvFof/72HngY8mRp930hfW1DhFkp8UgtXt2WrKa0tHa5vJkPvJzVxbE6+mrMYkSFVkYla
zJb5yzJX3taTezAMu678QhwmwkNS2aNnSn70sPcb96BL29sg63hILKmvfZq14qcJlRUKLFojKRaX
lIFUnHC5moUIR/2wntAN5o9O6Nu72tbv1RcrICBzr5Bfz0N/D2Ekz8d1iUN9XZiumT9ohDnDnXAO
iSC1Ynv7+C6xXRuz1hkvl9du9U+bn1qnzIhqLoUo5hGgTopTjAXPpWC8MheRMqorzxFYrI4MvfZJ
nYWk5xpQc+rd9F6jCSDcdSIzSGaZTpJA1F7RIKi300hpakVbYzyFcc0scUooJ1IoZbBS3JO31K6E
S6GzTFoEzdfPZSxxxgniCi1NnzBl+aHUbyIol/ZBayLMYJX6hW6/FbCQCtRpFizc5JHqvVctITPX
xUx+ZgJ9tHUTlAIfK+rGOAiRXXD1Ba797k91uBvFQu++HPaL1rcgqtim5oRhbk3SmA9qOOc2HORP
FS07rCDNqY7Iszas/pfXjeCh1AiXlWo1F97f42HFkrwYXlrtbOnkJF8es4yaDRj2PKk5mfLMxRTe
MfZT4nvE9klKzsSJWYKSs8UEUDUDZbK6bPvhV53RmtMsJ2rutgg3pNqKJfpTrer78JtHlvo2KoHu
Eu3jtidEjMHOCpf7HvE27ldWRWFn7hkiO0zEP1SY97a3L/v7WNgksc/mpFFS/Psbqq9dWBEaEDWU
V3WGSe3kTg003r6lWlTfV41VMv69m7wm2MeZwVCpGEDcyG+uvq6rDVyGsL6YqhVlTZnJHc1DIk9R
Lwe2ejMBWHG7XtXVUaatv2Hkh/hmkl15sfoHy4mPczOPLGN/WyVEfqkZX8Hqr3EHlj7e24QQjXjt
2ggC1K9SevW4g3eIAhS/KFpcbL3ysa0WybCgRKWWbQM8SrkMydZXDYJeFeHlRPdyLFyQI3dZ3BIw
OVj+pjK7auPKax5o50j1McVtmg/juqmK6aTW0V37cMsu2Zk9vXg1cTKQ/B2kkM3IeMHGWuyOkROe
jlNIsI+ac72Qi7RIm+nYuC/GOIOAKTyHEcelPTFij3GW51578uVkmCgf+fqUM2xi8PxO5XivusCv
y6KGYACAi783YlNHDS2rn18NKqvJMnv8/+p5RItc43QJF9dghAm74tW8DMSf3iqeJR+kNU88Tp+6
uNXcbbFrHGMLlqLfepTbkLMbJzUJQ+OLPcSwZkr+7Lq8daqJK53Ft3VqsaQuRKdEblH7qM23RbXO
gsS6N2fnrJYIueLerPa7zqq1n45znfXAUjiA8Q7UEDSAS/WdKX3K08w4tdlO9lFvn2CrDJu+d8VG
GKm1GVATYychWWgs8nQD3KA+ZbIp2akmk1Fw1xByZatm1XZuKg9BDnAIujA1ZvloGeVDhtFDPqWa
VSvVpJKb1ZxGq5mHhrzSbq9Ri8OT1dvx9SBqk1qrDoQUjWOm5gIyq0UncF2O5UFuR2JstV6ZsY3B
lAYKo+lyc6naM2o2Us1LuTKRc2oxVYKS27La8bZ43ZyrdrPaU70oU/+Y2zHV/rfF6+bf3i25vYYR
i5Kkler6CdTrPn3K647XY7g1AKgQA8e6SXnoQy3jPtOOPPTUcoDleRMGHSOWcp2a9H/PqcXF41Gk
dlZzt9eqRYyI0YmoO7UgQiqe11nddghwVztrQj5u1ex17e04t7fiiajj5MnIOv77/W5vr+ZuO386
4u1Yv33E315y22+KuVN48cGUt2BD/m3VBP/ov1+05tzHvT3aK7WfKZ9ttWxt3CbCpowb2PMvtUrv
CftDWkLT7LbLb4tqw/91XVlG6SbuUwjJ8o0s1V747VjXd/m32/vBDoCS1OKvT/z3F1WfXX2LVt2k
bt9enQy1ubESORQuz8Ztd7VoGxQHhvrgV6NFQbFeX18kj65O3qh1/OSuMeY7LXVeqgq30gBfj5Ej
2cgDw3Mfhbm7w79ZnmzZaHNVk08t3ybXlQ2oF0AdtcmDSbYLb9uRYUDSUodUB1HLavN1pVoGQTZt
DXzpo+ci2vUw/VajTiortI5Tl6F6wiwrmQfUa70mCbfCbqyF/AHXRaGq2TRu5WNvEsv4YuD6d+e6
PQxCTza90ejcr/gvCdlG61VbclEt7Sji+3tNE69mQ2dMCGPFyUfYclJzEWi065yIsSrR1ScGmKdP
K1sXvmpVJYVTrX3LxIWYhXjxCMc1uf/nqsU3SWJGhOyTQr/icMiJWulorQaRD1lH6RrPGNqIytUp
Zq/jCBLI1M37offsE5wR+9SLsjrGULiUKDCRfZWrUJB6XJLQZmj0AkyKnIxusJxamDcEI9s/RK/3
J7CTnydqnUMLYWMZFoUwrwWLs9QwdwHg8aCASAtlD2BtnXxdyEba5upx7MknsZq0C4XzEucyt2B+
Y3kmbFmLVSdGzamJ2pBVIbpeKAJrKlvj6ToxswgTDAlC6t6oZIAJYdg8POT9+Tqr1upFfJlFArgT
uOcJ4bVPXyPm+4bNfPh9Z1Ln/9Ihqi3qADYcP5yKJ3jr3aeJHCT/tKi2qnVxDdVA8yd7UxQ1xk28
4CcnQTNFZMYI1Jx1tw1qbpKnCs6bD7GZ1nwof181d5sM8hpQv7lapxY7Qw763Javc0v/BKO73+Hg
/NdWtUG9WL0OZeulc0DVkUGUX8WTShV5W9TUIzNSnb1WPn1r3A7pVY+pdkVIIkBSQ1j/tFNmATeA
JxINdFX9pQQIN809PDk348SbMp61NCp6vU7cbuhgRLCM3HIDQKm/U5O+Htdu13sHFyYGDwXJeFGT
PmccaiWEtxn0Hm2YvPPUjND+63Yll3NDnwh97aE5F958yix4tEpRILtohpzcFvtFUPq9Las5tY/1
946EOmZXz8H/N9b8lwQE2/aJUfkPg7Xfs/hPTHH/TD+4vupfw7WG+B/D8gz8DeQ02tA+bsO1pvgf
odu6j6PEEBSaGSn9V/gBY7w4bhiXBbrnSdPLbbjW/B/bsjyGY4CaWa73/+atMf8ZC2PrfCxY9g6D
vxY2HkSh/zRtdItVVoQaTJditKiQl/qu6iZxNyCj2odVNLyVYiqOvYi9TR3b3kaT+Eiji6t9HPQv
Q4AdK9ezn2Fe3uGBiHaBVVxiJ9rAbKJoXDzkuq+dSLj5iDWvgledDcfJF4fWr95GDOcPpGhND37n
ObtPP8S/8aPY4rdhaHm+df6crit0AodUEtEnN4oo5ir1o364hKaV7wG8rM1O/FxEYx+iLizuSjin
GyOHCVKQLY1JsfXumnEyLuh+/+iipTr70/BQOsjJCJcuDuTjdTsPBOa9BATrY9M/ulI26IsxPRgT
NeJG6jUwPP4a0jE+6FPxXLq9AQEcLgpoj2ELxHA4x17R7R29+LMro/HcYLlTIbrQCIiNGorkTGpM
ck47+A6T27r7GTnC1pmM4Mxd+BEqlrdpg8F6QwrpYV1E9BJtYScwdjt72ouzVNahEBAFw7CJ/8s5
dX7LyZAXiwAdQZkMr4+sIvzzYgGrGlHmnLsLdcdux+h2vPMH0W/Dzg1fh1DH5kCIo0pSxWgT74sq
+cDg+8sTYbuP/doELFMx/pPqD8PQW4eu7Ppt4QzmCghEQ9n1JaH7/GzA1OBEm2+YN+tVE9hfCXYY
EH5AjBkYUDrTUtiCRyIOe0yWFQyA8TUtG3rATvIyEeTnMJQVxvssqowVQ3IlKjUj2oMDh6pu+qiS
Sy97oMm50fuhw+Bt0HGazdF4tVzOpb88euhx3mcMsgPi+01nV9E9xPyHGe2dW8WpHFPuaAvZz2Rf
Lock6vJ3s7vUdl/foQd6+fS4lw9+4l8ZhiPvbf2fr3Hjf/95Xeo5Llc59WHHMuV/4NM1jiI9HLUq
ay8FKNJwKc8egCROXaKhuAB8kgRmfB6E7dxPg4j3KVk7DmHKtRmdu7pJTmZhX/pOAMPsiq0VaXsw
9rRg9ff//DkpcH02humuQbCKhzkMdKKcyMvq08e0dfiHVRsWF93UWvhLWFMgOm3taIw3Pf70//J2
yoj3yYim3s/XUZ0Kj1aRKytkn9+v4vpf6iYqLxvQB9GDhgAfTdZK00x7a6BTvsxdWmxjPIQvNX+o
lS7aDS758uwD3Q57oT+7z4SwhO+dhcJIH4lUr8FKQ2XIulh7ZzgJJXsTVPsyINKlRZZ/X+LV3lWm
ixlCD5z7/3L+fjNA8oX4r5m2KaTRUj5N/vmFXNeKCZTK44strA+XGIKzG3HxT57RcLuCQRE6qb51
CULaEoSh3RFxlKEy7k3yXupnWK4g+3WIYAYvonO4H9vKeFSTVPh/GAWxvlbMX3A2lnQz6kt4nhZs
123UMLDVcGc3+Ha4usbd2IPECOoRRTUEnjgfDMZjLeOkx7XYtY2bXXQXpzlIZokxBZkSRafZCKKL
kWBshuHrodLo1qG/tNwCqnYXVoxKBeQD3GsjhI2OEfPCMCd6uNiptBbnSatHF62hRh0YJpbmODbu
PC8wAMfJmFInw5dPPCEay664/OfzbstS5T8vJM+Vj0fL8U3Bg0T+/z5duLrT24VtB9r9DKQvmEBV
a/bIkHvzdYw0brxDYq7Hxhtxb8y/UsNL/rDA2plJOcKicg0GMISDTDDRj+moDXt0y8FzMmvTKpb7
DvAf4fH/6vv0IlLrOJlO8pFI5EuO++shjeaZrOgc64+dcScqHPFdGIG0gDyL2rPxibX+Fkcqovx6
fkQUMAKXXfoNRVnci4Xxgode7GazFocIzcd6qfXiAPiw3hV0E1EGOggyyD+blrjeCgLoL9iFVkPQ
fBuIa3iAAtG8C/epYfjsi9faGB2N/2IapTTwvy5tS8DBJ8iJto5ykP7zFDuNB/gBcMx9BxsKwk1m
nH2vN856O6H+C2Njny2Od1Ab1GTyAoihmtyn0XD37W6vMQLtJ5Cx5tOqT7vYbmLAQJAvvB1taLG3
Dy767utx1eYAyK62/rTn4pCkWsQew7kOMnX1cm1scE7ibvv0QrXh+pbqA0a5Hux8Id6v6yz1CW5v
PvsoHPEj9vqR0NTNv/1Ot73/Oq7xiwr2TMeGM6VeoeY+fVi54fqZ1Jbrm/ZV/pAYG6OBMmR3nn4u
5W5qh0A0nnY982qLmszq9KtZwV82rS8Rz/i9MWCuC9rwjpiec4yo4GBvyB7q7weDW9/gT9Y20apg
1w19vx5px74P9vLnknXpbu7eZm38cyiFcexT6y4Ry5/09B1CquLXLo2+ZxOF/iidflQwWzZgihK6
WXhXcJ/0vl69Bb17SVp8K1nrhPulKb6YeGcgliz3Ra9v4wY6EkiUMw98oM9A7Xekgm4tE2RqFJAc
V3UQ7MOaZgKU4ItpjsjhpycIiynSMMr04DW60SG5KIjxj3eQYVNXAJsR2c4MQAJ6+vQywg5FA8Qx
Yg/IlZ78QetsWddYXrZ5fBIFJtHRdL60nnlx4l91MlyG1E3uY0sjF9TrJDf+0RjMhz6EzZQmo7vS
yRVZ505H5KwsgvA3gNvkxXt8as+RRdQfRhIQjcOHyD68HIW6PcNag8eMTbYV+1pAx0oEtc2Sbnjs
kYabU0yuNKwpaVrdEQ6GUziOfPSqxteFpNaVZ51Sy72EYRudtQ7nV1ai1rf9/tCAGWpJLrizId2w
Ov2aAvWNWgJZjWz6ldjVi8l4yqZ0zOckbO5xJnsSKfS8ICplkBpsDIWVPb1mrQheMegFmxDxGjWD
bdEPP91p2jRZke47AyH0VNbWgyU+0q5aB/hV9t1caeuI7BGvJUiQrIO9B5P+XOrcGQ0QZnN8bKqD
VjvnJnKcE0/sc4pbc9NHxAzDaiVlxuA8SPd/Mv2M6+wZxidiYI+7JPwwvDvTjpAbaGpuDVtm4gIr
PBIhAwJ9+rInDME+QrUBVI/+owm7A5YvHu9RfVfb8566QnDs64S04bTgTHfIZknQNVdmSxTH0gOQ
NHNuxan7ZtQZYk5JGZTZQNnUkDvRYl1bMIyAFpjWzYA30NWoeI7aDEV3+tPFU5FN78JOfjllvyun
ZtjaInkuKBrd4ZA4lTqehZIk6l1NASYxhx8WKYkorbK1Fj93POdXQ2rcFXX6MuhQycEYxzisVlSX
TIpf1EmNc5fZ7xOFzYexEusqwjdTtcNjUzsN1JLhbdHLl8iqTFAejrMNG5yTNpx4ONDoX1tjvHdD
fzfUIjz5gYE2sHi1hmqvezGZz2XVrHpEYZsOO95qnqgmd4JbK4azX4sAoWxW3bjFNQSABr9VAeap
NoZLn3fpSoyonyVDpdGyvT47F9vUmx3ACeTNEfDR1AtPozHvisT9Qc3mgRtWdvLa9H3utZSeXTXD
G7FOczAXWzvVTznsnrVwIQ7FTvgkymDirwWUJ/ieO+SIWjQ2diEZ3vTWu5NOfK7nhPNleHWT7MEa
o63ODXE1435ZLwsFGNJbxq2NCLJvhQlIRzTostvXeqA/iP3jTnNLvOsuf+WpqA4L7cuV4xPSbODx
S/y30QkTREglavU2P3Zm/Y1rCLt94XkHK81rTL8V7rcRIwnOlm8a8DWQekO6rarU3IkSAlLeo86c
0jvPKZutm+GoLHvxYtJCRUtcFIcBRNLa1Gqyu3zvj7GtqVPabbHRYvdMd+iHnRHVJs90TIljKzzt
XYvReWDg+jK4Yk9XbFpXS0c4yLKHk3ZPItC4xuxHytmUQUaP6CjNswDRx30yo1dEQEHylHnxdjDn
9rFljDlpxLEnr4IfABOm40gIbQDTIQAfuVvgB0xdgq21Sz8QH8LHNNetg2Qz675EbXqc0t5bNa5Y
Vs2UNhu/7y6ERpc1VAusuKDEKocQrQU6QeQ8dYsJ/nCm00ho3hn0Zr9CjLaedSyUE1GEe2EQDFjX
2nkgtsozz6DZcDLYL7Ge7SGb1WsgaiFMoHxZmU3+UgQZLdBO9ETa4dLOgmJv2B+9P9zBjqT+Vliv
tunduQG/8NJFR2+IvPUcQIwEWPZi1tiZpm6itlBiRhus7/zBBrTBoNS4ca7npjWp4dX7iFb1kkIJ
RogPZSEN9zkoxsnXi83c4CBoEhYbt3qvU/0Z0PjyjZAABO2AZQs/AZdtOV+berpE3DqrfNn3gQnZ
3612NbDTdZ8DmsKKiaYZxz+5idoe12SOIGaaCWv2iq0e+8fRMmhBW9aLoWURAzgAHytTizbI8CGP
Q+6sDbT1uVa7O7/zoZtU9p6BiUc3mV7IDjxQ5bnXh+CPvkj/MPoWv/cwHRDC5qTeT1/1wihAF6Lm
isUI/K6KpPwTxBry3Y0YEbiHPV57u/jiNBU3aS5y9KiYEyHFovOuj8RNtFQCuMHElSV+jjFG8Tkw
vqKiIgJCF+N5CH3tUrQlhQK5h5qoxRR9y4PuRNM5sJdhq14mX29wYn6CVpBu5EV7hlw+HVCIuPsQ
dvtr3Ol/qmO04yzju/ovNc/Tnch18wReW3uYtaxYL/IYBbFwedb9cJI03pQkWV6mrmzvsh5/CtmW
2reBgpo6lrvkkNN5hj+ROlIe6YoR8Jejh07I+VgtbvYdYFnzy8yNM+PJ3VdNEEjsmVp5x7DLeA+A
cIIkRXyO5oQ7tSunHsItBCUZCQCIvB3TI4Wb5qlB1YByRB5tuE+Qqv00XepGBMzpDzoxxCcv0oad
wVDLW1D5X225JyzK+yFwo69zj3N90sPobuw7+z5MeWRUwp8/yI3ZjoZT/5pcDGBzX/cvNHnOE71m
gpMH/zAMhvGk9wGwfbmbLr5YohI/Zkp0awvD0QPYaYOySEeImd5I44z3rva0F3FJ8sj80ofetI3d
Cb+M1oaXaJNqotgY/gD4HiNUWdvNLy+MG5IwreTFbxoNQcBsYj1ytCdRm+Qoy+8ikFdS/Wl/TKiv
183iRQ+9W/onh3rKTrq46MF7r+oEGVn9yOOq/pLZZA3wPxjPdVrjoHXHZFPqZvO9LAGmy6NWDlQv
UZb2c5UG2QFi8HAo+rh+ziwc8WoXn9auF3nBdzhZ/houmLj4lpOeNS3DmOiV9nvgRy9q17APn8dE
DhvUurdtKjh1OdcdIL1co6nWi+8dEOzriaTotyqWYng2gqU9eGFUHYyx05+DcsAMKj/bSCph1Xv+
qg85ht0CtOuNubpr9Zrs0HmaEWTn5c9RfNGWzPw+BJG+qcEX3yE77gDZ0alWOxTauYEZ8SOJu36j
aSRgDpoWXcDBeOtgtoqffkn/cjR+5E5UbYQYy/tZjHhfSyPaqCPIdEQuOKiUySbDoXUfOG57jzMo
39TJTKoh8SXqozQ9o6ud6997JBDfG1UPO6/0eCa3VnYXDAe1F00+GwROVF3KSbPu1A46Jofvs/as
Po8TUFgBtaJf0kx0d35rk1a+LO33gfys6weKlmFdIsSD42iAK5RM3KKzvQ/Cz657MA7RrD2Y8A/c
PAlGlKi+rpy7jxZqg3oX2x/hCseG8ZDRnT53vlttI+5432DnX782IM14zQmKHkPgA+dc3ppk5/6b
AxBBfQ4AEqTh+EH7mIa435ZMN4EHZ9G3guKWehdc9bbEphODoBFFbdULUNgCZZcdz18hj+7VcTrI
EavaddInHHgU13jm7hxHS74OYUFmDL9RRPg6orxmempNLTzNSPd20C3NLzQPTmqPNOxgWPCXeFrq
ShxNmDS7hCy53nTL99II1yBWpu/g+PyNrc8xiYml+WzX+k+S46bv/HkIowic4MEDc3wPHcBYu/IF
oIGB5bn2W2ZKDpVDxyaIzPHDaM/qhaadTNuOcY0Tz/MM0hsYOscr3tRGoLYRA6iVgy/Y6y5TRRK3
Oiq662fQJP1r0rTO0a4zsS3TeP7ujDRunPB7NzX5rtej8uhnev1mMsCnPj5pueOaYS3rvoBG+mAQ
O7dSBxyG6aOz3fSlby0LNp6XbNV64qXoRHbjN/xntE7I3jiME+l7iysO6iOW1hySYDsbGLhj69EO
I3w38os7qQdowM28pzhxzPMwc6++bgj8jYkh6CtEBhg/WkMgjO+kX/VYbNQhiTaeN94S02nXm+Cp
m8ne9B06aRrZBY9VYXRAsGrjEc2Qdbd0owbHmu8+VdGRYZ7lvSxs+mfG5O6SyV++VTpN+35eHilz
AIsVQbqdqsY8xYnIX3pP+3b9VCYXWhCX44Me2+Le06gLqA1ttFzSEKbEsDjVsfMJyjGnHoIuWij5
y/cLpFziIexjlJVI5sh2uYvN8vl6dtq+gJZA8EqSBy4RQ210PWpj9G+E9AUvKCoyBNsZZXX5JTLt
bPKg//DCmlgOq+CSmUrnzWtiuqds1wzNWKtLrA/H4EFddkS+iQ8z2eM5/UkMq/YcGul0wmXYbC2a
BF3guauywjnbwVU+NonzgY+mOuSWXd+XUUjTBBDk3hGle1+ljr3zXJw59TDwVO2ffd0uj4lrwZ/Q
6awaRCOPOgDMxu8JI/AH7yHplue5a8R96bdb3at8TKL9wCPmB/JF7dGMsRhYI9XvoR3Fxp+ceUP5
5cP1KsozRgzzZPTKt9Lzj3EyTqs8qK3TNHiHpqAPGLsdynaLXnUoenPtgw43FnN40TLxwTAGcC7P
fu9NsgJNkySo3unMXSRjulu7mqhSo2hYurQ+B7VbXSdhTjqQy3iS/NGK06d4DxX30Q/muZnqaK/C
PtQuv8eAqOXb5JYaMvUiImRuOauXqQOo3ZahobKuZm8ruY2DW3VtDE7K3KCiOlLSuhDSuXBGWoYL
vHa+51jlenJg5g8pfGmXSLw4pgcUIcgBLd69x9HXnAoXDWLg8I2DtKeVUSS1nKS9Tlu3GmjzFykl
8qClRN7FnFxd29jeYoNNb/pd5nx3O30+ar4h9Q4ZVmaUJAB+s56HwJRsveHBFdCN1Q6D9HumJdKI
XE7UXHrWGZw6WJP5kmaExbVoejv9j1LT+ELKdaAms09CrO2D/g5HAj1HhAR9Pm/jevgat2F5xoqX
Ega3at12RLVTP+Qubuyw+Ve8CUlkWzMdgQKnKN+QxpirpB7e1JdjdBSFQA5MrOLOMZbLqRM/0B+X
Z42eyq5w4zdjQC7Rtt2rnkQTXH5egDSHcwUDclknnXEXG6W2U+vU1kJCqOCqbCJMrhvibtBCwNQu
CndDQyGsCCBWv1tkJf6mrOjFgTbiGy+JhsHXQQzdvLYpq61We4yw3G9Lc7gIAiHznq4lCEV0TGgv
PQ/Jtop3KUMevGWhD3hE++AUpIjFGL2yV+p9rke3EVFfo14IIfbXyUR2aCS6I9F0h5aS4WEx+mIb
cquixKJndJb7fuPYDDkkcUaQ6eJqyHaJsRu65qkXRb/XpQ8Xafy0N1v3zsH/CywoBW1PFZqCSOVr
O9K232OBA7Cswe6Gvn+isyg6BJkkKDYnmEbNiVR6BiGHGD63NxmSx4ZxuSq5/ybmvDUiyzlBmPo5
tu2vxIUy4vVNSnnNuoiBHJwGY1+21CGxxeO78h8oU0IrFZlqrlEKFTLTsHRjwCO2xVlwclvvS+w7
90F253i9+6gRgnReTKIliqTyjj0vvW9HsIFZ64tdU2v00xNbbBOXAEuyvvp94AIP7p0xXAXQlc0h
JWjEwC5kDUZ/0eIlOYbL8N7Z/XLuEis7F62onhe40XiMQufedkprl1hatiZV215ThHR3kK+t09Ab
1imYSJSfcX7EEszo8mhY+3hHIBBAUPFwNeK9D2Bh0LKu6nilz6+hGIPHFCs8hogMzKOeLc9awSgj
74NYs2fMNo3IuwRr5zK+AjE5Gw3jUOUZ2VHCv5+7yt0pVTKIcPTcfV1m+9ZKz1eNt9R9kyX86LcI
r0FDEhuL8kk5Om6TVGLdxtJv+DrazzCN33Qf0wsNsACqR/9O1jPQgYliAwMiSoGtlPru8GF7qbGb
J/MxkhInt7XpgnvJgUSJydjWtPz5Xw8xXIWUE2QazR5hzl3eEX51m5QOGoEF08sKe9iPgCwZ0uDJ
NIwc7ypUV7r1acisVY/GaFNJv46aMOTUn2L33ScFFhQxvL2uSx7igkStzISlp1YpJ4+aG/wEHQYO
CuWUyCZCxlbKOaHcPOZsaVvdnb6GKTVxRmsecyPW+SeGxFv3QcJwcCvd+uo6d9eWVItpUgqGlQkj
7qIfR9K4zzYBbCkMR7gyAY0jqZSqM7+/TtSijoYFUancojN87pRjeVSGJDXJkSxuAlRkPEKi4LTI
CXK5bJuTj7MydOhLxVLCudJf/Ya7PGnQw3Xi6e5fc8HfcxzMgqBOLZ9Q4vHUOcZ4UnNCKvdvi2pO
r9wNKObqENYIXtXEksLItM7fQgHDQmV0qcmNO3Jb5wFgIkgxFGulwg8stPxRQhgQHm3I3pbz1oek
AAYL+kJPIkiUYj+C37K2c9K8NeFOx4VcAteo4JD5HnxtImfzDVU3hkY97u2mPjIMTQnU3C1j+S6G
hYEaoT9BALNoS1TleTSgTnUz94tQ1mA13N17/JYUSjlXauLQWl+Vegw7TJ6SPk99BvF9Rimlk0Z9
nbThPxTQXdc1OCZeT4x1+l2XTgZ7IBd3NsaDckio2xZWRgY+GDOkEBI8MrzWS9AXoTfROJ1sIaYT
QhfwPP5YYLEABpckeXhMySm+OkVyl7+aWej5X8s+1LIw6LOjCZx+ozOqtha5tc5rH4lqA9zBCngW
RyYXe28CsyIHqgCF3b8qx8fNlaDmflsXOlyIwA+ouHJd9F3pbyvUBvcALZItvrZonZZpcUetkIhh
w0P1GIGaIKlr2ru4oanu0hkzS/GKS77e6VPiPUyOuevp5n6nBpNvCIy2GZiGzZEHwXgca+0OPItx
3yNWZAg4ZL0VHhx3AUSBiucU1ASQT1H94efmfUyJ9TUH3XX2Bot81pfI9qfnol38S4HGoLRkcohP
QdCKqC0JSuIA1ox2P8MuexjrCvp2p5GR4Tkk2yLZIazDHCnTZEPEWKxJspBd7vPUiR7zMc09Wu95
t4nykCFlUrYJa7UvKF5GAIyuvp28Wt8M2Tg+4Q6mG2UQcx45885ctOIxbwpGiR3rMfDqYm36lG4a
GBTAOqqvhi8gt9Xybp1A2FOMDQOd2MqYrXJ35WlUIXE3kWeSqBL6r9mQ/Gr0gMhXucRYPE3AkptK
hh1w3fq2+DIVAguia3z0sCO3ljBQX5h5/GUS0PvkercimWgyI+PoWGnz3uTNviwT+9kfy2/NHJob
P7UYU6o752DOCGDMxX6tdLv5IqjzHyvQ5Js+LNovpbHYmyksKArJrR5u2doGjWfhJdy1eQj2NTMi
DZoVbVx3mJsvroPFH1P2j1rAZ3dQXqd5me51vYsYytnF+Tg9d5fUSdoHNbHaKkY8MfnY11KUElVp
fO+0BvFAbr+GPQFpdNXiXWtn82NPuZ2+x3vdad67NbfxoRgJNc0kubaMzMdQzs3xksNBA7nXCDiA
lOrTU5uK+SkiEmZt2s68npe5BFcydJzqtl5PWTKvhoS0Q6NagpO7cAfK+rk56pFtHtoi+yNveh3V
aVW9+0NKbSNuGWwTi7YxLURnnieGHe0GQll5Vv4Ywhc/HQ5hZenvkxef2okUocQJ61fXnDIIXUOz
RsHFeLJ+aVvN5kO4PEYALaKRaxdkf1N3H2Wo3J00g12bwHzFcdQ+NXXenyejDP6w0i7fti1Soi1B
rcexqav3hgIHrt7sQSwJoq/Jujh+8UxlynwlKqh7dUjwcxOyyecO3vHUtw8F38Jx5/zQESJ/93/Y
O7PexrU0y/6VRr0zwXlodBVQIilSkmV5nl4IR9jBeZ7563uRjkxHXmR1od8LF5cgKUuhgcM537f3
2tuZHoP0PpHqZcCA6Waew6/Gra64y8i2OSNfP29bkoFoTxBrOjcGYfDKmggRLNHFF6ZMfTamzGuW
Mv8xWtTZgiEJr4dseq0nkoJoi1L7xl5/MExNvtXWxTIsV1pCHT0XVaCxzPpsueYgs5Ksu0H7ZPdI
K3ZS04xOHOjzraItFbkxdNsCBSJWiVikmGloywFjz2AolBeZYuUuQiZvVFL0w2wZSpC5QV+7f0V3
pTtT2yLYt8LywbIoW+i1+QZiUmBubVZXNIgIIcktfV+lmkjrY55/gjZyzSVaXi1rQBGVRTmEIaV3
KrEkrx2Gxn2Xg9PqSVr5OYXxGj+tfwpJPaXQIMcQvBz54GXVuVzIolcEkOE+N6P8OPaidduTykW+
wrNkhcpjrYkxDURG73JE9CjJrL83t0fpcNIk1Rgqlm1Q3+sTF+dpVl9Aby9eHYRIVtbNuplehkZC
cSePv1owSdcDvjdimrPLjBjgZCYwWBTQFEdNz9MLVcvc1puQXmk8UzehvCvqP0ElMiYmB/pBDWgE
0CWZ/RB/1t0iiWsbpoTgoizjQ+FppFL8EsneKGkmP0OJGhzEO/klCxklxRZRJHkT08eZ0+RljAGx
VkPyqMbTq5hipuP8MN/l1rytycL9HIn/wpAfwBktfYo/0Htbcl+1SuOyXJKh0Gspyc5ziHfU0HVi
YsfQJaw+9ASDQMkQPoerTMN4wZH5msUhAStL253VxXAkPameCFIy8kR9HHR9vM855wtF7S6xEII8
nU3pwEEEi1EzS7cR09zp274jRVXXTtXQ3Zd19iDVCgkzyvKWySUsXuAO+rHt4rtWaCWngXvih0s1
PPOcl7RRp11Xc2I0tIrt2lgCe+6ob81WxRQNufszfC1C8lo7bRX9RaHDnxeHqRali0IaZBZG4r5W
AxAlcJEVSkk+ZabY1vRR9YuhENf7K6npXaoRMkxdRgmy9kJXmAnjIANkB2zglrit75tZtXZtWejH
LFXo6WmlcYT/EB6oHi2ekmnnJBWj1yhMsBBmwo9IEujRJRNzVyDwzswV+Wc7fajTSA92VKqzIqil
XTSDdN0m/dMkrCDHMteukr59axqpuc/CqjoGa31TNxvt3Xydyir02k6THkZJzk5Wl0t3BTdP3Mxt
xsi3UB6XxXhPKskRQPHvdPjK7hLI2OllsCoEl5F/tlCYM8mAAvyqmLuksZiddWbm0RbhJkZU2BVS
GeoKcWl4dL/Ks9pby05ThXOCSNulX1zdVY3S7CE5yfbvX7CTM5if8oOeQzM2rbR9b+NkjxpZ8LQR
HLJZrt+KqNzXaawcxDQj2DKgjytJraMM2nQXLZNwLXWDt21pOgmw3FPac0vaAcnlBakrpKVpRqx8
pEv50WgS0EV+fTdsMSJnrfE+Iokl1ImhmG0UUX3ddTQy6np5bCeEF5IZq6/W8FhEkEv10ZwRVLbC
WRHV/DTP7SolEk8tRLXfi6b0DKH/pJNxMyYwnZlxMrSIl+kklPNVFknJI7R/A1kU4U5RkViXOe2t
C2cl4cCdVLYwP/PPScO3l0SEvdGmSu6z/NA05A83kB+OoSjct0rIUdhChkp1ebkuixRoJ1OxFjK+
vQQAlrClLHs5quXdNplu8747BZlM9EJr3WcSuYlDHN/0ObKHSbfaay5RRgkXe2RaVa2fEP2TcK4D
Blg4j5LxEXpTf6Z4YV63HUnTQj1oT00UeRCfSawNpOpA07hylrotAbby3E6rrSMv95iK43PM9PBJ
nggHDMbChYNRva6dx/c4qgtHTUbdnduZEVpOA4FPk53VahwIkImtI0ntnadVxU8qvJcui+XbMQUU
Dus0caoWgBcGLOC1I9jnTm+PpOC2TwQfHOMwj2z4UtL10BbEB8b1dJvO2g+xAhzOFH68RWKfn1SG
9vYahOSEZet1Q7N+8uAxVCbURehYfwbriFKYfB0BLDEIql2at4pSG7tmGIYfJjcWnSQHl3pRhjxI
im+WYe3fB4Ijykv/KBDKAAE05lYHfllbytCGgQOBiBi1K61V7lWDLoseC8tFXpN0R0TYfmhNwT6j
90ELv33PR5pAfZP/okZDV00y8qsRU/uRnJ272qxiJ1OT0tdMbN+FwgV70bXspOblvOuV0DgIYlb6
rSkRWDZiLN6RsbYQOknqhxqpTgVF41krREos1OuLLuWer3fWD5GbBTl/+X0FP7oxWmKjBt26xLLS
eZURDae5jMNTLoVA0Ev6qXJPL4vwvbysQ5q3eXaaDMkj85h7WBy+aKEx8oYDVN+Cg1OpPccJPA0R
x8muVobiRk60nkCSlP6TxFSIj82bUh6B3nboG8LbKkkll7eeuRSwpLu8TsQ7TuAGy1NHZ1RVmfip
DfhApOJ5ETWuELepoy8D6UZWFHhRJQ4e9w9kUb3cnAjka05VzF2+bOZDiADfY8RBwiRhAK5YZA05
CWVzasypOTFXvhZ0NFlBNz5OTXau0145MDYpnEKVKfMlkXJimMXdjWzcrk5upl6rT2IqnLNITq/N
NOu4w6nRmcpXDmRCjEB0Z56ad+1JioMDkEjhBuC2RL4Ep3JGNey5gcGbFP1TR8ooyO3rzlSya6Fe
pEOnRTfbrjyVkNPmsi1X2XxdyekD9kbjYRA7CXmp9TzEDYju+nmYvInSyR3YSgrAei17oPBat1JT
1yypk5Bv1UUlJ0y1YBhrCi8UGOrkmifTrnhTdDq+Sam9aXpf3yXkghOQl+s/xBrEehmG9+lsyLbS
YaMJ4zc0kRYgEr3wu7Cbnjt0SUlBvhkwkOwgCGp7n2ocsLQ/fNMKW1gdGpl5cq7UqF2Ke74NilJN
F51QwgDB/tH163RXeZtC+HDJFAT+uFjTMY5T8J6Mc0p4kjZjmea9Q1YMN7lAYmfIpz6aFowffBPJ
3E/PGE+WXYKeggaTMT0zZkFIGTR3vQq7nei4W+YQhTMWjUVmFqx+jQLGWjsIz9sinhRet5AGh6g8
WDqd8bAtUkq7s7wFDU/PY44Yqk7CxIuJXQlDIj/FURCPQdRn5zbgdqwWKGCkqUv9rIvEYxqMspPn
bfVGpeqmU4IXQRN85uIDQysuBUnP9NXsTbjXb/LM5S4hNB45lVnuW9o5CFIyAdnWkHmYqeGr0/Z5
6BYaNRYzgaEWdtylpOugEoh0FFTm6nH+IFhpeRKp1iYh0u2OCY2VCiTQ9O1om4AZTkR0MVEJRTTk
o6ocOkR7RSdJ57llmgkasGZsIiTE7i0axyTztgmKFVkA3RnQ01WoTxFTyhKRWU7DWUDUYhhos7uq
hqZA4dtqOdHSQTmqaczoGrq9i2/VujOh0FpZ+NaSbfTUl0Z1zBiOoBEtg6dl0or9E5P8AndLVlwQ
mLiDIY9XkYcjOLyEUZ0+alHsDJI4nolWpBuYt9KlCVXjUJvFi9RE0gUdC2GacX1QQMU9GoV0LKaa
vDaxDt14nogpMpP4xzQfu8QbTTl4ANY5PshEHMNP/KCP1Z3BT7W3zIBz+ntW4EyBQHkhL0vMPkl9
NkYar2I7KmizeloQYmfYRWvEPnmvDWHTXeZ3ndUwwGChtynFMWU64QzKiUBpEp8xEKroaaJ8VkL8
NkZRe4i6jlxmNX+3ZFNB/IUgpQnvK4Wk5aFPy1eypWngGNqnQptdJ/uPgajGKF6zvLowkyOZEdKZ
MpV4xsIpnpHjdcexEeCC1m5BWerVGBDW1l0Un8oweO6oCft08Cj3MX2n5nwTN9iYaiV/CDq5v1XI
ctHygi4949BcJHKadBf0dgI9414SEbfRNT1omFKRY+fKkwi8eh/PAuX/VJOfZB25wEQu7f2YS5Tq
zfYjXkjurZDpYC5dmL62RFBT2thT12skObhqpcG8z43qHBFPS9EKw3VJkWzGXxxrXOl2FD0YvYmh
spep6lymgTzctmuf9bZUL9uuKIJlWZCy4WtVSc2Qu2YWky7CbZVo22qkqonM8mqWtZ8qJS277IXn
vF4mbOX1eBOr4XQjaWR4WVgA6dz0iIjoJieaie5/ErMnZnzXWJVqpwEu4NOPAbmO8NKn+65Q+SBC
I5HrCwDH286Uw/OIXeuuo56Bo1F4NHoYSa2m7rGmJXtFUIgT6OMTAufqTtc4mQqBPE1B1ShtEf8p
zBQnC4qqvilFloe3UXaErHwk/pGTb8lvapwproqJHsGL9KjHce2HYcqAQVoZ53Pl0xVDjNjEZN8F
S3jOVOv3IrYw8afFkudcp6r3nAz707YQWvICY3yBlFwgzSPHpoxQ1veI/aVboy9TX4xxC1dhRnYs
weQ1AoiYUftkqrfg1SO9IUd3XZCjXgsgKwWjJt+GrqoDYSwaxfRVgr5tz7M0uPqKbOkYrVDqVhJU
nEKC5qYPd0qeFD69aMnNzFqzm6mSL3GjZDZuv84fBMqG8yiMHrAsw22opGLgKUwSYuBTSXF93+uG
eaKkbZ6sMEqcNllqV9DLfLekbXkVC8Vy3yYP6nrdDaXY9IZ8bB6QhjCRbzvZFjrSZ0gxuqhztID4
nKqjliHW0GEv+ajUj2AnUMEU70D8w/M8bGLQub+MMSdmID4qQ9+dgxTpVVrLwkGQwjsglsb1VPb6
w9xxvscYxb7m1WSZLGQAcBVb0MB1zRvR4MvrtCZ3aIGS7LdNBCJXekmi60SJYEdaSQTZSlIvFdmr
yEsX1S606kVpO+VmHD/GUepvljbEylCiBuopwZ6ZS4K3NiCbj3PG7NSqHRN1iaaSNZWo07BPR1E8
yHF/w4lGJ18WBwc+50C5IjA8aT1UI0Lm6O4sx3GoWzcY1gZ2HKinaVtM11R9QNXQWi0hKxsk4QX9
UU9l8Tof485pxuIpl8faRmisvOr14ueLot/WOsaBsoRgoOgfahiiK+6T6Y4YjitGB5Y/xsSUJmWa
PNIOtK7jVU5uKs1Raxhbm9Ae74rAQqlNTS9VomNOOaqBGW0ECVpIpSKygyBQZ5GLj7heo4Di9jpL
RoI5wmg4SBRUjkY/7BRVtu7QTQM+TSPV3zYRew2OgTX3ZjGlq6kq0KwNDZFaJueKIohn1MylS6VU
tzHQi+dSHMRzRl4CmbPcEiXia+6n/jUXiIuVjba9hyzhCaH8Wuii+BjrfBWhUPxe2/YJgwkRPVc8
oxOQT2K6ulcy60wZZXhdZkpc1TwgbJLIg5ogdu/CkkuGhAYJM2pPCzGc3yiM3itjM90TsTVSRk8x
AOgIlvsxby5aK5N2ny2KvbSD9kjONLLyUu9e+Eg0xuKkfO8787EJgcFzqnuRtlBfFLubfsF+QpuF
aXsXACLUosn8sbpk5cRAoR2F2SET0TyJwDcOVOOCB7VFOy0TCmJE2XStiJjNorhdnQNldsBkCwNJ
lIJjus8UdbxKsqEAqt4H752WoI2v9Jch0Yx92ekfo0HlV4IAfC5lBFhwgYU7SsgE4iwQgxEuPoc0
J0/FwkuMzMYPeoc8obSE8JbrJ3L7FBtfhtyIGiWtArJ5ovttIcyE/oSLZRzlMa+dBTCtM1ZGDGqc
RdzT4Kgj5X2r4EboLCXoTMRz9J8yl8hDHd50XL38VJh6P6H+Sj99MN1Ap82sCIJb0mlDXi3hgoxr
kICLlBNeh9+rDnKaukM30M9KoflCAHPNzug8MRGoP6mC5un0vsgpFWs7bWjjAR1jCkRn0jd/4EGz
bjsKXHabmblHO6B1uaQpdqlRUJaUk7aWh2t1lHeb9fB/iAv/DXEB/5yMPfi/Ri48zyX87vBPPO7v
5/wduCCqfxM1hXAwyArY/xVM0X/n40pQcDUCSxWFuFNljTn9O2+BLFNJUXWL/0Tu4LL8D96CKoLH
xbcoMp4CrUtsy/9PlulfHaUmvAeJZFQNryr/jvIX3AIyrzZtrHq8VuoXhkOQgrhtU9ymlneDE+uP
b+bmy6j6Z2Kp8lfj9V//tfXxP/yrdaiAcRj514Lz/GsadvpTSQAnwRfcTHc0LLTnMj2FZ8UrH0j5
U18qN/4MvfhAGa9ntGGbNuLwJ67GjnHgTlHaI+VrAc2sW57+329V0sEM/7PZ1iRclt9NJtmUXp8m
/gUuQAailGmZKp2phxAWvrLwinVhjQpAPHWFIQ5hBJuyk03sMw+w26eDkDNroT8BybZbIXvbWhJa
2OamNUxO1iSnVqEqyT14+23B7CrZB6r4Vq8YPzRb04qrGu08qUp721cEJIdLOqbQmoaCk65EQOIc
VhseMpWNrbMt4HNiEOFSmLjqShZUNlTwhhuMV0HKtj2sWKZtkyLJTbGSCsmXgLC30gsp1sRILGDM
fS9odjWMVRJ9j6P/ekPgbIu8CSSv0gilXlk726LZQDrQ/KAHKZPFfBHd10Z66jfIU99XqdttWLj1
n0TrLvsFsEYK9qCiNoCjvi23HeLGxVpZj9FKfRxX/qMCCLJUSadRB5R3wkrF3NaQmNRfm9xlyg6m
pLZSkPINNNmuVKRtUa9r0kqkHFc2pbXKIYI1OsbYImG+t8uVbJlNwTP5UH5Xi5RRVgTmxiVaQK+K
AKD2265uoea2tSfcwIxfzZXMFHbpL3NIalf/B6dp2/+9ufKctJXQKdSwOrePq61fQrKhPLdPvv0q
JqBPYyV+fn/KbQ3iBmjQbVVceaEgAO+/P6H8DYMy0NkxZAQ7Wq38URr/zdGcVijp94fd1qSVXsrp
QGMbPYYgQjbd1uKVdjqAPTVX/qmFjGd7LFvZqG2l7DZq1sbP2sBIX3gtS6aUZfbl09emstJp4cGv
zC9t5Wtua9vRIcPi90c6M9v+bRe/OPZ2i2MedR1fUb2h4oIMs44UdfhFW6SWE3WrY2eRvaTSeaaV
saJjv6BDG1A2XNmy8UqZnVbaRSxBnh1VA6EFob3G+h62I3bjOH2tLf1trgXd/o/jtUpWGt/2ptpy
pUMHDSUHeHLl9pb+sdBWoNo3iy7ASbCLy0XzNxUn0uD2S8W5bW6LaZV3fm/+5U8ytcJl39IRIjEU
fPYKjSTPCtomljfD063S26SA26NoW34rA783iwCXpWW1MfX2QSPjUAG0oASy5G5/oxM46yJWfvl+
+W2tQ6zr99nw9VdN1HLWTUzr/kJ33jjP274vMnTRUClPB0K9tp0II6nR1xY50N+A6a9V1KrCIOSH
ZINGboCxdW1Sk6p52XbOgAIWOi0rIHJdABZ4j7hluO1GtPx+IF2fXX/v3La/HxZMbIkZZRHMHX/X
z27ft05QGaedfNdHEG6+RKmbFjWkFMKPjeCHsiNWou29fxOutw8tI5L2rFA8fT2qgrdBbDVvzPiV
ey1HeAGZqT6XWE5dPVGughmEy0qa//rb7VW27XIle35vbmvbvq+X++M5hdDn3jxmJ6mRDY/B9H5K
Vobdv3qZ733yqJhAVZvuw8ANiyes+4KVm6M2ulJmvG9a4Y1aLq7HaxYturPtG4kd/mKab5v/cl8+
oXnUNUBlAt9GvimQt+cV8ITn9cP/y+duT/t+5K/K5X/5T63n1vdbAocSQbDylFlG/i7Kv7DuIKJe
b7hKJLnGVGU+06oXNYg191uLOa53vXoZd0YmyFPlDeR9Yyqn3bCUq+U5bgac74QqfisCTU28g+TY
7JX1PvS9QOT35+b2QBHXn21cVXS2+HfEipkkqo/J3gDExdjlotuNck+Xt8cfvh7X20Jeb9Dfm3/s
W+96TYo67wsFjpAXDgmpnLtipP3dz1AdW41yxVjne9lSD2bWl/u06d74OgYqDuJVokcZoGZjQtV5
1MQcD7w43KsXNU3Tr39zk9EZ2xlUq1QGpjTHDz5Z9PTobe+aBnudVht+sbLo5K5GpbDeL4d8Zcht
q5tqb1tQxdd2kY6+ypyJFh/nAFvjz+270RShKP2yqJZDK1//RRmXGu0lsRbSHZGKUKXTfvWJUp96
8J9M3N9rvOyk4oRkw7azbxWYy4j9U8PHKOHkxQP+G2NsGX0u2kMV3MXlUO83tPF6OIAoyvxmSnjD
rbBgOJUpjnELaWujdRgs3cLrQXOs3sxzmB7j8VQ2UnocsLF5mGwOpLDLR4of0tdiUfuLpempP3Sz
r6a0UCuzoNixPNSozmk+AHcfq7t4xTeVkgEAgG5KExTGbaIS4SqvceabxnpbrBfbo5VP1Mo18IFf
i5jGewqSwP5DJfwNg491kM9mOg5wKRE8y4ZwbUQ0ZMR2ITw5IiYrGC3bkNO1ndoeBnMML91EHZYw
esbLyKJ2wPsvOqmrHkKzgRtqLv0CrZG7Gyn9G5f+TU/HtiJ5i256Ral+VJN0Q2zoAGsfUeC2Vif5
hMs2IvJ+zW/I+QSwFBd+mT+2oSOBy/7aDQUNvef6tyaXjkFrkBX8Y9f2xK/XyHusETvwmigqwGfi
AeCmXa8LwhMUIBfrKraOHkfR0DlYJxgRiaMFe3X70ypltLH90bY2rdfnbe37ge3vvp6yTPFHlshk
J68va9S15ZmNuteroj+a64J6g8rXt65ysEs72EU5LV5Eods+Q1B5uCIXbZa0w7ZrezAKiSrf1koB
l/dQ8/ayHsUPPD23GQPzQOjOzRTolM1XzLMqR4esCUYPnz4qwK99XfMZmmHjbsjnbZeWS/ScFTpB
Gxz6+4HvzfECItKCYIupZdqhUzQFIhSRQ+4o6JnDNebzZN9RNbBcjfyn5+ITjfp5ROjF3dGDQPWQ
XTPtuBPcwJKjHZpJArhQe3ld4rIiB6daPy4qbvG7drxq4ut1lkTfKjzOA26hd0J9dgRKZKabym6U
PqnJRUq8vLVzgXyxi5GghuWc8QwJ3WmLcozz+6pIruvpqp+uQFpjYcuDUyccTMvWtVtqg6PlhPEh
zQ/pXFIV3gd8rr1+LK5Mm3rTWNndT6Jbazf/VROF0Xk9RjDhDbE3NNrxvjMOGrgMcb7QosnTZ3p5
Cp0PJ3pERFz/kISdCntHfugjF6ilKtn9bkp2ikyy+p7YPJXCnLjX80NfuWG8TzHIqRcTReFjk6Bz
/ZGdYRXurrRj9Y5k5noC8LKzbHzlR+Wo2cnbfNU6ya95r7yTLoVHxRFuNK5EYLPeLI+k34P8Id0W
7njApedgu3dMZ/JR1UQXxR/8bken7sZwdWGn3zDpxIp8MJ38jCXhB56+qCNkdddVbopSNN4HwqEd
d/oVYcdVv5cYYaOQEXaB86PdKZfioO2XBwp5qpveCtfh5/wRPVW/yqv6amLmbzdu/gIwQ2ea/djR
C72WH9oX1fns/OV06N+CA++KjCsPCP/tGlBwLG+OyuQbXjXDDnTF0C3LHdkSOJ8Uj/xnvX7pEj+O
7pCQybROgGnUPiAiySSswsuJ24OXoN8TY06enfihlrdRZM+vYbkXRFdXnGV2ppw+hj32Ps1cJbEn
VL4UB6ZjR6OY4GfJrTAsis1bc7oybi0+VnHQ7eJen44mVn03PkijIwTPCswAWD2gbrA+cHA89oR9
XUW+dSs7xTnc48+07PZDviJNOW+d1PIRGSJlm+8z9AXWvpv8znLH4JC0u1K/I2G5eFeqk7jsX7vc
SeTbIvUrmi978WcluNXiohdDCc3/cbGbfxgfBBOj3Ci1E9INQzwFDIUROV8kiLVP9WyftIdB2AEt
3ldO+ax9kIa5axO75Ui6Cu5C0TFeByTQgZ29gcYTlPVB9aSq/vA2P1hoKlWfXGc3us3epE8QZVQm
xB9WYWfH4V3kqKyvpNJm9OMV8DBsKzwQMZ3oNj4tmP+4BEEoyM8FyhgHvb/xpP8YbvMb86U+THQA
dxVUs+KK018gkDNwxvtBR2++6z9Iwvy0OH0k4ImwcxwyDrNyr6oe75CXx3fZEYx2Vo7KbTEDUCJA
0Uc5Gn+K5/Fd+Jnd4Ky1maQ9yC/hR/qA7BKjP8QmfQdl7Tp9rp/pY9+i1Qz34I5OWrXTr0s/i3fL
S3ZQr5/mO+1e8JWb5BP/BnEnChQTB5QC+brHaV+6dbfjQtM8dt5wK/vqCf5ZvGueiEUb3pkdpwcw
ujvVFV7E0sZW5JCQ4PQPManb5U6ymRWswuUMQgxcGhoABw564XZ4W5VaOKv5iAAudljVHK6pzyrt
rF14j/eAj166+Q6Jmczsd9xRMN+bfnFrvaaO9YRiz1n89C33NBLS7di8KC0tZdeyuWg6IWB+e3R0
1Q525RWnW7KnSOeHKUUyjsMrSD5wI11KEuOOMx9n6nKdRLY57TVvuv0Z+OFVdwz8wl84UbPUNm86
H6sMVx6AFha+HxwBtogx3Knv+U4P3QlxDaEDqA05UkOfpl44OJnoJJzWN9YLobbzROyOTfx8oO8U
jnwomdeGH5A9znHo0ZjqvdBN7dpLXsdz2Twy90oEO+QVrb32LK1meLvKbQI4nfBQXwX7/Kg/wQox
PWEnkSdiX9CaGae62le+wj0Fq4Fj0CTZQ76Bl/M5X9Ir6129SR/Dc+hFPwrJ1q6njLSb79ufWdQk
i2y3SIXLRk6Xyqd4RAKV0XiRElyj8cOPuM5wYHBRdFrnRv04KhCF9N6NZfNFT0zG1r6qU0RXqqp3
lDXEaVifsq2F64RkWwMo1q0gVh4eLTEWXRoZp1RtEYWsf5Nts6L/+tlbgFSNV2JnrH0PmoN22pXt
yTR+RWWBVwnbR38ksPD3ImnghwsK/qVtbXugRVAilERLCTVoUmts1GO4LPsoTeVDS+XKHLEyLwtu
mK/VSaT2SNO/dgydJg00KQacYx2Udkj4yzGqDDSBSKpodirUIJJtOzB4yMAaMqcpgRaNxXBaXB2V
UN7a47bWReuk4Hu7AUrpxZF40gc1c6qsmXfyPwdxiOvm9z5YG6OH/v8moPMYSxz8+swPzPSEmS6N
buImEpSMAQoQ+mcrCpsxiF5IhyTCuNqvY+ltgUb3up4JDxzX+sD3IlwLoN+b8hjxLQ3iZauyTeus
bVtrKpNL7vdOVQfIbsSASjdWti7TaFMX1d/Kwd1aEtzW9LUaHNPs9PMIW5Mu3QP+CfamtUYZTRir
54rbRNBX9akRJdIgFa7H6HnJQDmM8bgXtMnyvgtIolnQIk/19WSMe7TdNW3XfKESo3QNV3UMvojN
GHn2A3HgWq98bYpjjGyXoZI1BA9G2IrHKJ9GxmyL9FA1Zr2nBzAd6QNgXJcmxVPwKJO9wi/eqNpz
voZYoWwrMemu9ToQkGviu1k5ZkmOirX+Xt+L733DgKkZ9UYxrgltmwtb7UvE12r9ILbttcGsRzEC
3d+ws1uJbu2C2Bq8TTtea8fqlr7zVTz+LibjNX/TEPPuRKFUd0I5Kcdi7k7MfUE56/UP8C8W50iP
ABZY/vOw6gi2hUgXuFhjYdo1IGYrq24/8Lb43kSaDCEPnpYgMibffl5pndqj2CWNRlqDaao1omae
TYo89Vp0/lqsNWRty7UhaQZpOJJ/FIaBLSxrHs5WYU3kNRRn2wbTl39hKv+nGfffNOMk2lR/tHGc
9+79f30i4+rm6/f889//7T+b9L1ANf5nM+7rOb97cab1N13VIKdSErFkjMy0u3734iz1b7pEt02X
VYxlpmbRpvvdjFP0v2miKammZCmKZm19urbkuPr3f1MU+nQSf22y2zJN0L//8X9+Tv87/Cx/98Pa
v2z/2R+TQbn+c9NJkng5UaEpKCE+AIT8F4JyHdeyWsm9ekBwYtoKgcdOmLenKNaeMtWID70ch+6o
qz+VZW9wjVQk/aBbDXiNWnR7Kjp+qM/3pp6/tlYWIYlFUlACNlzb14+WpJxL1BgHZeknV1ZinTJf
5pjhuRfnCYhfPjhJwJRx6I3ncE4mzxLg1EEjRjVpMtZWdrNmLGcnMpNpL+QIxLi3koiFPcuNA8Wu
UumHOdlBIrZXxEUMdgTgZdcZibbLJa4mdWn8Qg+o37fxaI/Qc+U+iS4kxPvgT+BMgs4gPW8G6TuJ
mpfL8o6fZbJ1UaePPkc3amHJSA3cJs3fYC9Gj1W16CezNmcH+RZZKfCccrNcbpIYuGjaLqLT3kb6
2F2hXFt2opFTmCkZ1ZfZcY7T5BADE7xZNMGOwfbZpZxMF628MDFZc9EZc1hiLtkyfdqdmgeTDbfr
s9CMz4CboVc35Ys1Y3nMx6I4jctpXhbN5s4t2kA8gt21BIvjUPbHygrkE3epc0ucrS4nzCOT+WnM
5XtkV4pT5NGztdSJi1YUPG4uFPysXYPT9leQTZeuCW7wpgVOLaYibaBIALaJ6KTJczpvsXoibJxS
pmhdDGxtSDsqrolytRtU6TkAZ0LEtNjYQRrsA2atja5DeNWGfV4LjNCtQfTKUTtrkrk369CD13cc
SqXeV6vlGnMFwdENnh8pZaIrFki5sDLMdqhZDxUo4l3dNI0Xj+TA61XiL2PxBhfyjp7FwWBg0piE
SNS5Raa1YBi7thMX/LhNfJgxIcghmS1Jqto6hUpnEYu3WvCtugofGT/BdnbgVf5M6s5G3XvXMf01
0crDU2VQok1vkQlzLdMle8wZeucYeUZcNrNeSX6nmy8iidn7rIFa2FnSh1DHj2BT4H8+NJlJaA6x
djtFMt7VKXlVzZl8tZ5ft9bKd2OAeheOyNUCE1t1LAiGD7/xjMA+XRP2ghNwwbQCbyOnGAkJ2YA5
UquvYhV/LjJOXLnEL6dU6n4UaM2qdp5llZMs3cAcAnnbmIfvg0wKUBrcCEm4zoRALCmyL1NynOXO
waFCxHUbWndGPviK8KkRhnrXTtrPIc5UD3W8nxTtRxBFo5Nmc8QXKt+2o3mfRYPiPpWJWSEjFIxd
b+oRKTujPfX6TZMqgAZsqUUriCKvsOs0AcQ+dv+XsvPabVzbsugX8YLcTJtAox9EUVnO+YUou8rM
OfPre5B1T9c9DTS67wuhZFuWyB3WmnNMV4+LYuuHXwkGxw1eGcaPksxroX8YsRl7vT9ggsCjp5U1
wURJsa1NrGJL03IgT8AaYNrMvbVH0fkSdvEWKDQQQS7oUKQvpWq8oyKGb9ieg4jUuLLNN6o3IOrk
fyrwlCK+e4i54lopL2YkbvzajjfCZI+bOxpko57VdzrUe0E8miKVI6S8e0NxPCMY3KnqYlIlcSiP
jYazltAgOFVfomdnOWWoI+1WelMaPQVKyH5WDNeAzC8WtxpC7MqhaNknQIHz4VvRZ5yLafVuQnNa
igm6AoxeKsZHA9v8xqjro/9eWSNqgxFNEyVH1mEYqyO6eGRPmN+QJSGK0i4+Bw+yZCeU+JXyaIiT
LeyfaU42ehbHhhdlKZdOC/wyMMB6BlXiOmp/zPwU8n0NgZa0xjXIkzmA09zAA47kzHSj2X4f8ukB
uTBVXPRrxxKWazz4+jWWOK+zqsYhxQmq9+M1EK3JctOBwElyzMEOC+A/M3QnqyfYW2AHxAk2fgyT
klCMZver2J9GdCVG42diDoEbJMg57TLfFk2a7eqQIHi+NRhPKSKM+JZNS7rDYJjjAW9qCnSw/WUS
bLRGxVpMARMyGTlGCeL1elSiC1haFzOMf0jSKt+kPwmFAzPEPrQIJNgiCzAteMCtkwjpVqndu2XX
o9V05LkbggfRFsq2SYAGEh3ggmHuS+DnKugknYQwNwLmG5QaMrOMYttkNel+xDQ+FeMl85trSIKu
NyMW28qU8IlRjxVcOzBSQGBzQocK/WRsfulAk6GtshcfFwqT2eiym4mQfQ86nBWLvdUci20R8RfC
GjBVJpQfo5aKw5gXTLEqhVynzW/7sXyPIlteIO7cjFVBtGkzvhFpDy+4e1NatjSpVIEJ5lCF2Ya5
ZQi409QSCwoM+vXAODMYMCjnuu5GYtgTD1GDJWXEczYF6tQ9SmjH6+ux3aa6+SKL4KVi4+FVPTab
2MyCrWbCY4iBF6PDlhaJRjcpuuT9QPrEdoButBFB8qOMhue4qOeXWR4aw5HbTo8gOyV4ZodDHsTd
QUg+nzbHaWX1B4mlYmOM1W0O9dEzHVKVmmoLWfpqkZUadFZ08qUOSIpDUkYoNklRGGmr9Fb4HDly
F4A8iCxnrxo6Ns6yv9QxhF56xHyzs4lZSzdrYAHwonxmVVIw+KsAc5mBem+oXmC/FltrkeCXMy8s
EdK6fUJz1xenPJkek1zcWi3vUWEgIQc3Ug5RT0a80tZXi8JPmvjT/ZRZH0GFeLwehyPQM+dsBsMW
SiNtdhXvdM2FXIBjhQYYYr22LtGUtZfGJC5LRcma+9GWuLYfE6SFWJxz36bkUhrfjo5NExJwgez8
OaxqiCHEoqXUKMcBYGEXOSrdvvCWyMT0qp0Jm+XiM0f9CozjABTHooymY7TkA40656DOODTa1wxw
Ds71Ao0jUS6w6F2fKsdRA6TqKfZ0Z952EydeolUflprgC8f4rAFuxkWQD9u4Lsn7pCcDEQlqNyfc
4Hc1Y4vxWS+utFTt3nqlaAhIK/dWl1KEerPV9gMkdXZRfXlXsHo7p9nU7AacRGczcT60mKJMJWxW
QEPyFCsKTaZl1u4CvzpKVXUIc4RL4IP/YNsJgDRr3mZFV/ehUV5tqNS88qlCIbBTs1+iSpD0Tua+
IDDNH9IfBuSCbbNwnfKEIr9iM1g1WP9Jr0J1YlCbFc7oIsUa3ciYXif4OMAaWxqbM7UBtWoUtnsU
FbnCpg3xtMe4Vjg9Os3H6yepaYWY65wKyMlgkpjdhjiBC/8o7RkUOMhGFwWFc2QV2G16eRx1vvWE
JJMtwRfhps/0rYNK5FI2c7TFVpvRaEswQPvOoUOo52Z62W80HV58gg4dc9IuneUN89Lo2YU+4ZS2
Ws5ITtA0918FMOa5e+rH3nHhhKEYtj0/jO1dn8ewEgLxZtpVSRkVaNjip1/XXIkSoXeXfNQxqt7R
PzVKXG4xLWlm2h0yaV1KqPrHwVpy8xar1hyysqhDpPua0bFe0iOSZRJj65ee4oe3ztBTI4XOiRxW
fZjT8tBijwojHMvmTFE+bkDT8SXUTXvsNP0Vb/Z0xB5WQrD3cczpFCa0wd4qfWVvB/h0WJzMvemY
gnolcIkMl6k36ciCLUP1Eoq0rF32fRy3qGTr/mrP9gc6i88OI/22zoPPaO480fvAB2KZ78eEEmSc
jucJKj1OAdN2M9F/a01gb4BlFJ6NqRIgtm15Bn0elm0Gy02Wmr4xvvfFoN8M3+jdf0yhBYxYv2bk
WIDTx7sSdvobHqFDl7RkrsYUbxCEM7jJHUtEeaoKx23FpqnjctcgAz4KGsxshjqV7Nz5wa7gxadZ
jXXDpqXejE9JT3lwLCuKsq2Re/UodXYdlYMwgSaoZScPTcHwbirx42yjw4lbhMQONqsdfLwfEVTc
nMXKMhsGiU2vaMXhWJRa86P9U9qBZ6qdtukV+JoEmidyUI8WJcYi+zmH1NtxWdsbS8ozO1f1iVIS
OiRkknm9IwPhi7XSByu9HKIKmx5SkRxL4pdTcUxMXUNFHtKxCDRwLIGPm7bAx6qY1kbAb+mtvthx
WvtZX1KS7rneoukSTOox1jrr2lE6dYfB/5qtodhNzDmdneteDqLJbRrk6HQaNR/mvL5Lwt7eoWHN
3CnEGACx+NYwqM7PyP5rkyJ2UijnhAvwWOviNuxM0oDj9lWGdOCSPv5Aa7Cx8V1f9RmyRIZdgHzw
vN823XDGLb5CHa4KJdLjaLecHnJ4VztQFno9H+pS/05JP+orhlJLu8owZYvo9JYLJ8pLCX0Kmp0K
BmNv+M0F7TrbmFqnFSqsI4iVi49bU0nUaC8r/SWwy3JTdUOxt1Lo58yhM7uwjd2fLXGLDpSpEEiz
no8W6Q1q5E2ERwSm8qUXe5V8QaJ5e6qtSVZ6BSfyzvD9ba00+yRSPuNBi1Gx0YT06YpvTJ01CZsd
zevsEIMdHifDa9nMt1NIIje1sAbtJ4ggTjGh0YkOWYi5CXAz2SyumzzR2a3K2GU6/ZbSvgkbIJ2L
g6hISsDqk/MeGeIVsE77CFP6QcUutQVViTvIQLCCW45vLon8YRewZc+hHIvqwSjZzTsQRBj4fYvu
EPVctfyhJSJ0rShxdlbDKotU921sdIZLVMOTY/cXUJL1AforVsSwojs+7XDCk3n5RFAmQIox5yOt
CwBXIT7FiITTbO4IOqlepglJ0gRkjVar+ak05nMZx3zt4s0xs3gLZJZ5j2WUrm3NEF71ANIYrEwx
7aoE3wsWlySB8t01E2kbOK507LNuX7y3DdlqRaT2O/CwQxQW54KhIAJ+vwdU+yjHEbOAUT4Z2X6h
2HsRtCGWCHcqEJhtP7fMeQhlUBx6GFpDt4i/8iB8jXEpXaBmXGfYFhvmy1H7dpT6A67OSbbqzqjn
ai+pvBDOMHgYYAXhQd0FLckEZYRrOMSSovEeySmXwWYGzEYJwj8GzV2efAztlF4E8UjuPMQ3tjr8
7PJvMaAELgYUTSqNMgKLetccgKSOCqAdC3j17A/9dm7tXU5Ym5cFcQ+Y4sa2Bv/eR5YS2uNCAtPr
DYz1jdJJJK10pIxY8bCscIVK+ZDCTj1QVXezll2lrFS2p1M3HKbOQrVND8owaU931KiaEJaNVJ8w
+NiwLuZXQmrRO/iImBlcCkhUSdaKQ8uKx4oBNPeDwjwaSBSDsryB6JswobJv0tP8qpmKsW/lpDGe
qi9l7zzXOlea1b5YlZx3uiW+hiLgAWwV1Jixx7Ny6DBlYKYbPRPXXVZmGKMZoiKHqkXfcW1mBLGh
99vkJD/1bpwGjyntAfZi07WtKA21lHo5nVQBKyN6o5DfPGghRpI4H37MJojzuDzauv5m6aN7bZ32
MZrDpxldK98oA1hkoD1YQnkb2Hgw5Zeb6yHOfiadLI5KRAecWBavXPh160FDU2Nxze3Xe6suqiL6
ai8N/07Qu50yWz36Ye6glp2Vnd8RUoflm4ukOzYZqTX+UpE3J4lue705pHLfUnvbr4CDOukO62YS
GYuzS4MR0rbV9PeIKTdTNXznOkEHoUbCSiDCu8YWLx0s6W0pe1pabO+0vp82LSMy7OU7KzS7zwGw
LUw9i2RfMz833HLVzsI8ng6QqiJf8s4Q9dOw4fMM6i+0Z0dLmSlYmB0jmgbBlwHC0zJCLDSR3C6X
6yZ0kslTHlU7NDaqOtzpvk3ylsUaElbGFpv6UW07ikBaxJZOPeBxmx58mgEsTrxeTVvIS9UXQxFe
Ht26GjI7Yfj5sIbhpgiUAdEDGpokuBH2GZHq86DLZD9HUKYIkdhkiN2zUoKxcsTsquoHPC6Vf6KH
x5HKZjNJ8ZA64MJau3xnejhransiLaPB4jXPe4mR1CfcDcN1YuzrUnO2kJhvktZ6d0rxVpJDU5Ul
gguUcN1Iz2YozlGBTs2wtG4fV8EEPoaUHz1lWJlLn37WNuGkVe86p75qE6ZAG9MY9VmYK3TA8CDQ
TZlU/WCm+SO+B5Zk971J5ggKV4Uya/+G3t21dR92TJYlp2HojmkUI27RdzWwkN+kSlnN/j5IE+zH
MEF1cZkmBU73oqcfHBDEYxd221XkKJZ2yHpYhXz68pL1LnDExlX0MXdBU9BWG7PeE5Kwq4WOac3B
bcOptMCYBKS57LnJ5GfUUzWhN9ts5zSHkrxcIdbSJTVUKRhkGhcJo3UqIoiVpKAsxoHcGajKDHKr
j9WbvmjHwQEsrZrlyT6lvdsYONbXd66M87CPZvZ+uA9mCiG81XYNtrUxhe6jQN8HffJRGPN9HbPk
l4sCfD1kCTCvzZ/7Gl+Uinjy+OcinmDSpr/fcox8gHL6sWBn1MKj3UFSrRcdOMw4pOr9aNnouOpr
0IiY1J6lj8Zuszq28nW9GHWbipbo64Ox/O/rn9CC4K/fvvxtHa/8cQokDDKibc6pkmf79T827UXg
tn4O6/08JJvCFmgf9O7T6RcMAuWToeHbNbt676+KeGOJ4R3XlF72YyioeEdsxoLhZDgtrcek3ZMz
wZtc3uk6iqx3C6K8oXSxb6qXL2p967WevlXMVkwxdH0dOqEdzd0D/Zb2kPuFJ22G37AD5UISyH3b
+MZuNGOF+mi20HrHpR+rOPDsqtx5oFORo38nCa7EXsAajDEhcxzAS/H8WyM5ZaOy160GLk8Uq2d1
cZlqdceObAwHb2VwqkGbQRuzrS29UZwv4dLjXf/OHNTsZVIIzt3So7WX9uzCCy2AGR/gI1iqS3ER
h/SywljH32Tppzp5Q2jB+hWWlPyXFmCQYCzxF3fJems9rGecGinf89Lbm3IgclRWKDBLFQvF39XC
wpoYMJdQ9FUa3K395VUW7PDDGxk09m+yahHpPqJhskLjDicrYTYoTI/l0u0cS/NXFnTAW1PzRlIp
2MHngWK6HHS7hl7bcsmvkFO9rGS6sfXRdmM83ky9DRbXlNGGDnLUsFRnc0XwTervkzGOziMT21Zr
2fWsF+N6KJfzeb0VRkp9gO1Byi6cHtiOaCeC/4aUzsup8dVZHbOs1hX6KSjp0XbWswrB/rh+D6vA
+fc3QjVHCuVL6U22glb0WQ3OdGGrN18ao20Qs8f1PlDn51GY9taMMrJOpH5Vl0MVhbtOEdOuacIX
UOn6dZTTP5/TFnpUbMmjPRbmBZoKwi5UY7Jkw5RRkQBXTKUrjaz9+oJ8GJuzsEA5LM9pRBQ2lv89
GC1jRqXsjXqY9mrStxsxBD1pazCF9joX2qYu8+ymN5DipU5DYHq6o9VN0JLim+G1MqlBmGOHNCxZ
/is0JVSvHqktUMGtWSSJ5U2rNT2uUiEVImOhcQ1HtqVKz13FmD+dqWN61LtLaxtnIEaHZM6unYPs
jKE/v/rTd9Fp4cUSDTUkCm7I16bkGIGSkAgidnHL7nkYJoNY0UYgtRorce3rzt6C3IcjkqSXMMF0
3VVKAnw53YHzAJwJmL8KbHZTSJiUIjtLP4c+2tV+hWzBvFedJsb+kn2UE9UeGMlvkPcInyo5GbRB
fkV1dpctiUBT08f7rmKNDZdfonsLrQjspyiJykOpLKbS3FpaAxCnCgP6mlMduarQs/Ofg03c5AbL
grbN/YvobWsXSueewq2KZmmq0nOGB6zo5pY1SNC73cJdoYVP/JwQpG8pgqUQt4xYeAokswNM7uys
zzL9fQBBTxHIZHHW2b/AUkTb0My8yCkQ8gHqPGGS1E7rrWq5u97680TYlOI0+rlwEzqm7vqEGhqs
/kozA0b01y9Yf8v6YkOLXhrq67tKVaxTbwjrJIoYted6E3+ncgAStCUwbTjVSNeXF/w51APguPVu
XiM9LcyMxLteZ4k22qe8JRZBzstMQp38FPiqPI2qIGopUw+1P21TVoRTw8k5VGhy+7r9pLhi8Au0
xM2GvTP44bmcuGKcUveYCvheGB4DXTmpTJzHklF1WPxJmWKkFOUHCxlOMpy1CcdZPIzbBrK1q8GZ
NfC7oo5Nip3JKACNRPsyQ5XLu3mN2vQX1RV38ZfrRcXlRShHVzRPUcIeN5HO65BIdIw6iGKuKsqt
3U3uhz/ThTk0wuJy9aGk9YboeQmVWWqYJz1B1rgAQQbqGFTSeqsmAFykX6NaVZ7OR0YE6Zdj0/OW
reeM+lPsvBkThfHIRNrbGtMzU7bYkL4l3Gmg0lXUj7ak8SVBFm7qln12BiO0IMYwjJ5CmOAkgknT
ZXtEPGD2mjY4NXVB5VEntrJjxDOxPaDB4lMwKbfl8R0ezJNP5DMdtvCpzz6IpJWMa7f6BF5WqkCM
hIK8N/Of/Xa52Avi3VKPcbA8ajAlN07FYgFpqhYjAKvtvLzBMw+U0+Kq9/uTFClKPdYFy6pf18tv
UnhoftkHCxKVPhnmVthMpSRcfjIzDASE36YKch8lvhuLcT/E4VuFl3PjpE8tjVNOLK4YawOd4am2
gUH6ESL1ueAMYKTcOwt5iK0D1AY/vp35ZT3VRegDfEYAnpuyoGIM+Ln21MY42wyKgbkxBWbeuZxu
QCTR2H8C2lhDXRF3MwMgV7Dv1WxwQY8illFnFe6c/95qlClJfS2q7DiSxVNm0Y+SToCdIe7Jq5u0
oJuj3CkC1iF9EstJ7ytkml1KhK+f3+Di2GiRfQxH52dv5zeVH9NS6KMfCDe8sfO6EsuCFd37kvxO
EJCeU+SBW+KXV1AVK1OwyULMxN2WasS2k/1eo+RXxChanZLYQ3GhEFiwVUWu6vf7bmD5qatERWQX
yueGGG/Sb0X0h6jhWzXrr7GcrzIHizME50YEL8iQHjXrAgL9Z63fkLFHIUywIR0ortFAPlajE58n
Bb21aekw23pdO3O1ayBM/joAdxPnSTKWZmH8AU4AkabNki0x5pBI3exVmGhVSSsHuOeQcYwfFgEz
QwA9h4prvFP3sonvu+qwavTGxVG4Cvd+q/nW+01jz6SnsuoeBKaLZIQ6jwAQeIRRsYdj5B2CRH8P
WXZs0oUlz3Zuqy/7TGoVfJmr4blePDkiHChLlVPM1dkQQxbYN51CDoCOC2S1E5OSTfqflUsKCn/J
9GzbvgeuSGx1S+l4s1qUJ6mXsA7GT2tWYzdFmPjbK4x07CB9e4L05i9ygmKTGj7r79VIO97CUE1P
VFxLYps5AEpkhZapfQtSmAITPDmkJ0TfxTHXSh6KCXmXxnSYcw0ni1MUAhxfPA06DJdkqgDKAYUE
sLwPzYGAlDmCrY+Uko4u4QvBcsjY8pzUj1XehiX4Ueb8J7myTHnri+qMhkEIYDNcpGGrVfdfzMlj
XPrHsfY0SMReI4NXMbT8O1lUo0b8I1nr+Ghco0OVoaS2DqQ4YLEnuoxS/LJC1Rsszz1JYTR1//t+
jh0FfHu7d1Yn8J8/v2rUaOzR6V6oNZwQWWJI16qQ9/4Pb/B6FwD5hRxQqBMJUDaWKjb4stDz0/ld
N5qWnWv+YvZadGYu0CjBUWRCxUqTrtD9Td51byohKxAql2bh4jfvULNSCuxOgU3Y5hSZNIEWTv56
IAviZAXKuM8XdPt6MEPbk74SH9r1P2zmIt/CCZ+oBBB73QYEpxO5A4Kq1J+R3paaN6Yj4mi7qLdl
vbBau56EsyXFgL0X243ICha4s1g+Zx5MsRqdhtZ5XCVo/5ZYb/+rWBRqzX8sP/VVlCxvgrD9z7/f
RSn2z1+6CNv+dsdbRW733a96evjVdCk/+ltktrzy//vkP6Vy/5fGzpAqkIj/HXhxTNMoL6K/i+x+
/9BfKjv7H4Zj6botHdUS/yKx09DRWabFw3CaNEMF//AX70IsT/G4oVk2v8yAufGXxM76h2PZtuRH
LKJxCdj7dyR2gLn0v0vskPEJG+AFXUmUfqj2+FP/CqGIrMiIU41p2uieG0KKQT32jKbNHLtvUCXh
1mUGjaxoskk7qw34xPCdKH7KHRi7n9ZYfs9VqxzMsK6YOiLqZ766lBrvWARnFOgbZ9+hV+oV5zSV
9FQlNV/OMKqQaXAuyfB9Ud1Ral+BPtiPI4XjWRmlOyKse2DzzpqE2h6FfUINzG5ynVHAXa3SFs9M
TLpgPQ2HdG77nd4w+aVvQ1FWR0zam7IXl5GmhpdjqNOG+NWZHEHPKGA9mBJ/SggSE4Ga/lBqzngt
BBStlFSwmjh9kVMwn1X9aOe5wDyJWwgIaW5NwdtAmEyHH2PK8/pOZHhPTN25kGCHaqWlNTOwUIt1
HbMAdYYh7cSlVRv9rs2lf1OG7FL8npiJqYcziZ0iceL6ldqOsSmg3rKKYrGIVgp2KS3KIyJHb7bJ
QQK5fbMeWkscZVVh1yG2kXaA66Ri2E2YQA8J4HACnOCKZrGu7GVeay4pow+wPOIbBET7hj44CTPD
uawhi0TT4FXa7NMEM2kglgFtPycvKXYhNylVFEP5QvMxpl/sAI+qow9e2ijUtFMaPsV4a4ztBMcY
y5SdjHc1KHn0NwrykAKxVE9loYmN/Zzgdxlj3TnN28ZHqFkjNvUoAT5lZLWCCsrPBsuqDbu2dMdc
wIp5KMgacW6RLot6ITOr5DJnRcrm37QOcZGhmWxnyTcI29uMs9coDG4lUq9tEZTnUbHfVF87J0Nj
3CsDy67QYOXWE4tzZwmf5o0tP9ifDjsYva5AXXmOHDvyKoqQv8c83RmQV1pluhWT0lwXTHhLgR0l
pr5tx4ilctdmF5pa6e8D/5rJVvCRfu4lobSZNgSAl0F5G4j83febbTGSOGQK4nKAHsPK9FnDVzI6
IMsg5TLER5hDjLwr+hboYaPSkETz1kRoxpKkugaq9mBTURbh3N5KhEiaLqJrkui7JtA1T3Q6alJl
eKrsKbjJWCsqSWJuUr2QnwkMaCuPL1lpNQ9TU07b0MmAPdpbvRJHlq3xL0uG19zXPg3Mp57v03RT
8r6/rWrtTgGhymwFxmlWKTG1aulQ3YrIGR5vgsFyTnkW3dO3Q6TZUXLsW+1LLhEpCiGQamL612LE
du449RYE1YTZPsrc2bgQsUuSY2EU6BT9tD+WoMHcqJ8Tb247ZvK43iWTZRIOlLCwS5ED0czeYUVO
Uc66g9PDWou8eRZfZp08IUlWduTz8tO1ShG/lK9xLxu+Th+/sCGRB4QzVav5tYhZHxo5DbCpLO7U
AYxcjmhiLAgHLRLcNgVxIcFkEzubsTwSHj6ErRZlGCrRQhoZ33ui3IbWjPJ3Gp57JEs4hkqivcnD
ZWgktVLgTRJkdtna8Ek0/ItI2YcQdHEwK/AKvkF+uaXQDA1HitaBUt/o2f1YpThMVM5tg9yjxBoQ
BNMZDuVnHb7bhjXuflmIflEG/8yVReg5bYy7FmlVOpZIK5rqDbIrgSkSc3w6s+uMDKrifhFiA21y
Y4cA0TPzcL6D6ftdBcNjZW2qxKA8WGFIpOy9lT4uM9Zo56Sq4yN1ts90xHMYGslnnVZHClh4tdrh
m2o5komk+GpT1JBl7S92+BEvDsolNOJU9CojgRqQ7ztWsm6exXcBud7E8GgUjfxHCp7fPXsEjBWT
iZ0FKeZc1Hc5XQNlqO5S5ymUWBchrL06BmKVMvXx0YpDxfk2Nd2NVTbP5G185GN0R9hY6waWQn4L
QFcEUI1DAaj7yPwpOpVIq8l2mKh4p9QWLHhg4EzdCBNcNOa2a4RooPP+tMjwsqCitFP+zH+FQ3CX
QmY7iUm9sVqTC3nUzxDnrmh8jmFGU9eYdDqipkA6R8SrICUd92tI0ojUXwmP+0hTP6IsMP0sIxUa
+PS+OFx2Va+T41QShV2RkqJqNyENpL32VqJk8qqaQJTGmCB1Ryru2ciGwbCUCooYa4yPIjzA9Vsh
pd0Qs/BI7ux3R4PYx+Oo+yCiNBUbiKDrC/RhZr/WDo48lOR43zpIQzwrnU/aENqbQr6J1IovhR3w
ERemsxvDQt84IbGTzo1sIXtaIupvFfLZezJsZ4myKI/j2qOIxgC42MBop0Kh+RFF0bXX8JNo/kg9
sbSelbp5pPcqtn7c/jLM+izrWLnRbaAcDt4k4i6qkS5fzsgdR6Z/DpX5AGqYvDUhwXz3UOGURQzM
9VEmWY+TmTcZfUeN+cPoWIiHdKkqQX0igdqcUdan19fXrvMWq8bDFFTGlTI/q4upAM8TPTL0yKVt
11gEpQ3MGy26mdyZnycb8D5cOq+ZLAQ/8oep9C+WWni+bvySzEA7kSbeYBJSgIEuEtN7NejKtkym
mk2bdkyBBGwaXftgGVEcu/gVnDXfGQtbL6/sZAsH+h3oQXnD22Mbi9DJsZk4bDO52Lo6HiNNon9e
xvChm54NLgykzazSs59cqvNRCRGzOUa3s/iKp0ywlKlskvyG/DA2BWo45Ww67J3oRv4a9PToVFO3
6aKe+FBLfWt880EFXk5Sg/EF6t0n8mw7W7RHiMY2NhGrqKAxw3NnaxAVLftSdjNImhq95+00Gyrt
SfDfqc7QFWu/yHo7g3Gk+e6QNxR6cAIZeDp0y1X2CYn1tjWX4m3+ibL2I2hext4/i4hUVVtQHOCU
7eQTeYBtaD736WR5nQP9w7L38NVdTnSwHNRDkuxq1zBthvrHDJunqcY7yM0PGgB1IYuforLw600n
YgFOaD/czixfNXa/nsUpplaI+1DHczbuSnUOkSaQJUpROydDRn7m3TeC1W5fNIKUByIFNkFafCET
m5IvvZv3YSKLrRbYb03uX5vA/GnZQiAjs39F6U059OD7KeVviph+RGo677i/aL+qfGJhwthXmofB
JGlxkvndlMI5Vnz7I8rLc65bHbTG9hqUpvBk4kiXTwkHrYOSh/5Rw9KPE5Zy8+fspLvZmu8BGn8G
fftsxcpJLutKlRzS/KehB3emxmkdNdmO0tsteT70npt6F2AJRX1L8bJRjgUjeKGYG5KhCTh6U8rk
bp47CPDoIolL7KetVnm5j2NvxI5hNukjzhOKZ4H63Gqo3RwavnSj1KcldKiS1pGQS8S+4+uM8XBZ
nPoHOVL/xj90GAn64C2bmhu1zl5zYhIWiBKjrEc4VMROYFMWSENmqbpang9LqsArwUfO3u9J4HOM
rzHp960hPpwEWnagfNqhfDC1GcK2hkcaV94COEbIaxzJy6zRZsjDnDxC7ho2umU+aXVeugOKOb9v
rqKJUWGnfP2UPA+5kR/rhIHOiPJpFyFqwgZU0s2OB69RcUXHTbDnlEEQly+TzJIc2SlWdUIAgd57
vWnKztkaI93UeHlarjbL9Zn1flTRdpLdEv23/OCfJwSfver+efDPM38eswVxfxpBpeuv+vP4v/z5
9cH1jf2P1yT4EnTR5fukg0Tura9jhm3+eZNxH3vvn19ZmdpB6kPIYt0/mUUHZBUY2vqL18NKyfpz
d71lYU/5Hae53u1qum1I7kzfnzynkz+y9W+srzL+/tLfjxknlXUq22TYPWteaEej7jRnKPVYMYZb
01dpeq4Prq9ZD+aSJjpadYag+6kI5wBX+d9+/s/dPqHR0bU2ysY15vTPM1phJfvFuVEs3dNxocaE
RB9ttDySyPV5DKMudZiUKlEClnfXTM39uNqMfzOX/uCXOiW4y0EWZN2+GsKLcm2MG2ar2byyn4jj
Z+lhXmdR6nvM1CfEZOP7cK8/0oq5BUqIlOrMyiXYNM/ZHnd2+Tq/siIl87f4QrrpUVxlJY2fH8wd
WrRHSdrpPkamzy7IjfD9x7cOeVeb+bW7jqV9nz7JO32cN1+gHUSxq6cLNIfMTbcaed8oXYdd94vr
l70KUh8s6tkHlWQo5jSt7EP0Y2DgyTw121v7DKA0Euxs335RuEumTTa5FPuK/mNcDJqbkKllq382
VxzPjdvs9VeGEmrdO5KbG5c62Ev5lJxx7BMrDywcgSKhNcpjRVOWKe2a7uliaE+GQWDhftTGrQEU
ur/JAvcuvZV39JujapPs226nwnoN2MyGt9mpeAjaXfGgUEJOLxzNS44Wcp7DoxBvM+YKNdrIiSDE
K0cNBhNYkF+EtcxWh+oKH/54ZN9jnaJ9tkeg0uCTcukdolhiSs5rwEXUkSUbzIMOfrhgWYfAJWFW
d40nv+cwPsTqs/LjrsHWRiTiwWxc/Zw+Zh8M0OkdJIEDSWyP+WN1H7o0MncosdiaBQd7I1jkbuwN
TPrdm01+jTuWBJVMlNr802II2ToWEcQu5S4yhck5ob3lssWkgL+Nfxib/FB70xugau+LjWlwca7t
sJ3ecukqH7hkLoHYmPevo0uXYoNXpN6Mp9KT7F30LdvDDTFUd4i2/our89qJXFvb9RVZcg6njhUp
iqKgqRMLaNo5Z1/9/5i1tJe0pTlpYpU9PMIX3tDuTPc5c0a+bavognKPVJYd9Tn8a+5H23T7nfoR
vpp7GAuB/pycQZn9Lb/4d2Kute/6Pv9K7lIThH+Fwe/f1dRlqobPkbfaq034xQAoOwtlmkfsyOFB
2pA4P+Jz+Y5d1zOnInV0fS94s12RjLrJI/z4tu7ms/ksjp5GT82b1X0YHYD8Z2g8aM8UkbD1NXyY
J7kdAMFGEApRlHvzkz16wfHFzFXcR/V0iV7+aDb86DZ3cOawpYtBJbtqXG0HuYy+ahXaKiRI2ZUc
gIn2GkgvmJgl9/CkPf0oLy8JWl/ODxiG9qtGHh/v4UviCbw7wIf7K7B7zaWLYOMUsMUi1zkO8o9W
cWEHcJRRzUFkAbEUhHoa4Se6Yrng9af6UuEfvcvu02SPx4QdJ1iPycxIVefcxdso8ffVvaeY9JDg
8/33uxQ0/OhQwCCHJlO+oEYmYkyCqnvH8EaHFUT5nddNL03Q/BQNghaFAy5ec6AsAEp9605kKLL1
pgbUWaj1OOs3k+37nJ5mn/aRLyOa/jSc2wsWcApbyHIxz7PKHH9LdvMe7LL/o+7bHUzX3HLRGze8
/8yUn8wJLCcnR7WNxW3fvzH42eFA90rNh/O77G3ohkDW6SXDWHezs/AUuqpg47BA1W5bzjxMZtkR
8l502Aaz+9ljbGBP98zL0B4vLzXt+WhvUOOgFXAUD9o3Jhwot+3Xa13YICh1VvJubvbJU/wMTgOx
m+o829GDIknqrO+JF9m5nz0SLzs0VIcQq7CrKwETI1cFtQkH4eqD2jO+0LrKPPG87uP46Fe638Jk
e3pU9bN8Hf4hGcCotII/4EW908HlFh4IkOQJVHvz2T0liNDbA6vXndqH/DcDOSq9EelSympGDyE/
cmogtJLDQq71YF5PSEdY6uf4V+vcsj83va/OrmU/AOgADvqXiBdAvF+SvXm6qK7wpDV+dscp470Z
XJy0oAds7ZP9athUonp0jCBeVA5rovipglaA+uQoX9NPqe1X2cM7hi0MwK3dnJksVcCoeBEITXu5
x3+G6xSMxoXRwffdqRxUjtov0zVWutuOXNJcBnVOIWGb6fFyUseP6izxiDon/ZONbqkFKwYpdnFg
FUYO6MF8PbFGEtx/XpQd+hF3CRDwQTVPPfCBl5R6jeTT/Zn7TfKkCNbKm3n00w9NLDvdToyb8sVh
yREI3PaIXAubwxTtKzivdqbxJWPQBNEV0EHuz18LkaoIjsel/MMG7WzPnlJN9VkcMNTaSbYm/oU6
QONWP8f+uFO3uVeDsRveACKH22NPCPFS+YXCZf766DgFP6NrfsPo5vLCJYo/7Y0b3m76zNYzh/sk
3rHe9qlph3uoPJG7PvU7dOF+/49gQX1BXTpGnt/dZ9FNcJJyqbM+AWF0wmv5XN2rexRRGdmFk81I
QMmAQLpkHobr+TeYY9v8WdWLRrCLNA1XkK10mGwC8K5CYosjCdUL+HYysJR78cPJwDbyPjQQ0R3O
c4iG9YV5zvEWHgDceTiPwH9y0r/mP73zNbRlWs4onynUsVaagAMKvZjtqUKhukpf2KKqjIr0Jf8U
0CzxJbG+jcLB+TWkPocveXrrLX/VLslhr3IQ+f4GYOoOfDzoTeAWSAI5EMJ04ymNvB6cRHhd98kP
bi5O2oHSN57QPrFH8S1+hd23zYGn7JXE+6t/F+8s1J/YFdjVD8qxeaRu47B5smc0iD052pcBHxwV
EduPjsOnfqj3LIM/0Wf4EI7KvjlGPr5YjKAz+hyxh6p7xo+Xqnz+LH9Gx623SAXECQ3vd2Ny2Zzc
GVxh7ORvz7gE0T22MXtrrfGJh9PdMSdhCJ3F2x4izTbuN3Vft2naBCNVI7s+AhhKUo/dsQOUh1Hz
Pv8sCdHY6yLGpgvQ6mHlm8/1kRaZQ9KAgkoOku9trR64uxLw8FEswGk8qyOGY5xfAImyHGbeibaq
rPhSsTMG0BRBPd1iSr9JjESZuI94tHq619QjrTnpJXMM5ycwdUfYHV0xQDPyJNwsy15avyoga9uS
v/LIFT9q7eHRXmI/tZ7rneEFoU81yw19HAsdZvmL4iZIG3jTdb6E0yVqviAaF9+N8NrmkTP/Vcgm
sTA5C0ecGw7gMbAIc43oWRrqw9oUnvCWomaNNtU3d2V+RmkHs3YOhF1vfOYmk2PY124vdfhmv6o1
pKc9XXuOK8pUs3GjxKmheIL4sJcJgVB+y6/tgncJTFtfbjYRFpna9xlJu/GhImLEAooObDvSLvfL
C1YnmEx8sbdxnhBIS2BO2NpY/gNPrriWJs/WJ1xp7hnH70xhbE+gysK7sPPE9hQfhp/Gae4Q/7FN
qtk4XEJQAuoag9zdS6e62ksD4IB9WzvAgIhG73s9okmwYuMAfySDKRqMuGFSSpbvaAMTWWeYYRFx
9+VVjgiN29ta72pf/VF/hHqH0sTPFCgmYcRHfWGdG+9Q6/cifJo9FRO4uwvXs9pUV+ziRQJxBpoe
0dDJbXsAsEHWUoGGKI/HsQvnIUNpHANqdjFWPBg6xN8gMRDvyNNRoxdBJajCSmwvs1rlGXngCyWV
NT9D4hVewvQpmh2aFQ/jT6i6pvqEfQnDN/4VIIP8jgd7X86Rknkq1xxwJtQYFUEFvQgkHscu3dc3
QhfKjyIKwOCISgbOUbZn6bH8h+wtwy3cZz2DeKLxxNn7qk47LTpp0Lwd/bwcQH8M6Ludqux5PlbY
N25PrEdwPD/GaByrpzTBOd59JKKDUapIWCR7+NLBd6IV7qx/0sIZntrn5V5N8I18sXoZG6/JAtgl
FFXEO0IeAipkXAGUqmkPtF3pbovwFs4fJqCqaNtcoMwWD6BgRITvPRVmQvDYhtgpv6yXObEt3wD3
33gEGEsQDRcC1PVYBFC3cu1CodE4DJwCIOGDTSPZac7hNnpMpeqe34TslabOYWlsE1rZV8dJMD1D
/K7oHzB/AB1AxXalHTiMtrjq8WFGsyt8zVO/ZDdAt8idabrZFS7HNmwSGORd9dVaCuzYo0G2pTwP
0oVwhvOxR00XqbMf82eDllGSbd10QWg8aFQ/Q/wor15j6O6x4Nea04QOyAyVobnQpI3GIDXY29A2
QKfCL7ND1u6M4ggoG5LQPPwjT5jYZ2/UQoCVUWpEiY8enaI5k0bx2y1TV6yDPPNDCIvCqeyI5D0Q
uWUUoJIoZzvrUtINswLaMbjUat91/JLuS2Mn+Rj41CnYeXsLwjhHUNkGF3jFGjiPT5SjS4u89ZSB
3wg70c6XF4DmKI0hKdEgaALos7D5L82vPc3MOw9g/SIaTHB2g7rEudxkQCuDZXDBV4FbmLJjzD6o
fprGcyuCKjxwZEuyU6tf00OltvVVCwj6ke9wKkGf/gF7pVTeMuzEZ83TaX6d1IiznCB2rg9Uvpcf
NhtxcKkET/hpdfhqeTCg1WS3EC8Ld83vCz+2dnptl+8tDKL4byjYxO5OASyo2ifzKxfNnoOLjAIs
mFoIRxEBE3vdml9nwR1fOR44n+z+wroxDwotbP8Czob4taEe7hN39LdiR/3KwRjlKfrMPvvTo95X
9qP+q+zm929wN5ApBKf/W6vs4LZEUpp8JmxMy5mH8G4Q0zBF3ygLdHb7TC67S87FFTCfQI2dyizp
3adwSyN3RgvStj4Vd7zMupd+E3YZjsIxZpxeEZwTXDTymru5b7/Gd/bS0m2uCXNPYhLPbdCNpEZ0
k+giE6XysbwU5+zADdn9TdttxYMAtN128FJ1/0oFn+2GTC87lJey3k0v89+hdQhpEvDJkbhLIIVS
jGBWI1baPWZmZe2FlY9uvk0ONa+0F1x2VwaUqgRfTWiJ7BPzlNHPfY7dZjpvB8l825ha1ABuZFV3
trHqOgQsuIzra/BHYs86lTcWLysy9+mVUy9gTwe/ONgy4dO0QyaVJvheOsXpNsuWn8Sr/6KSE7tE
H0boFgfIrSSyTvNPvEtXljvvUpA0PPcw4f5mINl+kmtxNY544XqEd/r593qi8ZJ+i956snyOvQrH
2n0NxfASDpcy/ViNQyf73BTqnbxcAXMQug5n5GPdGqbDXSGgst7TP+TkBkBrW9vJPxSYhK/MC4tv
A8m+q4xAw7ZBlj4Ub55DiXMbae6FTFV6J7zUnf5DwciUcoF/gbj6vRpBe6FWktkwgdfExxUPuceF
wYEFhJTpN4WjpEOC0aNYTUc/D0lcYiDJGE7QEbaTh/6BYx2rBhFGWbCzM0ETQjg/xuija3qfJ5+k
HREWcEnmBwr9rhkY1Z40Q8w8BYUH/ZIU/yTbeufN+8mHbYnCjNlssJC098TRjSNPfBV8lG0I4Vft
1D/DeB5epqccGug+bGObaFZVnpH1ED90ah/6s8n6+mEC7cOAe0AUPHHYsga0P/ajm322p1a261ct
DoTvsAap4RQAF0YPI4fnkSYO6pJUXho3Ouml/958w3Q7Ta/xMXxv7xMHJkknaMAOcUA7vjpR79xa
470SXVREP8GAtTbq93bhg4B2R0IIF6XRzOWwb4D4fob/xltlgRnbS1hEgqxLblNmoyHESqz01wS6
VE/V/lSPf6ZPzjPeZhPDJBbqP97rfwVmuxr1JnI2VfhXdzRVneyR314rR4lO3ZVoZHjoHNeVI8vH
nsIroNVqB+KCMmNPHEt1oPtZOjt2WLOT5q5IvP8ox8B6ITY/Av4mv4SlO1DDlD/kj9TnQYrZU/QE
k3qQQVUeMzq68BOowfgkExzP5Y1YoHjIS/Bq0A1jpjYOFRAKGFR62KfthOqzvxU7fqAz5H7uducl
C/iuKB8F5tDmEING01lcqTV76alDC0HbFca9Dr1Jfa6o1bwDfoR7TqwwE4ea3bF4M/vL3L7w1M/Y
9tbDMRu51YsFiL7KMYMngacGh/O2XfPbxklc/lChw4RcNE5h6WvrF/9RkbGA4Gz/PGFSVSgagsl3
y7hCiNC3OFRPnlEuQr5294qnsQkUG7NE4ch7DFT8g/BfeWHWf1MbgbM477oRBQWvDV02tBM5/lYf
2fRCQj/R2VhhOlS77sUIj+CnFbIr3KA/qNMRwpfUPIh4yZYoWKK3Fzp7BrqP7QZMNOVzp3/v3/ln
q7jtUDt9aVAaouKM0qj+MQg7Eq8n5n1PsIIri0P29g4nPlhrjzCMXeNCpmGWnyJMJI4qs+QGEL5G
1sPlbShfk7WxmGN2dcJfJLF2qQ8JJtFca3rjxb5ILvGKBMIzXCLydQq68lFLnYJs057fhSeOIaCK
7DAgTmj8EETVnhztCqo2CBU9JZnbjv682wbkwRXB+DVCGmE2ZyVZNCci6LCEGgZ2YdsOWJzZbrG8
t+tbQVajIx39xWiN78RabGuYmiNcsM0+Nj3i0vBjuMffpC7ExdRy2SATn23J2MnpkcTi+IPeVAjD
+0aImVL0oycE62D9Yneb/xRSACn4qA/UUZA26M7wuNMbRQ2W1hNRe77vMDRcqMbsJE7pd2RO5i98
GwVHQW7ZDiU/C/ak9vaMxvSMpIs7vosItZKFoWiMEu6rSJsyw4/5gg+n8MQgJ42TUitUbYseznm6
q95yaBqbuNpnkSlf/Q0s2YmCR0O1hgDU/CC6hxXJp1T/SYUIKSRqVsQIOs/gLSJXBNXhEYxIiKik
lwHUlF3Y3b/cQpPOznSHkrsK+dHTEE0LCEtARsB+Hqkq/UzaO8IWIK2iQ7r/I9yoibJlBFkMkhoj
+O0BqcE4/USUc/6pHIoNtjWVjyYmYdWUBowowJSMFCk7kCSFH8t0Vt7LS+Zxtn0wbGL6HhJnkX+b
VGgyl3KXIH7NtvmRPLJoz9bA1RT3+YtXYlvRSNjRdMJ6brjkoKdedZJaFGF8szopX6oMV8kZHvFt
ekrmbQZmbyFEG+7+nGYXQwt4sby7sWvJjAy5xQ2C0q1AShqc1qlxpjfMiR/8fh2daib1F+h+6zZj
/GtTrAYJ9mSemeBUmkwOH3SDWhmiw469qyDEwjJaRxoNIIyHAYuFMIhFSwn875vWIhca0GqjGUr+
mr3yuxR2UInBZ1rWfJ47T2PUaC55MyUh0mrceIznmIiv8fg7sPYE6LuK3x7ciWFqA17KKvcRxVEN
4TpqrqX1UQn/etAxCxxyAC0Hau2z/kBOWI92tboncu6UY6G9C2z9XLOAhGAbIF6ct8EsLtvkSbbM
gy2b1BrwCxAJZmVJ79fjOaiO2F/WkbTNiwVX4CRgqtwITFTUUShWVDuunmvllflEkZjP1NN5ug0F
0mYbG+63V+68ITsZ41Gzpcyv/LRAt0lzS9mjmsjnpFzVXZwdVXpNtdxRxx2N9YrlHf+t578M6jB9
8Oe8z5auuAw0cirEWcqRYeWOuK+acGfkibjCprJESBRBV9nKcZDTpa2fY4zPnIWMOOOlCjvGKBVd
DGAIg2oEf10D0ZuBYg95cc1TpET5YHbymvp85dwLhV0l/uGuc4qNTfZG2Z8vuHwq69jChbbGj2Tq
1uyUnHyk1CjyanQzNZcUpdpmCc+MeyUbRByPyJGHyjnPqMpcNAUNCYq4z/jxKtwAT71H60v2mFst
IXPocvVcI4+IXYGpFGrscFehu6G4EDQPq3C4o+/YB58wVjtR+KdStj+b0U6ihoZ9aRZQqoSms01a
09OlP8yVjbVTuzLUMxbR7zvzDtBeuQSVtBqkG5pF9Mdd0pMamQcm6uRxodzrAiKoJxkOZhwtQ5e3
5+Avb8t6YFj5ezrj2wOFH4vJF3M5cXmM3A6TXvG4KhYRP+FXeBxTMMe0hrfb5m6RF+PS4EEzdAwB
15hoNve/1sj/ONw5f8T1Mgm2h4RryOCWINvg6tmYLJE0xlv7Rly6U3gg2Yhyzh6iJAotjjm4y3l6
8MbjjS6BQMbk877cDv+t3Y0X1CnzaE88HurCGVmzqt4M7cKq0NQ9S75Qjr22H+gKaKKt0gQWXfBv
PERebFsYWLGxGDTUNmnWvRpHpFx60+fBskB4D36Rx84dcpvwWGoXZcDmGsk7gb1h9dbi2gCT3PoH
wECJfl3843Vu2toViFuE/kxX13KlVx22X0mBkWLCjTnPm4egngWgnN5iPKc9Gh1uZTxzPxNTiXhw
Z6wnHgO/i4vnNhcBplB+lrcptUFfqbgT7jBXgXXepx+tDcCNMspcBb/HY5DMA49hpaRgwLo6xyAm
lTt/EIunyTrRr2N+8Cjn0QmLoJEC3omee5wTcONTxVKnCWgdp231GaR9XBWXvZ5obLAsMsQhhiOT
DCvVFxqkUQuJw41gpL0i5k3Vo+69uCFsAaWD9PuMrKrlR6WLqJS4ifHDssdz1SNynAe/Sz3RQkcd
bexy/7JaLtuJNVzH/iMFJoa1BA6rhXoG0iaiNo9xvHzuefkVnZ6gEve0xi0Fc23kw7xI80XtnWfM
ZaIYzdozuhtfcrsbgqt2wHAQl4fSzhhtNOZQzsg72lzbwEZHC4iO7JE8gXBc6/3v8NuFRwUHljFz
0mzu6rz/zwizl2KSDaaS8UFbk1w4w82h9My3eQ/WjTtbMEumGiy6jI/WBSy4cus6Oe2z+kYNj9Ho
Vg/7acQbmYVgCgwZq2yPASu7XVz4PDoGiq61EntgdXIAnwwsOxBft5q3JVKlV3PdGCawFMsDYyoh
VCNvk4MF2dno+/jU5P5yfzxXpmVI3w5FHBKg/Gh9NdeQeyJxYjImBwaWNI9L4v43QJABuAh9DS+k
mI8x75abgo9M1ENb3Nf1yNtvk2CklOmMPM/ZoXquhYFKlZOsDJ4bXSyYW4HRUlKzh3GxJ6txAnZP
RBOo94MFekn0PyxG6xh/g1ItXrb5irIJSaqJ8CnSXA+yByYZCS45sErWVk2vcJbU+STOodcI7yIY
z99lZ2JsM24jrTACiPpyQF45MwktlA4onFszx8p9ogVdA6LC2wYcnhsdKcvR3mJyB/Zy4F10GEFP
uQuLYjmOyhVIf/O60TdXlOCPEkK2UkmF6GrANmcZbOtHdZqNsunWwO+e2+FQDSe+waNuUEZvSCpc
i8Y5GJan8I0RFeUzyK6Uyr2Mzo9XsYfga9ftdA3+w641v7Z5rVx5lhRaRRqitD2bxOkp1EM5FXK4
ZN7Q+QAuqeSyA5WUSYFzFdY2bstiQvqhEIWBtEKKj5sB+H7ZRdQtpEc+7jQ1KHoX/2G250o9MA25
ixGVXBQqCdRZoC0WY47+IN1t0r0VP/URAHA/Elk8Xp8GUClYaSAyzXRfbU4XIFbYxtQfvCqt3Wy+
FJXXMaaEN9Yfo73WnQsGcZtJSLyIjkL/lCDlbKGUyPCsRyV6orMXNccxPi4Ys4x/xv5163pRSsC0
Bs1KVmh7YK+SKTkhsQ40GcY/iiOflBEs2jRBjfMKA0Rdi5StO1OSKpNgeWIFatT6CLIMmyVSRncO
I7NymO008SbzyI/Y2reYI953V+GLr814z0tF8avOLSCPkzmc5KXIaX8Qspecntmy3QW/if7W9qXu
1ti4AoyMjzFgawNV0d0WSbPuBbCfH1REeHucuVh5vDIdJ87tnOMUZWZmI03/ZdtAtjMb7U95z04C
QBlZvrL0mTaDdmVZAk4Puzc02Hju9XiAVB6uXp94Xf/NhKcHEipXlm6fsNm5TKg4fZm5IcAOrAoB
eZIGSc9A6nETBd438sDAwAxHRdtF005YfAStY2RyhCtPZ8q9ejyq645CDsMtlNeQiIuN5XczYrHW
z/kHc4YlxZWxE62oNHEFv9s5mxE7B48oEgMx3/PQ2HkKQCvI6rCQucnE7T4BhLBBcd4J2p5fH4KJ
vJl4OUdEwCEAq6QL29iAgKsJzpjY3I1ENFGZO1vsw9lHsYwvGUOCM1aLOJOjPtPB0SzK9luTgcfK
XxURxBww42dL4rCDkpPOqCWpbwJYMu1ri/d4KUIQVEiJflb8mkwAwmlGdXhk9qPHKw571gz1tFz5
fAETQEuGSIy7N77Z5J+pjZKsk69uxzfIE8qfIItyR9tgBn0H6m8P0oJiModzS4UpJCJvIZdvytSz
VQAnVdXStkQ2j//pUKC7PzOYmy7FfyQqRg1ZKGwfZ6dp1u4wtBjltVFKhKRPT4gBpDCFeuOgoZQd
KQiKFRlIzgUz2KDW1WuyCVj8SllYjQSMLAVEVaoFEpfqI+2hURQb7TUTmFNik0GrjGl0C5BaEr0t
PaHNJtxkjfGA7lcEh16WWUmTArsfkUomO4UzqMDTYWmzS53ogi+tPJFuUu+Tjkt5FHYGxIqZnatX
FW+MXxvVJJHarHJ/dXaMFQIxAtJTyCFTK5zO8VoEg+GlxDVRZJb7DNC0DYcx9zJDuiFHWPmIVv/3
z0NdX/wwM/F/41ttphQEOeLt96WRC1p2M5WbcqNClvIM+/+XD9kkDNkwnpKNtpr9vw9ytALE/P26
3/wQBrk28Uxg4babUcL/tFIipQs0reIomZaGcEN8+d8vpHr6bS7YrvxPM6X91ez539e/n43YEqF1
Vex/JVQSQ0Mv5/fT/NfbWKjqNCjL9Sg0IDuFrMUuSp1b2E8GayQB749tvfrfq8WXvT20zeal+vvp
7y385w+3vwbZyU/+9806C/djSw7Wd9R6WgMk5O87/374lXH5j6jS76e/39Tq5t0S6STOCmylqBAb
8kpOunob2N8PvxaT/9/3fn/w+z15iHdKqieBYkynwsglvxyRyTRWZEGnlEQujgR2gOYN80t0VJvY
cHv6G+jPTK44op+IkERKzDqkpu5puVEFnVDfJyozK2AxzdzK2ymVgXL+1+ViS+YXfkValhMRNIcq
tHpEdzUaIyuYtpQSWmqMAAjGMrrAZg4GBaM1qd6IdMhcuHltYgZndDCbcLZaGpyQs2UwbWGZnuue
A3kUNQfZohpM80JKlD+188YmNNXM7UZz3Vmz+VV0t1ajIKi1UvmKRpGQkK6LSYEAodmkASoiNEIo
kqitfl1k6bkRlypQVICvzYRy5Ux4soA5DLQWNWkLghYpAfU5tAAVZIW9ROVIq8bhpQNXWVO1MiFZ
n2tU1LRxLyYSisl527jhPNA1NMm1LG3cdflEHapWPQtyn1fMjHS0+B3SG247lAD2jFMWSS0ZefN3
HgQO6IgwSKfaFtU001Mho1u/CYG2kHDoKsSulJIVCnRl0Fvt/MYsGNQR/vtIfdQSFb+eQIQUEhlG
USVvldjvwdMn+kSDNiV/rgzcH6QVDFJFlRnZYAqJmAKE6fAYKwatbSaVyuubYpE7lDPRpohSG2RF
dyxgtM0P+IFIKxojiH8kEZVNByIUSCzjyDEGFC/yKv2yqABpUqbtZkXg8MoJHuOSBsxAsUoP6Uet
1HbEZJ3AtCErtlZDeS4a+SZvWRdUiL1JCRGoFwxaA+SRdZmtiVUzCkYgxtNHNXDFgpABChTM04Az
5ZPI2WUM8aGcsQ5VE8CedZx9GD3RqKh9WamlnaKBA67QIJrWSfQu6WSG4JiHPYJASF6NM8YI+C9Y
yghRQkSu1YBInktbeC9VIdIHZX6GDobo/Hjq2lE5l3J9XacBhBSNXigo61EytD8o3gMlGIWgHhLU
vFAda8wgl6PoOpWXDqGVd3T9x1XzsH83j8Vc7tOkQh631hB7RxpOE9qzYWjTLmv6hx5pkj9NDVgV
Fq/TCMYVATvOvWRJ3Dwyk20Skeckxkg1x/iLN+pkrxPctlRV/zYC4VxUKH6PrTYouhKZtcQAzFB0
5X5IxGNswOmfQNKm61KAVJog76XDB1qidIHWPvNTifN3Uf8akTHtphZiH7SPJ7yLZTRU1gOCZ0T/
S/ipKTp0jmzCmSKKguW1aBAiViXr1NbNCT5Nf4S3csxD6Z+ydBBoEJfyOALoNQBI6rWjpuHoKKSj
zHL1+kJqcMl86XXIs6ghbPLczzM0v705GqDY5IUkqU5zp8317gBDCiulUPsrFhUegJUehFLOSdB2
96ktH5OeQ2kbcB5VcKFkpsPUtURPE3L5ZMTLl4nUOBIOsWfGUN4mKCqN1AUz8bdq7TBsRYa8htKs
Q7XBSWB123VKjinniNVjmbSGkL0nsuINtAgMBMll3N00Yy8MxFuaXIm+HBmHokbVqDRQ1MmGuHEg
De8lUVj3k1IuVzWOd2mtHZkixRe6Uyh+AF7vq/kuFeRxAzQ3faKzNnWUDeP2A5OjnWr2wnFNgGkI
G0GyntfIV8zuvqAZvldE5dTwaCg5gv6OYqSPB+VHm8hvYFxN1ASIiiRpeZrp705RSiKUaOtFU5X3
1pI6Kh9rsm8ThZiwohDVLj05ISQsvc7Am7XjvK8k5H2rmC7y5qkmKW6lQNMRG/22wH89LJGKhl5o
4b2IG9Kmn3HQ8+o0JLWCcEj6GiJP57MZZ3s5xTKzEp/6sD5Z0aocZfpZepbIr/0y0tQBitWhwX2c
jAfKIn/nZUh2qJ/+W2I82mUlvqO0u1lfVeZDSFZkYuvqHDYLMmWQjmEPiJ/5BpEQQ/pZZt2exLpO
TpkUv5U62owIQs1LLp0lYWXbNMfJFzKEKKSifmOWOnUj1Ge9wLiyGyfiZkvLvaQT6AJG2k0VWi9f
Nd2DUvqTzuEp7WQFOC3ODGtN2FlNSX/KyXbzjLZLgy6Ya2aSfhzC8bXHHnYfwdCh8bCVSOAOR2jZ
n5Os8VWj+NcZEvwA6TuEpA4JdMKgWEkyT9Pl976IJi9WNRR4UA32C2PEW3jhqFVl3dcm0iMDs9lC
zN/QfQGj0S1XwYhoiinj6hVm4VpVtUmHWP1JnhViW7aWQR1lfxLl4STXxfM0rR9z1V/aoqNGkM3K
bhXHEyqDUdAnMd57+nRTqRpeUpTocqkKBLnAOKVH/cvQtZJS5wLERVBgRsvhXp5HVK4koT30m4dx
h8QvPUY5f4X+c5mW+SSM2ZOQIvNtrAUsCAL6pka5CP0PtOBSKiipUP5F0tzLU80jflc/QxHuM5P9
pVQlSuWGuU+I0FF4Atahx8NJWKwXCRpyVLYWLROzBMDtolOf7uqxu1u6xNYuUFWUdJKtNUJ8bCXa
rMwBqIxOnaqVo70uUtLMSkPb95O3WH42kxxKI1ATRN9Rwe6pzSF/edFEBDhVowJlno5nWI/oL/2D
uG8PjMVnvf5pWvSpoyRE0mnk/nUYL+tqJeclvphaAbZh+FiQTkH7n2wAYZ41PfZNO59aYRbBDf+N
NJ3APGr7t1h4QXWeKoLVYbyTjn+TRQ1vFp0lsUoG5ARM8xxF43fUGWEg7BWt3jU1rVu5nykDrNUe
/xyMk6UCB6FCvWpZ9y31Y9DKhBuNSRG8Ndc/SQgQA6scZJkXlvHD6DosUtbe06SRdjNC+EjPZk/S
fF6UJD4NNS1UM1X8SUJ0fDJIckjD+wqjhjWLMb2oKgSoYuOjTTbL7OGDA+dFN2WEyDZFiRoZqX72
6jDUTrWVH2dp7WGbbzUmsbrNVlLtU3BwSz5zkzIEX40CvYIjF8Q0Bf4zAuNts9m9rBcjGZozwgSU
9RcCFioEZjx2njTXF0Xq9VNm0XqdIeJkMWrfU7qG7E3ZF3pD6akNB9BBaRboukbJddZQeJhwa0CY
PpYRDMNkVZqFzjcW6V3Rs8s6TPpZyrH9VGrOSRP0ZgohXZbZcuaF4t5SWs+ZzqNEKAJUk6zYaB3Q
5xSnGvG6KxWzPse+OOmbApmA8lzi9EgFHEn3Sa81L4+6QzqOzVsHbNGv6a+j7vCi6y3lC7XmkSEl
SyZIlx6ZX0rDrVpC3qtuGE2RDmubzqOm7ZNBlveqZT13jZjsBpSMtuCbypnRja+kpnXQQcMGDsyX
hZn36Jhrj8XaNLHV9jhBMqZoKT1atbkUlWKBgFp7xM9bUobFI3lkcDUdj149JSQVik0devHVvsXL
KSGMENiZckSwpoo6SJiqj4rY11MK8adoS3r24lQACWnjY9LsMETbSqoR25jCBA9p1+bTgC7xWCDx
VxXw3dgmywmmhWLClQ27V0XMzXMzUtmtZDzhk42GAOATjSLpOIfrkyiO0k5GHAI/EU+Z1i0qALqO
LYQ/qytwRgBhJNQHKWuzK/YaaRAPNNezjRZZVXgFrvqioEmWBVIx6lTNkhDRP2SIJ+hHpoGfuIka
AgbiY8x5lVGTQjZUlVbl/8g7s922tXVLv0ph3zNgM9nMi3OAUt9ZltvYuSEcJ2bf93z6+khnL3tl
771Qq+4OCkgEipIoWWIz5/+P8Q2GJ1vHiAes34P36JgtetOIrNow0568p9jGgh8yqF9Z9hidKkk5
pehSrnm66p4HO5r8ArRPXDN+UFXqIpbQtAvh8BmVamp+wktG0mAcnPIGLAhhextkgOE2d8eUgI/s
iI/xJ1y24CDHLKByUn1rrHw/KmlFySHuNmOmHdwS5ba0q/RQUkZLCdgZVYd8d4Mftxo5P6sjE0NT
pV7tqMjIBrQZSqiaANSqJ0UJBi69rWTMEpb7ckCOziyCklOA6r8e68OI/6Wqz3DMvCtHDa910Sn3
THcNrp2vY1kVS1EdAXdSsXHoNTbKLXSnvZsyUbAbupqA4LZhXNNFT+0zk6EVHPrXLvKJoYkClTSj
hIAEb0S/VT+1bv9I2cFk+uRwljOrXWaXBQYKmZ/cxuhoSMT7iMn9wc5Lzi2Ff6jo9CulCraUHJFF
TDqZg6V5q4xJuqg7kqoGW20PA2y3IvLoGTYMncmn53cxcJ9oXbK3k9q4iK7dt5RHWs8NrnwSucDA
FMWZ/ZPTaWiM5OgQwcs4jeG2pfzQcRaQrhA89QGXVdXnaGRv4YBmCIt9qE83pZZtKmSvlcZpdLDg
kueecHhC+ZwZnbGuh/Kb2k1Y/wDkpMhzOjnjkxaoD35Iq3Bsacs7EBmR/9Pqd4dhpEFdfPODQlsb
vUeTEq15lSP/9wu6H74P3zRLonMfGHeKTfyWKgebvse4cL53HvLrwc+RaigWZFyjjEkBuYGU/DiO
AxYySQG4yZJzWlUPo5/ulNgDhG5+rdr2tQ+hqAHkIeaZMgcEVrIkdGq3eqUeqj7BHYKCRMt69Apk
xDnRlV+eDE39Vo4gGRJDHm1oAwtpEjKRhO1tJZP2JlK7n0aHjcQxcYW0gQTCZUfRnRnET1b3mGeZ
+WMUd2kQ3ZACXuybFKp1FPZT05lOUCUpt0biqueCtKYa9dYWZI3Ukl4e3JqWK/1IcnphRlQWUTTC
b3lR4GgzROjW7YD3TEHDt9air5yw2g3YNJSSKef3vA1egyz+kdteQVW3uJSa25xStJQtV1V7dH7I
StXW1oQGCerx8aVxtP6sNgppbXxJcCuybWG46ADWZRzoF61sd3aUMKfp6g2Brfqy0fpT23rGXvcM
Bvz+1ZhkLbUEm9ZFPu566BrLfhiwHTSAIwJrn+hTzWUyJnbE1UuwxBTEm2Lld4TU+Hp+jceX1kXB
sesX4imV8qeRkOAXNtV3kisQIAVuvh1G69qINSrSJMpUCqMim7ld7mClEfD3miYtsOgjGO8FJBCJ
b4tfncMHEClgUbQekUmpoPVhknN4LpRocM+tzH8EtCnrOnkzXRLcGwsPaomAmTONK9UXJUFOpHmE
qg8xfeSAZhyAZbo05fdUwwXlOpuhKrJ9KTJOr4KpnNv6X5uqeurbcST98SITnMZRo8RbmB/plFtG
LV1hxFxRS5dsQ4mrmzoq/Y3fAev8+3y2+yzh359xbDNi7YPVdhW8llmVvdV/+az/QaA3m8vzX3He
llma/nytg9em/pyn+v6yX6Q3W/syQd5gtumGZegza+1XnqptfLF101ZVwwbqZktLfoa9qVQGDBuY
JYBYQxBy+gv2JtQvRKlapmOQ7KuBe9P+DuxtznMlZmPwsnT/47/+YQqHTAapqzrQNxvim67+mfUG
GAeqHImMVB5VLrQM8hqvYFZkc1CNKW2run6qlbeoNG4dtcU/kzFoTpteLqOQM3zqxNBElIpxm5N+
zTNxjc/63uHsd/DS3D22xVvfxKfWERVtf+vMSQVXZUBEqZIu7JCMp6GZtPke5hebix5eBrFNB/o8
qUWcTTo+BLLByK2NZ81XbnKpBMvcsF+qPnqAonETM9FcqF53xbSVcdeFAojbEaI0pY4VNtVljQ9J
EOip6+DSai9gn2jaZ1P7/sEFlYS0WdzI4RZm9X2JmkEZwbyO/ptfWmfLDL83nbyuLP+qK91TX0MT
VctzpNGkAgGMV7QBk5635dPo5/e+i0XFLZ4rKnOD2gOaqBvS/+xHYfiXxo7eCKGDHWXmT3EWvGVe
DQmNARlxMfoNo+NjaWonnREzxhU+s2eXTyKbSCsbI9G3kMPWYZeeawlJVhMkKwjOOyG5USQVaBA3
o7FSmRn+MIhJLUumjipfm1tljCx5Seia5J1Kin01rWkbrg3V5ism6rTKLH5VEe1ItMMdk3D6K/gM
cUu3TQ3jnUpQCsmQU6yjAwbO2Qv0Za5dv7olr4PUleOyUZZZl0BaSUh3dam5U5pgT1GQlVnjN81i
zCDKnKQjTotRzySU6SgJdeJmtOEH54a+mzYcCpfW/PRru5XyQ6DyJa4Q7pNRr4sekFcDhLQKe1z3
WXxTkY1qFlMpGEfIlO8a5QjoTcpJXdsvKsEwJKi6c5NK8gKI1GjmAMicviDUloeokoAM7MahapC+
VcZI2FGYMtr2zgHkuwX/t7VTmcx2K1pvmf21rJ32KGOP0oUCUbeU9yGwGlShV56RLaq4X9qA/SnC
h+HSJ/uCCYPjQCoYLkqrverlq0bt8VYn+U2LJTL+JlfRYawKabn0Ow9iVKNNSQGbcv+hc0rkAxWf
taPg1roonTnnzweLC2+YQVa7HgtKvqP6ltstNS8KYECUof2o8r7ova/BGJ+jgN8XPUqimjdtQN9Z
17ybok4DgGpujFZhao2gnSG3xgsFFS037/d6jHICWkVOgJSV6reyhjjg3RIVzthO2medcGTqAwBG
YvnTpTwYJLe5bqy1dNjGQn0j+QgDsj4deHT/Yp+cv8Q0z6SAvvWS1CUQTwjd9OwrZWCfECVXRBwJ
KjVrKsquiUUNTcRKlKhd2UXslrZ4kvBbUfLIKP96T1pW0avKLEpfBbqAsiqfuhAwkbJP6O5ha+UQ
UzjoAElvizw5uQR+LgLj3pYl9o082nnaeBij71HhbaaRtV7wXUMieVM1702UGv6jjRiD+2DsN1qk
XWDA0xq2OWjKNqevnSDbz5J9IXqFOy4JF5SdY5/HLSf8bmggGTg3IqYv3Ke09Iddw09oC/teL+k0
O2SM8QhmOmKfFgFkkhUUqZru3iwTQEBn0jBnBvNkR7yvZRf475t+61fDyeHsGVk2Vdn8QjWcH7Zy
4AdAM5owWd8VTmQ0jgs0apxYUhsBByWKWK9MlK2FutBVY5Gr5L2VsXbbMJFDDV8QjVeFCOhyMta6
kpGd1Kdjtslh5wX2uQ85WWZl+aJn8k0HnQndDr2+X/QrapELwrLcbSaUo1OBoSX7+hL546H0DZSY
BX+Q9B+ritNRNIG2hs44BR1elhTE+aqo6LjIWmyoDqZcDKIrgy8CgjClHgKEA6gichq+CyJfa4r9
zohLZcrWpeH8xsTZXfpKmuF9Ns+dwi/YCgSeqccwi16AjcHdeVAbc5c5GmUaJu5XalIC221It1WT
hkowwYMsdSAWvWbtETa67VyyiPuoXTNSZmQNEWrZCXnRDER9xrWS8FMobkol0X2NdHvpaagA/Dwk
aSq+g6+TI9J4ouOQLEY7GjdZXsptMeTf80jlb67M+5aL79Ki30Yt0CGDgHqSIdhdpnMJWSg3tLzD
lSfrW8jud2rZ0DTrH0oLnTc8Nk4WlnexI4xH7OWIQuoIE1lY4la3tp3oAMZVOPhyO7sO0Bo6Caq/
KBUwnAwH2+x0wSKRJliOCh+UiA932VaEzbr0hJahGXw32vy6H+oXAlTefJFsw7F5zqhXEo8Y/wDP
j+zCqOmg6zQihG6uyQ/dY9pDpyUV8JKqfyxCWeBMIlmlR9PM2X5waUB5zKld3TqPnX3VdSpSp6ks
7LZotnx33YAzZXDECX9Uf6rEVzkjc3Y/Hm5GAwfVmBbPQYNxIve4GCkaQZ5GTwkF/iX2pLYsuTjF
Z4CL/F2pw/giTLA0RF/LnPIHbpqg5zoZcbCp6k8TpfoStuG32tWxhgoc0Jb3IoSAYpefzO6ZGkO8
KktAf66GTbfs8Yt0FicbSXtGNrzahrO40ap05wHnW5Wox5gcToQ/DQUVlYxFZyv3VTtyqnA8vByN
ftNOlram7zfQyIet1aOtaiuuxCpVniUxhUXvIgwJR8b7/BFUhjgnQx7cDjRkYw1mHr9rDB+NJjcW
5elyyMED24URRzyNvkJmoL2CYyHghKh4yv041E99NEaHnki5ZVpysjXFDbQlCIuqv5ENV0rfwIAG
8SIKGTYoZn6Hsqda+hL/rOZydkNJ49MwPEGU8jLFP09DlyDXryiZKgtb187DqD7Ne440MlTo8OEd
ZcBArlhruwfe03CJ24gUIW00CnJBlOq6a92vQZiQoGdC6zlL24jYkWBcmr1dr3qfPK+x82nTU6Dy
Ac+FWo6WjbphGaQ/nY62WWBaOZ5O96VuTHPdUp3yG+wisAwL+zEBIIo1mWGWFVEoRR+X1UijaE5t
ak3c8pWnO92y6mONbOP9phiy+lh2LeaigUpaWa4tEkcPBj0yp8419HPOs19YXCUId6kqciMYHBNE
QSOJeO74a6z2K1+ppq3dmr794tlmuHHyXIdnUo7awau4eb+vkoUCYTKktYQs4OBn8TVZ1/2qmaQl
DklB+WBUBy0lYiKzN7UDQzVosPTNKgizgf/9IYr4UEa4UFCr5mDhbv0jwMcidXxpDR0RHoHuH6PE
uRbWYG6iSaginVIuylCDLICGUeolmZ4wk51O340gb3v4VloCtEkNLORmEZwuIQo4H2HUoAfU4QWL
2gBJ/If8BTbag1liBaQJxANFxC5HkgHNn8KbqmUa7mhIkQWKMtqtHkeSCz8CNqfTlHh10zMJGsCY
dRBH1qB5J2JgwRD6De1PF6hMUnknoPngoHQYyL5hQY5urINE+ONbosdRUC/KNL1zzZ9Wn7p31Wgw
AJPta5aV7cmn2HUab2LfOucF9GUjdjD6a96D5X/LCYQ5GC5yOa+N9zEcecib7DBOpfYkTrnIrebF
yNYZ4lhkRE4PBHmMR6KxUXeMOIImpH2olXj8pqXYBuRie0fbsvNjSN9i0+v2c6qMTO/ZWdHHWWQI
w+3IdM04dH5kHCzVkICT/riv92RxW6n/Y5ZQkTWI4ON9UURiSQmVsaPL+yhlrh80xaV+FfvymHRV
sGKYM2lanXGbJfqpyHCllSEBXx59q/me3gVMp6QHXr938KW3Tqwc55tqevL73S5/JKTO3Vi0gRDB
gwLMkro7EuYHWbjLQV7ZVnskJYC5IVGvqygNupPl+jZ1U1PgOgI5PKo0FRxpHosktd6XXFHaK1Er
xmJeNz+lKdxDWoEjtUh9n9cY04usNOXgLXMwZpV6pRnA1rqwJSYFSEWvls9R6WIdNVXr3LmkwbWy
aY9dQddiUJRTODIKH0V3F9R0lOvEPKadDhnFQJ1c2I12r1RYzvXMgv033TVHH+aun69tuJ7LnEbh
PVlw2qkacSN0bYz1dSpZ05TwEEMaHaESIF5JZ7+JTB0pZ9Q/J42dPOaNpLeRMkCIUpPhOQpbo+Hb
9m3r/lN94fI+Lf9faZNcsiCtq//6hzbNxn+brQvLcAzLYmdxpKH/ebYeS0UfRVY2uxqlw1afgkL8
tyAaEHWnzj1BoUwcVKYl7YBxIeDq9f/y/kJzaEo5qm2ov1UL5CD0QdZ5s6vs/sEci3NpM5hkskcb
9weDfb0CD9sAO3C1cfvX703p5V//dNvSLB15hSqd396awb8igjFtdvHAPHGaMFaNvO/jAbySoE0p
1B3VZ285v+uvGIFfXzm5Ap9TB367+9//P9a+NCmIJfjPGQf/uwxIj3j5XPd6f8mvupemyi+qoBJh
OrZQ9bmC9avuRaL2F0cTlvpev5riCv4ZcmDYX1TVYc8m5sCmZiY/hRxoXyifOUwyDXIwpeb8nbKX
Zhn8NZ93J3Yg0zY06Ti6ygcSBkkLnzMO0PFU1JCs7sRUaLpITeFv003P8Omg0Xk96GMPpSMniOc9
62MSP84hIO68NN0wz/6a1gwSujqSKC47vz24cqDLMi1RKU6qxD/USpEeminFZV6ab+ZQl3mdnXQw
q+eVCpfQrdT9vdoDV0Ged+9nrTcVeIkxVVPNK59UfTzpjEQ2IGhh5f5xozE4Awc+3U9GyWIrkq9C
HyEOTNTLcvoIUJEJcyEzhFuzsMgD1ZAKi0kaPN/os1R4nLIj6dmiGp4XdbBRQaRXa6+aEu7mdW2L
FOv94TBJBzKgonBYhQx3F5YeggqdvzFniAsCA7w1OkuSmOd17w93RXKkS4cSoEvSHCMmatvaIofm
424MfZvBhuKHh4IBO/mdZJxEpgr1mUWvo//1vna+r0jk6E5fCKYYaaOSz8Q1d+Z9ftxo1vTne5pD
sE40/RrmyCWNM7y9ohmRwV2nCGG3Ifh1pwqgkpiepdF8nFbPT/h4VlfqjyYXjTX6vnozFMXtMMUF
GdMQbl6aB3PzUtAYqMF+e5iLu0vzyghpBPTaPazy6hDVOV/S/MT5vt5OX+Snhz62/mmbEIanV9UY
c+Mh0Va/vXv+/vD04eaPNG/j/Z3mxY/POb8wybf5wL4WKejg2tjR3peYhiOLM+PEIIiPxfnh+aYY
42+OUF0G37zi4yb5464JZneXZlQBplUf6z+ea1Ya2LJ8mygaANjU4ZuvvCnV5315Xv1xY0/7yvvj
88p/e//TpuZFVJPhJjKN+4+XzEvv2/l9E5/e918WQ/nDSLps//s7fNpSPOVZIqmxl59e/enxv/jw
n17wafHjQ3966b99fH7m7x/t92cGFlUQERsbSOSAIRwO/4/de176j+vej4vfHw5ig+nVn7ejZBw1
86Ez2HHDfGQ6wj5u8ior1bWCHo/AvBJgns4p7eM1H0/8bbPzA1CygfWa+1mW/6H9BzKdHz7uzo9+
rMvElH416/r/ZXF+6ocL4GO788s/7gKI5ww430/mzc2L5hxE9fFO88r55t+tm9+GasS90nTxZn6a
HhVW+zQvtqHfquuQueNW7eytMUX6MhMFRzTn+oZNTIbVtHK+cWJdkGM4PzQ/a15bB51JCP2IoYLq
WzeNvMP2OD80Ets73s2LquklGa1QtvW+GTrZKMhzqlrveb/v21KwfYXHsgSVHAUZ9lBUheS2U2qy
+u9BCVR2zFFSILBICUVY9mXzPYpJEizrvl+38Q+MI6i1fZ/I9AoLY47ZsXOCYx5nOQJDQAMW48Xk
YNjeqzG2LXZWrHEdYq6lWxb2+tOnfP8zBuH41CZLf91Ml7R2Oo/PSbnz3f+4rpovwX/c/MrW5bXv
r3iP2v3TXVn5CF9+2/T/xWYMx0Q4J5zdvGU5X2znT/m+OK+dN0ONjuv+X3+SRA0OfoiW//OnqfoM
H/Vwm89XMvqIyUEmfXKYl+rpT/lY9/tzPh7+eM7HurywiNL8uP/vNqu3JdfP+dUfm/h7bzNv9uNd
PjYzr5Nh9JxEkL8HiQ9ljt3Tp+vqvDSvm+9yBb9ooTpsPta3ftVxLZxe9r44PxTO19X5Nb9tcb6b
zFfI+eH3Z84vGqcr5rz0/vjH/fdt+kJZDQq6rFGroT9lqKR1WniIPfxeQYg4JqesU2FkJwN8kIag
yErFVGAwIt1EKJEzJ8JT7BrNEiUt1CE//45CCyXtQB2Q6zNgH39qopiR3E7dy0rKbNfW2lbmFF2j
yPlmCA8XWnCIqm+W4uy1KE/2nYOXK3OnbBL7dkiNAZCWgpK6Kl7DsYVEwghjHRhnx/LGi1e4xFP2
DkC4KSYrKO5VWxFbP6ue4kB5DZMK16NGYG82miT8qA6e5hGT+NdKQnujfyHXZmfjzvPBN095yYgd
SFhpF1ZNpEbhv0YubOahs0ikRwFFWxZ5b7RJctRybY9iK7XFLo+Ki6sEb1GKT4UZByooyzoxRfAX
boc7o4qiFzQT9EUo5B5pymTYBAkx1dWviRH15yTIYflU64yx+4pY6ru2y0BpFhvpl4iAs0KSEKL0
4PAG6NhdcGtpo7KyPCo5L22aJSu/yXx+SUjMIgtCOhTjE9lSL3Y90tTqntXqrvHySyGIuS52hEIl
69yeznPwosbSQKA+UHhBvRVBSKAgQUmSlsJUh7gRVrwrLDJZdZ3mm1GjTm6c7FvW4Rok2QZFECFU
aJGMG934EbfSOCSu3z7ENnTzyAeGh7gzDYpn03QpFSJEa0DnJUBZdApMef+Gv5208KIEPJEXDb9F
DnedTHGKQmicXOJ59iirKOgO5VU6RIeu5qRaqEa6ERUc70aSg5MQUW4X8jXUMp+5u+6cBgMltQUd
0JQZeWO2/tz6N25Z4mwOEOMWgjzZPK+3mqtuhWfaa2NpxXBSaSIA/gr4s6yx2/ed80xoZHjdNvl4
0zw5d2rftFubjLGFWSk/FX/nFimlFV99zBD0bQmEJ0UVBilFvIsBqDhLN56ZT/5XHNW1iX1XaxtK
9T5M4LRM4VVNtAnAZX4aV/siBC0VhAENVYdak1+0KyUg2Mp1PZwPSbEzZP3sRc1bng7Is4oaH1F0
3ao12eRDZcLoPfqoryJJJJtRW0fHQ0Uryebt8x+K5bmbjipnnOB/LzK1AVWgHWSVv6WFuJgNyJ88
Z3dY+yXaUZqHCJOiS4HQdWkSJLe0KoS5GPKSpZHkEkUAMrcq4xJtxcxshJVoZJy3HDyjdovLBZYW
moW1cAMCX7vneuxvrNoq11Uw5ajoJEJOrxhI3gS9MFyloHFT18ufHTPeBdp4rG17k3B8VFFSruiv
0jMPbxpG+4u8inEpa363cvFWRSp1KKmLQ5EN2lEPQ7LVCyZrwtNeexNdnNuRbWx6Q37pU2s/9HJA
I4LDIndQZvVxc5NzVFFoTlqu9vQaTeKxLkPALyGQMmNtdh7GruUaXqpYDhq33tiGB4fXFPd60xen
IqzvSsMn1GNkzhqEUwExH5ZaRrp5wxAalSIUMOeQ+L657Y0YpwzTP2QDwxpV3IOvNGgLx2HXdqTA
o31dtM3UrPfKap2TQYBu/UUgWCLpJIWcxoFP46vMNgZM0FovMcq428b0ejgUII3YUR+UpqKKWxvi
5BaoW+XwzWAwYhlVyvl0ivZyMJZZJRsI2gmY4LUIDYqN5hwj9sY9ydmLxmxXg8kpwSxziqRNDAqO
5KmuyRY5nwz9GobyToqF1dbFApkyFjHCy+GM9091jRLdDLtdzo+70Fv/59i6P9PMv0JlsbPC/s5N
i0vl5iYdCnmMFaxIuaYUKyqr0Niz+p7gZHYKNwMrrMT+tjaMO+JxBf5vuScAI11zKhwu3aSYNgJl
20acdH0ftie1UkpqGSoAytcEIOgNrOFx6yGeLor+7BrWExp7ZLlTknkyVa2z8Xk1IBAo7PyRo490
urLJITJQfIy5V0t3k3WC+WhEiKxHyluoF9u+rPBBDWm77BPvIeAwxS35omVaTwEFSSOKHQIggvGu
dyWkjZa0t6H2921YA/JU0Lp7GgJvhmW1bE+q+U3GbrrNdX9HJ5nMWhdrtFYmd4aLNMcrATkpKZw2
Qqq3lqzNuzhf4ifUj821VRTKseMA40gztkVIl9KBOU+/FkxlIo9YB8BrYTxYe9ZNOxI/EOQck51b
oXgqFH3fmxenqc808MtVYbPvdVHjLDyMP1H9tWQUteTSqLqc7uo6+sYEgVoyrSZZS2iPLixOulnR
SkQGtlla4GtG0vtSRX+oD9UlcoL1EIrwJvLMFWc7mp3DII5B5oOO71Hueja9ycKBKhaEVwY1/5He
bNMSRtzYpAO0MKktOLSil4/D5DsSMYjKuImXNY62sjGPLe4lODTQSdPIQrcOccHuBzqQqZfu6Nd6
Cy/X74hWg0Xikt8Z21C2iDYTBTj/upcabhEAY6EGGUux9OfCaQDho52HwcOqkursbiB3myl89kxF
LdmPLSOixgKAY1oPfTsAh00e0hGVZe2ku9jjF7ZxlIJxG8FdCCKhzOo+bWgfNsYIBsDwz3TkJ9Eq
WtZCQ7ReOcCrqAojngivy1uV1h7JZdnGDnFm0xTc0DAhFWWAQVe3L20Dy9Cl6RZY7sWwYzBPHgxY
EangO2v6fxQnuigYdgFikG0VBo9uEpKQTHKZ3Yjvou03PrLmg+og/TThuAkdZ/A4WOesRJVJZRpg
43Byp28619ozym8mSzlnvq5eajlmm9ShG2s4wY9cC7BICwYKFQF2cDNFtirRC+C2hiWht/m2CdN7
hwJRw/mYjF+58Sutu0pD/JWuqTdrgRCs8VVr7RkgEgYsJRUjh6KwylVd1xdpFIh2WvicNbJY09If
9VI9Zu62txpabQYUbTucQBpA4Yrorom0E0/iZzNuelPD5pV4mNnb73nHW6mhs0nVaFjapn0o0bed
NN2/FX3cso/WG+LSf0T9I/7Dw6D3b3GnDMvCVvAUetq+IsoTkUMEUFMkpHZaVbnsMUpyAlEL1D+6
LR4c6UOZVf2z2zrK0ndQVxU2cJc0RXfbpMh5gih19wVDaLXMTnmOmMtSBXp4QB72FEWlGOCY4Ms2
5KrxjrTaSjRhGtwSURhAyW3a75kwdpzj1okm3SsrDW8xsr42iO9EpNE4c/ji/DhAK6yUjHyaY+Fb
Fjl11rHId2k8BHswACvMjZHZafTDRpqhKljSsF/kiOiWuILJAqxR0ohvXVYY15U2nTrjFOtN3xMh
1L6mKsZnOkN845CsPOeeGVvOtG6bVaiSPeTAfC23vSDwW0lzVGXqrd6RHkM7585smh9eRVqAmqM9
t32a/zJfOARwnRQBQyvQGwA/PaKwnlOzH/pH1TbPEWXoHsMD4tOnMvDlgpMhXN8oP3EdZLhlOXzd
OUFqJPwuUB0vcoE4RBiV2Bb4sjWzAotWdBgR1W9tPXxTTCiuRgNr0MhuE+kE27hO4MmZ3q5BQL9S
9RJLtYteownCEVqrfh1aEIc9Lsa+oeybyA6v8rCFovijdPRz2enWVwPzd0xII0bFdR9R6x7Dn8No
gMJpSwZHEqSNY47soySwKLagYoLelCGagoXD9Zd+NumnO42DD+aiEkC/6280nRyG0NXPSs42sppw
Oc/FYxIqxJm0obuutZhKQwcDuVGjY1A3tPXKEcfocAVCVt2kXvzVJw9vm5a4RhrmPzr1igdcKEIn
1JLDi9GBNvHSOsod/QTCjPyXZgjuVS+zVqnbvem1drJlq+21oX2zvAfK8dGmq4a3LumNR9MvGqyE
+TSw7I11p9FUDrOqubJWoabLnSfco0L7O68xN8qGZElHuUpk910OVXRF5WgTmIY4aH11VUXgI8vR
23tUhXfU6F/MrMJvVY8m0Qx7y3fHrS2bn7lD4CvR6b4avLZ6BJBEAFJMZQB2smv2flwDznAlmHhY
PAOt8ULHGGhxUcht+WopySoDRq6U8sq0q60oLa6Ycb2oXO/GKaPHDJh2pzkPomrlomWSvDDs4b50
C37V5kHzejZGFuLCBsTYqtWJszQuHhK/CIdcx3r2mAn9xc86uv1ghzK8lYTpIWwLxnOGtn0R1Zq/
a3Whb0vJT6ZoN2UdKRc1NN1LPhbxpXCPQpG2gmiVVXgf9iWCNWTB0zrNxlM2olHdf7zK01E4JGXv
Q0BiS/MDiHde6tHuV0XdIs8c76riropFd+k0wGU2pGAmqvSGRww2nRWGfBDvQclbeBMuo9iwgDTS
tnUP/PNo4uYLKBGcW633burpZojdmxL9ZJpkR9vrzMt8QzkSxv+A4FDP7F/rSJYmDKQBgqj+sa4Z
UUrpItC3BZiGzDHd62S6adgZc7u4cFDAnUGwuekTXb+M0w2l2XznDDZiquluVfvGJSzt4LprQBX8
8bR5fWWJrwHDX4LaeKqjFPolxn+9QmCQAab75yYN3SVx0yNIan7KpwfA82CCf3/jeTU2cWS4A1L0
+Q3mda6PWVTWhCcz2l/Nq+YHA3RyR9Ma7t5fSQ7h2baVVef54Q21QlLrhkutacFNV/RvfVC4e3xL
V+oQxqe+N8VlvnFGjqushn31sS6eorXdCsFjpCohfAvKLidDaQ6RGZmXYLqZn9wEFu0cyIyDX6Ml
TB2fHzXGrTSauQM8Zbpf4vnblBlczHy+7+fmxB/tL2HlXI+Sc0g7AmgIikZcpCQg2AyOqCzFxWB6
837D1Oq5IYX4MIiYLcZQYggCgAfw8TxEiJIEc5UIqOm1eGmsI5qzSwKR45xPIOl5jxqBPSx7v15I
PJfXGaOvG6E43o0eZne56/XH+WnzjVVkOom4cNbnu/NzNTA/KxM/KOxoXjWv04cpyy2LrmJEazA3
PHmJU0NegNWMB8NovnluKS/zet3G5GuhG3VDR+XvmJ7mNsM+J9vwan4Gs8DLBA+hbMP+lw1BvVM8
aV2KHDBhnsJ113wHuGs/2pf5Aa0Oq72aw0ib784PeJEqzkVcLI0wqhUG/n69qRLDwCoFJDdqYSNN
25yf6xcF/ISosrexXiDGGoC+jIrr3yANh8YgAF8atkvynl0XLnZbqm9VUQQ3zXQj6qreU1MCON8D
m//7KoL/QcYXypB/3f2//9m/VJ97/79e8av5L40vpurQrLc0k9a/YdN8/2fzX7W+4IPRbdXhQkb3
HZlHmpW1/1//MKwvQlpCOppqS03FZPuH6UU3v0x+F0ErUXUmP431d7r/pjC1P3f/NQ09Et4ZGy0J
+gOhY7353P1Xa0VpSbxW9wSMtzurau+w3HqE3iY5HBnrypLgCXU3v03Y4xdyHE4paaABcJN24ClE
eZ8Md8zgajkb0ylvDTN5KSsyOBTVhg8+bny1vZcolnFfsP+Zzh3lt1NJA6X0RyJyWnCl6SgeAGUB
vwRTdDKN8iUlbIIBHURlYmAC/doi6dAItIMWZqB5cxecX7yxm+rrmEKEAzxDwvykni3Mm8KozmbZ
Y6ukkrpsJOkmSmFcEMxVa3RW8OkQRqJ91BsAIN44LktKvFJ6m//D2Hnttg5sW/aLCFQx81U5WJJz
eiHsbW/mTBbD1/egjD6+vfs00C+GkqlEVVhrzjFtxMxov51FxsZGx3GEsRlETSqz9eQAy2DX50SS
yEHSqzrZPdOSWEwyIYLVy7d4Zh8bj1Vt75iLnmFtwfAHLy0a9K0IRqo+2cb1m/cKpXpXmzedwwZ/
QOBgO3we1EUAaMj6UCgHSliKKKDoUST0AENw1QT6KctGcXRi9+caOAH9dL1d1raBalycEJ/IM8ZN
uM4kt2+LJDB4F2ZDdUAOx0Yj9Jg1sFzptqddcqsIbn1jCm6LStvmRY/FHA8kDsV2WHlWJW7Jm52o
inbFz9Wu8KvbEVuMiLyNoY8hINrIfHRUo6PUVCZ6dRWeVOG/BLh8ic4OqIEGEQZJzfUv1z+1O2qX
Ui8oxHxiZHB2rI9bJN2o3cnELLpjjrmnNKlILQRUWs3nW44jLQY8SZY2sAGing2rMIJNrMuQpCbH
WDqc3mDfEvemB+B1U7NaC7WhPFpqcG68vqhXKcdZYUkMbwcm+3MEOi0bO8ojbUiKUC30YZv2+a1n
C+2E6717QDwesgshAKpzrPYhn1XDUuAw2oemrJ+EVvBHvAfG5D9cr+hWvTEBLd2CGltILBhPWNqJ
qtCiV5E66dEQalomlD5fp1KUq1EAFIFt8DqwOH30jfZZ+YX6jHtyDofJNO+U7Ut27fmwDqEJQHEV
3RFV7NlB1fxd2TNgcSjPCtcLTQa3WAsR5Acv76xH3TbOnh23Z9AWcA5r/QEN8vjlVtk+6MuODQCS
QqpH4VvR8xNPaagkJpUKd7Dvwz6J36Uv2U3Iggyc2CrXgXBCiHM2MtVcTfs0bsFZ8z3fTT6Fqyhx
rXdk6vtSJf6n0tulrw0Xb2j7p8Yppl1I/2fjNkbzmpCIl/q2fqF+3y1EXxvbQYO37o198EwHx9yU
yJZn8kfwnCUG+UcWHv7rvV6vbyV1CHJZHRf8UTe+4EN6GROtuG1IgqbYRqXJ9Ykmt5pGfWUfmiz9
eyxgVGbd6phmyjvjSCZWUtreNh2IRQklHFYzb/Cp2d3WinnqtJHauqIzRLGhbg620p+oB5/I8go+
Mm2u4wTmdFtIqsxhEhJalFGucfmxsSs2nANqU3aRqTc8FFo/POS6jtnFS5d9k6tNPN+OCGoGS45y
fX2E09TersZ4QGhItoR4NN4ltTPcWWZLdSOKDr838V0m20BEx8i2iXMd8vJFlAYJc26hra9XR8oN
kLB8XlUWzELu9MWSycUvkubOmrrkaSxGiA79u12506mvwvyxydNzlDfB5XptCMAm6GEa7BJ+E8M4
uI+MQBRtadndjCxHXzIRrNzash7Hoe9ua8t7hoqyQpiZ3hdSn2OJ8m3eN+Zy1livMctlJ7QM6UlL
gMkYHSuQQKefCjExOvr6o6kb/aGIXGdTOL71UM77L3YExOR5W+BB6kZVMFxtjYbHlCbAM1CYXfj+
NGo5KtyiUsl3wiueAxPmt5bDO+mYLud+AtkG4H92pW1cAsS5X64rLy4Oyz/DppNEuzrB+KKZBJ11
XiqomnCVvN/QhLFVzUxJ03lNOavSECM4YA2M6pOllmOWua+9B49ScHotor401g5Qo1eqQgbuRDH1
/pG+IXXbEuO5xu9Jt+Wl7DP1bFOS3rD4Y8OlgBh4HrJQM9CITZTEjXsNG3yfRsXKVbRQ6pEKuxL8
hKucgk7nwS9DSubvbAoSz07Bl5I5bXQcovzsF6V36acOJkLgBAdecvzkWNDzcI286r5Xb6QZRA+Z
KLo7V7H7MEX4APiNsdq3y51VFOmNHrc3SQWiwUxKjZ953L3UlraBVpYfbK2LSBRil2Y6OdC+Koqe
9JpaZyR4R9d7ES04icaKIJv2QSA6n4TEerq17O4Oj3d3/LltvormHwdnJp79cmpP7vzneqnPeT29
orbRstY/Do6ujtdLSToAe51KucpCf1gbGJMooTI8iboB/BJhcI90vVzFSYY23Muq21T2O8K//0oh
aA7TxaChjCFRBVTX6EAeInpDdChIMZ/4EDh/3J0R4A3jxDcWXvVmQNvcJ1GAG2+mkxZw3bWYib3H
paLXjn9TknQs8zY+64cyqW8zrc3uNEZZclITudHsbzmxIDKZFLaZmMYFSkHguwntEjsSD71PrVPG
8LEnw7dXDhaEDbaxvWFUb4GXbWVA6ttAI2Jn9TVGBvjMY6V5l2DEg2oX3UvlJPFJmcOHSUnK7Er6
lfA7lh1OuGU5PkQqrTe68ueaUMvT1sPCMc0WPckfZ4wfp5hOMJ3fXgvloqkpDVkTvaC6+utH5P92
4KwqGxJI08pbrfWhO+jqyxjIfqzhGWaOBPCv4VgpzLjaubEDkM5sXtHbUGXoLCbSVN849lBtYKnN
rRQiIr0SUBEqIX6tz1pLhBW/Gs8iQHAM4J9H3rNR6X9kpp1aR5w14VOzN99c+odUT+66AmtlnPbf
TucQ9lIBgIsi+ynommcgmtsGe+W26qAVl+M3DDQislJtCSWQLJjyj5pdkR6tFpYajtHLlRjJkoDy
2YfhXYBSkdhqgShh7Sv/vfA0WhlfbHo5mVuwh3XZbIGy4qus5bbVzc3Yw2ezUnx1Kgr+UDGa0y0t
HNgwFtI/UVy/TiZY81Rh16471nyYLWV6qPoSC5wlX4pWPPhOcl909Dwym9+T+Nvbi74fn/3RgIqD
fCGw6DZoh0C1F3/SDvXoUBEo1xPrv0ndgoNZujXx5DqIKGVoH0nf3JEsv28S8gQ0mxYDwXCMxMQ/
D4/QiKCOaCW1oq5gF9eBsgOOUAT431R6nzv9ox5NcInwBK6MuKL7gqHTc+0/do/J2gWc1dfxvtKx
gBmxWMJU4pdt2DdVYqwCk2xmUh1aj7newApSkR5mgnwPmxvWT8mWUc0JfRLKwWDoee+RndE3pNzg
h7bA0Am/2oaec2mo2xooE3In94+z93Q5L7sjULnrLHill5yfU0+9OVl1LKb8T94KaEba+AgfpVy1
dQ+a3aGSjQi4Lys6/xU/ROgDIFAsZ5l74y18MMHLh9vTumTnlHw9ddgREZAdM7zJ+PVFvRyNEu9f
LTec6uGic+2QirR4FoVxTgSU0sEzCD6xSCGrDAdzM++7gefjkY86efrAQk49swl/a+bjSGm9BWBL
sTyAd3FnWHD4XZn8Rgyt+qNKEpWaromX9hOe1HfHlZ/xTA8xblEV8FJLqNWUTPLG/etm46dp6zc6
W/GlyGcac9TdJo3VM0/aq0gbP5ThPo/S/FZ2/z1GcArK76ZB9Ash8cbMw7018zAAYf4Jreiu7el0
FFZJh9EuZiYi09eI+Y65SEXlux1zLjMP4KUnZiWkzZqqV9mrl6Cz7hvbPruld5fq421RGNlizIY3
4XanompQR2tHlkb6oqjDr1Aa5OtxAmYmISwpqZ2qi2uiHexLnYDFg/oBjcXWiO91yK9xm1s/p/wK
wpGTZLI6REFc0/pbTca3cWm+WyK6DZh/bY1ko2KYsLk23U3QmLtKwaxGmrykUxjX2a1SEE0wSC6n
ICeGM8suOGAZssJNXc8ERcilFMdDOvbv5qxPr6bpu3NRGNRJdWxskOYxcG+fwEgV0Uub7GRn9NGl
SfV2a0t1644gY9L63fe6faE58cZUkq5H02xoDZ66Sg3rlprc1o6ClTQrsRsra91oxUeR293edAa5
yIUGwpSYTTMoa9YbOIFNm/2xdPkMPIw2JzNGJUQj5Nap/ceoqP8mIxbHThnkUacbHyndn+A+fnA7
48H28ugxKYwXH4AW3VYyCTU8ecpqsg2rrGZveZxSudcNu0nPL4jYX2Ropjd9rdM5i8ZkkxC2Q8eW
rdzO0wC/VLG419LHCJgLkZCluUqNEN6qurDzM1doHwAxUM1eVV50MEcypqTtgopTsbXVBjdk7Laf
wzYq1pabXyhRxhssSQ0OV4cEsqY7arxTypv70VAB9ATiVbVeh6PpXvrebXaByDZ27MUsWkD6lWJm
KTL0Lw1teLdrp9uzT9xbIVbZyXWzXW0lb1Fc6IcaKiGRAOJLtnRycEdByfWotZbwcVgQj5tUttVr
k9WbtibwhY3/Q5LRPYQH+KEbMz6xYOx7t6AFwqiHzt667JttvnzcUqDVCUy7C0d/w7bWXVa1e2/D
pqSlbjxjDGK6rHEla7QAgta9NFZ+N/oM8E4qTk2nqXUe++7Ro8HO9OpmHsL8mu5SXo7aU+OPSw2v
66r2olcrTdNNbfWnPhd/w5EKbddGOZqwLFjLymRjTeuz6bCx1bM3AI0PjoDf69cbDc9+SWabw/X2
q33Absb/+3HXu2PklOzGqu31X2t6hvDVQnxE//spfm6fnwzuqrYxB7JNZoPC9fYeVdFQ0amZsDOQ
fxDkR+EQnhdnBcNyv20MkLN1cY6R/LV5/x1mLGbbUbxS8DhF+0YTpPlq7b5o2ovZ1iDTIWVEBC/k
eAOtSH0m5fTtxON3ZdQAFkZ/1XjG3uj77wkzJpKL8JFJ7JiR3+C1xOZkrBUs3RSLydS/x3FWBYar
upQnSq2Imb6mCTdpmjILKMgiVUk+RQQot8B2SgUUhmnjEmidzXaKq4dCYcf8uTSlOKxUXzlE6zjd
roMRer3z+idsST2deuupSgZtrfToIwtTgvTaFCWOieED1VaKd52g8RaeYeHBezEDIBWziLNC+cN0
PfsdrtevzlfsZMDG7wpLCjrvWUXBqgCcRDVp9EJixxCYrQ2L1dmkZy+pOREf6OBzqSaEM3kYv08u
RXBlBPpRIHf5+aP/55JN/Y+lVMCPeMiSo0vzaz/2QPn1+CHNiKxujLPmWF+6TQ1OPLR68Jz2wRH5
FKY/xM5W/Sds/CcnGkhn4QNHdGjP2omb3hBrXcsPJqRMFU8nQ4LWtE39JtCqtWlpC70jNb5Q24hU
ZzWn1LLp4dxgk0IMrX70C0rRDYlIGKEJ/Y6IDjVo2Xbr1nbWrae9Vxh+MJXnBJt5X+UI0wV137xE
sCyWs7DrHC+FmmwdnRwKaXU3BN2pzKuzFpHBElH0EBp2955EL2QpUbW2kC9VXfguJ3EyKiDuzYS5
CWUW1RRiK2JT3LrwUlbhfZ7M2bhdf/YGnZomcqUpJR7JPCrycpAK0rq8QRmwBUmG5rGSzPv6Rffj
SxIg4xniDsh93m8VG2pY5QhxQHeGKGfSx6KjcFmkB4tdlJs+omthY6j7L1JTW1+L2V8MB0+/mA5Z
sSJtP30XL1MNGgQFDtnv8d4Q5FuYRvk3QSvmpdrBHQmA1NvugIaBPIWczQ85AueSgX8xsGqx3GKv
54DX0lKV+8bK1oNbrrW2u6ky/6kobdJ8zOQSoz1aFuVlpAO/Rdc++v4DIqqcwKDwUMS3nRWC0WtK
ksqtELoa3pipa7cZGpZF0pAQXGQv/hynhWmVjnZIhTWMHktz22X4eFXFLoAFB6c+eK6S6HCW+3RQ
SfapbWABjTk+hRaDt0nbe6VVbyFlBxcUIDumRVY3f8zCObRmUq3jKP4TF5lLThUr1gQcrA78KEnf
Bx+tqdFwcuZBjUSk3LV2iN6gJG6m8MOvcTS6czTrIAx0OQnTWOoSBZkA3vO77hFxCVsZnBpm3r9W
SB/jNv0GgPAiTXLXkulP61UIMrSk2Fi6w8hAqmM2PaSIW1ce4DfURuPSEtoT9ioSl0LcHyNqk1lt
RHREmkb3mSMugUYcbTveqaDU9rJ9NRFyaO0LSoyDgRG376q9SM37OEe+JBx57mUXLdMqIn1PWX9r
zThp0l8XVXwpAJCwQj+lfiMXkzGC7avOTaq+qyl6C+JbQ1YvsKTKVV5mpOTkNixXmxHNstqN6sMb
T/nBW1cWf6Sd7FEo3wzmHAD+7PJDBJT+N3ENeNaufye9wVsFLEVs2TxUjXgxrRjiav4ADGOFZIk5
OjnSgV42tfOQQZ8z2+IjqcYZ0O8jTDA8GB8JhFjTC7flZH76Mc5tx8U1l1kEd4fJQzaVf0MGCn2q
/paEXwu/vUsFY44jb0BqwDjIP6eIzEsGBSmzv0DBTm2HKcRx3se4fO/gFzFOrRoTnGZZUPtXssg2
cAHI7kLBEBF4/FabQ7yDgP0INuaBhprpm2t+XU+F6O9S130v/YTEokjR2e48ImSomrnDsPPGpy4j
wSwYi0M+L1X9Mv/bau0WrLJcGL7xVDMFdIG8mAh5icsGgTjmxEE6mzFiKxhPwYmpb0O1DVjXsNCs
PzpTWOl3sPT0N0OeO1Zv9pifC4TDLV3yWE33tsmibKJS3FH2sMib6ZNbsyCBJoq0y9Bmh8ZChumZ
J7AWM9/HeaiIyljW496CjUnF16U6Ld964d0D8FnAk9fXDmtDEeho9Sq9XsDAmrNhJz7tJKYeMrKC
Ttd2wIJnKoa7+SPusvKRrAA4PIwIiR1u9Db8o7EvQ9gFqzDnLYRv8YR43muIyxnlzKfynvRBnnqb
K7mc8GfXjJ7ZBJsqzW5dtBeNNZ7MWY5jWRpK+/TNiNx5a+WRRZg8k8SSLvqnPi8k/xZdrj+kNuXU
L/+y+HjKIqdYB4gA4xagfOXeVja+8370qLZrOlltKNmpnWmLUQwvjs2b0uGZkE/HZtFGu6OS6aRL
9kV2ckN7jGOBCjU4Y5jRq6VOtwterPj0w3Ilk/A26uUnKisGea+6BXTC754AwLFA3JrqfIBABtbu
vN0uRqKDi0De2CXCKJl4Z779PTCeaOkGlEOgPof4tCkbJbzBwLV2I3MHclM0a771hB31fbBo3jvy
yQ8pcKj+L2vc5y5F/KSKTYTD3e/tAtQVb8k3ejiadsi8ErnaqhvCgHXkCP/VZFBIkr9Wb4t11bvg
rcf7oOT5U+SRm7JDT9jr+mfm2tWigd8wWv4JddVTD8ArQ9J1niov3eFDQTYtjnpKmkRqs9H2MJZk
3WhRcmVd2lB8EuQ9K0nTDclSVBWbMNVpHeYB4mBdvk3yI+vj55EWDEpzsHbePEJWzZs2qA/bwIfq
9vB1MyVv3JR1aIoUf8GpUqPjtTBLCKAoPnOrGgh403UT7PRkjcw/iFSJy6bttbHJS4DuAlFJpZ1c
U+AmJjAGhF62QDyiEFyQRtxaNAK2wCviHgB8b/rUkVBjwqe6MwZGrHpTt6Rti3Fr9O2fDuUlISJo
uVwruDipd9foVElb46GthpfS8M4qoJeRVtorFVtLQBQdwiLf4TiEq4vhQM+Z0ODlfkaQr6KpAtya
1H8nGxgPtDgMws64HAc9WoAZHxa9F6+pr3tkZH1StielZZwoprckculv2K+YstPoayCPxcwcvrgw
IcwTDW8gnfuF3bRqEyIcCmFqFS0vQIWCpLeaqvJEcLTMiuBGo+/feZzi+BvoCypSYqoMwa+pLMAw
3h+WN09gORH94goJukmxJhn/oqn4kwGbbyMyBYQXIZ2QNhtIfyNyozjLtnuWHvunrrkM2ZqvFzEP
9aSx6C9aERqrTtEIbjpvkdZACoEkkxXPYqkzz45dIcsQZNWlQUGifJaxfQj88FkAiaYMEnhrOmwZ
BfIPc7KrZaC6g+OrU06Cy8p0Jz64EInfBLLb5VvCebila8MGC6hKpA2PIilPTsCY56H30HCR7B2v
/DB12klhsG+zgSKW+nZLsaWv8pJIEhJ6dLhEUIybCObPUhHriDR5nyfIhguSFMai+c61ytpojbEx
qfPL8lm29KXtyKGYF0WfJdSnTB1cJbZauQ2t+GJnCUKp0f3uGpf6P329nHK1ps0jQGbSgiYzNhyz
TVZBU1Mqg3+cY/wpYT/luvdiD3zidaA+chR1CyBznqyJJjCwddOxXzeNc8eGFtxi/6EnLmqx1l1D
v2i3rTDe6swZtz6KvqUa6vcmpb4low7090DsrkT0JEd5sWgUWr4o0T8y8hkakroy2qghNCmqz7yy
mRbrM6WzZC9BXeDTK2ubJWjq7koys8bOQtSpIKfb9ldvikPZOWIhO4NcNlCgq9iWcqWa+KuiZYao
On50UrbNOpWAZZ2jcCXprOaZwQG1K0WbawWF/d3yQwLNDRbGwiedAiX1UtbTc6BB8886Hcm328OP
zN0R5e6AepWbrEy/dWc4lTscAjovKwpj3Drct1Y3rZ0QmUFYHBV5gPDIcAXZLmpkWa/GDMtAqWvE
ehbT/dgQ3wdik9C2Km/Xumtnqz4Ss6iAxSRZw45xZw5BSqwjVUJXAsVy8rcC+JXXPXfA2VdhgTsE
FqU8omiXuUPcgw7kt350St1ZKQYYLB7pmeFhE9HWt89+yi+ZzpOxix0IYlpgCvicyth0A5NMaZNQ
BX7vO2LztwwHJlrPQnhVMGQvtD4DfT2ON6Bu+12WTukaE92+B/vEaFjvWUvfITUvd3EfnjSDbkNE
dkiUAGkRqdgHqZx2k8syxDbNpYOnbfDAlmlke1ox7LS8YYlg1sPGVdjamqitl8hY6Z802mtRO1Ai
/GRTlqumKo6g6uG9BBRUjNolBXKMZ9u8ahd+ggxWFV6zGdvxU0c8cUoFSEXQlStBMGUAXaHSnBNW
AFx+kh9GIHC1xMkNJMAHv+tZeJDPQ3mWqp2JOYNW7S4Kya2ZDYVt3d2zj910QnhrsiRoqOZOesDQ
tp2iQ6Pnt1ZOY6Fkn00IXXrfq8B78dsDNZyitLQvqnPrCXBcCodNjkwzptdcfN3FNRWraMvzfYR4
BTGxd4zUEB8Hs8Q4o/JPAROfwAl0VaHDGKvB5hypiJhBfLZy7P2NuC8de6+cPFtZLYy/wSRmNMbp
RFaoaYMN6ii2OX/Q/+Q7qyPFqg9jd43yi25Po6+RkdJ0oBzT048MHPmZa0Fz7ErtUiU1qT7OkzsK
eu5+mlxIj8emtCl5S7ugCMI925KjZqYm/QPKIUgj9gl+SCRHyCsF1qRuujGcKF3R3FmItrnN6oRW
BxFkUncUswOxmI5qAeACYOabJkkzCR8MN8dIGOTdNo1Kcef65LRbmvFUedBew7Zj2xGy5VTGU+RX
m8kk98+k6bhXsiyWtdevJ2r+G9EQk+nn022qnU2tzbecdycj0c6IClB+DPVZnxR1CfZwiHci2KaT
9lGF8ZP7SkEfr89zb457o2C715OcsdQJjiJxwOihW7ZN+pzkWEqoBdFx6D4Emy/sJahC+uROwdBE
FMc3ORkDK1c3s2duO+1Bo39Rukv7LTc240RcN1k5u3gs79QIkSuEyLtKMrSsRmG71JHcc+iZatMI
Vnt6Hp5wjThnYmWOQWwhgjISSmvdW4R6aDuW7sBp7lOoOGFAfaM6yE6kJebBBlSr45RhR4GpChc3
nQ/znGLt6zuQT669czLslRnNZfKQbWIQWp1KNtPtUdGkW5aN+rRBTi4ssyJcVL0ytpf0J+WXbNxq
GTsx/iRDIPT3ulO2dX216mvMhsQEsOdl/ZtgQ/TSomJ1uCZzhy0VRfnKyPUVPcuZdEtv1EtMHyY6
I7ZFHEKtKHxbtsf87Pvj2chBcMVBRggsudpJB6MDqckOkuPfAD8yo9ZfAE2YJPlGXGUba7uKDh2S
GOaBjROan2PUXzxLO+gyXvtQvRZupJCWQxQzKVuGZC/4U/808m5IeXgfo4/WavHKo0NBu62vQtvB
wZnn6boYBae66uevKb5vjczeZuh/pOxuwcSucr41tvvZQ2IOxJFPYbpVhTOHmCRfekiXR9jFo+8P
O2QTbx3td8y2DERe1XxMcbhjJS2cycGao+h3F8VfGlXPRMEzlPP8VG0XftA9OwSmNKPrb/yRcl2v
SBPEVYspMP0gZkJn5NQhzYkvn6Ss1cDan/Wt+0jmdagMe1PE/e04VmfPa7E/ROEOYU1H/AHU0b7Q
AfElzVci+4TNJyvgVDgVWk2MUI6FrZcQL4wm/iGV+kPb7hRdFRqFgmzL0H+hMVVvKFbw3bT4EQs9
XiVNWS8zJk+TigYxntm77Tot7mamJTccGPe9Q8w8jpOZ2IlMNWuNGdMa2E+WNpSCImu+acXBrDUQ
XgVEryrqdDk20UMA0s0e6Gz3NLtQLZlLW3HCcWhGhhg/RX20nYpKh+k9aGFqIb5ovpB2sYlKIZ3q
9thuR8NoUPNAiLR0bVvAWxBSPk9C+6qDwTw0JXh44SX37o37KIcwPzaBS9JdbFPvDB5s49tO4+a2
iKe7oCPnpoAJN4TDGQMjPxF2XA1x0kaPeWq0J4JkqpM/ZepUtE1NqkdJCKQbiEVlt/DiGvC8rhCv
dmPd14b1WVjJa5BJspjjUWwY1ZRzb1Fg3RpeEh+RRlV0clhwFnlrneyMATIh34EyU70SIHzxjLv7
oXxJ4Krt/ZmmI6zqs2hURXyYsez87rYtDaLkdZaYRUfBp6zJoKpbYlkDaxu2SCTHpgywIpqLXEvP
/qgle6nG8SKd+AbvGFymqMbrMIkLhQNq2PG0rYtVTHoSHsuu2rWmJJUmQuvcUqFf4irPlkFPYAd/
bvB9+19hRottIECSxKatZpPU4dNfwtOirbtqwDGbRNvB8s9A95mzDE4DqGfncbQfiNAz7s202Ht9
bZJnLB/mjNTdIHCdji1p15YttzlQHUVj/wAa76Q5ur8Sg3ySVAgtU02bxBfk8+S9POiG+xGXlB3H
GrPLmGEztRJCnKRi19JOa2l2BMlkJU7puZrtiehZTmQn+m77gVPB24aMNPls1xhrKmR+2G4TY2iW
MjXRrCWpAlPoobKGr8ZQ8p4iqVhmfa5t6L3XeLxpA3FpZA4T5OtkCbtuImm79ENZFTm6nVr32acv
rOQ59dM77AWfVmqv2zLDBJXi0alBAVXepgv7+5RTAUVtWxMwNu9+tZXv2F9t3b5oFViByM43vhMC
MSx0iLHMy6Ksv+wgY2HqOQ37wPLStzozpTr0RYm0vgr2jFPspvLwpY81Rl+4yazYMbbNO86vyG3z
sxlFb2XBvJxRro40rL1pkxwyTuqd4ZoHgTJpb1Ssrfti6Fb12jFYPo3B9G6wGR7IOLHLOFmLgi5G
1L76eh2tvaR9a/TaX/qU8JaskL/7uky3SZOHSwDZ0ISJquF2Fshdj8h8NmBrnK8TJgtEt8DURc2L
1aHpB1EEFzCPaUM4x5LBxilm43IlXgSreyyvCgsReS7VXCaGSFCuOny9WeS1m7axR2pOhGBYYTcu
HAYnFSf+YbTAFZPb95TrFjzrglTqUgfrW5ONsxGY8JF0orUPjPGjJqCiTYYSoZRzC4DHxBc7WZuU
vgPB5eVzErEE7Kf8uev53Eyjm1ako+LXqajx6lAN3LJ/FMC/dtVqZk0RHuMiQ2hIaKZFtQ+9YOCN
muHxFxzyy/r4/7jthy3y+8BxZpuI/wBOSpZCS7sK2/woY3I6rg+8Pqa8gkuu16nju+PyhyQyU1H8
BOg7aySwKNEYctf1H/7Hxd/j/9xjMdjo7v7/+Sp+XuTPMzLfzQH3FB3YIV5fA86teOVUZpcecYpz
fsyv4frsPy/k+mx6aBfZ7veJSy1hCXF9aEW8Vv3z+f0c/Hrr71Gul4QzzFYTTtK9p94D2+wObtYU
+zwb9D1Oo4JhJioP10sY32Cr/Z+3uVfu0u9jYkRWVNX+88jrpWAeqX9va/x0ORB3tbve/nOE670/
//z7XL//989hLG2W9chALqVNHX1m3ErWDcHl94VUukYH4nqs/3GR0BFgUb9Hg/8QbPTBekp+EDoJ
FBi3Exd+hXzJ8x/cVODu5j//3PZ79XqJoOsbJ8m9OWvqvz/2epDr4a4PmViFsvchwPV69feO3yf7
ve36kPTKEbpe/OdY19v+Ocz1qtdCc5ONFS6pgGx/j/fzdq/Xr4fKuzKelv8c5udB/+2w1/9JJg90
RVdu7cJuD03OskyaGliD+aoDc4JVPH/+uSqGGfD7z9292MSTu4m9ueICsPznn67/ef3zz22igANs
DJBUfp/hn6f5/d9/nuq/PQ4nL6/p91joC6tDfZiuN1//wSwhWPy8s98D/I/7/3mS69V/79a8rNyN
cbf+rx/B72F/X8d/Pcz1gf885npbiIJs3TvGd4fxfInOFxnhletEUBKtD5kZdXsbtH20+RkueuNZ
s5rUn06hXj5dR4OCEh6UqKLYm0biQN+fqw/ZWk8SjZIiWzbb0OZJLFnzg/sgZ5No6KqtjyMypKM1
X6JaV5tsse1yrcg23vKez3pC6Uy42aPwa7EjjXGbDOqx6iJKjholTQfa2mJoUP918C9LX+F5Lk7W
xMRxzSdrsvF2LNWX6ftEE6InMOKWvQd9WGqA1SzXxTFMeDUlPyLLMim+vHR4lKWXEOOFKCIbCsRF
hO6N0o/WesYqKUhOWVGFECLIN82nMryxUUERGEB5qDAauiDZOZNoAWhiW1BscgQBLIXpopdrM2n9
u7Lq9oMgZNfpJ3Fnujbk655XZrNdHZwXliZsbdo5qq5hoaO7DSF07bwSowdORvS24zNdYS+kYhNf
TB2SNj0fbe1rLb1c6jGYWhD6T0+Gme7zsjyh0i2Jtjbfqp7g8GJMyYlW0dpibmeFchMGdKSwAgYr
duzF/2LvvHZlV64r+iuC3nnNUEyG5IfuZufeOb8QOzKHIovx6z14pGtdW4YBPxowIFyds09HbpK1
aq05x9wQXTyR8klXgj1GShtQ00lKiFJjBbSHnocSyXaQHDs8mvuQYIoHwszIZDWHtRZ67aZmY956
03XWk1vucmC83n9lps54tPfP0ZThioesE5apfjTqetwxOzubvR4jekrZtzTxs+x/0pACUtepCMbZ
9nbhvILjoPbKZPytNd4uEQ5HWtBOr9tBBNTGT9SS47Yl2RL3afvlYlSMGNqjC+S5Dq3knaVN052p
RahaBo3KnNAXN8ze2t7H3U1HYl9rNAhAfzcA8XDaCoXPG41GYAq+eISucZ95t2PiN3uv5UOPC/wz
wgoAFJVfdL21YhcABtswSDoeGYv5QiI32dnH2o+CBrJpxstyBpmpoy55PH8zwqZMbhkPSPGmNDe8
qszuUxbmuDa5/NbIAHsidJHKxbGLKV5PBfsp98yYYtg0eEME9NhNjnwLvIG2mzN4/nCvGIoUzBZR
vjyHMFM3jgP2tER4BZqTD8x7OSjJNqUij6GDgnFsOhsdnbYldTK8nQy1mqX3UeelgNwVvU+9tlWe
phHRR12G3ZV+Qgw4fWHcx1/aonytxpi+9ji/+HLSUZ/sDe3b9UvEJ+RAHEifK9Z+qt/OKiRwcso3
Ydw/TIaHP80/dx7Vd6XRec16/OBa9plJo9tCEeg2NB7rreYRzsoFbacFpOm87DaiL+mFaNV55pJe
D4rEpMQwrqOR7kTB9LXT320JRobEvT7omvs2k4+I6XO8pH7g+PWroforZmjF2rPUNlc9Me6htSYm
lM54qBOfmfXsN4xRh1UOPkxNjDtSN97bQtOpk407eOFPZBJKgW0tz9kjtYXUN2UKEpG4Q7KRur1h
IbjM8+k58vv3MJINU+PqK51fZjMbkKnFnzoRbJvWfPRk/NjjPjiViSKO/ATYRHd6/12NnbehXUUs
s0vAJQW5E5o/JckISnde08G+Qpf5TGbUWZg8rIDOYeno79Qs0qBH0qLq9hyiD6E1Ne2I6nCAm5Xx
fvpw+l0f5g9Z2b0ZXclcSE03IsXn3OEZdOgkYpLg3i0YhMm+RCTV0WBtyPzlnFg3VYc6Ln3vOUhA
VhDCYLM41MDIVti05FqxRyT5FIQYfp+2Oln1tins8BY1CgmkoZ+ulxGyMxbQwjtuBBodhzx/GaIu
3xiEGyHsox1B2MFzbRvW2lYQA8Ys2UTZQHp9o9OQAV6mo7IPWi1/clISLsalOf3cO0x9ZZJhpUQQ
QWhppZFVkpifrbTocjSo3HUc49DSccx0lGukisLoQEjj5Uy14olkH1QKY4Guc5iqez2VV7Kd1sCF
iQSg0dnSsDIHPnBsbv0W6x28lyYYNRJfZr2+Zm61SipHbABJsm+NRpK8WRQKmBfERqAXoT0Kp3md
GoeGqbrbupiH8uqqyGhsWe4Bdsp7m2AzH8VN7OXFRuj5PjZcwipCpTbdEKL/8IajYrIOQ19sJKtu
0FkpuvahJ/RUY3aDuI9cF7skHcfSPj3JgC/sx52VWEwGBjRKrrNj6v1APubOVYUgO8fc2fNwyeLy
sQSGLIwcIXqMPGSS+WtCcFKlVS++XqXHfh3F3grS2x0a4IfCzp+mWREl07QPcTN/VqPzbFboamgN
F47cOtF4mb2Nm9FwNVqkrIbjXKoaGU3VMkmtGMo4ApxJiEIlcXZDouEuQan2ytT+zY/yB6fuziM5
EKk+IHDN963IX4nMhk+l2q3ZURtYZCwQNpxP+Nz0hqZWVsMbgJ9iNVyfGXJa+HeLkK8HTLxNBgeJ
fQULK7LfJjW+RS0zQTdHEupVtAkSJr5F9jm4yaMlx9dezt8pQ9o+snZznxw6UTwwX2Uip1d3Na7S
LtGYjsMJXXE87sWMIKWakz7IDIvQNQyvwo/eW4808g5bDt1N+DtQoQblfreinTeKFXbVKSQMpWD8
pCO30MRAMisAq3DxCKkS/JKO9wVhRIApCniOf3glLmlpkHmHamRMj0kNxtQkqlWcsDZr5knmHfvl
EEG7cM39oqOWdQjHws1Oyv7UC4xH+vDS8aEwuj8n4A/hYeVPfqOduPPdJ00Ik6RzOfTRlQGMqrLN
nQIJNlbhtt23tJBbDgs3CaQSCZar1cCY8C2eGAx2bn2VwOTY05EI9HZyNqN/zqrqPu+Iv2AohEmF
qxdsyneej8eKWOF1OTbPqELOpKbfdF6+drvhtlbRm10gJuh82lDpkL+6vo/+ALMndD6aWrDewUlw
bmRCd0D0UDY0xkBFMwaepZ+5JHcCsvmBUO6QJFW8AahtMAPhmeFy6Z4dRVtuzsklaqPqGoZOC/En
42gK9JxWET1UTv5dL8aVJdgX6XX3mNCI30NmOfQIelxcC3gM0J2XEVxbcutXaBjfsMFsuOWaW6eQ
W7KfLxasElWB2ZIhWvo8wfPFaN3S0BVgoSZQE+tXBBzEmm2a/BYH2eUwui4OggKV1aYzwTwRZIwU
Fp/qprhHT02IXoaYCQ31ym6b5E71gQod9cACRyV563/BOezOxqTWrarsvReqB01M7Ob87g3NL3hv
styNoXtrWn8b9R5TDdhjho9kLqdJ0zAVyatKbpDNc/FQhEk0gTJifMasD0Fqke2LufdAH+fPZLb4
NSt419fowKmNp4HLsyJWOE3OAj9WHw3Xo59yusjkzuD2s2k7rrWQ7GckK+coqX7cNqE9bjAuz6zH
sPWuEJx8GCOqFPKMKb0xCYWJt2Xce+kieXIoFiOabL0fXVGCEEBlX8wke6LWfvIci+Re4tWQ6Y6f
dKUYtng9TC6fpcaZSEXv3iMiRVLXudWilPa4I5Fuk0JVD2unoXdr9wXTJgc2p/CowZxcbNMo+em3
vlAnuzJggdkjMJdxeLRBgRkmeXFTobG2uuyDne4GGyrDXi27seiNM3P9oCVW7hizXUs5M8Wc436H
LtdqmW+Dv3hEQfTBTlmu7UwiezWY+LucNNoPiJP3pMoOocN0MInVqRZXRa0LIs0QE+cFhehsg/Nr
M2/tY8pJZ/vSkEZRaN03ox3wh2cI7wGS982EU3qF1ShQfXST9kIgIpGvY5MeifK9g3RE4Ez9JoWG
WtVHNEak82MtkIyOdfgIVrAgtTqi7sSUj1YWA7iHlkMHIYA4hfHKvO+daZWU9nvaFaRLDdNaRM4S
WTY9mDrmpZQrMOYIZyKJFsnZt42gZJPDW2OPGBsOSpDxbR6PzH1gj3KVFsUg4WRxnMQgrqKxuExY
mZdNkkk5tgCH7GcNxoDARoZctX8x25NmbB19ZAxga/eiEtseitRyk4Izrnv4QKcnb/HuDmFQZxk3
Ns06WXELWtT6MB1t2oZmf69PYTApAzRalOfrpKEitH3O/kqb/IDCJOIKyRb4FIsFkr4qs34sxhUr
ZwRuZMOa474JMMUGiGbqtwnq+lUs3U3mM7sHrIbPzTbfbc/7TpgvYRWsDpY57PvJJAnLNO6k7SOd
MnxExRbWuayC42qbQQIRZ4MAaz96GYNxEz4lokjX6D3qAKLzDB8JD+KOl9SQhyZUJw2BoqwQ/bV5
/Zjm5SXWnWPfyA1xGt1mUD4zeAPYmgOgcTDSzapq5ytaAS+1+JqQJNXFnG4YWOETa7tbtxxe3Xb4
TAq1BwK4dkzjDX2nvamtIVuXs1yFY4Otbx4YCHDy1OK+z9zbjmEoGcbFpcexpDGjXFWp/5ra6E/Q
Pz2E6q4TOoNQtu4rQsKWYB/QgnF5yW1xFgaTT1KvAmeG2tTo7nXNrqMHLLGJmQr4Yng0e+1R9+Fv
RvF0h8Ot34A2uAUfxSA8DQ9stV48/86j147IpHBXJXPktVIpBTYFpuPiS0rNajMN9hHZ2KpvOuhK
MfohXM85IDvNP+ppuOecXDd1bAVjarAT6xG84TcoA8106DyTArAkWbf4/KJkwWThPS3dYJD6i5bn
R6/piE0dp101wqLsc0wvpP4gqVKfsWyhdFoH6gs84RQYA9xPqkp2X8O1nh2opO2DtihPCORGIdPD
828dcObw+ULLfyHqBw2el35NbvwSqxiILIZkre+sdeqbiK6m50okEFRNQjFNb0VkcwFXMgqclNGe
6F6ykgk78bPRJkz5rflOgxbGhwzVENjpu3seli7iKyd7HEdWb7tC0FoPlBy9o9a+B5mNIQA8T9c/
iuqrDl0iMuL6SkWkxWZ2gul1PNWZ+QEIYh/GacemDT2yVJ/JMD1mqNiA7UN9k1zxQEFd9oY+l9Iw
tFfltPVz3KoTcCGzVZLJF1RbrSIYWIaQJGF4pZjsQInRC0mSryrMz4CjcXqltc223ga0lbT7GB7p
yqPOhplkfg0Wpo78kcSXcofw7c1FzQIlmf6JXxwyq/6qmAFtXQLH0xyr79APW2nGV3OEUFXyn3W7
zO/1+bqJ/b17M7Kacile4VR+T0yC4e3+ByTLVejj80q4RxluExS9++Qb42lqNJQckl18ZTXXfSPQ
lTH9c5leZb6505YIgriezrmtqyBPym6bIGB0GDav6np44hpFDWLUiFwG4QRNNO143qqYu2iTpfHB
yPVHPKjaJmH69yRMtCMkfN6q+Msfn6VnPaOfeXCLjmoT6gqRI3LdhmGyQtSBIgktJZRii4KXaxPN
biXJTnS21qvumPg/rKex6DQOaHNXcfBW5WDdank2bZSwXnq4H0Y09JsZrRa/GT86YyF4iGZnbyy6
NxHFLaXwigrA4czi12GiOZOdVdCHw/XYmzd+HN3W39x4QzhXg7TOY9zfktEXrRxCWsEPSyQE+ku8
cFsns7qy8+FhRKewneLkJnX7MxAlAIPMZAlUVBs2gecBm/c4WffGO1LqdxfncqtzYmb2kxs796ZD
umuUXGJ/3mUKC0o+HduGqyXCOu2N+9bSXzplf2gukhC+1wFTFcRenWYMWWuQtRNiO83+ILsrYIYE
tyPNFUmxbpTxGi6bV0+LzjPUP2lU58wkUlTr289ajotW4CnvJFqGGLkWkMaVrtuIRULOFqqYrqz8
/UyiEcqS/FiF6qMU/W0NBRA+gM2eprt3c3FCZNGuGVJQUyG195hY8sE0bSOK9JsCwGAoY6qVSKvP
uIj3qZ0dG7zFemZ/xR6ZmMwYa+I/jWg7Jjtzqgl0zcZ1I/ND3Y/4SfQ6kJX9nhntsTGZxPp2ArAR
/22qrI84LG8bEjP5CKcuvnahIbTzcC4JxlxlYJ1XCfiLwboLFRTRMPyZS+3BXDxrOHYetOwNhGlp
w1LVIr2m5jLRdhb1xlLGp9upg+kn9xBxokNVZl8qXA52nL9NRv+clVhVSguncbvEPSYDuX3DpUqT
eywU75QQ7/oic3arfmvX01tXRwDOdRZyrfCzdQx7cz2bLvLm7lenctyN3DI31kRrFnLlEdU63YT4
zccStMxUz0UenVBB3xXeIFaurr3O0XDWpX+M/fJicgsHirJTVYXEgADLAcFiMiQvSd6I9Y+060/b
yj/Cug4p4KvbQoOw6hbcXBzcMSHmD0ee5nIIQmyvDh29PDNqwjGKe8SQq9JFQ1KifpkGLEyxET6n
KapYu4P8QoQpJDNhMaZGTK9V0c6R0Eb1NYRucijdJNvOkXvKSc1yhHxDOn7dF6FHtJRz4Qp5xu3g
Blq38cvqknRetDOhSLpDFwWuVoI3m6+Ilz2WeT+DyLYCu4P0w5KnBXa+9kyuLlSU/d7uUZgveurR
w2K3fKna8u/GBWgLpoldORUdZ3FJnu4TBJkNIcs3TaxeYuDYq+UUnCcJnJXyaBs5nCj08q+w++3o
iL+Q6n1F5/Y6bEOdXYI5cHcyAjutT7ko7lVsvhajI9joxZS1Q73zfJjnQrEwlsn9LzBiBAM0oHlc
79mN3aupeKlV+snu92HwlDq4+EGscg43EARe7Prc1OEr5QH0SQJHEVlHzVnzRNCgo1ojts9AMZn7
RgNKrqeTRckgo3MxaefKrbUr9prPY0Fvd+7cLbTtcoPSYmBPjxAHQw2dcZFn+xL4faUxIOAFYFhp
n+x7V1PXP4gk9PbjrF3V7MoPETj4CLfYsU8GNo1as7WmlkzAFNF9Pdm7qS2Mo5ajZZYzydFR5rJR
82J9V4TGjugk6N+ahxx/8r01DrDiTptaNDWQOXa//vq3n4XFPuW6ZHyzcXNYpU1Zm6xVymYbX1S7
PCbbvBxfPJFcGPx0WwcoM2bP6VC5BSRIz31b0O8GBuqVa3Xanu+znQ0K1U6EdPrg+7O1eZrzpt31
VOjNwBrWNzQgE3Vfj9V7p0BAAUDG7aENB2H0/s4Nf1yX4GdyXd6VpG88t5JIYBybSF/zV62bFBYm
SntnML5xA3PRUGEXYfhhpTC3aRF5G6hKwsciT4oy38nhtuSR1zosJVusIdr09m7ofsa+ifmFNJmJ
m3DYhQdrTs66oGOlfPPZz67grG7xCF/k8nbJMoGxHEMiEH0bfO/JExAxQEUL/DfrfkrPs+7cFfV1
nYJhQFlzX0Y43DEyHZpa0NJ0r/EwrhrX+2pG22UxhORl57fpMjrwtYK24dichB4NuCAsrgi/nIJO
V8euR/coIzmuqgnJGkI3LmvrUPbi29dtdm/wU9CJywyOpe6EIMTduuXMstyVOWG8AyF13aT9y1i0
lENjiq3RKn6GZG4vKlO7iPa2brNTtiKfBXYCwoKrKvBj/SWZ3Isf/aCCSk96s3gR2HDWC7a91dL7
YngKLWwpvcceLY6Qx1ZYv0dVoRKuUGb4sIgB8Q0rGDK7NNGN58znbp0RCGtntFigQdk7IzmJju6L
04sr9tgPjl48t4WXB1qDwaA3QFBEGqwwz9wlixQuRZHJLzFi067vBZ1DmlToNGl7Yvydc2YlWJpr
TR5nwslHO8t2KIN4lnmymIVtdc95nzEkFgOtSkKfR7wbPKtdGG9qZA+nWRCWytxbZ45jBOHcPxh5
RaFqSZzFkH5WFg0ru/7KUnnT+OWwz6fFXZTjGTHFQRXkOEykRmDfoPnkutl7R5OP1abSMJvSMcur
+BClC46/Ml9tB/8r3cpox6ObG71AszSYyNuW0VP4JumwYFzSqF3VGeMApkEMlVEOTY9i5JZgewIn
Kpqdna75u/6q1xYETdHVgV/aDTX/Qs/vB+9AtCnZ03M3MC/jhPGtKIPB0WwQzwG/a7LuVhYMgVq7
5VczVCf68pfIhqvQ0bcZc+TIA21Naqn6kPZYaNhN7WIpwA50iX5RjN1xlHITc00Xj01yKYV+7dfC
2gm9k1uSPw+zTDFoZGUQmwIkX8TiEEWiPQ3026Goo4xfkN0lPlBdPTI14/dfzsDm6MiGSZse84q2
OvtWYtnQFzYWsGTdakDOl8lZucxPZUPTvrZGUmY5i2GAAQtUyD3ZQLz4fhmU9lJ/Vso+zf3BzriT
5kn1VDqztcdzlnILq6ajaJeZUAM8tDNI+x5cWPpK5Paq6miriZjTQhuEeWLeWCguNLZZjv1U5NjG
XKMM1x4B1yaUCHsAYi24RNvaWy7J63zkLbKJS9jKGxjvQlio6OQZf+2zgjvPSqMcKHsZGhou+00x
PoHs71bS5i1Jg6ATEznc1hjJOF7/bPu2gRS8OHs0JU9RdavTQuGMYtDNbyWIsxbKI0iEIOS9jXra
WpJbqLFUWS6znsDxUIKnUb8XbNxJZii0wOwEgfNqZcV2ufWRYcZxz/vJd90R6q4g17VPp2dwDOe6
d3uoCeQHAD1tQO0wIpoBCIzJzIO0H1FoHAE7+qgtp9u4XneMmKHSOPRNvwFgQdvcqb9MlXOIpvSm
X5y6Xug95XHv7fEp9XBn63ql0KBuTCn3XXlqSs5kO8Q1xYUEmaW+iElxuxlL8+CaODspK2zOOVEb
X2Nkv+vmTz/OX10pb/06DWxb3sytox/bBGN5G76j3ePZwnQwdD+EkKU2Y80tM6ficbShJ8mXkA38
U0SfBW2svfqN8JAqkJrI/Q5JgdDcIJ+9zzgTzHQYe61RxrLnn6lFiLqO2NfuzIp7ZTFO2YZl+5Ba
4XR0sOKsSA3H0NxRzEbVuNVqbZfXyb3Scn3beDem0CgM9empHwFUtTpd4bF5VKSp7xyw/WZUtmCA
fPA6Yz7z6aNL3KrXnFii1vox++TGY7fPJphVse/HZ2GyHejwq61in2zqdN9UdnwdVbgSKouxAbXK
0KLnrfpX4BFousNL1kGSFt0XyU0d1QYteFjSD4qmQEXu5ioyS4fmh/XYh2wPU3jrAVqQd42texO7
E+SwRBwK8l00UQOhsaHbuHNdrSqf/rXRs+eDGkfzvy6/dWv4UL1OxeIMe9ju1S4rK1if+QeO8pDn
Yi7RPHbGptvc8Y1Szip8RQ043l1sgfGc5SbT0n2hwxZqQutGtn56rNAlw0OHj4QXcKpJzsDJuzYk
XptYDcNVjTULVvjGG0Fnxd37NFXXrLApVbC1wlSSwEQt0YHU2wn++RlnGV1/P61v9Ln+Slu0ICpO
703dD9expPUaVzaEPknjBANdd10666TQPum1D29atGf6ioxdE1d9y5htHstP14UP6gq2Rk0LRhhn
TmroBJtAtbtOlv/YdN8KGOHHXz/Cp/LZ23Qe6szh27beA+CCcV8gEIdAbi5402xLTANkwaafNrXk
PhzWxkMK8Z7zQH9ua9J1DNN015G19xw8Y2L2n6MkBirT0NOu2mIImpCNTDHM1EKrZqzkQY7tQ+/W
887EgBT0wJRGYlOZHTOdgwUid1w8uIg9LErKw/trMImjhOMe66CyZ+eVVYHVtN1VX3t3OdEeejnj
V62N5ors7nqVJSApeT4CeE0x3iAN87oJJ5r8tBlxFH4MnQGT1GUsn3bGk+VIF3XHWy3LcBePGKwr
0GWNe00wIPE/s0BOjHI+rLVtz4jVyDUCzYCWpZi2QoJtdnpFqFg3botCAg8Lr4CSXSKHvQrbMnSw
NbxYLaMfY6CH9uuaImf85pYLjM31bgyruZVdRhvGgcQxMf8UrEtE0bATwJsZ9jdpiGs8sa1+o8oi
2mo5+DdpeD+uDZG6UE8jEe44uCg33AmFbYsV37LmLzF6+8aCzpr+uA4n6Fzkn3KEpKG7JJZ1Gqr/
copOg1U/NhliCsXJZbYPY9ae/AaFDz7NAJ35o5HBNXB98Sn6Bp+8ZYCW801rHZru2YQznzN/CfrI
OfhIfo51Oj6SORaSqKIxba84AK74ghuw62JtjVMk346hl26GNH+AEMHc1MXJj4wcOd103VtMD2wR
vsY3KFC4q6zDYQ46U220vrkAHst3yDIORL5c1y0DYpdeRGaMSHVcXhMb1HNR2t/NPF4EeAOqVOKB
4hOG5HLF2akhCGq3mcCnlS3VGXOUayeNsXRnLYbN3tpLWx0MiEldMd5r02xcOrRAZm2zDCR7uBQ2
xbv1bWYWOGNYEVqlyECaMxYDjpspSbtA9NR4MalU3M3c/N0USp3Rf3K396atppS/aeEo+yLmbElu
8wouX8S9vmp2rTAOTk+YUAYgOciN+i13Eqx1I3YlU/uO7O49E9mHgqjM2W/uBsnvRSQDIRx6tnXm
FlwtTcg0LQJNS5mgWfj5zAokiMDFRoeBia3NYe7RLCN84g57TFX6yO//zv1o8EtuIvoFtGlp+re+
ju+QbZUdfY/teNea7nedq2dvau+ZQkAhTbWIg66YO+MukyHbAWEs6h3mqBqea0eAN9Jj31t1xSzZ
8utMnd3QOtXS+DDCAcxSiU5smWaVKkL4knvAwsr60I/OqW+OkzXtXK6gEvVewY07dLQXq0t+GhMn
NizrcVcBah5C3PPNd+m2z34d0Y0uq2sptkbIysk9PYdfty9EfxkBSuCdHRieBJ2XIKnTRb2NKFRl
7eaBvdhcuPl8ueY3A00viGf/MiJJ25SG+MwBzWMWjo8whI6jPf8ylF9qAGEU7sXZARSYlbLYqcnW
A2RzNtUFxMbS2RnDGJ1bVctt1Mo7fGCBbldc/pk4NmxKIyU1jPKgBwqfOL88wkiWfscQ1zAtqINV
anxvcIrCoYtDecsmzIkCbRqwQMT+ic7GemzLZR1MjGB0y4e4bm6szoKv7635GMmGQBVz49EtXzf0
/ByAuSvJuHydTDD0XCs7p468BXaPV3esmViNDDHGIqVZle+k0gCU1Ndq1g2ozf0W1wR4tYyirCaN
pgT10dETTkrIO2osAy+eLwn86nUYyzLQa0KrvfQQRnqGvRsFOwDGAH7Nc8JmMR/xu/QtJYCK4MBR
9AOA+IoY6MkUsIIfaclGm8x3R8lroat94edToAzq3VzhDqGu1tZlXsHaHm5UZH3U4hRZ3DXHhBiq
yfwh7J0KzIZY2fvf7qTeaX4J6T0xQdmNZcSsJDtZbErjiDJijMxr4jmu4wFJ9dCh9jAOdZQXW4P2
gFM4N6OJGY72VLOrpX6EKwParDGf2xHejaRhahdgVtSSoFY6V+Vs3YdWeie4p2w9t9tlzbzza+MY
spILb4mfYUDmgExKU7qRWOBSLBKmHK0NMkr+5kUUOzW6mBaesa6KAzlYZFwZW1cpqhKajX45IgHQ
8rMYm68w7b+ylllFOq8MeZfLruOimbDCVC/o7r+S0f7u+ioIIZ1bel7vdG1kXjYBMpTs2p34g5Ys
A3sMZDTPtGurmh9i231K3XGvm9YBU6bcaMokKlJb8LJodDoWRLvFa3v+QUsdSL1mwSDqqPfF1pas
sPrwgWT9Js8+hLUADrIDTd1bLGEmv7/qeQ79TQP6AKuT8ehXDWok/zXucJ0z6TxrYBJWCO06hLPj
2S68e7xWNLgL71Fv+nMXVtf/+7CCh6rgf3/5l8/xXz+remqSKFb/9pf/9LdL8tmgvP9R/+Oj/g+l
HviGpf86UnzN6LvavKv3P32XKlHT1Xvx/dc/b5JWNcmn+lP18yfIMF3xkbz/MQPhb8//ewSC6/yG
pNHxPVTElknWwT8iEFz3N8MgxMDVLcvxDUQy/4hA8H7zfcREHjNmj46W848IBMv7zdN9y+QfHds1
Tf7p1y+ET3pT5VNUle1/+fufmGPdVEmp2r/+eXn7+m8PO3z99c+28Jlu6MIin0HYlmMt3/yPAQiT
UWL2nEZ9r/koeetVEf3Y86mLosWqvDKoa3UBsMMDu2J824xY2/6+A+Cgz18wz4CjhEEy0lYo0v0w
3ACb0pNrJV8M5MkqufnDYf77h/9PH9b77z6tRQvIsjg8pm8QGvHHT0tj16k9DIp7MDJHUkNIti7Y
I2CiXoXiZfLrM+lYQTQXK9vda4V+50JYqeeryev3UlMfJmOwXqD2LqBwDhnDsvCSVOBQLIItBeDX
gUsZrhlippV/jRq/rSEZIz2NqatmsNRAZbllsmm7WV5ucoinXn7GIzJAZUJWn8tj+gzCfp1ulrer
bH8PkmCNkZmX9rYqgvtlnYEK/PrR8pDlJWVN/5hP4NXDdnkpul1HbiWsF5+CV//9Q0lRbpbPtHzA
Xx9YDttKtwPHLdbLYxJeLlr8foPDEsljK8JrfO6jible/iz5c0tLGBH5yiSJqo0gWnv69fKYGEd4
gwMv5qn8s2BWTa3KwshDI36WoqjAbO1BLczGg8kWURJUKRucujxbJP4eq/eb08o8WF4DivZGxvUx
pCCSPBd8wYqhqeRTDYV/WV7OTE9d3+4FjaXlEVky3EoeXSlQzcvbDkr/MQGfRVlHfBx7tJOoti3P
wKpzCXmPX5+LN5eGu/39qy7v16KII1tkp7Cylv1++Sdhxb/+H5+z/tGm3dokLPfXF+B1BBI74od3
y+FZvvvy5st3EFoaSGTWy5+XQ4i3eLv8W8t2x8dYmj3ofLTJKp8EuyMTDweRIIIOcMT+mtZsx+4t
MseVw5/76iY1H0IkR/DA1nSYE0AVjq2IbQtp6vChoWJVrbef9F+5nQzlCyrUftulGKnpxyw/D+eF
lBJu0vkt4T2W122zfpvgYyW09tdLmPzZR9ZTYqBdPpVjguX7+1M9U61lii93SFG0COwFtE74N7m8
bFALvhmvhkQIX5Oh7pnnESELIJtPsDyNoHrHfzUsLciccN/LaUvfjN1rX70XqQGJCQU3zdACQJyq
2QNFa92KN+/9yGC2y+5GLXyghFGApuo3dhbU8s7KnyAAF/nTUDtsnW0LMrG9i1r31NIGR1AI05ag
3RRuQGxeujHpNiUhkwhj6ZsxNzbpXmcl2iP2BxrkhXWWeqgC9eGzFBH0dOzZTsQFoxkxjHQraHsk
bkkXgDkCrUbNSS5KB4c2yWDmF2m0/v819NdS+DDVLIXvaLfL39fDP66BnmcRtfMvv69E/7yGfufv
w3vz/c/P+X3dtH/TGRYxpnRs3SLox/qP6CDX/s31XAZKf1s0lyXt9+Qgn3ggxyR20xI2y6rBk1q6
xEuokPebEFhNdF7PBGKrW/+bZVO47j+tm9i1DU/oGLWXHKL/sm5mKUpzY/blHgEZba2+Ps5GL6Fi
esfBjsNjUthtEAnARfS3fEyYWu8EQyLLvdEPQIMkEHE2P3TXjAI5uobIMl2Kc4PMmSlz5clOYU5s
dTdWQd2q6NSXQDL+nbzzWnIb27bsDzVOwG2YV3oSJNOnpHxByCW823Ab+Po7QJ2+VZWnohSnX/uh
WCSlFAEksc1ac47p0bmo2aJTrzO7AB3qOs/ic8/4ttOiN88hzBNKhLNuKWMHOPkjCMIdLIom/soi
xdu3rnMdxcTambzQxLFFQH2rjHVQJrMXwQirfmZL4K/dClIrOMU1EWS0ddvPtmKBW3Na6O5kn7/Z
eIBIle73Si2J6xMhkn7svk6WHgF1CunKSm1bDWW2labubolTrNdzyJ6nFPuwEOKpSvMAizPNkX6R
M4XxHDgTSYssf2s3aS7SEOgAPbS5hTri6pwPrt6BE2qzewaWN5z5xpOXQBkk/iZMCwlXaKKlNj0T
1gNdEHcHFS3ZrCA6wzhMIVWqZknQjfQvMwBe+KDEa5jiaRzNegsUKnsKI/cLERoyRzHs1Mexa+Ot
tI2fM7RdiCL11cgZC/3JX+wgLZM7tSHZJm99tU0izUSgIcGMF4ZaE3GGam4EPtLVlDMKDDk0wRz9
PRtRTlg1elVJ6HUd1dbKWbS1O9Qir4UZ5ZsZ2P2GcIKA4NH14EU/BPgu9uBsAY3YfJCD+SCyvl2T
KhdjFonROeG2393FmXmV2Thu9Ch7RyCK+eM0DzrzAwTIC2XJVWE7YD5YN7gtRLFWToGok3nnp80P
oxIChjzUffpviHfT4j7mgxC96mhqOxrhDSRu03xgpwvXwj2HQ38xqF6SkVY+DUlHOGuoe6hvOurk
dboitoQW25KTSqKc6RH5OxVn5l1ZF/d1k50UNlvqaITspelSJpiiN98Jj1PtXKmOzShuc8t6yKbs
rREDooqqeuqzYuvSI3zNkJsqelQoCdEjxujSdLkpXO3Q6/SvE2Km6/AO9sWdstAzuSlUsZAzH3p6
1wIsXduzAEPYvSsGpE1aMy/pn8wxU05Hl6093mlmK8oRIIAq9F0++q8BMPw42mhG3ENPRWgNNFwh
Qs82UUHiuQGtaw8Qpl67DSGjtT4dkzR6dgy07WXX4XLUi/fUe/S7OGgp8W+py9+FtnaiwkPXS7rO
ZfKeetmOd44szoXu7CnfP6GI7R41HCf+QMsR+NmrVedbNSbv7FnDoiiP+UhwgjcjchZUBFrHh9vz
xEacrooyOsyO3nMfX4COEd2chetKyWTf5TWLep96fVukZyfMXJgAGQbEAoWLy5Zz49CdbzOGmkxi
uai/YeoI78XVyuPuhM7rCjIz3tXL2KYlrGqRBKbsDj5No6p25M48wqbUNiZqUog5yNInlI+Lxdii
WiyhPDoV2ieKaNuRIgt1QXW2EJiuTErULLymaBtbpdyWCcxc2H3sxydGJ5IbvMa3D0WiA+qc2l2Y
0RNGsDTDGaDvOcz+DtkptT/gykn8VNEc2ILtfYK11iCbKt5z0kf2HYR8RGtInZKTVszGaXwK2xT1
L3IyVjIGrh7fuHcbI1/yma7D9GDShe+WaHbLih36vCF1I/07lNxkU5jiFb78UxL1iyDVptrRh07g
2KUbpIrMV9I7t4NHaTqqFbhERcxXbc4AWTmAm/U26U1ctyOgiU6bfwyZoixL33BSr6mBn8oxqAMP
uC+tCLINmKIHl6Lj3keJukEJyrzhSicwTQHSg5KTW9z6l4FpqD7QDYWNKWc3UuhUiuaKln+SG+ss
TH2qMk12xvJFd3KKj7k3kJg2ij2ZALTmSXZCj5nMG78q5bpEk70qrPbddNkQ1sRzsDIj94CKMes0
tINaKURQEqSwzrSS5GZYzwExzDorMT6O5nh6KMf52qVGedBkdcG1oQcYmsWGSwHFippN3PhkNpfW
J7+f071lu34wDSQuA3VHX0aFFA4wCQXSZlfR2c6vo5DLodyOp5nfYzd1T7cXRTeqA1+0X0dZxpkK
4D0l+zbiXq7Bsk2NIDPn9rRJnKPXvQq/mk+RYz1XumVuSEs4TAbSeWmbD8oC2EIc+RBnoH3c1jrd
npUmpB8bbc+qS4W+qebhvRDogaoJx76Zfh4QkfJFpyhPHWwtTZsO+2TfRyXwQRCtl7ybzFNklSWy
UQrDvav2ozZfGqVb/w+Jk/8/FnEMg9/VP61Ad3klkx9/Kdz8+2f+vQL19H+xgvQc3RJEUP6pbuO5
S3KlI3zfMA1KMUuq5f9dgBr/0nWLFaGDp0IXtkOe5L8XoKb9L2FS51nSMF2HnEHx3yxATfvj+tOx
BEVCQwhuAks3ONc/V0KiERU0eoL+IJCFAjOVCRy8Kg1aEmk6xp4NvoJ4T1M0OzM1s4UzG7DmTbah
p2oDAYO+2V+1LmMlVEvMsEKW52V2bPKI0kdP5FVnDJdWNPTKMKrsfXQCmz9d778p5xgfzkHopk2a
p44M0eLSYLn46zmooaNvBcJzLxZDQiqHx0iyPrEmYVB1ootlWbg9MLZ9lwMd8RFIPKuYPRzYkgFp
ZYGH+rVd+1XI+5tD+vsjYoBZfsGGLyi7/fmqdioOQ6vuur1WMcwYqYq3dDqa829O/EMZixMXJr8y
l9KeY1rsZf76MW3kWe3QhCyeZ4PlvleRPamc9LUmOQfcXHQi1DC8zuiCPHMwyF0gFYapUxHZ1pjn
2rLjfa4cJ0gT29v/87Et1/xP9cDboVFypIJtmHxT7eUKff/6mJQR1UPj/4hmMK0Ysu2+bX64IUR6
HK3fSfDFCEAqCzlzaydM61+D1H9x2YVpmr4pbM9Yglg/bKYAPaejZ1X9nrEeM2JIeGBNwt32n0/t
7666SdXQ91ydRoe1/PmfTk33WjOFeM2pofAk/onTkBWiohxE/G++R393Ff/8UR9+wQ56wiYSeb/3
pgRYfj5soj79AVAKN49LotlEWSSJp8s/n6D1YVN6++V5LnVhi70xX+APg8IUZ3iTR7vbm66OTgq+
JDAhPYBfTFJHTUzA4N8hgCUdAn5T5+JRn5oBeQIJ5bXmZhumLWsLUWuvjY55yHLMQBFGysHh3vf6
Aa2Zys6NYFcw9D75YRp9R6JA91poXsJJDetSRu+tgRltyu6lh8s3ygQqr8lMzrSoou7B6LU3uxHJ
4TdnvlzQD19bSyc5zKAs4CKC+PC1hdDhmASYdCQ+wwM0FOz+DmUJ2YDZRsPL0C1FrnHQtu7gP8NH
o59kT/djObgbpcSwdcqnHJMLqiyQ9z192tqrRtp9KeCNhJrUwJfFHAYiKCXbyVxUV8+dDzVrlwbq
gDGb1pkKe3pRLRYtVkGRN+qH8PPkkDFlpv1ZM9NP/3zKhrFkE//HOXuGtQxWgv8+nHPq5zQuRY7h
uXGLbd/PwdikP1VFz7YdX+YUPePce2gbhVCHcuJyaOKdhKWr3iW7ek61c1T9KDP+r+tfzASoOqEx
X+JwNraJVcH0Fbj5esGGtXN2BB+4z36PF0v/lmpe/FKgrkCrR5ECDzKlXEazbiCjzQ51HL4dMWN+
2616jT+z0+JBDbhiq/oF3IkB/dEuMcN6lnsxO511MuI8FZAQ4K8heJCDNjansR8eIBm/eEOQKZJS
qqJPNpX9RD/jxRP5k0yFOPiOBpUfNkI3oL0itpGNZ7yGYeMSDVNbm8ocUYLbySuEeo/sSq9TOwod
L1aa3KPmvGOfv8oTdphQRr5PNTxurGfT1oiagmu3yt3sZHr37oZCv3YY6v7Z1ilWjFp3F41JkLV2
sVP1S5OAviXG3VphLzvZ2KtIO+ggLApJY2/QHo0K1UPlf4+l+F658l7Yz1BuxapoxBv0mGcoD5/d
Anmt5qtjQUlsFbqWs+o8/hFAri9OBI8tFWzecGpYK8YrCNmyu8vj6Tffqv8cuDxBvY0tg00Gt+t+
GEFUi5oCmni37+1uVxcKd1CmrY1EPeMvRJUe08ZGWPSb8f9vP1Uw6wp9aWn5Hz4VpcSAhwBVtKa/
ttZI/GH+3kuUxLP2QmQUCmbn82/unmVK+evN41Em9FzDN3zIv+aHKacFCQJCkuAWaQ+AgjJQCyp9
khqeeflVuOTV+nqgIxBc1WK+/+cP/88b1xOeuSwRfX/p/X24caOemsY4VJyuW32mY75L0bEc7RkV
f92ZJCgdXO2HhhXgN5d5KX/+x0mz5PBMKqCWxaXmz/80AxZ6qLE94jrbvXv1ucO2VlEMMOgndcxK
ApxYt67F0FGhj+dry+CJTQOC6/CaCmru/3wV/mb5x2XwKKJSsDVclkR/PZos0WbDqX2cEYpVkL4M
G0Q0bP2oxY7lIWHMx9a4tq4+EBhR3dEl20AfTrdFPIIGMMu9gMPyz8f0N78Zz3ccgK+6yzEZH+bt
GO8GhnWnwTIv1vgS0m1vz6Auyz5ek1j0nMT9g6PJd2gIv/lk40MSPXM3ZWSDrS1xNrpHnfivVyPB
2Vo30m32aEwxfuq9fUi0MNyboQW9tnIMMsXkCUr+eMpD1omW1QjQdtZ//93kO4ls11l2FvrHpWld
gqKvPbvBKzLdSbsgKSrTYfShQ6EDY3xVXmlgGCvPqW22v/tG/M1NyYezKubLgCLz4yxuzlSSUFE0
e8TlYtVH8d70qm8EAmD3iRpM2JpfrgmtRw8Paixu4t8s2/5z/cTvgKWT7RiOYQv/w68f9nqJlkk0
+7yfi3XtH61wnXot6WxpYeKA/u0ZowH8m3sSFLPuY9F1aZp8vCe9zK76aDb4zKHwvwFkSddj3SGu
YfLbAZ1/yssBpadq/GdSLIg+6MMfFkD/wFVkiUYq9O9T7Sssr3jbL0x4ohjidQY2/R514Lk1YOWi
kNXW+KoTisIWwUxhu0bqIVam3mZnLVPua8tUTSu/fiIO+FM7DRNqSZl+XSxU+J/yhzZHCGBZFTmv
js7wQezjS9nV45Zkn+gALcv6lNn2t8GJxXY0wYuXQ+9dIti8a4S34dfMxciMFt7U9UdmRe3Zhm8S
uqN4TUAHH1lGhJcwwZ5QVbZ2L/RBPswmMrUenysbxOale7cqhDWJGpxPnvXaz0b6c2B/JMclWip5
drvYeahGoV1GSXZtXeDgW3lx6D+mLirdKJqCuE/uZ3oEr21poHSb8G9T+qNu61ZMtaZt35V+/hrL
tD/KNJqvytSpkPfGCW3iG2GZ2aU2VIpWNiet1PTKVzWlz7qMwMyMFB9xtE9f4pjSElSbr3YlcsYO
sm27GdIHWDAyUae+ekoT97sZ1/N3PTMeSi//0hWJtitNrF6T2yd0ODsi3tpxHfdjjue0qPptQZ2e
ITAfTvTUXcR7+Sw3KJknRMw48bbJgMI1t9rTXNXyHPb5p05L+72xvLq95cYzaUahDe9Jd5OrWB4w
Tnanienm9pbh1eLUYffJy2Q8o/Abzyjph1/Pbu+FFCfbQYak2MF6zCxxZgnnnG/P/ngYi4g+8sja
xhN1sZvoHlAZrZJLOE7JJbIVa8ZogkIbZlWApBj+PGLWKmhc+YY/FR/ITD5BEo1QJJdnWFFIdchN
HWFqNBOrIue7Hm0ssZzw7XhnMIzpLsnhkZKadKikc+5g497/8dBAuErgB1/dAjyyaDOFeUJlB5Re
auOatf2iMqQBeENpKCNa68aQoLRstL0TZfdXqHRk+rhuRLNahE+2V+2IHjI+aZD6gjae4Mj0wP7q
WnvsakN7RMb9MOT0TKq01O4NyRrcB5UYKg1ebyTC5yjOmlPcthGMFF4WZWFfpjnf9K0iIwVTyEq5
2XgPGUKOU65RYEz6+zbbuHoamDBEH5rcF4vAIT8OMHfXRuNUu1R30ge7GtIHJuphqyaqt/PksI1x
hjiw9GQIwhl3TGe5PlrqNN/XgI23XWmG0Luw5ZR2V+yLmQ6ho+bXycYcg1NlvpRaOL+iKDhptuE/
FLqUr8UbMIH51W7j/Kh6Alus2t03ad28RKE/PS0oDukazUszAbtoM+rt9WylW6daOptma945bWLd
3Z6JmD0l3QvXa5OdMXasxHDCybPbkBrmNtmblXvi5Hqdc7plS2IhXtnEc0OnoWlKmULuBSHOBefy
sqz1VmhZ3VUsomGXlpbxpBfA97Xhnm4OGsuZ0ybtzX8Z4tLZ6MpzQcLwwUMC9kwZY31BWjnD8293
GNcMCdSJShgW/mHo32Cvfx76MTAAW945o2ldq3YJ1DNBRmqy6C4toY+2U5MD7GBiMu2I1mKlN7sq
ImlwaKmdp2VXPM1F/zB5yvlSpIuhb6jVUSP05bNQr0JQwLcSe2vVUKz6crEMFo33pY+Jy5ycN+po
agfwtzu0wMc/C2AR7fI+WE9rm9fdTNQNw6oF2uvFoTi9JpJvOvRwNWo5p6/llLwxkORvJX2xvM6e
IG/Ie8/ISK5Nd1aUFK+qH/sHy8OWP73WdmM8e9i67mjAvkS9DF9EMmfXtNO+317lELYvZQsjoggr
OtKlxm+DNewDkww2Gyd88peHqSPztYpnO8gpJW3q1JQHqHPQc6UP8NE0phefSBBcE7VF3aKaXuAO
ZNvc1b+pEeFIU6XtE8leJHDayaNE/fPULQ+w7/FnVZ65Rq4M534QLN9LfzyNJeTFZnmZ9l36lJQ1
qXH6m19I0Omecg+j43+mYZeBUnS4F2F5YhVxD0aUJd/an/yiocFoY8/k49n3oeNW957YSNodV8ob
kOTITNwTJ8B2b5QQcqLBOWP6rbcCleZGJdF0F3nNhDOLZ0PMQqbKcoAPWrqbYHjcS0ULWxV1fOcA
/GpQ2hWDAJjyv7mlNeqhlUvALDQ5xzxhVEPa2vgzEXyFG1gg2rI6vmK/q4LIyOrArlGztSTO7ccJ
GW2GlYxSV/tgJvQnAe26QWN6dVBgKbu07hzf3Sa7CnH8Jk5HLMihPl9vD4L9F5Ft+l5vZXS2/Wbr
RYZ5BN36dU66wInxHaXNz0obvjshQum8fRo5gcAf2mOfQ+0kDdPfVK7aJjaSBUOPoo0oDdiuVXEy
p/kge9IhhJ1sNSzHCI1/JFn2mGUh3eV82kVz8lOb5F7WimgVoKJla3MUrPsG1W4r/MOzOVPECtNz
G7efOtQTcNl/pMPZZh6PBrLaO/vLkDiPugbisk76B5bzm1JVkvxDXDvTIFBqs4bUCvvs9d0nc+ru
Z8gZUV/f5S4e4Lhnhx4S1IDzRbjZJ4/8U3smI8iM93YL+t88hQNWhUx7p+V1pbX5Y+4UXV6rgqcQ
smh1vXEtaXwpvavXlJRobEaEBLr9jOlmak5+jF2KsKXXfnLuG2eYN0ZeHxFDHxGXPwzg1kGEJPRo
jyqFN5sq0tnLed8m2nYazH2GEk/klG7c6aeY44faok4FGRLXW20XW73A3l62LFkFp1WXrJX1LBi6
YSSQ7yXLMCQ6qXhMbX0mZgXKhTGErAoEhe6w0DfE6H33jBzbdYLgYM67h9IPH50Jz5emJmPfpqxM
NL0gzMRw1ygkuD090G0o+OcZp1wJxqVry1NhOdjZSu0uUeprMjs7Uc3AlCTq6tQy3spav/oZ6zTP
25dkmbizHm38dv4RAyCkiAK8nAgpBNJsThsNC5OU0ttNWnMxMyLPqaxXCCate50g0FUr8DQOYCZy
8zNWguvUTvEWjEqxzYocdGyWtugRm+sIXmFH2gJRdzZQ11AD1xhV5lVo7CNKwAEoC00aj9CjaeX+
1Lqh3lSe9a6V5CR7orJWMLOv2TA/6C34/94QoHscQnRMrSKzoYsOWQh4BFCmDqOxQfCXaAu0M2US
ni8u4IWTiuNkPVvRvhmrs2kkL908Ey5TCrKNy/dSrmh3Awjqi59emr5bLRZoKPzNqmdlgYdU7rKC
37E9tK/OYIGFqSnUYv4WjzbMc4p6kU+01Ii8SOkIGRMTi6dX40LUxIIw6ALf2wGuJc1i7PML0I7d
bIK7jNDvdo3IdtIB+NL0A9Mu4WVGChK5mbozBn9iJnX1WRiaBiBivJP1YG0SKkho5ccA4b7a4U89
FmYi9yG2WSvS52Pb9N9LJsC0npKHbgK5Q3D3qk9id1M2NV3ZETbR7VmbkFcU+f0RCN4lVtLe4+as
g1pZFRkvbHP7hHm+Bj/h2Rol9TjwS5BijQ7dx0+w6Vd6X4BnKTdDEcnA6yNJtbaNhnUlWnN9e7NP
rSbAVXG21Ag1BH1IYGgSwQAxlRvyVJrAZH+D/nmszX2v9xd3+cDGnurAdVxGT0MJ7lIP+6vEXlIR
bHI79rhQ5c5y0+92RIc9jVQSOOzdIWu0/QZHkclwhVku13GPCTSUtOqW8rlUeI4T71pl2cGMkEq1
YfFtiOpy60awIAsix4J+uQhZWoyYJJGGaaHWBzgQpkMFiCKmaIlSZTwWHuoLxZy50hagswd3YWU5
LRxPvz9MNeX3cQyx0Lrg2W4P1Fd2bmv62OjElsi+5Cg7YQO7KnJYFjF11Ab8YJAI7ZPUwnHXLq9u
b7EFPyelm25nWQRJ1ZTBjMAy8NT85gkWS1ZPg45ydb3tHXI1q3DuQBssV7lpWyI76xlTsUPTew65
57vCOqYeE3+s50EHHTLIlmfGGO9nEXdofPvP3hBWO16Fp9sDYbIdmUfGa5lHyGglPIfb+2nuM1Te
no4i3boWjvhm8fBNWRYHt2d+PB+0xGEXhIwHR9l4SOph78oGaOcgm09x3ardr5da7OcBX6keMzmp
nmBWdS7BKdeSlAAuHiZNJJBpiBWOil9ve50NGgcKOakZUJt3YJla9hqhsyr6XjvJJvtmsDHdOn3q
nax+IDQkGq5W5qtT7LaXJtl74NfwRunjKfaY1wyXr0/eWRoWXVJY6gKkrsEObmuOyEzmHMyUp3sg
rDUeVJ2tUl+vd41Wm9zkuPuq1pVA2X7OnhEGbecv+h8JXKw84mzSdyIUbK4t7zSRbbQeM9iWtlsf
tIa9ap7p38deG9fGYhafdP/HZHY7RTTSNsOcNY5EA0nfINi6XcISvFv2wu3pnNhVu5Asy5Nzexex
L/r7YclfuL3bLz9Afky6xZhNtXvCT6/r8eH2vhUvObm3v6c7vYe65/b27eH2z9+e6SPOmdRHYH97
+etzfj3efrTSjHINK0uuf715+1v17XBvT3+9RnG1QXaDQul/j03dDv72x7+OREz5J2HO7q9D+uMv
YpzEi63sTxXOb9bcy+lmmji0QjFNR/i7SlOhd1qe5cuzP17ent3e+/D3KInnOzTeL7f3bw9jJCGU
/PGzbtSKHTbVu9tbwMrIFC6qb21XslX2QpRqvmtvbi//eJhTNtLVDNBgdXvKmN6fbF+JjZdbJ/iD
8gADT8CubMKNrJrzoGv2hV60g71XYAnt0mKviHza1MoFqmD2IZyryV7TZHxXqYHcLzIE3mvnOxMR
IhcGZ4xd8RHZzLxxo9667yaj3eVhqS74ltdJnecoIinOyBZ9vl0j4R5pVJnZ+DPXlb6fY7IAHW9e
AdvSemKhEv2bx9blLqbUwT77qXC/sGKLN5KBHPPT7CJjIwJatxl7nCz/2aruKoVJXLdB+1wRJxSS
A1YJ2C6aM2s7fXbffPdeGCRYqeZbSJzlKZzwArgmyNIu7F4g0fLRKFPTwUmQoCVHyMrOXvfFU9nR
pIG2eGBrdT9P1i7xB8KeUTKuRoonltGdcwlb30OLuPbpmlpOiIzOhkAxpt1dUmHwGhBVDS7S3SJv
viVP49A8JHaI+cayWD9F91alyLfHb2WD+CoQXDJ//hwGYrfijo2HZ0GAau1TukSNCxIYQ2V6OKdJ
KPaosVARk6yQ8AVLbdga0LHOBHB9Uf1dr5ePYdaMexnh5qEY6d+7Q/VtAHO1zbzmRx31z1rXLPSb
kbSCEsRFGqPr32mFxNHpLe3d3t5gcoCp1/R7tyr9IJIzWx7WRkY5osA0fzrYRQ/x8BLTBnuMDJYz
dRLCAgYJYEz4kyu6OsCBSXqrt5mfIhztiSjTm6Lc9EliMD1fUzCAdgRanC3wzhARSENR5aQr4xYY
9MHd+5FE1YZkcbFDLVhrJnuZUdYyMnK5ZHRow/knveIMx39dnWzpEU6GwnASw/hg0cBLivqTltdt
4NrAswguZbWDd+dCsuNBDIQ2TlmCR6h41TiEQFD6QHI26Bs79NQWnJS9q1ywlK1Zf2V3O2xcIHn7
iICqu8RZ6T1LvhJw3b7uCZEslSs3g2shm56adm8ULhvCir07JbACjCBiNDklz2xoAArGRASkIT6X
cHigH+SzMmFtMOUTIULOy0ASBVrZ1aTlaovADNKrdpwrQD2JKuE/OGV9RjbJTFTUrIMBXBHLDmKZ
SiLdpfgLWlhm+NlKNlYq5bmjPtRCJFvZhUfkl4jAF43eZ2XUQDO/ZVUv75pwn4bgyWZhXvuICkOr
tOSQ6dVVNzo8/QLkXBvHao07lfB20QLEAcqzAdHxNhJ0um5tJ17HBGZecSxFbCvWs5F8shRNegiL
YpNWbJwI10VJHZVQvZt8p2l5S/WDyCsXzS1lLMj5Vd3fCzOX24VB5FPnOvZgzGydEAYiBr3tVFbs
ID3zmpuaWGc6ZJIII8A6rBiYc/3r0kurNclihKvDvo6Kfj6/l236VauSL1pVv/cj4Xo9Bv3Fdk2A
okPbC5HgLgIHy23Ez/uqM7fYSL7HZPKpUjRbltwVKFTfvcRjHKMjSRrsRrTFhawQmPjJeUDtu6kR
vjB1guaypZqAgVTzPu0SItXM8QeJBNMDI2DPaIMwWTaqPyVgjnYTOHmyuwrnqLGbM1DOBAV798gh
bhaiR0FVz3y1tSLcFWjUwNz3giWQ5h9gAARNnxIV4KfxU6esH6G4VPW1TenjaIOwlkpwej9Xhn8h
LmVNJj1rM1lway93EYjOERCFcedGkk2cPxQ1RKW9Y020t1koX5rlAUF8bFOaIzjp1MFA2GuNPBNw
ml1+PZiMjZ3lv4dNzAKLJsRW98dVwn6TWurebeIzRunpLBLQd5OzdRNoFpOJKFyMWR+0CJACNpQK
FTH9i4I0esDDZUJxnZFqWU2aeyGjoy+prJhJUW1qrURkHI1b0l4PoEfIsUuaI7QgUFXlV9tIiQy1
6mQ/erG5eW2H0tkhjV1T2gLrFHvxLqpkhFyA0VqbgDA4/niwdTgl5RwfASXzbwF2Df12y7xibnl3
69XkBNS9Ga1J3U7WutvlQWKR2VLGyc5Jovb7WAzfTR2cAvr2VanDF5UKeziq4J8VDuLJsfZTNjnU
Qj14UFp9Ri0CsE2k9wbG3pS9DBQZvpFmDzOAOehzYkagsJPy09yllzikqRGNRbqnl6PxdUMwV/TV
IaLqtdMOrZye23BJDI07gbUr+kKxUaxZ3Hqb3AQMoWaTbo4vA4JZfLAJZWcu1g7uTJ9/02J4vGu4
fFN8xzJ13JG+AA3UddJ1kS1uu/SFkjdCQjL+SuvOnz0fhQJJK66ZQM+ux+sYVaQumr63HYtlj0Wi
+gmf+9rVenUft0GHkQIXi3eXsQKMck0+SKv+DlOVL509ZBeVtZ+zJk32E8WXXdVDlaRqtmWdjLm+
qtytJF5212TGJbbZhSwp1GM1ZoFrpLQMGLRJjbTn3SgHNLvK3E5U6oll6ZO71mdysYZHgq7bjUpJ
EqoXaeFQgwuYviCNKx4HGkjY+8jaIN+oJG+clMGKXIDB63Zn0O7zcYiyH6MRAXAzYLJwT9DgIQUR
Bpa5t0fJGEut60Bwd7jt3BEqYyuP1GWmo+gx2bfSxV9Qh0dE6HjvPPVNE74VNF3qn5XvR7scv/BK
zgQH2Aq0lqtgMlIK0M8ZDHijD9N7suWaIJzMO8OvlIeNpkrvH/SEoM+M9uohEliUGG11fPiOMg+m
7gFBCB8HSRRsnQPOSSPz3u7S8gmNETQbjAobo/8i+7B+FmnaX1ScfOF2a547r2dZL+Jy5YfgjtLi
c9IPTaDXGqHXy0vw/DDpHTM7WUOljnFOjaFxo92oRuNdS/LAq7ut9NVmaIT7uZjQYs+0BqMlfZYI
TXWHG0ciE4MupVFKEmGaHkyzGTeuMc53Fpd5JVK7OOZY/4hh8pHAa7Bnm/hNqOGYp97wUMNwv9Iz
vXYAG56TvD9QgoKR6OXvOKKGtdXLaGcXWHC6O9Tk5bkZv1GQaC9ZWtL+I8GFlAOCXwsSg0Rv4eZJ
1FE32p67S0cGp/VDkNLMQqsfAXusYY8kLDunhmgIfxhpkrB5KaMwOVjkDAK5c/eCL+5JN78n2HjF
NOAwyCNjC2+SDW7YvZlWdXXMApiuQbkwxM9yBEJ0HNMSKCyiz2yad1odO/dDKvb2hEOZpu1h6MZH
YYvuOqUSiblJ9nBdTSYGbGbXULhHdF7x3tKJ9ckb1rBj+VmaMd5Uipd5aYD9qM1vbqdbxDJYF2VR
RrAU4cRjL/c6PMxTTr8JjFnMJt6zz4WKfiLVpyDquuM2S2dnm5fjnvQN59jFCeDvvAPQ2zv92o1s
JtxwyqknKPsAWhrqGa4lCWRoYNQ1EkM8gFEHfRaCAi8ANu5grNobjRbYvjSnrZPY1lof2/4wyzw8
qpjVTZybGxAoJMYxUowLEplS1UZUen2UGVBOJ5xe48YQgYXya1WYSEJiVfi70pPkFBLl8mTkxbZ1
KClXyEv2tVOkOI+gr0d+wbhFeRzIRDttCIBQht4eGZEU0g+HhGs5xI8e4DwdeUor/J8GqPvjANFF
tBYwkylh0TcCqzDZZa9rG+9Y5DGN/g9lZ7YcN7Jl2X/pd5RhcEwP3Q+MeSSD4iS9wCiJgmMe3DF+
fS/oZlfdVGYpq+1eCzMlJUYEJvdzzt5rmwXwB1vgkMpA2hddQ4YR5fJpXkxPKcHm69FNvti0WA8i
CL/EQ9RfWndjyVQ+xCOiuxwUy4pBe8HmAmaVU1PdUdG2exPRizM25XmYjjgUKPxAY8HndVvCZRIY
nhCCc49w3axFya38CTZJmK2H7CFNG//aNh7EPHN8NtUqSlvj1RqZyvjtDRRntDUc0hrYK55LkGNL
c+0cpNG8ybq82nFion0rXqMKUx42W+OLN3yP/NJ7tcC6TqRChe44nUXQg90sZ+ZwccSinsmLLFES
WqJ8LspRXSJC1R774QkkOUIyZAkXmQbZtdA8SWjl7zIEJ7dCAmeBi+pd+vzqBtRycYBwFh+NYmer
9C1iB/NjyltixxNCM3p3okfnYJIPDK7fmvZC70ag3ooZVebyokSstwS5+2QDqPAaEt9uZRBkzX3c
Vtm+neenWur0zIhiemyJiTdmg1rjp+3ZFW+NmoPbzxfadjAT7Y8ajttGmbm/Eq0PiExNiCrj6WmO
0vHCetA/it48ShtkKW1iutY9ExqpI7hMobrMXVRQFxCRgxqIw+qUt8ohbc4gdoXWcMeMfSZStco9
Zw0PIFh8RDVduah9sOd1525D1w43onSmje+ZJSG7GLkc8gN1FsynkkbxJsEACyidnqdp9IxzXMbN
jSt31hQNtwzdyMCQsknH4IwGfzyGcUm+RT18JCTUMTOaCXSry/HoUrBWSaLWvWyqXVPE1rqTdry1
AtqK1inL4/pTCb+lQS2F+PM85ejonFJuWxcit5247N8jGa60EcVnCKYPmXSSPRahpQNKioFTvzF8
5ykiymQ7QmhaQ3aaYK0QnMJ8JN3aedRtyi5tV3JiGGS5X2MzMQ6urAOAuskRvUF7+vlitEO4qkHS
bKDJFbdiqjb4h62nnjv+mMLUucs6sz9OSfC5jOIPAxH8AyZD0GnAlRBTVXdT5AxsGQHyAXkkN3kg
QahqbSbHjRcfCh2Pq7ZoYqx5JEm79QC91qNzN00jvVe5zPgJsHLdrU4jtSOpEYZ3ErzNCrsPDvO7
2RnaE6C+mqFI+YbBQHNJhMlGGtbXiZgpTLTkQmtqYpj/AWAsr7jZc9deiz4Z76OoOk0Tvr+pgIRe
8hQiQCsz172HpxV/7yu8QyBxOlcbLL9yBUqMrVBKoEFNR+Lejd9D+0fj93isqoHwLS//XBno7Ecx
pp/pq9eriEsMsv2Bwtrj6Y1wepAOCQjgJrcSdn1hpS2ASmrBItl1nvZIzYnCA1JCugO7TPfJHr/M
UynhNgHgd1YDLGnStgIPc73uQN00C3fKbK6Y0wr/IyBFEYRfhA/MnZ6EV4hDB8c1MBViBZtcrqIk
KLnWmrojQCfQIXhDaqPhNxlezLh2/u4JtYR62RPVI7RDG2ParoKNxnwC5O8sf+DgrLdRmhPTAl8/
H6iKMk1egUaER19rtjn7ER7htivXWWK9k2ygLJudPnEJQtchlEjoDVFY7WsxVQgNJGim2O13BG/u
e6Id1+OStpjV6yGImX4Spyoq8WMwD66L75ROP1mfDiQnqz9GjbGvzHwDl3e4s0f6P1CDL21hfB6L
8Vts0wspOnyo5TyRSTYDPSPx5H7u/fBSG1l7tipNkBfKDAaaDFEbHKylYycb1vvl1i1XUEjAVY9v
KRHsA3a4Rhc870Wzbr2mYaknG0KAVNw7bKeSadhUQznutWNB/4rs6mDQkmEvgb6OlBhdMc0tqjS4
I9vgrekMOrX0+ClS0fOQv4wSK7jm7QzXzsx2WTT5p9jdWpbCmWuocu2XNL9sN9RwZRLyYqrS2UVt
REoXaxRR6Po7/XBy5ByYXhhOhs3AkC3PqnfGZISjxQ5tLaPgzs+mTWxL5y7xzFPhwvoanS56bGgu
TSPz2q4OiVrpgWKOpX4ExmzfdVmMHKIzxCddvvs2FH8dM+/TxWQtPBJ3D3iNSEMaa71OnP2ETWJl
JEByXVrheBdS2ugNO8fCf5UGGG8IM+UOzNm4buo5Q+ww+luehidO1rh1i5baxGyc+760jsiY8zum
qgN72YjL0A4W3BYRflIq54xhdj4UQ/EQ+ro6lyXe2Fa17dX32XN6ejzzEJ7vxigL7/OEPkhCby1J
G/duVPqJHVTLxeoglpHq4ATEeQs8UQw/Y1Cgbbib4RhjSLgLmspfG0XTXjt/frKYlC0dKf9o2Uua
XVeBdw04cEM9Uf578Ahh/D812ayPPOGOgqgRzBvDezfY1ipNK2OlHNp7ciMiQjrthu1bXFlfZa5z
phzld0XRvhtrMLxG9VFmSp6R2AVb302/D+7S6sLUvk+xLrnBUK1B+oRbEURfbbu8j9KffVsa2ZPN
nExJTBQdV3VomN7BKqW7GkPmL0WVq1Wsa3ynbspGFok2TJBS8JwtPpa4jL1VsH2JZrKfjJ5mUWCk
NBbq8eLoL/QwMMkm2as/HCbd+sfM0uROk163aoOGqagsmg1GqGM4O++tn5rbxJT402sPKG9lbeyk
7w5NmXYU6DxK2EfeyuiH5bfQf4U7oYYIsCrXabrzYu5MP4Q7I3huhFQbdQgnKV6Co+oiPGT58Fnn
bXKK9XSrS8CgbVOfc0GqZ+pVTAhn6uFAIcMagKDEFfuBJKcZNGXiW2TRohEEle0IodtX/kBOszvm
d8AZnKMbGF9B0D+TO8n9S/G/1FbBaXT4eqAuF+4thIYiEmCAGTneh5PcOz6SLjq08VqAKNz5DFsy
6R3jIqiIXbSqQ0DqzY40K8w/4rM5GcGpGTUROCQsHHxxrWiygJrLRsO4xRbBBIMN4siwFTdy3r46
fjQcPXQPuxo6+6pi/DQKj4G+09SoSGqe+0KHp58vWNi/1/TW6P0l8ACx6h6YyTxEQS3OsnW+sqc0
v+WtuLmRKa9yaoKtJZOL34OwaZLe2tASgksdUf/0neAEE1BOrekBosqT1zSsrvPQjXc5TbC0XsZj
On7SyFnZMOXp0S6LQ5Op/BjDojiUo3tzSsy4dsNDa84axnsrlgwJAzlH5/FNs12D3/oaAZ9ey8HJ
dgBaIXOHxsg+wHlO/XJfdOrdrlT2VNMS2jEuQ+HRO8216NonNlUTycPQomZIBiV7pElq59CHEHox
1IAryCjTaql4Ig3EQGc0TKcAo1JDWJ0EPHtsTVbRboyoDRtw1InKKAXmitI9To8NxrAzkrntImTf
lGMc3JQkrs8Ya3NLOsEXH+HayvSIjhDjXG8CWt/kzOl9Y1fOaZxi9y6kFtMp7TeSRIiM7AZr2zrU
NHNlXsLZYh30610Bge5uggJMFHjvX7ww26mKtIUOnw7nOHq85lHukQje2RvRcJer2qZDI8voUpjg
80YRHnP20oc+x63j1Qq9k51fZZ8b+zHe8jmoy430car8Er3NJK/hZBPdIIKtHVv5rmBOyQhqVIe5
FpTKxgVoMJmUJtwLx5rrgy71sA0AwqwDE+Kqpm5rRu8t5155KKwJHpaShxIF1X1BgkQxtf2h8zJ1
DeMYC1kt88vAfSmd0Tq6BciOZowwlKGFk9lVavIOVO6SIxjVnJ5e27u2zHlalWa6+vngD3qqSd+o
ieXVtn1g7bgmpB3sQLk/VHF679g0fWdB/JqR9idOJswkrstNXNcmwa7dkhPSEAfTep8ij+GEbO1P
pIaRSDkgPuozJkN9Yn0laal8SHwFIr8RnwMaLQQiKD5SruhFEPD1QlCI7j90rcVT45j6IUj1UwlF
HDEQlIvMifMXN5cflef1HxWRgJ47hXdzix7WNSiFk3k694bnHJQ9ZpfAFrs5HOvPLIMlGkQ7BQNV
yWPntHTHu8m/ygxNSRRXxWrsu3VskWdjMEqPEvtJJeGjLGYuIpPqfKqWjMBeT0gWC+eqW9aPKNXu
fV/P/Upi6Kpo5ZGfxstkFvkqU+34IEZyXszBFM8zqvE7ObwMkl9GjYs9cciJGXfGvRrrHwV5mqsg
9RuPoh9BkZjGB/Dd8bU1yUGW1WMZUfnSuvFPLn3OdYCZgfY9uBvbBLNjxB2xqKlyDw3ZjpgANlUy
1+z7W7S0KZtadHAVXjRNUWcPZPbWcfbFcq173DvGDv+p3NotIjce9yRczS478kqDqxzitU7abDPb
mQcuREI+cz3xKSvmHzXXdxL05ZMIO2i71NF3GfcySS/mPbBUpkJEuHIXDupfMHSQuwhbRNAxWp2j
U9HC7CQD4OwtUy/bOsctw+1KOwUCkvCmgWTfD17VHrOeqw5vkjoFcNEvvSjVFXbWwWyqT44L+riX
XngI2pYNjXZXts+Oywpj53mcwkea/frYB3ItsAjcTVUcfUIj/CIGALJm1mSnBirPzSa34q5ySDbw
HbAzE928S5hWNP9s0a5GaRdnZrTUWHW/L0g6hG+m7RuB8MQGMPRtutxbYk/VtTPNi8UzY626Cu7v
sooYOa1bL05Q3qFtGhhguflc0Rfs9GNsVOYNEq0iyrDX+beM9tTKG031oPqHSuf5OcdcQOGZWW8I
E8s1jHEE5owZXqkX++ES1SL4TDo9YF2PRdGi/cPu0Ge6BEeJnmX3Xo4QnZllimNhqS9UBObJblkT
QpJ9QchcfSKLTxo9OWeFh1NGHNLDMMKVCNjrCTiLZOrxEjCgwrrY3VLW7wdsEDfLIQ0Pr+VRpAoV
UUo+Rz+F/ko3+I0UYR6UrANXLS+xpt425oEMjK7b9UTfHqCsp48RwjjPhCjMcxGcXA9OiQbGfvLi
gZZMcRwMclPq0Ilf2oS2a1yoiDClqtx7uqEBLbLySw6ahaGqn9yKksw8xXQUMuwi07vR2fNEdm8X
CO4KfawDv34puqV6xqXV9nsD29BFxOZzxEDzR+U0LIG+++B1dPp6ZfJbo8C5MhW6ZcD/gG5E02bC
bb+uuuIKPiNh/0SJXmW1eTHp9S/Iv08agTLHtUxeYb6Tfxk0l3KY2q2wJoeK1lq5bEL7oq8vdZbD
AEKVyRyKdGsrBVjTFt57EHvVTno9oU4xmXEIbrusHHeRpyjaIt6mFfnNnYLgxJy+YhJMhqfb5NGe
iO8OUuTU3wbcJQO+gzevpfGZZcnNwmTKoMQmSTLzcHlEh2Eio0fZ3vcOn4IXbbKK3tTPl9S1/KuI
hXnB1b6O1wbzoLdcNO3Jy7ngraw033QLC7IvZHByBuR9nZL+Ljf64lInKdpt1+2eJRc3zd7sBTFV
uqN9SElFyNShVjHYvSGsv06MiKbEMs8yJS69DkL3SCYG5LwK4KCjGNU7hfMtQCr0rGjhsBsgacT3
gSua9TA+AvCqToaOPkbaQY8J0NxtXSJUCH/2q0o0piX5i8xuaF95rSIDYyIvyBjHteOg7MSca0Fo
tDroyIvrIEmdZ3ceJOD03jmqqHeeG8v8449ezXoHsGcCtdV3e7NCFp6XY3GYhgmzQBF/mTonec7r
x7AOq5fejuLHgVhecrLSWzhI4z52YLTL6ImuznRWTiiR54X+LSsj+WL9nEV0Y33so3IVFsp7kvl8
1qHr007JpqesotOGyezU5ogwKHOc0+BjiYrDtnmbI0ZYmAvqo5jRh7UtPQfSMb0Vfahwm3WU0C4i
7HKRl89uO+7g+Af4S/Ly6k6mfS4dJrkTUvNNDySEBEEW1cZV1dWuih+0GoJdAw5tF9qDc2BHzi3B
ZoNMHgb80WTwmGGnCxtynLddSC3L3nq6eGz4V3U19OzvDGsfWkLf9zMlb53F9gvJFy+6C7pHPtiP
qYVWPiMP2XTkEu1LZGh3rc6iM7Jvkt89iF10Rr37DEVxkK1030WnPmbDW6juB6eTBmGsFBdS52zL
IluWYst5oNIVD5SVHZYf91QY7rjRYwU99XVyi+ypiY32if1bfGcahJm6NfujoaTGHmY9X114VfTK
/dfOMbtnJLaUuH4x3RjtWNc5qtZd5qcXLBwuE8jpS+tp6/Lzxegthj14IOlf8N8Yk+3bJux3QTKf
OFf5EbWe9Ri5x6TrslutYKhHgJHNxqKs8XznabY+6dCwX61vuequwRjGL9Kw4/vAmF5HL6zXuetX
+NvkcP8TvVUE8xl8WhQesQ5Du5zpG2zLiS3q3FlQemRpblXTqnsND+tkZiQzpY7SKzBq9kMn8veU
+GPkUbXzik5KIrL7pHsqktQj569y+pbUkPLeF71xT8GACEiCiKrmtD1ZsXFUNWdezMmrN1vdXvR+
QkBA/5nKwjpgHHNOtOzi/ThaxTYc8cy0+UzuJzpQGieZgN9uo6zd2HHUgCOyI9xm7YukK75i2P1O
+qh8nrsHT0soapE7bGbVffS1fpxqK1iPohouvu8e+8pxgXDEz3HYmKeu0IABJ2Mm5b4MdoMt+n8w
XP7VbysCoMgOw0cfxo79i+m1aeKZBwEEGBNaz0p1fGejQKiFh+2utG3C9kBjd6H/3Ufl8k+O27+6
TXnzMHBNE6sprJNf3rx1Usxjhat3bSO3QU9/OydFqEU9DuePfmMU39ceANysKUl7Tbp/+O7W370/
5J7Q8XwwQ8L5xW06W2NWw/DVuyJQD44YsjW3BDFkzCMLPzZWLZrcBKAfTN9NQCjiP7ht7b8e/ICZ
sgdIzHIxporl8/2bG7xpaE0lva92NnbGVZ4bm9oTFnao/qWOpx9oVwi4aVhNGDXFMD7y18KpHiec
IsRiWZ+zkT7iXgmNYtWAktxZpDR6wP/YBdNgjZ+s1L7oxPSvYFf6HU3PSEfFpaEtK0WEgCnjV//e
vv0T4fKrqz/0/YXA5ISwkX45pDHdFCOSjtr5Yg53bPHYlFl+RCMRP+pdbmXVqk8ThEuOwI+FVJ+0
H9Hc5e4COSigIynTe2eVqO88oJdUHezta/JMQxUSE+Ks/QH5oumW5poBl3PoRPBkstHZxJ5EBycI
GGkZJDOr37sVXzgWB5YqNAZ5vo85RlUii3+4iv7mJHrghEClCt/Gtv7LRaxynANtZaldHZc/MOGt
CnS8nNqHgNqIPFvJyIwYJ1GKp98fa/E3hvUFgWU5jg9tFVTWny+fyMK/NeGL3fVg9rWUe4k11ZfG
RK/dOvfIw2JXioMc0Kd1JfOlSv5IMS+5ErMJrRokKhCEuddHb81tjrbCEUxJCOKmDqjeirFBE7VQ
q7D2bnX+1QiG55YwsCNjbJi9wwKZYUBW1K1zR/Av2W42clGvz470N0kiiBSFWjK9z6ogXjej9sgj
5awxPWPM877//mj8ROv85cr7t6PxC8xgQAKBA2BSu7izMpbxqV3Zs4Wjg4i2dZ0FWHMiWCUDKUye
tUQi4IRk/+U+9+hCf/9Z3OWc//WzBKbpgnqw/F/5EsHUi2FyO7ULC1SIOFmnE07k1y4KN16D6ipx
exLrErS8LZZ3ZAnWfcF6fu+H9SEU+X7mg5+jClirS3udBxLzVYblTFTIGCsWkExa4oEgc8VdBMFJ
U71rq+sPYQznLmo8BEaDeOLXPrV0mNYzc+mVJDccNQZt9iJIfuQs9avIt38upTTRvbeidqlCQo2h
do7GXcauCJbsQdpwIAInKNauGYTbMcToQbySI6J3y6+evS4FoFKHG183rx2NYaeRyTlp4FC38fcA
JdDxH47tXw+tZ4JpEICGqKUXxNy/PzNBC/sLQFHtKJje40hXa2Omy1vNgJN+/05/g/cJuLNJDgsF
0Oy/kBiaCFMaSzWP59LddH2q7jrSsw6ZVt9sh/HYHGDdszEfeyXRHy5z0U0xCdAxMIxWWY4mjsxL
4eKdmeuRhG2c7fQxtpFHZtrvP+rfXG+eKWz2VA4gFSBefz4oOk4aO0pNtUPiuSA4TxXCyt7MH0bE
mEWS/FA+esjfv+dPQMsvF7lnMucOLNtzXKDOf37TsDfIGUm4yK2+u5oO4lwij0jfRdPmn+OA8Qtd
DuY8oUOFGz/aUXAgIgfPJ8YzWvviYXRavZZS99sWOQ/Z2tNTYg0nQJwPv/+oy6Lz10/K0ulzXoT5
K2om6TTaKRpziA/p05q1T82cUYx7ZpYQhpb++P3b/e2KAA4qIB4BJ/+va6AXolAqulHRYboM2r4I
8hfXNgksPCOdu5z1YRXOyC2Nf1gQrL+hZ3gW6BAuV06ICMSfz0iqLCZDolb4yPXrMImb5UPCiiRZ
ypi67qmaVxaz002GsGfl0ZRF46/Wsse9PERxgRhTeSvH7LdmkNGXAUT8+wNj/RUAF3gW5h9hslgG
KP7//AGp0nFMKqJ4bUO8c3PTw0L/ts1qdRlc9wPxNcNNeswe5vvAnz4hmgRxTZ8cfTchMmn+w5k4
hL//VOLvzhcdN84U1qhA/HohU2REtlOa7W7q4nSLgVMeQKoe6OHi65oA9SgdhqsU3P8Wi2tMhVIf
apsRP16i4mFilm+7ySdnHD8QHA6fKFVuMlLqGpen0HDmUxPIK2Ii+9yETbf2IrfcJUB1riWP5zC1
LjoAbptgS73MNU/rsmcLl5iIcukE9q+KnksNDQmBbrc7KK3f89F9mxEFHQwn9V+IYv4+N8km6y25
G0o5XnKL1cVp5/oM51c1LMU/D9gSMfNrhsl/Rs78K9LkP//4f/67NBl+x3/9pf9ZMM3fw1H/FHjD
u//x6RaO/Z/+sPkJw791H+30+KG6/F/hOH+kxvxPf/hHusw/IPUXOAq31H/P1OegtPGfo2j++Df/
RTRdgPUhnDwbwbhweFAPH0r/7/9lBO5/eEAR6T2glFrqEX70/5im3EbqD4i++R9Qo6CaulD2qBvs
/y+EKfvTPz8ZBcwbj/8B5WdFhWG33LD/VoGENmVlVAX5nhn7R5U2BV4FkmWaH5A5YYTb8OPC7Dkp
mrOJaXZa3LMBAoFjPluX6afyLSe3FPgfwzNct/nivw1sM94PRloTTr1w50P7zlr8umqwbkFHXPig
lvEqVXONubedTMKmsPvO2H5NzwhPqdMnW1JRAT6lAjsJLmG1+IWtxTk8Lh7iFjOxs7iK88VfPCxO
41lRNTqYjwv7bcCKrBdPskppIniV+1AbOITx5dOgddTFYNe8bRdXM/+yx8JD8slAMQH/x7gD4/6d
KWRMwIeDy3wvTXLsWtjuZSW+WIt/2luc1OgwCco030UuH6Ic0bpaTNeYr6fFhZ0tfuwaY3bPjijJ
SOTwLXLIpgHOq+9aqPkQhaRSfqJ3emsiYmOCsII3gvkbXCSyDTbo5uIL14tDHM3uzKfENL64x936
mfVsOM/ZqVrc5QKbebH4zefFeZ4vHnS0JWIVxt1A5qW8GajdBYb1FOM68R67DBy2Tfspwdg+LA53
uXjdHUzv/N/GAp95qGdmwjALa15zrB5MzPLB4prHpnX0Fh89C02/aRdv/WDism/Qz3YtLhTfk9TO
OEpA8Ix3+KK+o50Ci2+gWiZs3jhWJsp2rPwulv4Qaz8ou9cyJtKx8ti4u98yH2mEoev7ia9F1sqD
DyQgAhZQAw1IdERjaeEIwIRqmQl6aOO627ywBtIieBy0ICfdZOtZ7RxxtnX3vcYKhPaJrXd6hi2C
LRiIgafgsztgDQoUbWLhHDToNqKp3Rk4vTQghMAnWVyCRrBBJMAb2AmmSX2DJd8BolABU9ClSO/G
ERk3ImOyKsNpA2otXOuFwhCAY+gXLoMHoMFdjPTm9M1xP6YO3+0oSVsGbXZnxcLElsJRzzO8474F
HaIWNTlI3DLRkF9AYCLA6yJI+SVCAOV6hDFU02Mq02KbqEheOjM9iGzqYGcSC5Q1ex4sxY0NoMb3
CHZ0fBp75B9GOq0chcyGwW50cMPobdYYAYIJB/2IObDB1BOkhjgF9njpewdDocGGP1UxtQNififG
QIcM0YDoZCNopDNzx8ls2FrsoPmHG7Pj8p0i9aSCTh6kbKZ12Q1fwJhHcbnJdBOsUlKgfelVF5WZ
X4gxCA+o6Z7T0SEb2PeYcTM9H+b5nBrJuaq4dkekQOwt58+yxwEk+/ZcajFtVTSuPGOYVhpgVJVh
nMIQT5Lf2O2jCEZDxFNq2/nq1pPPvre+G4ThHnQWu1ALRg/7e9NTCKOXpXg9lXr50vX4EJTpAFeo
71f8hX2MnmVvENfBbDbcDZZlrM1OEUktBzIrs6Ze0ZWdnxAwcBnJrwkGIZSPzadxCrJ7yhekAmF+
bH23psvaN/wMN3KKHhDxnHHHfKDZev5bBur0CuBqnaOzZFznnls3/qZ0Bnamsl+wMHiEHnBgZdfg
uYkxtXNXQOgUqBADjE3bAnngVFRYcftmwH0TVOvRrj/nne9uhSG6U44+rq3s1Tx+E3ORPLljtqa2
BAY09IQSWozOxOg1GzpUi43TPw8GxTwuTb7PAnUxspPhnyDBF9tiRm/ctpvG8gBM9eEl1b3Pv7Zh
gCz6PqbCZJUwYmgz7wX7tb8ueND0izZQ2dl2JAvksYqtQ4yZZWPWuWJs4uX4MwkaanCeobRvCF+w
9ioun5G/R1vmbzvHG6sTVf1ByOQLCyjwhTl6TIbijrp7vEH6XMvZCZmDj+15EAo/+owF0JjL4kWX
yM/M8ZIClLm3CFNZBWH0rUgN3r/NiLtvJePNr0ZKo6lX7DI9l5DywLKebZW+FKAttqpMTvTex41K
kO+H5pBvCrO+D7gMbBpUEAHZy4Mv37sJKcSyL+2NcimT7anDlR9jKY4ijVCEBPJEfjbgQj5MGNDl
ZBJH39NfYVZdELY0fpZ+V9Epi1/6SR+HMPHvUEYTbJwGRIBbQbLWtvHozoqg4tjEcdI8guroVqGn
hjdhk52MDvqxr9zyOGo+qiWXxGJ/kGsrWMgmKpmfK8N8CKAfnODnYM8bSQatw3ldpbNkLN6Pb7K2
LixoikGPkxyn+qGs5nyD/snCmB6pk8dQQi1ehmxGYMuwXN3L6mCTycWTNKPdBxgqT933zu4SsAhM
5hzdfnbxwy5jDBOaL+evnIZzFyt5j3vqasf1vNEuWgXlVl9Za7zX2RfPk/2U6348odYiwt4OPxFj
g7o0aF+zOf/WO0wI8AD6a66l/RwQDg+hAQ8A3PTC3bWm/11VpIAIz3tLpQ0jo06vA/b8I5ooPfek
aEOkmwRk9liJFamL86leAqmM/hHOMAq3PLwPZN2vnXBMCXtAhRSwGOdFl11RKlyQrIWMCwQJBXK6
mov6AXeA8UTdzxNv0p8Ju8nIojPLHep2Ks5gcjiwsHgg2TDOAq1ERB41mJ85OMxqtvpuXYbrwmsR
c6RkmGX6MKXo1sd22HmVsYu4qg7tzBrYG3ly9WhnNn17aOZFbM1yQlfEO41JxO7k80+NbFbVn80w
76728jKZzXvARNHCNwl3DCFABi2Jm7bGjLLyRCtBVRmE90QK4ABeoW1bFRyZkCjiuS5IUbDSL5nR
8yDxqmVdAos2Bh1pHKGfbZxMtsxYvA1UMp6WcER3fAf5Grcvnfyh9JcppE1jhopxnt88xb4NFBAW
inRQpbVg36pqgfRIK960BMGCmSdiuvbi7F4Uu8nzkd+XMRu50aG5xVbENJEm9NAMi2k0jhh4LhS9
hDz4uj1llf8uY0RVllzOcZaDEAFB1eanKMavTA9lPNgxl6Zv1tbGq/MPtkMhAtUGiVUWwJ1rORhz
arFozvZra5f9RjuuXjuG0W215lYRgChbQP26dg8o3Y/A+fsfNrGAlr/vVSnfRDFaO69IBLE1M3us
ykOoHvUQI9x+3LCvjPaJYJ9tR0O97ey6XWel+pYGTrx3arfe2xgMcAfsiYwFBuMOl3y4BpY3nbDt
BLflkmHa7gJ0fhwaJLrNnLVrw8Mb62GM32AAOtJDZJ3qEu8Y2iQwTWS3dI6nMe9mXLNxfBl9tvr2
GO2G2qM5bEGHnLIK9Xzgb+upLB/aMl1ngbqhoFMPhd1W9xqQBIMxd4+f4ylwuqcMiyXDmhoxqNU0
KyH9cW/lDuackMTXKtfhBpmmg/XA0zvPw+iqOs/nEqi/ogrPTkwA0Tom/DUaBeZGyGxTM3K6D70v
hdQ+6Yl2vvcLZj9SjW/oyM9TYX92F4OnHmS5SvsMZz+u0MCMA8hOLNJ9N1urICrFpq5ZCtD5HUkA
uq8K5gX95H9B0rGy6iLbzXN6H+t83VvoXt22c0jIPYxsXYwiJfgmfMzK/h1C9MGQEUSvKbqApf7A
V0Rn/6Wxwq9+i2Ku7HYd6rJsCL5GQ/UhNdSs5HMYdPdTQhO+p9x4aUMXCs57n7gHA2nbGDuHxA2h
bnf3hikOUUTIVKTvx3HYt9Jcxz4yep0ZF4dNRMc0LGCA2JK2w5B0pxPCqQ21M+Z2qw29I0H+xR3V
nVGl9trExoELMoSFPu+F4z46CmF94Ptf3W5eB7E+j6oGObdmGtCTHmTXt6DwnlhpiRqEb8DGGzu/
eqVFv207qSFxRaeFVoAfy+eIg5cpO+tSr2u3eVn+ko2SgfnWfpyqo06Hx0ZE56BwiaYW1qfKak/K
xrqVEPJAg5qV1glP+QQjdAqOXNk/OjfcxHGCWRzR7DKDR0O+6s1uW+cJcYhiG7T1J13Fr0N7i0PE
X03xRCazi0IY6wi0q/jUOOLDEw/KcQDc8YaNowh3o+4IgQjyc7dHaAg76aURkCl5Xwrqu8yi2fR/
mTuP7ciRNEu/ypzao45BA4veuNZ0OjU3OBFBBrQ06KfvzzxruqpyZqqmZzUbT5KRwSDdHYZf3Ptd
l3u8NuE3tp6aia1ArxebQYuMNWBAzBRDlRMnHyw0L1jnA6gAfJ/qAkFomStXxcqZ4qMbx/uSDDMv
CovlVMU7WJ4rWg82TiM5SgKVw2z5WxufxmzE59yS7S/wibGHJr1I/dceSyy5Rh+jlO9DIzG1bka9
/oHp7UUDDZbeXJKRSeOqNpM9/tL8aT97n+TkvQVRhMAkfyZf8obg+1Na40Wjuo7zGcFutbXGaFfJ
8qc5iWtvGMhFKFgwEntOBAufsVoxes9YtM2tFhrv4I7OzmTuEr3b5/1T3ir+RPVAQb/2gHYsBnNa
Vrq7tovs2e6zXfRQNdxc54DRbm5OYC7gTWnFno4sW4bku1PfgsOBgsDVkLQbPFOakV9lwDulMigP
RUXz4Nr1Qo7+Q36wqSndEt0Ond7RCnV/iV7ZHrSFdusrdUEa17pTED6xgNxJVGQKHHFeV3q2QD59
Q/7Bk9GOTwCrn705P7kyPjhpt0HTtrE7+zIUrZKSPAiIgI3h5shttV3r1ZfaJVyaNsyJYzh/9onR
wFsP0AjkH8pGG6egZR5yGX90qXhMioU7KX250x4S27o5WvcuUxypMAL6Xn4z8DxaWnH2nXiZzOOF
3/REaPZutJV7Mf+cXPOiTd7FturvdHxu9Pxao0KWkhSi+aVldN8g1qG+W1ieBwkED5ipX30nfNFc
uY/dZOXn/qHseKdhqqV22yQ5eF6sOtssz6/N6O1CVMJhkXrLwJo+SA68H5kFqAyZyQ+piZvjEULI
LjXId0BKf+HXXgvHfMpBBk1D+VNga5q0bkX8+TMolSjNHnw8NcINFsgNl22e7z0rfixJYKVhRF0k
fwNkfXS64FPUC98bP9kBvYYccHPqrMvWeW4y56uNcK3PhvfS59YLdt4vv9V+osA/FC4KzoDoJt8/
Jfg7nQELTr4VCRso9WbBPv1RJvA9PIq3yMKiiAItj95BthYS6oXJwLbprf1Yh2erBFbWD9pyHMCu
zTaX/ZRLPH0e6XvTb2PgknNr8VaMzKdSW1XAajujv7et95Kn9lpq/mWkmCgq+30wa8a+2HCq/tKl
5rrKPjot+VHwmgR++tSV0RrW02myShh2frHtiLrVBD263T1xYJA3q+krrRrXflUcNGe8OilWozza
SrPeiXbaJjQWJmmtKPafkiTaJ5a+DY3p3Nm8tdGR2N11RCcEv6ci1sBNaIkMwPRZvHP7eg29lhmC
Jo+a9eleGDQ+kClrLBmOgb2IBxiLhC3UUDaqjNVU2kVfDX7BurceYhAYtO0W+MLRXmDGONZZv9M9
5A4W4bA1p2uOu3Np++QMa+NXniWvFUurbcimAxsSG2S8ixO5B4s61Z4bbpuLIK/OU2McamFuSt19
nSve1VPFTDwWG5QcYDGcS+s/Vkn9mNqIoWRVfGBo2bhJQ9M2X2eLcGNgUsMkboPP0MmsN7HTvPlj
+VibkN7spKAztVhLZvCNsPAQM4v2MtR2TORIfVAZdEwnRMKIcKwGmP6t/NRL55Et8AwqvYizh5yw
ekcTW70dHgql/rHzJVSktZ7SGo31yk5frKF8KZzqOLkkuZvJakJwlMji3Z/m5yTXn6wKi389natZ
yxcDVtmFCRphkSe0RKWNlBIKtSr06mDelrSBlrNrOUycJFgZSCAZ50BDWJqGe6rz9j0yYe5jBxmt
m20O18Yt3qP8QYuLY2Jxx6X7E5DJpgFrLIr+znzXGf6D5saBk1IaOJvaDg5J1Lzj/n+uFhHEvpAz
oh/dM6PHC3AqLvtSvraU500sCSYNzxTAVFpDimWJHYPzaDdBu1bfqxDTKWJKUUzOuGxj7dFwiHMs
vyBrrxPz/saHn7CjcOJVQeY52Na3oKMNg+63NNxDwVI/ncu14U9vqT489vx2HTcKvTiORr/2RP0d
psT8TAZ7Dnt+a+oCMxzhgHNAidNfHcfledMqvOTgZpMoXLrjeFKvF1mCH73Tv/pG+5nL7ILzfAu/
akvgJ2bvm1Gh6sVfYHA/bs7F9JVZ4e+YxL5WZD8CV49R0gOi8c0O7hKtsDUn8SpAMa5qRDSq5op0
YlJC6KIci5iU1iS3UnOfiiF41I324CWJC/+znqmwyqe2eZoDFK+Tvsg0mCAudgBjJArbKrKdHm8k
k2xIVNhBbbQRm4KdL9BaMi+xu0MA2zBQUT7d7hzog1j7xWCvaNCfEusTffEDnSsFU1aqvddjNu9d
v3jCw8Jx1c/vTW9CoCirLbLpte0UD0JzPhDnpoux7VeTmX+lcjqM3XcIbJsD/DXrAfqamWbwls22
gwnSY9SZmxKGx94xQXoZMFfoPGAoDV09oDB/ZTkghiBs6G1P0L3szyXv5UNm06CnI1LVuPcOFkpo
jQTIM1NnJTuY1kPt7NyZ6XaJj7tMqI+IF/idtcXdLrOTPukNnYZiaeb8dHQqI7uQG7LA/WsLAJcB
CEednCHL1LTwrALDYOHb0Li6qQg51aY9HcDCW/Wt79I5tx7LBPk0lkazxvEZrW0Z7joHzIGMwmc6
gp9zZBERLpNm3/WMzEN83G6DktP0MC0ZEQohYDjPieNfA702toNlXp3BepBNCUfC1F5rP4PuHYbP
s4bhISheA5uFrd0iRTLHTltFbW3tkgqKeQZ+cHFXqmWFT0KBggb60drRGw/+v0TpnMGPQngJLB1Q
WQFenPtWYznvtmZS/tDqgaKIFkETamurvtma6HDOJiyLu57MdcykeSiyZSPppzwDwhJSG0xWnr+t
a8kzFE8bxuztZRFUrr/yo3oPet98KbNfLBl+NMPFIvsQS9ZLU5GPWcTernB5CYEFCAN3Dd40OmTA
BbZz8l2bSkjtcBAe8v/C02FooDK/Ua+HZfIjqnKu4Lzb22gyqN8qhBAA2ZdJXu/NrCaZRhNryODT
iXgrl1eDYGBf4ksIkuDTHihPwxizjiYb0JkuPefIW8lMsX2UTo/RqodIZ48hGU9OfrTL9Cnrsu+k
J+Ip8+XGd/jxUKFyU3OuUTP+zj2P290b1iA6gHJeZuaLllivZQTWAHDmk1Tv5KZhLdJ6KmtAB4KU
waqGqdEuxtBhuFEAZmlwkqa82RpsfQuF6sq7aEWnCsFC+eigNpjPZKO8RphgrSsr1aNbFQ9V4a1T
nbes3cP1k8HwgePya7a2jpfviP2rF6UWTFT/sMGyb1imeAuTRaf7PIM2kbbpWLxWA6hXzZ72nWGB
Ra1/cos7C4isS13Q4VrNIImnxu+t4yU2f+kolq0rgYM/c0OuCJWqVwyWeVuECeZfeaO/xtrbIq93
1eiwgqTHQhkHkPmleAw8P4pCzqI/pkiAyAUtu8jdlYi0rUXGHDJZbJ4pdhBjP7J0QMqxHUb3GbPK
RyCRscXlYq7SveXYe3yWLwFhVRhBiUTxscfyjrkMXqcvWBjuDJCjwTB+0VaplDIoXinW7hIN8pAB
tRdp8aH7/d6bh9Ug9NuQxF9iyJdkEjyFifnTaKZzAiVvBbDwlxjtXeoNr2ZMU+K6a6ZDL2Lg7uM3
v7TyzeytaB9w55WtI5cWVzIjaYD9DOw2vBsjiMD8soie6C7qNDnY3BWTgFynxNB+uqE4yKS6kbu4
ZAiyiPrxwpLrzWFauJid8TuKmseYqd/g3dihrGoRbITWALGbm6dwzJ6NvHvQ4Q6KJHosu+xot0F1
GlqxZ8Lc0yXCImNeXaAIbpeV5hzA7LAKcZo9w+kvpw126Rji4yADIcbN4A8tV4JxrvvsR0h9T4yX
/Tikw3Yk1DwUA99M348OkEYn/bCD9h3x2UOrNd06yrMn0Eupk3xNxXeYMNAoqBst8ogd1z66uX7W
fGdtmNoCq0C4QNJwachk4heZdpgAfyBMHRdycmGDxd2qEkmGiM97ksSY4DX8gQePk1HM1DHEoCAW
Vm/OczjAD8IEdfSFjnq9qr6xSx8mdorNbFysMnqMW/fD7/0XlcJKShrG7TIGUDlQjDRyjbn86mlW
s8ib9jWsWSlC269f8DU+JG5PlnkT7Zw5U1bL8jsr6r0+FlfMxetYb9nKWvCcWh28lY/tUMOlybSX
dIlAuPj81QNksuGPj+6faurTP33tT5/+6a/d/8Yf3y+W23QyWT3lyozuPMVJqYOx5ClsaqQWgU5E
LUy84lCwK2DFPN+KBKe9lQGtNdTD/aO/P/xffG1keZItAsYi7hCn0LjD8jBFM0H3Lq+GXhTVwUO7
/8fD/VNUue3enV8a0fUtHGSjPAAJ4htA3AcCH6HqJl8mm3G5mfQl6se1RhT36/uHVe4ijLx/OLcq
GtsbN4EXcyj7+Zgf7g9gZ/7nR5LgBSeAUpH5SMereu/ZHT/v/cf848NU/Sv3z6upVQM70CsVYRyU
cM1hBPYG62/428P9a/dP73/gemHP6/5ffyzVR0ReZ0vuF8MS8nMpmFnyxap4tca+ZaMZVwc2aNWh
tWBu4/9HYZBG9YF1an24f/T3h/vXcki7e7/76VX9NdCGryyDZ+Q00AQDLz15IeM4zHM/Z9Y3F7za
EwUA/o14wLVm7VJyABY5w7cMX1XvSWZVxvCdtt5Al8oDDFbUQyW4a32aVr4PQHLmmDRtrHT5CAU4
TfVgH3rFA6HN06GxJjBlgsN16i9pQ2q0a7vjErPfx2hX+Iq5CdItA76230Q/ZYeeJgBreHnBxoFj
UvbTei6xAIegCrP0t3Drgzl61sHvhgnbxXzzkiE9GFbQHqOSbNOp/tkkUb3riwDcINt0ORQXWVfd
pbVqnxPVObJlKBcM59el3e/dWiW+S51/xsCLq6W8mGUOmDRkc0lN6nKr8jR5IWN+5eR4kyzyYvba
IB7NQZeX3m7OBGZ3pOM4CKewC1KHL16wKmZngbMyLFrz0humeYE/xtVvjodAcx5ms/rt5mm85q90
F9ATq7ywzk0cO4p+dY3b0du7uhmcUiOgAgJYoY2fOvakpVcZ39Jo83NRUr9DiT13ESUL/028MWBa
MPGspj7j36jhpPblj2Fs4OmYZfGgybl4mOPfhI3Zi76ZMWsyXUx6QUK4w6sCU5oSV7RwmdK8uESu
m1+E9sx2aTzbc9isoipjpcK4rcBfsOl1EGD05+4Zm6t7Zka6D+PiZoS1yyirnk7OzvfEb5MRwcyK
beHUPmGXxhxiOUb3PnFjolTN5xXsFkpGg3m/XtFuRvl0AR61mAofObH6Sdg9aWznKG90gb0wcL1u
e3dxliQaLf0qb7gT+Rn8fOOd+53YMaZ7pgBZC/UislFCacJCJWcnx/8Vkfe9TGvHRNLK1/744/uf
4L6Cn9URgO4d53hXVGa2gKnxZvreV+fMpzKvqV2T8gnWJiO05gKt+ZBowcs4wqsefzi1+S265HnK
w3OK1o4++jiM+nPchvmitfRXSEz1QvOrT9eA2qfPTGXr+TbMfXfMMxOVqSAnmUpRd4hIYgGz09xl
XWeHyoxPsqDOS+pNF0G6j03Q/C5W+1j09rJ0+zerNHY9+l1o8EYFdwOyUISpzgmoU3HW3eowG5d4
BKxl4fVsUPT+2edepY3e40CYCMOG6VoTE8dA60B7uzBHsEJea78OwXD2pvRj0CzKVBpP4cirniOd
0ZtDtmO1TVky+uvAhnU4JBJXj1k95O65ZY0Kyr/34U02afwEq3cFfYwq3yXEkoyUdsHw+9dQU4S5
ufjsKsz/bu6vB/xMK00/eii6F8Fs/rbp7Ra1TiCmHY63IFb67bFk0hfKJULqve5cA5xmhIrGG80o
x+OQzt5yzPv3zjFv1nybFQwwasJrpxnZKfHRbGTAOQ0jXVQ93sQ4hoqjXQScPA5CoAsz1oC6196C
is2rERXsdtNy19jzjwBkLY1rcyNtmDjbm21fOPGf/bZgOuwWLxPwBm0yT3WtY7e0nUdPj/ZVC8Nf
v4KWnhiSs7MovfazQPGRls60mVxav278LqrS3+Oo067aSJBB1bFSE4Zx1DGSOWG1m6H6rmz6PDQg
ycM8CwtkEU9DNuHaNE4ioaKUxr5jETYWerdA2wn/uqiWOsF6C5Mmx4zRZ5slxrmKjI4oHs5leHSp
4laxFOB78xSP74h738zrb5h7P11E4ouOXaXAiL9tEv8JBsC4i2wDvkxh68c6/NFHuvHW2QxcbHnI
SbPax91orkA4vOnapaY+q0oUKFZTf2W1zjHdH8oq+q2jsV+4AuV+k119irPe6OmMQ7RiWqwDfwBR
WdJAa1G6zBruwJGcD6qUlKY4TjYrO8ON4XA1uEMbAq7BDskfidcyqcddughs2jL07wuk+tIpjqA2
karR/CxCxywfRsYJC2Pydq4DcZtut7g1snpBMfWzt5LvpPvCl2JvemMKVs4c7jh3rWvOkwWvcGGQ
ArQZ6fjZB4wvsFqnVeZPLrOztt38wMLTbWrGy61jgZ+pfVwm7figR2O3rh2Wj3WALjBVKWf2jwgV
7camo+TlfqiwZH4Etv5dR/ODE+cGcLbGWyejXBZs6BdN5Iv1PAiu7ZZZoWNQNjP0iKYqZKPZabin
A2sVmRWBsJHV8fPIcYVg2ls4Yf1IsHC61gxwORAKjHXjTmtfQ+/fE2+jZfOzNicgEcGAQNa+2GUb
b0OhP0U2NbMBYG+JtqdfuuDJgFRQv2XF96ilw0ImE+0wJxsjXeec2Eh0StzfnoU1uUL55hPiZMvG
YneG9suOvLVrNJ8d7P+tUzWPjGX9nenpDzFLqcaObpkKAjDZVBCSGt7YWe+YDHmX0AWqJNtK7BMS
7iBVd/nOB6yHew3KdJnBhZDjcDDN7rdTz6858ct8b+eAM/DUBVPymnUPkSW/wrF/rtEeUKiBzh5E
sG4Cse2S4MqUBeRrWDN9xkDCaWPhPgJMHIT6z0bDcZXrqluone+SCfCConRYjyq9gBQDoeIMehVs
kKbiFzQufgW8UlZheYu4VaChjPGECkaIVURCXexTfrNl08IdmFSMghZ+F5JYBc48E+AwLJmY++4m
VfELaUQQQ+QJ70xm20pXIQ1CxTWUKriB0Fv8cS1hDsKVcDFUwEOroh5cFfoAlZgSBkYgI1cy1y5M
X7KtrYIihIqMqMmOwOmvHSwVJyFx9K76e8ZEruIm3JafPlWhFKkKoxjKNzwXJBPfv6IeZhVdYUTP
poqyKAShFvD4sqPT1NyqworQi470iz8+RXOybSyiMYAEWhuabJaLqvgjSGNUQRr3j3AeIDQgZWNS
sRzxPXnj/uHcMHDOVTCHqRI6ZqI67l+/P4ACJaWORA8+a3eCjI9EhX1IFfsRqY9ikkCclkiQiXkq
l2CxFyoupFLBIbGKECnuaSKtQ7CI4RIxYqiwEVfFjrjkj0wqiCRSkSQc7sdIhZTwAp0qlV1CdhAB
JirKJCLT5P6lVMWcoCwplnWrsk8GSQxKTR4KLn5/55GQYqi8lPtDr+JTxoogFZdEFUwl2EwajL6B
ilsZVPBKxhhklakwlrAH/U46S8grjh6QwBZPRbcANhwIgiTOBcN7eURbQqaPCnuBiPZTD0G8F+TA
dOTBdCoYplIRMZYKi0lVbAxyR7HqVJRMrkJlbIESL1ZBM6aKnCEw9Bdta7HJUZEeB9oT0JIsLpJG
GR4JrWG+zXpKBdkwW6iOLdk22VAZW4x95N1AUqmP/T0ERz3LUC5IwlEROSVZOa0KzekUYrGwsavp
KlLHvafr3L/okrjDW4oheEwID7ijZu2pYB6XhJ5URfVY938wZuJGiE+p4nx69SSEIwuDjqyfWoX+
NKT/3H/2RAUC3T8iSM1ddSouSJIbBNspfmx6rjS9+WWoaCGfnW+mwoZKUodaFT8kyCGKLAKJahVN
pM3dQ5vzA8TQFgxW8CswXaeqkN4CogrZFl3/WauwI3mPPQop5yaSkHiiN8CisjNr7WrlEZaETijU
bJRSHtMkZwxXehCqaC3I5CF7+LgR8cZ6tG7BQK03+TUEf+fTJJ8pUUFNmpAbfG0wR1SIk6HinFxy
nf77doj/vYfh/8EM8X/yVfz/aIcwceD9KzvE7sfwI47/8jdzxf7rP/6i//FX/uaG0G3rr7i+ddsw
kYNiPfibFUJ3xF8NC7uWpePGce/G1r9ZIQzjr4aK6MWxgGXcwWL1X9YI3furTwKIJwwTdqQyX/13
vBG6qcxSfzeNWfiXPUy93PkcwqCxp//JGiEcn6GtHRpPokq0XTYBtNayksTXQj+nMXVbVszFAuzj
UW8768VTLkTDb6ZDmoOf6/X5VQIEXRG8MrCsEoSvzdZ4aGEKo9PWjgLJNBWH3mx7X9Jdt1TCoDb3
Q8eau6htiBueVpzMVD4jpdiIlu2vheZ6ovk+iCAbkHzpS/AKTAsMFnm4jrQdERlyHQ5yN+mj8+nR
3HACue4y8xWX0BvMXdyypJqKwd2ZRQC+AN3rdR7RcwgHk1oZjemGIumx5hxdzgIJBdEV7NNk4p3b
LlzP0nmpi2hl+PKpLsed5QTAWrXWPoZs0ccu3M2JSU6iGgkUkE/ViaNbSUZtbjdLEQchhhDApoHb
k4pmqb1LP/ySTbVApg3jOqk6ZolDtx0052drT2+c3g0ge/fRsJoKO4U6UwHLDnWaP07QZ5CdKMZh
4lvAlmL7NlRgGWu3fZNe8JuJBpy+1M83o+loJNTgFolRLWJsWKVDis7V7+h/dVns4Aptkn7oEGiE
ZzIJ+j3wKoIBHetQluPvOwxr6LR3LRZXWRrzLQe3jKVEhk9FjBrLZXUa1VZ17huAMEaVWfukEL8R
LgxH8rV+Ja3vXBo3Y0Q5AqwORQvzDepxzXAOxGpUbKvSrSme2RH+wzV3/eMd+z+KLr+WcdHK//iL
o0x1f3ojqzx1Lg4hMGt6f7KJ52zYab+l81TUtPQi6Ha22dnraMwm+tEeP4AOHJ5/l0Fy8klhviI4
mD1kZjExjwz50PtIRjW2+2g0yu2A0ezRxSKzknNvXtl1OD6oARJgF/PkhQe36h/jVPQECSXTGoDi
hrVvvB06/YL9H+cckHISh/PDyK4jHGp3i0BZJVTgHDWhGJ16f9C5ytYCVf2lzOU2QoywdrIuhtHJ
aqtKf7j9LN8kxbc/u6991tk3pMvrfh4+KcLDFVSakBR7BxUVXUyiTzdpeS0EegTVyNwMhCmo6kkV
ZDnb5v7Tv37CDfHPflOODku46hDycIBb1v9ix608BzCvqIont047Og8V0cEGic7WPJthvvQDG9NL
FD5kJwgUiIgm7TpW/WcrcNCmgDNX9WQSO9Q1v+yOUEI36wugsXlzgguDgs04x3qcbBIYpJQ+PIQ1
CwA9RBYlq0E/JONgL5ugg7KTmFc9KfddJFHdjT+hdqYAuvs3SE0eTXF8rSNksSJmpjN7+St5c8RD
ky1uVKV+5FkqTpphbr0udOEFknkf1uPV9oJXNPHGlkU+WqsKZEZaDBQm8awvZrf6oPk6ZRnQ1ryb
qUG8kwROtZrKpl3XKKqXvVd9xEJ6avF68NXSTMzmV+F0p6Ex9J3L4TahWN/mvV4vYX+Wr1M4nKyA
AOdcEJpsaS3yKJDs0JQ2UVLhdkwwHmD/Jz1yypfdQLJqHEFNzfKIoCZaQO5Dl0wo081EOo7ZsoRU
0X2xu9RJRNo0ildMgOu7q4RRYNzAZAenynrJZRk/2VavXN/422QSLkOgk1EZ3VpP85C+IorWhkRZ
YELB/qzbYqliIVVgVyHEdZVk2qWPJHt8JrbHytFfUOk+sJ2sN4S/j6tpBLCSyXjYEB+S7kB9o6WK
XBKLZwS/Mxh5I+6IsKnqXQ1DgRAgit9pOGoRlvy255Ke+2o61jRbZsXMn8ocFF/Y7S0sb4FPFmpP
rNemdjXvABsJ6r5edUikLPvJ87pd1XfTYZpCXD92vuVC/2oxWC0ao9cWncEWmHH4L0B5cpdnyHyo
FLO2FWfeV0toxCsDVMeJiT45tqI6dhwmBk3DeVAcqQmSbKDSdQG3pw/j9GhGOXG+HVA4AsK3Y4yy
oJtsiM2+W6Gs5MEtqkVVdzWx6H3NXDitdkWOEs+3YZtlwbSaB+8T5DKqNDI8Nnrl7LgIKNyLfOVP
OPU1tL+LYjDGXSJMH9RImB5M4tUGIzS3cIDlappdbk9peLonBhHLe2V3+Avz2rD718eApQqEv5+7
thAeZnyKFd0xBLmOtsmf/4O3sphBJupR6N4yZ27XY6KPl7ri6XhnKx9cC0SqW2FFaFDBhQ5tSwx7
hG8/7k6VrVtL7AnJjWwKKLzamqxjJmAYCWE1Va8iEDaeHAWosXr/glsOyya2nRLMDAnJ8BYZ/h11
LvV9UIYZ4/AKLz6BhDtyBbjJ2z1t0GSmzzorxCz1PpoiKg9zH0VL4siLk4McC++UfGrDQK5mQjNA
ITPPp//9NzCHP3AN//wkGT7STcSMpm8ahv+nJ8nAex2ELG1vWIjsxRCRMGYUtc/gIIGzac/72bca
ePkeq0WSnBq384FBLSPNhVJbMpsVLGNwPsz2Yi44gvKifw0ZUoEB1UciYsavORT2U5wfkIhUXTee
pB2Am6kPXqE5W61hmM7ysj1opGjkkdleaq96H31kQ/U8dvsBvTky2QnaaTsZJz/M4rXjbqMH0bKP
JjiUsRu0R2yIIBelbNe5oSPmMItvCIakhYZQbyJDZ7dLftlxNgwHKHVB8gr5JxEqzrLJ2KdGAd9/
jBMyxYwVJE6ckT/Bcoa7XFj5sZHWqivHbMeI/QAyUy2JuT9iV4FeYNrTiSF4h5dVI2KHw+dkVoho
W8GEiPxtxj5OBlFWc/MVi4B80+KcZbCs2cd6Eq9Q7z6J3fnpYMjbGsy8feGEwNzwGPRkpXQ2vDEJ
/SxCa74pmAmvXcs2ln5cDIdGzsukSmhhOeSOjm+AS+vNfhMHLXhyvbXOQ4Flw5tIx879idqVYcEx
Dnl52xEQvDNmCYck6NqGV9SIB9RC5Fe1o4PDomQ0UIaD2sWlXyUX2baebrHmRxvLpR8UpiZvRiI6
QlYQscOHssr8pAPJKusqP3WzyxxbPezGvvs3fAdHvSn/+U1r0mCA+nEcw8aIrTgM/3BlD6wAtHBu
ghteRHQ3fegfA4d8vbk15E5YxmvV5DtNm8dbb/9KZn86W6DZGbqDDp3rHwK2pVZkzBlFRqeAhmwV
G6WBEsUYT/nAyF+bb9okE6xcjkaao/eo2dn04RWIMz2Y1je2tbhhfRFvLcLOYpYDa6Tt/RKEi7/0
vaZfWUU+nuuS8950m3kzQw84GWHns7YcAiQ/808nJj+itdOZCFokXtI89yNobdc7jdAZl06BikdD
onWzYS3TaPCiOY149UFGzgi+doM5IxW1QucEzKzlyrkmbIqR9Gbu1gUrUcedtvnXR6ru/4nYdT9T
XcvVdcNwEbz8+Uwd8gYmuzXYN2pE7pgkgTzE+qOcRXdool5sOaLeHSNJETBA7hbdPNKu4BSqe514
vp7LWPPBL6SyA/VsjyRGkYSzciyAdZVb1UyBfH3VJjoTIn8+C78giSfIG86kwtkzw+4POHXPbp28
oVi3dqU8RXl/Epg2NrKKkMMYLBG8EKeQk/tbX7o/2dTZO674+dlF/tOMpr+vmM3PnoxPfZ+v9Moj
PEEo3CMVI2j4fMSyl0yXzOICTuNesHmRyFkYtpV+aR3qtvBOucCsg/CoI20IBSwJLkkYR+8aRK4d
tM6e9MxT3FmbCQrh2XXMcNVNkfUsdGJMzHR2jrmEuEIhwUVywIXRg7fI6a8MLDVRPyBBHdEAiXZZ
S11b+rgQFyzp352Bt9xAr7Meh8JeNB4uaRJnsfvnDp74wtGP+AF1EplC39F2GkXTVbcGkK1+g0cJ
6vd5aCZstFG8kqVzQjbT3eIZR0cb4HVqa+cyl/j6klhEJxZV750puSQkeUBl+tNA6/bDS+H0tsST
ooD1djk1IcEFLqst86uHmzjmBazDIFsB3UL50zHnup+uBJRd4RbWJ6ICLnGlPWSD7j00tcY0OcqQ
kxLFVmTygsBxXwvUOiVWvtIt9QNOqtJmVG0krnYgDWoviiZ8NVOYVrhApke8LYdGOSviSbyx/tdf
hlHB5hu5ImFmouvEWDcZMZBoDJObVmMWmnjuta1eciNPHpDyXUhhg1hs+2wdJFdVmG8VtvMox2KR
1+w9BytWRKHh29UBIxP9FG4qRl/MzKA/YtWMYi06sU0pN5XEPXP/lBnq1s2TX2aZl/tppIrjkqLt
NTC7ej7OoJSnnUX9iWoJAObQPpnmlG+iCT+F24IRIt5BnHlyvX/DW6H2+fP5CSuNdhQ6jn0f2Pyp
I0V1CqI97VE8Otz4xtxPMBV17kEyUblw4N5m557hWFgPbqo9GRH7NaOWJOkNY72diDRELeRwt1Q7
KtNuYEJb3ToOrlpePFpGUjwrMaPRzo/CIAIuxnfKsCEyXny0GuhfHHMB077Ylkb13CaevRWSe9K9
LDObFr5VJod9FBCBE4bd8OClwVfv9TeRmf4z3OJNyct86cFQLQwiWQg+IEuE+4GHi7OslkbvjVhh
iQdlOtOhqdGzjRxkunI1J9gFehXBYHbQ52kBYVGDu2kwhhy12fMuQV2iZs3x5lVOXfAPh8WD3ZlH
sATsIXyfNJci7D7cat7jJp+fHb3u11koonU9GvayqB77/2TvvHpcR7ft+ovYYA6A4QcGBUqqklR5
vxAVmXPmr/egus/ZfRrXNu6zjQYISb2rSoH6uL615hyzIGtwEcroSVnqepeCp3czYUoe8+BBt9Z/
LS7CaQrMDNBYm+37mHlTHbC6iUZ4GaRcPAWr1isXlWMSoGcfzSa9pwp6aXUJiNgsp0cdOch+iNTc
DWcx8aze+MzX2WDYEzXQRjEDQIVxU1XuCksZD9J6qQ4TFPwZjm5GmFNta5QD105aHOy4ypY4QDxo
GoUukaR7JWVDN0kL1Xws1JssG7bEP4DnN/LgDhydhdtC15wIp8jWjBpEA52AfGVK6WuMwnM8gKYo
gkrcNrPEGgevwuu5oJalrB0K+ZG46xqB6YDeM0AeG5QJcC89cmMF3eaC2wvRIvF/AXJZhP46Lfmo
rpmgVX26y4hpsrGXvkQJYoV6EhWG9S2jkVAyGa9Z7GGBOg+JPoP9j8kfTz9HLcMNp3fpViuV0I/p
gd+jpkDN3UEpGev8U1LvKUCDd6EkBC3o+EaGEnmx2DHB6lnBIVDz9C42Y79EEvuE5vaDho10qtd7
XW0drHC5on9QkGrr+KaLLvVCaC8kYD7nMOLvW7GFcR0pEOdI69yYDLFBlOUmH6GVXs016Cct2X6r
6U/QjB96beqX5Bm5YOhHLUL2accUorzEwlfcRabTMc05RBm9+9DAQjYPmulKYmk+qUuWY1buiGVN
SCxDAa0hJtafBSRzqKa5VpILo6PrxAgecf2d2ny25ZVKAIi5crqpSPahVjxVYYmvUixEvxIfB2VN
BS2V+M0c8l3dnBjilGjJNXPTlWTYKIl5mHMmzUaHzGxJ401IOAWe7C6+jCHKMGHQNyHOLJbXan5O
A0479lJQx5bXekLGBW2hcHONzPKZVfzIRCplIvlWTTnRYjpZpnKiHQdSjM/GKvYQhik7V2rz0HcM
rzOrFjalZmUkioGVsALak2RFsYUT0OOHffJSxETP4qODK2Fa+TYvRpGzZSA+SJai11wyamccB+Oc
aBU9h+aLPoV8F4WVRahznOITjJaNZWT6Vh1UII+xtInDznwELKwpmP8sSFWLdDTV6CkJOsGrwl2W
dM2unkfcIK2WH3Tc5W7P3oAAOzXY5YLZbqSGsS4OJAI4K8JrtdITO8STGbmp4AWb4DxpNE7Vocj2
eTh0bk/4nK+mOYRvDc8v4GAU4m2MLmeC0tLV40NYouWSzXnaKsPs5wRr27eScNbeu6xq9mzeMU/M
cBln8NmFMMt3uO7QA2yrPvnMkhGoZ2aKR7kW7UUguQggNPyfEii0PpNePdbLHXG8RA9XtQIiTGXv
K0rmbpGUN6MwdngC3gD9yzsRudLekigSSE7XnTQ2xjspqX8tNIs9UclXvd54ZYZg8aZZZ74sWNfF
frzLKgQEdaH8ZCBxIaRJ84s6F/fhah1Qq5o1TU0bJu36xrKeUXIXr0BeFnAvmmhPUd/uiL80/rxS
/rdAW/9PTpZoobKn+t+Dtvbl+P4fc6U/f+CvuZIl/iFphnEDbP1trGTpf+j4+2nHGLDI5dvw6q+x
kqr8oTGIMg2IXJYOmIth0F/ELRXilm6sZYrOGMhYf+p//o//gpQGcey/aMZj+PjPuZImWgz6VUVn
5mWJMsDGf3Q85rzrhsKITb9W0hfGPnbXRBgQAfX1qwpGDJJnU57jI4LKI9SO9hBVrB7GLL8LiUIl
vRp6gqo8hckyHCvzV8R3fa+45FDGT/GSg5PIfua5x448W1+T8asD7HBQCUrs50HYEW8jPyoimz7g
W4dKZJswzGSDj09BI6b7vEibdeTzCApNucxGdQTyCAlkLPyY0Ad2hQJACkj6PqZ3PHEm2IXOwP6V
b+mFmKReGNhZBoJUQaNvlF6owJ2r3SZsFHTGRr46ieN9kRpI8DL9BaaUeF/KSJMzJfOqJER0ZbCR
0AN8I5WqXOpC/zb0zKKsGL5j5j0eIodjbHUTyZ3tU43Le2MAF193aRFbEUU4qKhp+7F7G2NFuIv7
Vb+C61hj1xsU0vSUColTKepJVvv8Q7H0teW2w581XyauTHup7/YmfhY6SeniguFJtgHGcTxRK/wP
MRYai71ZVxlVFeIrqbofSXqJ1cShsx27A0o4ZUb/0WDdpA9LS+SGF2lSZadmBGCF7kT3ACnajiYv
EKo48qy0il0zmunBcO2fe+RLxrgiMqfiTh16YvJANDCi+6U2LWSUuCfwQN22WZRvpUD7qot8TcPR
Wz+oUCGNMhora4CqgXtQ35fpuWtp3KLxGz1pufa5VPtt6VGigGXTzGSbxcZBIVhMHkTHoscGyXVg
9qCqP4pSHJRg7A6F0ByTSbCOAcwh/TntinDNoTllE9LLJYs+6GYPbiOLvjqkMjANjX1UmW8Ippx2
cfkt8PQc2uPMFqdc2IpJ/1YAbXJJt6HP3Y2uRLm8l2XpMMJM2bdGmGE8xJcxRfQrFw3YQEzFh0fo
qygRvhgqsGI48V8STYwdI1LIQyGInDSe4eRI8eq3MC5aQTtrGJFRaiGZrqY+/CoIAtplandKw6U8
BGwrlHLs9rlQ7jUscPTndG+eYWyVwUs5IzVrw4ue7BQyf6SoKX3qJGGLxpIJmfmKiWtB7II1TZCD
fQ5PocGndxrICcDQ/IP8NTtFoLJwzkeiw2SldNuitStDJXtCYm7MN25yk0Y85GrV7yurAZfdxS+9
zg5BTbEoMQbQj2L5KUxtsyUH/i2c6awZZoYXg4ggv7UcGePWnSgHx0Zg8gkHNuCsm9/g9ZrbrGMy
g3jifsxVg692x0zPnpH9wOZBzzKoD7jDi1MukdxFq4u0AkvfkK2CvmIuUoeRmbGRQrqRaUqMxdxq
O62rN5ORfRRYtrbUn+EavBBu6cO8dpmK5ni4C6kdnPkX0V/Wpi2wD0TmtRlZuJDCA0Lg+i6b8QEV
tcC2g7MmKX4R0BPvxiSc7AjCdy7LmSeW7SWTlx8Vg7iZ5gc6FF5vTSYIFfEbM+seKA7hOEEVuDDp
mN7mnzxvTGgpkRxlPDNBb1ctjGKTMFAeFqRXJeIWwk7aaNvFbxNbQGxTgtfmFBvDYnqTGLEfV8DM
zCBFtKyEhtFVmM7aanauTQmkfAl6pKWY5O6Ea1h3G9SSMfOO7F5tx2GDjPWTFjpWNClhys3+DfxA
hc867WWwnXjUKO1hzibnpoWgZWUgeNQx3BadXlNXmc6oryM59Z5E+M5JUgkaRhlidAhSpF5CtLFq
7Kdd/lotjD64UEEaJ4neFidKtXo5tnIxulm5YOiYv7SQCOwpDUxbZuKAtcxESt780ifOH3XiVdY4
+Jx2MV7y78kas21aQIli74vgCTtxjI2PSJ3RZVjzWU7WUSQX7S7taWd0UgcMbc2VDvp9jOhuVw7I
tOFeWPsil+niUGhveuF7sWTiNyY2VeUkUm5ikDAIiJ0n2mBtTAoO11zsi/F5aUgqEjuJWdmMexC4
3TYr8g9VF54EMThIY4sFQlsQS9Dh7IThpUYjKoiW00hJwFQSNkVhyWxJmMVb+XCth0LbLMCFPdSp
qTf0tbKZosFYjTAPc4AkyCyFxDVarPOoZofnWTEDsEsdBDQ2Q+446/h4sW5AXVLzOwg4Bb5t5gRq
ywiQTU/rYTw/E/Hcsfetj1LQcvpoxP0uiTGfUykvOdkbvhsJqSdwPRFHGkRaqBgG04buLlI2KOgW
XVWjpjekWthQI5xzUCp2dPL3gElycEkmqQ8tPtAi6omBaROSn0iy0xmK3Cl6VbuDnstuVfaHmD4g
vkZmoZaQPZkzqZTCUD+BoSN9DdKWZ6xb7naeBrcXZc5weQ2dXHjfmgVDqjaUGYatmcUXVhk73lPc
V8dcD9UDAno6G3J71Fu+JhrOwPsxA+YTKndLZY2+LLQuG930UMR5SP7FbiC9xdaFTvIgGGQ2V/ba
p1W4xT3fcEUvhY0pQfZLRp0rMp0u0ssuBBQwMGVomgp1fTA6JKukLtgTIxXPbAxrK0HQFjIC56yC
hIM6qdjWRVyA47wkoFLlRDBRPEeyeeorVd41DwINvl2kMHuY4/AxMMjDXR3YW8Qq2D0iVPFNj30h
ShkE6dJRC5A5R0mindRqUPnoN3Ul0HbUMlKTBg2tOAZ/faSrzrPM79uYMsBKNVeot2GYCQ8YTMO9
2EHJEcjFtWk4ZMe+nbczw09YC7MIqbI2WICk3I8whvlmliX9QwdH0wgreRcubF0Y06JgC8NZA3yk
t27ADtVu2Hn4fWN+yd0M3UgGnoep6fbo7RZcjtoHQe6AuSu8rB0eJgPPttnPk01czMhZRiuzknV5
xVwTk8hpxsBe+ZWkKxmnGCaGxmDlWcR2IixAlI2zfzssWS956KPe03xEUqQNn8IS1KxhqxFNxJzm
EfSO6S6uSj/XFtiLmsBAR6pcRpoZUgALETlRT4eEEeu2a8010Vzt8IqkBteBVGN2RXvYEUll8KSu
++iowfFsEXd6e5JTMRJHIuudQ3id6k+9RtdsQKqgtE9NrpNx14o+sTdPQdqlm6TPGOhpZuWzMzsm
5Rxub/fCyjzKyyBsEoUTEfFE7d9uyY3w163b3dshVym5qtja/cN4drs70w7Zx6HXDEF8iMyppD98
VQIxOdRBkO4H1pOiJ4NeK9LEKRI9xDcFCKOjft1IanW+Pd3RUEywKiG+Rpx72c2htx6UsSMr7vd9
PSRHJgz0l4kcTv9mGxyqMCt2DJlAk8SAPhr2MlxbSU1MmqLZtgTbU3uhrLJvN+HlYggVMbPczjdR
epGQUuzN1ag4DJIwQznkZkaDCtQS5u3bx3qz7P3p3vvzeHsA5/QZenXGbHh6C2u9pM7kcLv1+3Az
3zUyb4yKwk3H5AWIEUinbAw48+if+Np6uN1t5vRbrFqok/9+KKU1RTZyT521Whtv74V2e1tu71Ur
YwOQ42AjP0IfWfxIa1Q/WFQSsBcksH0sR4fbgaZEdGjNn7rHaRKN6H1SUa3sNGSPUsJp86dhckyK
nd2fzs7/tIsyWy03qbU85UK19vojwc+I+F4dIcsK3qI10bf+7WAOaG0x+XzTTx1FZ6FBsY2YsAvU
HbjXxL8O5u9bhdrD61lkFetr99ahyPVvB8jALJemziwYJufO6tuaVZ1Wb1LzSvW4vwuaJtxOEONy
O2ibq2WM8+b2P4f1y67UU4SrEj+KGi4tvsmMZqpY5hTk6+qhr0tEs/612y0Jul+GR4L7Qxc+x0hF
UFrzGd0+i9sHBaQ+3+iF8dAqSY6HAaegX+vWxogZwt4+mX+cv+1IaFvVJnBZ/31iGwSHUzbv5b4u
Fud2Iv9paVXnut01FAQo+3hDuI7//f0i3BLrZ55AYmM78edbcHuVt9erxvLi/37lLNsFlLBon88D
beUmcSNR+SozyADRVKg7DMIXiR2xoa7pFXJD7b2CMNBhvsF3cBiY6l4Hfn6eyycBmJaTrDwMecHh
bJndt8inYgIQmLJxfm1SgjOQmdPrLZiwpI2luM3cpaffh8lqJDjPMYyW2YbA13s62m78OTvRKCdk
PNp1iMhu7K1TLdTY7EjI09m7CSTX1Grvh4QO4qDX92qrXsuufKhV0sCZIFTqIpN0R/Eu5ekGCORp
Gk5JUXyiPXkWQ4loXAFz7DjGL7n4nEQpnXZEDOFQvMoGfLlE4Ssg5cldE0EqKVWwqY2jlXWyGaf8
GKPBs3M6YpQWygtzGRwmVO8wn1osVPCSxEVLcXr2uzGYKX2M4TEBHncIm+7UKSPcqSx6ItQEYB+F
qqgSm0ysgrEnbS610Tnue9Mo0LqjXicE1MrNx4Q2HOjL+GB+CPQJvJnc7LmnLachdBpnc/BbVT1l
zeckX8zlCvCF0IxIKOw6T4+RNn2wIckhFAt3Qh/icFJzFHAqu3XTrOlE5Kj6AiOk5yDwiTUPSajd
F9kZNO9XQAC4Xc0RC2gWvrc9xYowi5Mj9ugMtAk7nDHsNKAAZrOHBUJU3MqJMfWSt6s7p6hLOLOA
8ql55gVjfsLBiZYqGU7i9BzgvwbBq59migya5HwlpJkhLdooambXqKonE8UlhtXUFhPqKjON90tX
5i7QHbJMWm14bHXzFzlJ7sLIwUbFxomoaw9NRqJOLl7rrKvpLkCkapbPVGZPPSR4v5KxvaiMTyFw
Rrwu5jmIVJ5Xd9k0yE9zEGAzoV9p59p30yiN2ys10InIsOe2P+fV4EXlBmnyoaMzyxf+p407FFed
FbkVIFJ50o41CGj4rE7Z44yU6tjwEg3CQCW217wSdHumSb6EGJYxTMvpNbFmxZlS/ZTN+KvwJx6N
YEJvPPtEwB9Std+kayt3UKdPiIJ3Ud48LY3xkErWG5mcOA75Hi0EuuzFlfVY1eY5W4FSYnYHD2Gl
emCy0/tXKNxXnqUtDdaMqi0x1/QTL4C6htwXeNZM8DCdkh7uADt3xIkMoFf553nKVArH1IMOPSz0
awbd2MQjQCcVpAHCOOSEuXWOp/Z1mQPf0EB5EOfw2oTYnpnj7TssKA4Akt5ZGnq+xI0OBzkmXbhY
BLRUqeUGEvncwr5n02Ogu8JJr7O5rYd3Ue5Z/ITeI1dlogZnOdB7MAZG1p371oTdBmAmbfDxhdTK
mLAPOikRrYm0yaxBSEVJ7iYyniWlGXAMN0ZNnRw7TT6Mh75lfmTCvCBYEt+G2k1OM4o1BlPg7ElB
Y5vc0kGvXk2VcQsEZ6+UpO9utogAKYe7ihILcwYe5Cyz4LOAdnXCoXZHNZrpo18Rns9YUQYUhMNW
gV1hV3lk7UTir2yD0Xgy1sJRlBHWkeBrh6OYnBmZzYAcGPBpxtWK4AOW+BdJpZVsNZuMTTLrP1QW
oafAr8a9dzbkUPKn/Bn/5IV98XKUVGDghCgB5et/lN6qHaumIdEo75PWiNulEd8KaAzQINVDb8gS
lPGVTBuBSFG+1Az/OqH0k2eGZIinFYlJBG0o5gmBsz0FOV/kRZc3aoLkEr+rU4kFqdFB8RTH85nE
ztLJU2XYiriSfQpYoljxnvQBjcC5OLYh6gvBwIPci1eIpx+6SN4LeqHcWZj03jEZuMevELM4A9SJ
kQs03YD7eAj3ebTi18hzCgLzJyEFzWMbojmtAH4jMQiRZh7lRVr12tKxPrKsufHEp6mFzQ9tD1I7
pzUyAXGkGATI8OveR5n1E2XjSrDi8pk33xFdFLsef1CSkJBUHE0x60DYZJc4Ik8hHfCVo6U9dk1/
r9bZF5eYI3EnA8Chkpqje+0H85tL+uAo0xzhGVZ9RsMMnb9STUfJvPTjUR+5NibUZIyHgBCYLd2r
TdJie8y4pPFFaiECp3iGjSRiwrg0tCWZKeZEzprWWRp6BqTouVyqWlRKIsnSnWqu6E/YLH2judVs
rlHpPetBfG1SDRd6AXVKJxvY6fuR8RwXxMw4Z2ysnQ6RoyuoI1Zq1Wv6UwklniHor2YyCurMftyW
6HDE5bsx+coTVrqxyhwAkUTGsslTK7uBYST9c2dse78uozeEIoWDbBnADdlZY3GvkDFxCTQ8gGEe
L56CPMJDV2XaqnKPdiC2h9rgBWP6LUVG/oOsX1u0yUzQ02RXaztFqccjUPmPyNJOZBhzwVXzyi7U
xyJdYnYNqUGzlAUt7GFSDIrTN9VuJAkWZ+l0N4eDelI4q+Nl3C44tY6qArOISVq/ifCcwGWbWlx8
rBKOQEQFbw0TyQV+aozCkRyJAw1vXL+9rWrSNeTUz6SNkhkbzRg/U8SgZX9qCziJA5MEptoR6tle
Zs9k9Sg0CPyMwWIWZreNAyE+z8QJSovo0yYr7EG0KkdE64EdS7/EZHFCJ4B5pL6k9Lftdt0y3g7G
gPeCjNidVFSPKgsbCCADY6zRyXS8aA5VfVgyu9fibYLxEsErF//wBztGdcAQKW6NAPszFOF1MZx2
gpKduMw5adRbdzFWHjubiodk+Ii7QyDXmtdREkEdCchOVpSnhixNowJrABTv3SJtGFxX3OzmbHhb
pOmDusmTwuyXiF13TDPzEiSlqwzULU18UTKeDzrIrynC2BFORyE3VS83yBAJ1HdNmyGPFJXORnm/
iGyv4g7uk2pcEdAPdtd2rqYkH7ijP+Bnc13tiGKYVLaaPWedaQonOR4SryMXwIGsEDp8JizDaZHT
IKB6F3qdjxOtlRCW0LHRGtAyvSo14u+mRvqXK14nwe3Qy3EjZ+APyNSmlTSi55fk0uuNtqKZqewJ
I81pefSHeSp0P9KR10hRTR5cQkR7buluG5fVfZelGzHFEsRuoLONIaNCadL6SBqRnYp5hXknajex
9l4gaHJF8bNGvYD8esWTRRiGdGnyKtF6H7FXJgnpu7lD12kBmjFiVFwb5j0ReEZ9Ny40LaymfMT3
S5qHMKMClZTW7+YMBVkVosq93RfrsKPVxNbrOWvhrza3PkIeJ+TQrPd/H+IqYrnQWOkFSGfTLFXb
SIIFA+srcmGbtr4g8gfi257N5HyL4sRv1j9UTMWFmci0oeDhL6wP/T4giEMoYpgJbAj+aDJpWbsb
1AaFYQKIJX8zaWXACbV638SrwR/uB7/oCgjAhbnASItR0xslqWAUiOHo90wdfGgjI3vM+LhIYbG9
PS7qb4mszvsYkaav9Di1zTX5gdm15I4AFPypbiHEdUxGbncNvbMcoaz0tVlW+/Ha5IjEOq92FeVM
WMfJnnFXa8cFsC1jbY8grmITDuvmb4esE8lskxfwXevGXl0xOlOgXKUuo1KLof6O6Cu0KRj926Gu
igm1eMrLQuMXrGClJOlGWlscbrd+P1aK47kbMTo3hkRTft2Bh8EMnUmXLAJm1/u/HySPAXF6Ju3E
ZOSjRTRPlES1EzQ2R8uEvNJB4zC6jZaQU950fPBrO6suTNJS6iSh1ZZoAN6YbgkJP6dDzvWremn9
2y11vXu7tf6LGlAKempDddsOCFUXnU3FwO/U9QMn/s37LQMQTXQygSnYZD/XZRlBCreGpA73BpPP
oTUlH7CkCghutISNgVLq9lgSsnLeboFoAbvU6zQ4i/5bUpTJK7SaakKIJKzuxA+n9cftzu1htSu6
PcFGACyRv9wOzb9v/eMuBW/rpRU+odvzE3D3csq6UssLxluo/Hm4PTx3XQDW7dK3i5bbbBNSKJrJ
naRG3M3WJ3t7xilFAgk+ioSOmOeozovk6+vhdvd20OsONAM6iIorcZ7xMcEMuf39vz2J9U3SSXAG
BLs+j9v/mTkR4oCSORoxCgbmo1o399aAHLWPEK3g7S7h8+Yhm5XFqCEARA2YtomN12zozDhg5gNF
UZpKvVtyS6Kmp6VNIAHt2qA7SrKWOJOZvKdT9kENBO4OVSzqSN2VyvhbQ1VUdpwl6QxMvsRUtKRi
z6QHLhwuDZ/maXmgzGcvITA8HGL01BKNio0yq4eOHQ3aJG2bDvy6hqj0H9Gd2G9uwQvEFCek/PAZ
8AhGaumplIZvIeMVgFADi5RAi50NUPRUioA5DT/EX8OiKj4IgpTYtd785ff7/6KR/1s6G7JwtBT/
B9HI13tU/qdq5PYT/3IjS9IfoooTGd+xIurYj38bkiUD27EiaSpmFXOVlPxLN2L9IWKqFA2TIDXI
HGuE6L90I9IflqVZOo2TVeWKi/m/oxvBwPxP0ez6K0SeF8ZkjNGK+Y+waIhhda/RzrmT5mTYpQWV
AFJLdvILlX4VI6Cwb+vh7VDFpGrSR77eFrxMilvSIf69ACYtKQ1tQqBRX0Njux0WIWpJfONwu1sy
o2GBzqJNNjLXUdaG+e1Ahdb8eaX522NCQYhNAKQgRQgGc5pufLwebrfkduJBtTErrqFUONLUVH6V
GIggbzeDWqbqHrApq+XLwjfCjoSGWIuVTMFFa0fFdA5UQoOsrr5jWInrM8oJwkKt47QG3SEax1yy
cKGOm87MT1GbA2CY4LxaIMqUrmfWXeiizYZ2387ph4VIE60blx4qoB7IcjT4AkHkm1puz7eLTdMV
vc/1AhJJWFfXOcTUIhg8pzAxn/rZ2qMuwnUhlntlvWymLaEHtyvrtFh0TG8326bl5u1Sq0gT0gSh
2d2e5++LbByXxp6RW52Fi387SEsdbcUxvp+GttzFzbwL13lR2oCvnEK/DoN4N4FUzip92Eg4Err3
hOlbhGofBZ/BMHp0KlJF9lQZNu8PKplQfcjzmL4YjttuHROAfSh8iiLVAddiQtUGT/L7EBIK/re7
8zqBcIsxuUymRDWwjituB3Ft099uGWvP93ZLJmQTdQX83nW4cHvmt4Ox3r09JizYu6acvn2CaxcW
Oc+nS9h2hulWxmT/QNdbsiktjJCmFZqai3KUGP9C3n6StQdyTKevhqDZCdSDU3aQqzcIxZnvSPCB
7WwTbCOHAVJFstn7arAWHmqZWLv+yi2cmZbi5M9c3xfZbYnvE++7gVq/JZEXj9MhXTW1dvGa/kgu
o7eX8hTFNLo8heASRjzUJvTY2+VemRA+fZXaBrtmQ8JFg8cX0UgVuRIF62CPTn3AWdKKNg17up67
edgvH+JTVNnojVWiEa5wjw3konZUwFwzDrq4x34NidsinaNxsVSy7Yc0CDJPLTz9OznjviHMg1TU
GoJ7BPXZLh6KByVBjaP3UKjXtw0arAaUSwWt6zIyy0a6ebxWUl+sHfjdDPYimHUGg4bThHeV9VF9
ob7h7bsfHuMLOl1cd6HXHbsHUtB4J4hXYuLRb9UalYmXyqd5jRaw40N5qYCIX3m8eiPTzXtP92TO
H4S7fHKguVdv4Llx52ZQ1AaG7i4JYInqEHW3OBCqVL+lXh22c3wmOoZW0fzN9mZsPhN2OxbMWxz7
+5JL9KcIRrmD3G3z7nL15sdyyxHf2cJaEOhpSd5N0Zb6bKLjieootvurMh2Ks/ykvOQARTXWEOa6
dhK67UUhPgKn/UPgL/uB0U3hKXB7wo3Od/NamTtiV9bYVUY0OVxaL3vQjwCyupfiw3gqni0vu09G
Wx89oz9YzZvFvnI3g0LkU6QNGGzZcPeGa7IiDZ8G/rj0ydzGNEAd8Twj7+hc4p3MR+UovOpMawAo
I9p4V7+nR/i0FBB+tUd3RkmJwE9m0OtmX2W7YZeeBNvkk4426oI4cfOTrLBS7NRnouSof0K7v6Tl
w3Csn6ez/AsjdfMKoZadNCfbcDQrqIA2rKeMBAxnnVq3HieUlm1kuND0h4xDhz9Pd8JfzcGL9yKx
DY9o/umnoMBnn4ZdmkrI6y4q9vAfyyc5prVlJOSe4aS+/mN9wjU6tN/ql+Jr7/GXdWHdYUigPxD/
jvQPYM7yFJCCMdjyiG/lUJ1byPedI72AuaOZ58MfHHOHnaV6z3xzP9zPBfQdtDDQae32XX5HTFFm
O5PzIcfz4kVfdbthc1O5X8MJcPlwImhBf1GPJJNC/R1OlgvqNneR1mG4YHf+GpNy7GWnsXJ0xCmH
zm0ea1TkoKNYM8g62Jk/xbKZn9FEFuDZutdWeWPtCNiYY4vRv7A5ZMZVizxuNPDj9vL7jJoINz2N
Ujvj100lT9Zr3iQmhbvkqwu3usMoBxz6VYpc3vP2nQyBjfRRflssoaTK7Gad2Qt/fwf4Nnmdn7Rj
iIaGr8E29NT9CDeN0CZHe4rfFgTimxKxlT3+GpLNsq/OSUfj2m6CLZ8lnc4guBPFffUY+FKAmmiX
nYVP8pj4fEcBbILPd694nCKXPyjHOFrs6dg/B8ue/AFxRRq6bF1MXkdpi43NAFGYDki4cFUXXOhY
d7BAPSaclMQVCF74DlMuIlKtYWxgK8Bfk10aePqFr/clPyUfUeJYn+G1C3zt3kBKtijfOLRR39sR
QSLTazk8JfUphWf9AMN6Ejb8mqBySOyahaMh/GpnUuqnDW6B5lN66F6DE9X+KquZ7SF0w+dR3Obl
s0YRXTW7srFTFTvOtpOe2UqI4qWd7g3xhy5AT95C5LB4xDkzAYI4vTz7zpOdSKobQ77L9ErXEQY+
L9t4WB6C4Zfcfq+JSXx7Sa+UjQ3ykYG+CfaOBFu6np/5HWposRnxiJdhsSBBnGPYQUywE8hNFp8M
vJdf0fCikslKXCqhmT/Znv/A72+CyeOFsf6LW2ozP/oMAajZj7iFL2H2miJJvUMvx/5jOY17J3ht
fCStMZe+g4gLhg4NlJLwc9CPqDzTfF/AI+w3hLHI+Q4HHX0eKTqXDW5B9BSnYdzy9GgUMBOI871U
nlL4HGRe4Ynbd+5Kv7KxRrIr3CQsY67aXgx6tVJ1SN8sX/GTq36Yd+qdcr/cB0+mzxmd29JBeDVg
OLDEpADGCfB95SlApmxasivcSNoUyh0ONDdLPCnYkfxayA8yyQKaj78iuGbe+FhuiD2g+WpnezKX
YjDkxJV0d+lEeuOJ5tx8AJK9eQYizieofUnRpxptAnk3rfRquyxdlckZe8MYm1rI9o0JCWZQO24P
QMJqksWIBykIk6SIJHzHAUiZJEg2GQFw+dyOyeNSItU7SbTiVdfMTjST+fdy5YXZhRzDsLdTvAWc
XVcWIsbCwB3s/D4iPYnq1sa8+V3WbvMknNV6K+kQMpm7YSkjCMVOvuP0IicON8lILOYtThwYdRju
RrQOvZviN4coVkOUQ956sNJnY9zJMiR6xld2/Km+VCfrLTft4sKjpNEGh+gwEZhMpeGYL3Xl8pSu
Mggvez5OW/NDfSFW75hdZ7AG63La/QiG29wRrQrRYtv17rCVXWureMWv7iJsh8vihWdB8vt9ez8e
lLd6d2HrWnw3v6Y7gLbmfcXvWLzooO4KnDxuxDhiPKEJfBVJKnhsUKcTr3bgPUIwNZPYBGngYSid
lowTylWLvcIeNP6QPitnZLdI4HoZS61Lj7jZih/Wm8h8+WUYveaJIcRwyTcZ2c4P84FaiWexpWbX
/hdd57HbuNZs4SciwBymjMrBsiTbE8KpmcUcn/5+8hn8owscHHQ7qCVyc++qVSvMQa8HWCnlG1zA
mF2f1W1+nu/jvbly/fnHkn5bnRk6YgtUOJh/OuW6fR1fmUKxYit3qSAVQko+PDbGTbouv/EEy3pV
PPbLtdnQBowVBky2KHvRd3+qPlUfXsCfTyRryBVxV0H+iMH4S7+OLsKr8cPCaQLpKnZ3C7n9TVIC
LC1RxtJE6OLdXC5gcCLv5FOinwGgJPkKduWqGV7w2NPKQHOwcDMUH01+lvkkRe+g1KW2OLDDY2H3
kZ7BpevQb3svX/WiX/Z4GrwkutcPgQ7aXfgjon3dVz7zyMbSRPr02vpY/nBOA6Gh2FRu6JPjoPyB
+Rl0BwjsZMTK4ZWuqj52V/GrcBfrzfQJ5MkePoQ/XIzbdk8KV7j4xUh1expempdG3kvMB1+UMrCy
dfYOBQ/XZHNbn2bZ6S2/vmTffPha8UYcgRwyK+F5WcmmPj1pmSSkMu3h942DLLpCssH3oD0SZ8WP
lpibSqvHi9qtkSE8chJhCCaw04+5dcJDdgzvvKMewOY5BYmOQxmAK5McRttk/dMoz58hj06lnnHD
b5KLUeGNsOohvsOYeYNFiRkkOmh0UhtNOo5rrjljFXU3Ljg1Yi1NzRmT9Wo3ygLa12CE8+ftqIwQ
Y+Bd4+Vubv7+Z8QPa/MMMDPN5iNUAHJRyAE9gtL/96e/r/39j0kaIKaoUmGYRHLkqNuIENUdpQtT
t2mhp0+4GFPt0y6jzoUk9/enUXoSpJ5fKwSB95U+v5OrLRkO+bCdEPSTg/j89qQp3WP1//62WpEa
rOkjdaS2MlJSATPhrW6iwZMfVIpa+2fYBJjbP/9BCNcVLTuX2sLJvpDI3hpI2FSX2W3DR7OxIEs/
Yyz4o1LR5895MTryCYo0lmBdeUf68pvI+Fs64p4WrWV7dJIIjkOgNUGBPHpwE8PumQYyguNJhqih
2uMvsZ3bZqWoa1AvkznXly7ZJn4PdorBwUGkk1Bt8V3jpIAltsP/oE3hrts0k/tBhDTsCCm5HwEv
quqHfj/YhiNf9IuynyV8AbeCyeiKiEfMKL3i93GfT4LXUYta2KdR63vVHS1GuIudaN+/y+80SMuW
T39IMSe0Badb6bZ1nmO399X3fl9/0HVGo4cJJnQclHeFSYSTXTHdutfkOL5jm36SPvRL9yXMbvSL
XwsXWn0vA4OZS+Zy7+ea2YqHW7L8O/ykJ5rUKn/RvuDNnkkTIckki1+0A5aK09fDf6wpPBDUVrtu
hzJ24Sn8JzABfctW82/sSx8pdd+7ccaTk0tHTssh/aEoptODOhu+t7/lRx2RpuKkBDUagbTl4pEs
R7/Dr0GKkZAMWbZ8ay7krkPFhAKL+aG2U75kzr9zG3BHOurhPTkn0IXc2Od2V509k09sP1baudtE
2PjYymGWgIo8zNxIRyHUR/wZiTJJIcBSsnfpasL57RlxRBCzVXrY/vBLvBSSVLd9C/0KynpJdjE0
icopcyed7dGPdqzKCqIkQ7dnTzXcYy7nyKUWvO/JmdjHkl34ajiQGNc6EzU724ekiXmMnTYK5F38
S+w+6L5kbgGEL6dWnGV2HitCZVvH+oLFJVy62Cv4/RVfeBFeahxioffihsH5/kL/rGzBUaStxMZy
IQtUtWFJaHhOjx5eBxDEUA6/iMgnCGAjyeGnWuX3JqTDp6ay+Qnso3MO8iuBjpKrbqKt6kW4Z7j4
io1B/YLxXpX4LCMT1wb4SDhnBeS2stlae3GNY9e06q/pUStd415vcPEmTehYfsQXfEmV0p1/4KCc
w8EzUie6diEr0+G+WN7whUoRyD++zyOtpZ548g859BUdleDQ4fM5EETj3hZe5HWzmu7cjTqw/OqI
osp8By7PrjilFXu6l/5ZBK6SDxXeOI1Axh5c+oKyll4ozs9V4ZH+/vTwK90cZSQzVNTkYFtoUleq
BN7FXNOfyOxSX3rgJw7Op2zCFqRzj8Xt5ZmS92nsaQcK89+kOoqw14g+oXf/pvijPdWDav0EyyRb
e5o2exodCiQQEAMwAtKHbuI/orGRuOFuFDnjx7ILh08YOFCQYLw8Wt5EoNcOsTc0QwSk9p/aV7FC
YoYr4wJYmfqG7IXY8zHAuvvibVpXJOBhbEERs5pim7DVEc6SYmOyMICD3R/vCrP3JUDkUYkuSbrT
F3RmaYvxxhNvaZ3247mKPiBGXMBBcHeDzw9/NnKeJm8xrTiogPBG8619sUjitwWqv+DUH8rial9w
Bwps9VM/B5B463/Z4uJ36LzoNMqcWm07nNoDKl0DnvcdUnjasEnyvgAn1vp51FEZ+elp/MCWAihD
R9lECabdCU8VDNQunvibN177MaO94KKN8ANtiA5m5OiJY/5rwb9yGJx28YGFEPKiIhCAfaJkM+4t
mmnDbb9CXCZZ6pAM7OK2uBiZHWG0MWtb7sWH9TJrhyLzxt6VJCfPz3n2GrIz3ZlI4z0+NEE07tvp
CbOwherpYQo5ewGHol0o+PJF1Bw8lxHhM7q2kZiw0bNfJvVuuQ+ncjOswsuMkhjJr72cgbUwxPS4
u81PduYhiZSLoXFw7hcFG2y/mIMi3lg4v+q24rZXQtfPpNegDydg6Vqc8W+v99V4A/XiJAq1U2xR
KsBNtJsvwzMOIGh49955djs8NPbVUT/NJ3wF4M9Z7Eq7lmIBc84NMY24gtjPlzsTN8d9rMf1fH3u
FCSaX7jzPHLCvd/DFkiI/2KHNXkYvzg1oP+nOCMxS4MJQdhxec3248n4wMnJcvLIFX8nddXzyGVb
4avX3EzxxXg1x5ui8k2Q0ASdlY0GaSKmjCrGsNm7wBFL4ffvenNjVE88D2wC5jszePyZAngn2pY+
OwyqIxoGTXISwgygNhnMnjdxuUIu0cieRPOJD1o9kwMSAGGZvxy12MQlMyKLNz3dckKxi7KwcL43
JFpNu3sdX+Tfjtt84XHTdacYPSBxsLtUwALODzVXHj3+QVV1JdSHnK88KLLNZh8fSPug98c4G+ZJ
Yj8+Y8wtmAS8YYlXvM0f454njQ2bMK6UDHbcjKR9nl5xOCO4LV83SFurGc05y6lc06FyrQQizmR/
hNu14qkVnDANVMJinxu9Qn/Le+d6q5cWQVvt6eUuJzZsq3xok4fQJMdmdVnXvZOZQT35ZnHsWY0/
iUd77EN0JYQ8KzxdeoXmZMAOQSLYQihyRGQr6+ry/MzsLJAmuHd7XGievD6vWGlfOXWK+rzh4bCP
q1VknLIEHzuWAl0lxzZifnz6QycpHUJsctnD3fu5UFTgFL/Lzx0bDCzNftxzbDS1l9AnhwhufevA
9muPnn7DNiCmhpK3ueU/mSC/UnuxTL8d6C4P4pVDEVCwp0v6Kc9ttC6DFJrGiZui3NVrdI6u6o9G
+X8YtgNU1ftktzhk2tHKOkpP7NeVvtNThOsMwrM1Idk8oyoHbGUTX1nb8J7Ea8mDieMgS+I+/lJ7
wU5gjI49FKjPixo5zVH6mgcPYHL5mrgUlHPn7lXDTfRGctPokmsSnls2kiccndEtlmvcUP3xpb3q
m+IzexE9/aMmDDYm88rGWgVAvx/X0h2LvH9Wg1TGkfzYYazzWAvTNxYjbUDuwCfbr8qyvHJIkhwt
XriwYf98dttfanG8bDu6uIrJwF745EjPNsSFbcx99SYRpvtPN+i2/cW8dsjjUpwNxQDEJuMeOuEG
X/AHX1KfwKoIZAn34B9UNCf5YKzLsyL/ykQuVm7du+N19KJbwRNAgTdy8PnFYwWxr8B3xNYh6PnU
ZFCrRQIGPXBgcEz4u/Jm2smQG21IL8niCMdoyyrrLo8fFS6U/YDYxUqwiT8/d4YX/hLkxg6uQ+EE
B0o3C8OP8ZcoiU16ql+iFav1mzcZ1n7b7QBLK7KcW7vehGuV0i0gOkimbf8wb/UBKcI2CXIfl6t2
sYn1QxeG4PAfxzIMUETgV0ovbZvRlGzynXTUltNM6BcYuYPg3Lde2KMaZSVLfs6ArHQn7VlmhNI2
MndxRd/jd5DByx2t3fBlffFwMg0f7iwWGUWTy/WzyeK+hRuCkFj91+k+py4PlMvl+/nIX5ddc0Hy
HMP59/AbkV9RS1Nhr9X35cu6L20wX7PIKT44lzT1mPeHeP7moKH8D3fKR1i7sb41v6lOBJwNH7gL
r+OXgvLhVTtXADqXTOYtEwvo6jv51WBN3odV/5vT92zyY7aHJ/+mQQ1c57hi7B5b1fDIQ6Hdw3sL
X72uYd5iy+vKs/bRCdf1eDV56rGEnENXg4OKD1PbLneJp6ws/3GyttNqehnfpMDcEaH75CsSePSs
HLojkDiDitjnbqCTQ62Ve1QXMUSvL+wvhwt7ZPvcN+z8S2qIgCZqw45wNH5izibaProxdj6qycpr
avLhbRV/uJ0WEB/BOOAVgg/NtIjniukqpmsuPkwMZGOkwMAmFbzMCvCDKTGHufS9/diaiq0/CPO2
M8IzB3w6XPm4OOYKj6ZZuVZsrBlYFGjDpqdElle55FEgVt74LW2aTfcxvg6tryE/e0MT4nLTqZh7
4rhpDo90fRSmL4QsSh/I6tbllY5vy0BgTWNhXJ/ej/v8QPJ3jmgaxTDPCKqmdxGklU0/Qm7qsXaE
z3A1vk3/0KCNpS3s6zeh8/vv7kaYozWu8nPdOf2DVAhbu5lb8QvgShs89S5sGimIX6bb2Hha5wNd
lD8pFRLvCjQfoX0lrjplg9khmZtywgAAcJMb7kGy6mMveipDbV64QtCx60QafOCUD8Rp4g7cZ77M
y07xsDS+1G+RjKeRV1OMEyJSAMYAk7yo2cfAJ0rW41syXjTVt2YH5lwMNr8DSf9etQKYV/fCbatD
G1EgwBuUY9uUXOhxaPZ1HLZt4adzjH/KjaEHjtpFFGiM2KRVclKWvZS7LcvCiXqnNq9tH1StT2hJ
TBucY5u1Qv5DGIaQuTjzrkgDFh92/iCIxgFR/EYn4kRvOH6LqrOATMvP65805Dfa04s0k45GpQF1
mraTFm8+EsmrP0Gp8mR+j82KH6YvyGf47F62Z9cm4ItpRvQz+0Sb+MwWT/UBKxW4457sV5uCh4dS
mYMk2mte5Zef/U376nYp5CLcpT5FoOTmuf1m/8rZLv517yaSiMhl1qcH7QZvjD0z1uif8poG1mu7
weyWhn/+UP9NGLYlzpI8Z6McIfEKsTFPGj6+L6FwWmj7cRbOkXRDTzoty4FXjPvN9BY+M4vtJ9+S
2wby32MpuzGzDfJtTSXXDMEZJo7IQh1p8RlsJs8z6yp9kRT0MFeSFTC0VKIAD7uRiCMzWNo3bFjr
haGbw5iosac+wD1BftYRzERRnPQOHPH6RaUox7COGd2bMmyYmhaRX04uEnWOBRJqzE+K4/CgYxZI
8Oka/iDyIocJFqNvHoDvxzuGRQ/BZbd8WGdNC5L8pq2aC0zn2aSAsdPv+EnUp9cn5vOzAz1v7Fx0
M6bB+ZEBx2gBSjP9XNG41B7eZsYh9TFmF/fRh8w+RnXvyaQjrbh7VMAZJt/uIj3fwWLaxZnEa/BP
GQm/z3Hm9fv4iKC2JTyOEB1qUGcAiQnYsg98XCrj9I1quah2j4kZUbmiRrM+jWuhOI9b9hNhw8Ds
cJc5lme+gwQgVmEz+gBmKs7TLjowPu1eYaebZAJjoflKD89A0XpvIPwCmKT3GsssQKiST+AJv+O3
+c4hJ2u4QzjisLIoNj5In+b45oSD1sXmOlzIy/0tzjUlztr4LnW79rLYn+V1GO46moNAeyMoGQEY
JyxPUuYz659mcn29rnEfSPK4L+zV3HzK3ldYcj7TZOZlJCph8vLNAao4RHReS9ND9U2ZVu6LzBVv
ozcdBbYjlBHKQm1Tj+QQe1Byn5pF+jCeNNa1YMfXxG8vmWkjTCOUxHys4o+8cupTdS3LlYHdogqy
7UkpmJ1vDWspPc3jzUo9jCdgCxFMbz14K37/lYHzBDrwjstYkLWueu1+3j/W0MlXQEesBSq7yh2u
4LI4ajyThC7GCXmIdpQ3HI/qTfEbv70T414JmGA6wxXpBUHxwwPXScj+wFKD11GLXaLbcsGFrVc+
EtT+vEHGEIyyVnDjGMwZ0L41lFzwQ3lr+jqK/YVcZwgp8Yd+0L12g5qsh+X8lkA2SK/1870mn1Pu
hE7If8pqJn9oPjEwZ2A09r5uuECWlBsqQ191x/B0uYFceIyx3nDi0K/SSVgXx/o1f+FQtxpmBoKb
BsoPAyNUIAkioDUDB6SAq+wiqsd0Mx51BPwwCn/Du3if6X0pvNf1+yNIN3hGeqA6yidgd/cB/l9t
0C/3kiNvm4+HF3rCursmFz6OiiTIY8qhrGPYvYjcbD53vI+O0/4RoBhgnpI+J3RErrJoqO3y1+aV
R3N6ZZGx4cm1r12UN6xChePU29Laws5e3g3luwiEcdMBY7pgnDxSaPKJmaxjdC7j7ur3oWybzDPB
hJiVcURz7Sl3ilU7I5B30PIT+DBjUcL2AkU488tskxKrWO0lEgiNdQ+BmqBCNVgmZhnEC3pF6OsZ
q9/GnZT5Ay7wZu/k8Lize15RyhjbQThIew4WojAYfXH18Kp9Xl7NFSPU38yjbeW9+U0uxdeEFfgv
A+EzL8+Kef7Upo1tg5BPGqV7u21+G5ElwpFuG7v0Wqm2+WIiHsT/HZM/JktAW7XNCJDYnwHU75W7
w2ds6T8ow+7ytneNvX6EJuSIW/OF2eHUeMYPHjJuCA6BAJ9BIWF86VbfDp/zdybxDNrpP+Yc6+7Q
TDaKuykNxvEW9QdJ8RSKtMx7nKM3/MlLkF1jbwREVV1EaluVQWew9K7Su5QbBTM7XA0le/5K7jQV
YRHAb4YJgWsLacYbjecUSs+Xua0iJz5X1xzjSV9YszuIvpIGTbmzEOaNK8RcksdjULtYn8mv6in6
lV5wtGy/MXroHGgR1/xXAL2FLJu68p1/b/D57GBW+/YurpQrI0XBLS/Cu/6ChDtdSWtZC7AE/24p
UX5QatwA7rSrEK0JigyYLV6NOWDLaC/NJp5s9R5d2BR08UlE01SvQrN6jA7mflwxZ6h0x3oaYTq1
n5ykADHJqWP4Jpx60WbFV1flXWXIk1xy1UUC+YVNnwb4s+1fGZ4s9fN6NgG6n/mV1+jOzVn8UrfZ
kRhMGQcABpx/fJTptnw0gYKpBnMlgAZw0QtDZg17KQ/2m/wmu8Ul/mDZRRcRsNkxj4x8qtktdp+f
tNUZCMNqgsPrdL/GaHfXGlDIISUJe0SGmCob3iW9Lhe4AQ+qWnbw0n6g7xocPALrLzTXtrX7l3NB
rV0eEALAxgl3gdnoBUETY2UGt/CmvPx3vuh+fG63zwp54uCFCGBDIbkCWG67Q3HUD4LLLU0/Kh6s
beI3L9XZWmsnDMdPU6B+KQwMRxtayFZeaSfT8rq35M6jG28S93FGA+kyXSSnScSI/K4Cy1N2nl1p
/Qhw8ZV9LFpmYwUPD5gFYP4F61/UfnyI/t59DAedT8v49ucJ2UbcaqaUixtvBQRpXGfa9dh+XNVV
/oKFwU77V5M5Bny9gsGf1Gvu8w9YDCpLoQ16zYbeAdGN5QvxBtSBIaKxWc6KvNaPlJhZ/WptMDd6
+p+QCLdjXaLsv5aJa3zqX3ytl2zlly2ChSK9p9BpqOzvzV52sb7pEyoit5ZPY4dXlY3C8wHDiugM
YNHZVqNAobOtEZbgGf9cIuJrc4b3KTByo6MuQMs/qd4r5XWgSFo8SQ4UenfNRq2y45Ugy5qIyxBT
3MYLUea8TvJ4ToLNrboNY1f77F+LV8LbAF4edomLK8g2RMxLtxc22Wu/hkWl/0356Rpf5F08u+Oa
Sr1i6+MtcmLSIMYr884Iu86cx156B9f9naiqdtENQSwUscg1p49wXlvH+jNe82gt4KlvcEKY21SI
r+x8J3DcQ5/zKusYwoiFD3dr3lpa8NElUot9e3qrme6CTm2iG4wOYaefQQWwsg8/OOleM4TDZ4hl
Z2iu5+69vouI1uHt+9UnO7aAp7EzKCwf5cgJwkmjb2ANqTU0NIBwh0JTqvdR7cxnqmzjJM0Ycjkl
5XFznl/bi3Yat02QZ+tEdQwq21sTsMEcsZ0WttZrjknTQYRAwskM/LF8C8TsuZBithgFsPMJaEtw
30GOZqMwxBljDiyXneCtMdzpxqy7uaU360pT2pkg/rZ1jWiDKL88zKw3b3m4J4fIoK4FMearFqmJ
CJ/t+R9WydZb+krD0HEjoyCnafLqU3NAV8E7pSYg97WUqZS94qf7pFNNhiA9WB8hSmsidjkW1hgh
xeIK3Sb1ZDhuH9UhFVf6t47sGtc0O+Yi7gzD1bIVY/TkjZ6qfyOpdJo9ncGVeDQodgsnO40/Yrcq
L+nqcVB4MDFq+RROnHSFciyi9xoOi8LiUumnxpU477pxZT1ekvw8KqswJjgDepIz/NbM/+7UEIjp
KDNQpYI2ga1co29UzHIIzOHw+LBT56ZXlKux8mrJmbKgb+6Ew3JMcjTVwGkSbNkVq6wpQZeZuwJe
MWsiSRdC1L7cdoGTf/BaM2UVX2drGTxd3xjvheRVwfiVYM3WggLoW013YvSog4fxPuoXNuRFeFY0
UeGhc0XCyAEcXeZV9zsF8haTqnJ4zha01/aeQVGNVnG5I/9PA/1Q3VJZlfme/BJoVOx8WLWWkPjw
K8Tl+XvexMTGOYi3OY/obsAtIwfrEBx3WENotgDNx9vUHXHlY2w6oLKEhrrjnGYs7UdPK5HVOKN3
dJVpU0OC0DcIJqlIeMNF/iaFUEYJn0KPlw5rAkYlDhWGEdTW8vPy17KXHSuCYoQt7vhd+ZJkR7nY
o7BSSojseKm7i3ATxvU4nNC3m0y7mEGWDCZwGtkr+desb1QTsthtNoFrHivKEuoyaiGKBAxdG8AQ
SnbKbtkzE5+9ktuxpHD1dpYQhJDqsFAhyHBwdTx0AQ/f1BfrBD2p7+DG4h+MtyxJA1hE2I/Kl8pP
VCg4pmsTHI4bG3Oir4er/jWc/gb7/XPE/785/99fJYVdXS8k4T8uwN/PxWb0REca+HD8AiHSmehg
CzsGmhyv/742h7qK5a5xGsLCWpOD5BU9wFja8iRUAqAcTiAdlpEIhP7+ZFQw6lEuauu6wdlSpVf8
+9LfN+WF+Ja2A9r++5q0PPi29fyNv79bDfnqdW0FyIOBDFKZ0I8p+ZHGJ9f+72vN8xs1zmX//W9u
kR78/fV/3/j7uf9+xVR7rKmEZOjQCjPe+vuhIjcVdrznC/39aBeVNCapnG0GLW+O0bCeKrpxlcyv
uQ9XCm9W0hMzaMa2xIyoC2Y4QHLaoesc9dnVH15yzfp530QzxpIIQCOTu1YWinbUH8kxz+NPSyle
FFX4lMWh89VcVbFftPskQ/8npF7D89qHx+kxKaQNSbhJ5G+hgHeagV7cz+HTZdEwBUvX4u+GAj4s
QRAsbA+0HFrsTCASfuMSLY1p0Cb38ERzJT0ISfZWDOW4HhLqUxQnHH0656beJwyu2n5aoXPz82T8
LMVS3qohol/s/WfErtwVIs24Rpo4+C3e7qxBoNHxVHQYN1oa0wcUExgYM4s3Fb9CGDZnrWs28weq
EOSsCwVHj2mZHUJJEyIKozxhZJnA79RgW7Qk2nhzD62xHTkIM4LpZhww1nkZvw2pvClhpz6FJHik
M0OrEL9rpKqgx/S5IA8MOiKsOjQcBQsLUw4tgeS1qClkumHYR7r824rQmfUYhn8rIZBlXl7FOPfI
i/GTFohZLfCMPNFC3P5x+TNgJkwm3JcG+AanZEdF/mkPiiS55Luw4QliZeJ0Nj7oWI9FDNkOQuD8
+DGnR+qNLbO35KWif2hhizUDbUA6Ry4mPqOrkamA6QsZsEl8w8zp8RKWGYSnWD6T3I5VqUKkixGX
j+BRLCBxbV5sWu1rmlfaQ8B9iD1wLtPE5ZJ77QTFXUryxUuK/i0U42pdFf/EFOYDEdw0TZjXIHHT
NhazgAHRQ4KFjNsQjHxIO6K3u+dekz8+kxq1hXRIqxqSQmlCWlhwvTMy44OA+y6QQ/3Lipf9LOeA
UqYE81jUfEzpGfPxiSIVbFOO9elQaDWsljJcEWFM0cujtjaU3iuHCRfxeYHNHVvgwcwUFb281axE
TxolcMh6jSIKcmTGZpaa+b9mjJst0RgkeIOJmMnMBv3g+QhHvDQ1Iu3wi6Z2xd529Kp/ahH9INUE
Wss52zIJiEpmyXZgaHItDLvFnDfGovCUpFQDatq+C4SLJhUIWt0xIGowGyTPVmczkPNPrS6Aupr0
zcBviJR4uM5GdREzWoJBeIArD0xVRXDD6Om/mCrWpVcjYL8KT7iGrSytCu0o0f3L4ylkIbkh4m5V
jkyX/CfYuTns78e/Ucj6HYF4JGjgvYORIBV5UiTPNCxt01PSpGE0BeFSZk4N6baUMboTCS2Yuhzj
C4d8AQa+Q16S8atvdS7AUIMeFoSD42cJCh6RPbgyZSj+S5Pu+oRCpWip+h5Vdh6jz6SdNhIJABAR
TYAQNVqpeFDOKmOIJBt/inxgRJpEbzG2+XZp5JJdyllALFvvJE22BLg+PPzWRDM5wVSNBvKIvptF
TWiAs3uzLDc1O00Vo6mOGeKUzZCfe1ZwjEM6bkW45TP4TCzBLbJZPBtq0eEDTAuTTd+iIb5PE/ca
Y/UZM8vMg5b91Zb09oQ4ydzaWTmaKpCjoN6IHOGs/qMAzQxcUhGybfGAg6s1L3jNqu8ZcKOsMKsk
XlCO4sHPVWEzUkTIZJPbRmt2m2xIPvLeTD1EdFuljQ1YkQRPabjjtVOELCGEJZLM9dmSsFDt03xb
KoyJ05rKoZMU0R3qsvExNT9i0+fJuvEMGifbIWyUCyapT+t5MEPs4wmbm5LF75cG+Y0RHx9SJGPe
2r81cn8tG56Tfim9bhJp47H2otFq40NR0YBqDO0XjUxiMQNsp5szxqriddnfMHN8EcKIOUUtZBu4
iDVpnLFGfZFaDMkx7WWLLM03MQOmDIuUAT4KBSmduxVZ4J6g51dresoV9P6jM+OQIAjK4VH/yvXi
d+50KyAnZ3B0EQy+8GLdkN0shFoiy0XsIn+Tjn0J1dySysw1VfqlHr9HWY70YIl6aBP4T1qxdVNL
xMVNDk7BYwZTriWQVMXiMmKVw/Rz2gh9DxPnEfe8dW76A16ATPLah8NpdBP7l3lsb21J6h75pzgQ
sKhiwpGUObSlVNFYJ/ktsZTYjx+atJETZjQN0TiMceB4SBbIiNnxKJLg2vlWTzH9YPAx6EIPBVp0
WmkWnCWOQp8cvCPh6pCbNbXEnWBZ91JceXqbk5RezKTrAI+aRKuo8uKK8QKxYRmfnitzCNE+B2M0
Zs0vUBUnjDXYfwfYci7ZjcdHxJI30nZw5ydM3VKIq9jZ2paI5aU4wF0RKsnWG8DlahlMR5jBvuRQ
ZAjRafdcBDQozN3SCYun1rAnyrHtYC6RD14NKeHO1SbUotwrSQu3rQJpXxqB8lda2NtDSFhBSBeW
CUnCBI0WBuLJCGUhMkENlfnpKNucFakS8J0RGRJONPapCurR6vR+AyesbTB4ig1rRoGYM8MU4GLD
HKnnYUDG3FZBRKA6cRvaYcYIG16rRTSE8+iZ7yeGiodJyb1pEMpkBF0Q3qylq4RBuzTlBIZBkG9i
+S6ZoMsC69vrANTKdE5oEoWrlbcm7l64vHSjBvyhFhf5kd6EOlpJExty1LcjODzNiPiQ3T5C9PJo
U3RLHCZFY9zbTJNvhXqYlUbjIMdSoAfAnMUMxVZX/nDFadlN645ofXzDiew7zIvLJHfLoeiHdjtG
a2ViHiDrybjV5AimuUVTPxSgUI1l7qxH8amF5BUMIlP8Mj1NsWlslKW/zqxAFitlDdVdNRJligq0
nZk0pvgPOgW1FzyuBe0N86dCV9+KgkGWAIktNUIa3wQMSxHzHDaa9KNk2q1sasmdKtGbxnmXhJA+
B/oXVxu63K0kNXhkUBfi9mUxjHWCr7CUQGqQpTow8dBwCnK/XSUiILsda7qvzsuTCRCL+JRKm1h6
C4IxhgdVIWMlKwnHnvfvdvgOHcq5OYRC/D5jrrTSR9AYd04L9ax24irC7sIuZPIMa2Pwhgb+j9gy
2VbFPJimNl2HybLBI/lU5yUmWUocxAnolRTD4i/TGhlSgj8PWV6eKTS5F1MLtAPHdGIdolGa10YP
+tLgxpIJg+WLFUP6PMZwU93rQpE6esR4VdMRMorSP23svk2x48eiEzToeUt9xwWrrrg9met6R9KM
elkw2Qtx3q+I0douFCfBcovTRPVRgBNejOFBwjBHDVm1GK3sxlhjmIKxlGTAFTLkZp1ooPRTK9f0
OacqKhDczkhJCTwxzG6GW1vEzrIY8K7G/WRxSozMftpalxxrhg059jdyAdJ1nhcniAiT3CC4hFBf
S9zqpJsUsm8b74Ha1x6M2ljPRr1VJzV6qdLMjXCzb3H/BsBSdV+tuw/DqsZdYVnb2aJdsbQqGKaP
h7aXq2TXIhX2BMNkBDQTvJkY91jSLl0+kZLKe+UypbAJizCjgMxe58j8SrQBr6JZedp3d5iADNGu
UNnKHnP2rmXCb9ZxQTVwUksb1phUvTfEAVHTtW+FnDDXEMtDEtaEY9Fwjzy5bqGTzN51XIUEj1hD
yJE0KRexEF3y1I5Ency2FNSRKeLLPDhWR+WEZ+Ru1OIfYyxCVI5fYQayg3sDzhESJ21XzQfFkA5F
LOCJ08FS8FWpgnJcAar1dL1s/lZ9Fi0mKl1StkH1ZPamdb+2cFz+P/bOY8txJMu2v9Irx221oMWg
JiRAUDnpKlxNsFxEQGuNr+8NRFVGdHb1q/fmb5BIinASJAGD2b3n7LMNVPRfGDb1GRioHjD3bHCI
VPr0pI0ZZkUrajEfN7Jr69WpkjK3aKxXsqKIA0qJ45OpHRV5glKoofg2kd1bYy14lGiaDVHzmo1x
sw3VAd3kkJiejjA/ORm9whJa6U+GyvWjDRVMJnnGrQntnBRA5TMj9Gk60OooQqpRRxoDzKc0z/FW
tDmf9K6t8EAPWMpCeQpcQ8ccOvQRMsUpiHe+z1JvVpMHPzTIVeno1fJrFNtuAWCnUuPKGR0jVtHU
8y2ycVl2HFRh3JI/Q72r2SXSdBToJkZYeZQle6bnOeXTKCNRGIEaC/kDZ7J935TnOt2FU7dU3NAK
cvKgcSpJXw0JoSjgWAMrRQAQtnfUFL6JFJaIlom96vMDCrmmBjJ2b0kHXp4YDhiKodg2rXQGzIgZ
QM9QQVJunBBL68adwWroKOt3g0RDLJ6egJTs7QRUrhnC18oCUqF1TnbFcuPhWZcFwHxfRlZrL37Z
5glz93iCbBxtrlqe22Q+zUToah2KWD30VGO863uZlXfNZMZXY0qhlXUhuKNE+BLczP4yWZY5OJmX
IshpbjjOM3jaNv1d+8OqSZaY2vgki/42DpQbPvi8sUi63YihwcPeVxdTit8ga5FvCW/O6TIGvyJH
JWgm90SuVW6vtkhLJr5fafndycrdqrJ/Unw7fZYMwglC0Z7iBUJvZT0dyCld4uAEXH+dXp9E32W0
qU3zU2qkGG11uIE341Lna0oB6/OjG/VjDaP0ROwZR4el0dapA1w+SFotlhXBpNK0XpBng2oewvi+
AGZLZ6P9DCU0FTXFgapl0WPTVx+11pFMvP35wLdbUpzZEY0Wc3rR8AZBBPa6wrU1TSPhQ1Qc7KRW
0emiRzQqY7gJC3NX2vqwlDLweCuI4iLFh5BKfBs2JCU/dDX6uk6bc1bb2nZQUZNLfml5HRqXeslL
KjQDU1X9Y2Lo1e1wOmddSv4oqU2IGFEfDbbuO5rvD5cmCfd9P9/MkgKZ3EL3N87lye7axilrH+2g
H7l67N8R5kNpdFZOcIAGGlsMTFrWPBkpGDdJcozheQ4CCaST/tRrKmKuvjE37JSx4fcM95oAckwk
If1AcpbUvMMo1aKdnohVHzKxU3V8DdOTmhpYUaV53MYlyioiTjcBR/0wF9JuzEnTZBX8jDSjlGrl
c64eCEKV3WXUN/lBMZhum+iiRBHeYDW6KxB2lAoKw5LUgyZJnUoW/oNU4xAhrZaerJvK6XNqqLt+
PqgN3gqhRiemhXdUTGbEFoOXS8oPBsqvkHy4rZmzusu7QeYMyBx49wJKoUp7TUlhWVuFa0Q2C1rL
fsxJagaHxIFq0iwcWMNfFQYbzFnm5xxFaEIQvneNxGrHGF5xULX8iHV9nnQ+bIiiugIbtRNVTJ9D
tOHdZHxYwT0Wh5KaFIDSznbNQXmTWpopQOE2yfRiDqxcCDZ5I4ym2Za7xtde/AJvKRaso9Si8wBT
995KFIVimAFxETuRAhcwi2lSNlX1wilHgcmX8YtI2mutdsNGVhGeSkauIHOXPlRjeJhrehqtcUnq
AilAYyHnkxGQDclXaEb57YxUXylolRXLOhY2qCwzhyuH4CwwTlgDJZAxlc/+HFkPek1DZKB5NVH8
CtRIvpiFDNIKG1XTI9VMSvh0syp9WKUcfrC2+dJ9TmnZeMxtnaqm2nxxfXvNDGovehswy7oCd6z3
lDP1MRh3EL1eNfIksYh3AxfUSMPMS9a91zE0nDMULvCNRqtVCLPLKk8PmMSYsBpqddhx6aI1oRVH
c0itbS73H74SE1aIUrzwmZ1Mfu3juu734QIGHC2Gt3yS31Pf/paDG9yq6TpY0Xzyxwtpsq+W3AAi
NLLmXI2aRb9LyI4RSQWCnOq9HzRvWWZsi5qU78nQ5pNtk4EWM2+BBJnvetm/YaCLT5Zia5ugzClu
WPJjaVesDbNRIPXEFKd3L1y8ortkbCGzWvaDRUqL68+kfjZV883Kc8eYKs0ZiwpbaqE+aC3jHykB
tZMGpWcKSXhoVJUS+xORhxnXOWo8I2NfTiYF1BHC4bJaO9ZFbuxNlAcAETvPF0xCLZycqg+Bj4kK
fgRmSVJU4JNnqdeHjChWq5GIDTRaBOU2yWN7rzK3OAaF9hllwr5GcXk7S5g6B0Udd3bGam+2cLxk
ORN5zXCNWCcdXdr1U0vP0s7bi/oxIDyBbqlvWRFWaHsTJzMbug7+s5rnrjWriPR7+hlh/F6XhXlr
UY5m1TBtjN58shHfZVj98Lxok6uX4geAbW8wLIOVm7iC1PwKKLy5RY1WYijVmdgWjZ4jxfrKZ9q9
VO0LKSt2sNKTzRAG5gJ8vljjCKfUpEcKIIuJXMXkwISkt/EFGoRJYcSQqV8Rf6kgZR3F1uy61yAQ
T3Fh6k4KCd4JS0DU05ztIfMRukOIxjRgP1S7RWTZtk424eMXAwNpIVNsVpvbWligGAJohWYQ6rvm
rRMdMdjEyynzgKnDqOEVNB3pcCEJFL2Ml0fK58bRiaWGqks5YuQKt42BzO1jRTJdQM46vBvp0+gA
JzaZ/moLNFZWXL7FxvguteKi1MaZa+3twC/7BDPySLojgZd5g2Kl4RzMUm0X5y8jq2Kgd3BkBGqG
/JwMGPljpO/ZwODfYsviQjJuWI9wfTaqzzTImZDKFvJikqaI0fqXN8OpviMDHkMV/NjjaOskbaz/
PKhMa6JRvSwi+mFyWPjnuEOXf7Rsft3NKgMmwnr/5831z//l87/+fO5r9uvXfdOiwzh4shh+8JYh
HgmVPV426611I4o+P9YL0/PX3fXW+tj67K9//JfH/nJ3/Xc+tJmy/5QX4GeCVdgmRRqqXsmnmZaP
+PPm+uh6f1ZHnhIZtA/FLh7W5IJ1w9H1z4CK9f5vgRVrTAU+mujFzGZ9n8xkGgupAZlPKfOYJoD2
I0u0B82Hhwd3du+PKrQc0NWc7ZUOVDHUj3PoW45tMaVZ77bV/I8nkuWfmIZG50Go+19/sP6z9a6g
KOQZQ3haH4p0jUQLxcLJ1kkJ2VUq3J71363PrJsiq3lzFp33caRi3DZyDF3xshvr062i64dC+Zw0
RUcwbPe4Ww20AhEUsRMTByhbC63IrGjmE99NjnNJ91eL24c2pkHT11O9NUglPa4bZVyCOcKintE3
zihEoM6QT/o1CrQWMGGpfsKmPyVcwLWajlnYNLQLhSCSOFT2hLTmx3gBRZEJyeGy3F03WTYg3e7M
ut7XQetAxsPesD7TB7k8u36Zf08HqvK//i5tQi6oU2cQMoEtjvARXmF97TIQC3lE9Cc+DnzYP9/v
57usL/vz36xPjS2dFEK2cIX+uVPky/y+e+sTv732//r0r1corbjxSGgAq/nPl/rtPYvI2kdJfUpl
JsAwsxj+rAyQgk6+cRjYD4OGcFGR8dmZU3tOKD2Dk4Ke0Vs5zTARUbp8TzS52puVv+RqhwcTYOGB
bOn6LLqBrlJCHx/Adx/2btymBxGgW6kKUF4gVhzfFu99Lf0wtDA79hWN+Dplql8zc2HFqbPKXmih
hkFNjJ6lQvqZY+fqCAEGBlFvN55P74OIYurtbU3hzX5kAlZckoEhza5IM5YlyQ3axHdKuOCYlWjW
93mN8NNiLaKNQA0aGB559r0PIuHWJRoo5gIOEPDbjhKdg10edZFRPIJApFYUQgaRUVIA06Zhmpr0
u1v8ilGqBYdqlB8UM78yvW22YyohRIjiPYkzxb43ZHidBKpvZdZlkh8hp7LwcxXdbSrDzq0iv7uM
Mo2ljg6mrNKm6xY1eBrYx74YidhNMG3FAi2xPpczpxZQHBOtMtyPCaGkVYr6tqC36MfX0J+Bcc82
Ehq5JVQrseCJV6aj2ASdh0OH/NRHjN74x8DCACKZ9nOCrLKlD+KQqo6DqEPRQ+q3MYv3riN9t86b
D8ncJWlKsg3gQHxQyW1TsdgmARYNdYhfd4kjIgHSP2n6m6mr7wrBWzd6QzFNm+S9bqAdDwuEAcW1
T5Abmmn1jMsg29gWnJMakuymsqiTykkEehYeKEAOxgehFeOhMlk7BPRgibGvT+YgLvQJ6r59rCTm
xTIr0zaHYQJ/fUszGN6+fB5US0c/RhhTaxU3olWr3aD7V6FoH3m11G3ZHRJb8Z6litiIuAMZmGOM
Sfz8hwnAPvVhGedBJW7CnBoalzOYQpHgO0mVSwBlRJVA2dcN5YAKCcxUBso2T+QXqVW/G4nY5wHm
Cv70hnIAJ0w432bCeOiNeryl9qgETNYSHQWYoZv23oRHQyKPfBSaNOGaSpID8Q0DAWHiZPoPidbr
d8Sw/dAVXPxR+i1ggoKjPke3q732jQQupZ2fw70IgL8S1hLvybNA0mC0nzQDl4XfIFyrYq3XFpj4
1G5JrWRUUzOZ/ImMOaua09JGAtvkJpjQ0VbcIjE/g74OnwrKW75vl044RLtqANzmU9fd+Zl/JDHj
QDHzm1Jp/qHiGxK2Kih1Fvo3uWjPKXBmfl4GUS0bsNVp+r5XQ2vflv4N+Vv1USOYCjhKdqQkcCNh
whqb/rVK6zepZA+yEhFs5t+VhXzbhCNLP77vXri9zlRQ7aYvOTHETR3hE1AaSnjAaVHToMNKImTg
se6/hBGi6jmXYOrA9t5meIDb0L8pZnLMJc4P6BHik+UaigrpkNsYfIPupKGwGzD2NDVIJYbznTpA
4ysFcYME9lUfmUHZoAFG7KgG8D0NfZtMaQ/xS9LszFkbHrK2RmUYI5Thu0XA3IZkfkgCgJ+M6HbK
T60ZBbdmxzWZcAa+hSgg+0F+s2JbQg2To79Ukm+TFnVek7AMl0NTv/Sh/9lSQutkHSSGgrxr7Niv
qotvo7YEHziruGf9jrN77HtkMRPgeipTeoBoqh/8nT6Pilua7fDYFQNty+GxahoJbWn4XYHQvq0o
FuxaHc3vKCsyc3helC4xGpducSIONolleKbTJmvhncSKK/oru6g4CixbFKOUPrSxqbyFjEwbHyXs
OBWnPBha0HmoSRFyeLMQujvEmCqgAWUJSmODtOeDogIW0kV4LVJmoqTgcN7Tvdv5sdUe2kC6VjO6
MJpV3wgpw9TU3w1NM28Vi9rHVJII50uBdhys7jOGlEqhLf8aY5CEA9ExzNKkJyFVDd96jQdJB55Z
tdNJ0i2MbZ256+OOEn6hUuBRzQUDmmO2qMaHsVXQg2sR1WIBaLqcTy3iGhLEs5tFZMaRaxZ9dE7K
OXPrLDtTJ70KaRWgR5pbxEbFssOsva5F/z+Mc3Kcan5oe24uWhABpyl7nzLC+GomaEDScbwm1O2P
Q0ljJbOwcY2ximmYgEJpTF5heTvmOL6mBs10yYhvulmgj56wWhgKFiapVreBjhR+6qdzV8fpsdpN
Q3aXljJjam6/k+BOMb/F4mvUTzCTIzQz5YNBUyufyeeuDK7MmTC/jOVUNRRaOEl2rgdOIGp2zPbm
8cOXoJ9LUwk0h08f43iXJSzZVoYFuQofCTHTZaS6NkEtEWcKQgQooLxcdhwM4Ha0mbFBLY+tT8wW
bLzK1B6Lpg1Odqi/RClkw7iWuiMcf4RXy0YeEswUQf4tFGF4DLPaPk7a+BIKQBVNrk5Hmdke8hI2
tdADV8+QE8TooE5JlcuHyl5CR6ke+o3ijcsaQDJZF1SsI62mkD1pgXyuG+XPW+vdn7u4/EETRTTm
3PWBvlWYzo3LnluD/Eh+EZAfcyDtE285usjnbGxPZT7lHtNHKPvDlLRHS7G4SSO92BRGrjqyLQCQ
1LaXw0TM6lc1QPsv2+g81yn9utEsDgVl2ax3Caykgs6CzdHIvjgm/lugdeP8c6fUhrx7l6TTu3A5
whON60EbJ0RPcrawuKSpWSmgS4pls976y2M9TPmmMzAY1STibONl5SREyZQ2UDvUl4l+CbqOBV2+
/Ja/Ns0yR+0iPdhKdJy3WkWzcy8vZNYVkRqQGZcw+nojOaKAxdnEJhGIjPLcjBYo61xRjbFTFep5
n6CrXyK9VjJrVt/3rSUfDBNi0Uqnn1OEvKKtSIyShoVUtSLpS1xndaHfhHDqvRV2vsK711v1QvQu
B6OgmEEpNlgYsZWqLnMxnSUH99Z9WG8ZrG8JtkDCBdp+ZYa3CyYdHXsfGv5Br6CZKAmi36AMMcGn
cLYPoXpPW6Q45rJVeWFsAWVrXueBeR5rvWxL26DiJywkxw8Elh2zUY+lIqvHRo2JM+IaumkN1Aem
wlC5oJNhXdpmDi0A4k3qQ1MoEZSWdOumRlO2as9ahj7mben7kSdnBMSiXhCD20bix7CsK9ZNt9yS
Bx8x/axSGPonJtfMI8upUwoidW3lp5w4Pfx3XNCgepU2Qtw4QuHMhvrqoSBm0xuXOIB52azf/3pX
paSYZhRzfsYCrL/BmgGwbuwRhoqFVmA7LwGOZsqCSAlVRKXkmHQoXiomvPZC6/91AK53pxhPeTHN
vtM11oOqDq9liaeunxetZDzHzS6Uxg8VezzjvnkYxvL0n5nWN6HWivGiACOc7QPFHeCbAVdeatbA
JxOvSNzEJYRnL73NXyELiJgyoYu8Gp6jaz9WH+KROGWwaIhUUWovc0GYyzET4i2OJvMcfptfwYt9
jVc6Fv638DFD6+GZE4TTbfYDiOJyUo4eZU86iCW+JFoB00bVXJog0K1jwJF0w1/yBTgGgmTHoD4/
wJOuB0Cvu07yoDqG/V66n6/tZ8HdCdkgCSeklW0qeoCvCqevTPiT077wVga9OORf9Ua6x4xGkzDD
DY7wxjhHH0DZES+XNn80I2fAbyxOeKfamLQPKO8ejhBF24X6J2IYYDUloNFH+fUOgJUb3Xa04zbY
jBFaPJICAvkE23m8gKas8/QZ3Cpn1GmAC1z8sRAJyBc1vkouZ+nWeDC+9IvyIN7Uo/9APZ65XoMd
i2QdvrHwzJyBYUV5jZ+nq/814g1/HmBgt15wlqODhoG/IxMCUwILyZ1WOYIuFnLyM/DZuWTRvSle
OA5wwM90J+gandNT/IHjstzmvitrhKXhKMARi94CYy+Ah4585ogW1hZ5HKCo4ZaZGOMGknj77oza
whs/gmqj33+32107IZU/T/i8rYqL4V6r9rb5IFLvN1z7LTOSoMj/I++y2yLK2+bvfygWPHfmhcvj
h6+//4HwRNIlphO6aSFNlXXd4PnP9/sI6czf/5D/s6zGIU5VGaOmdCyXwAU3+SFOxT75ID7vHspp
im5hJ/m3kelMmUdZ0TxbN/MnRwjzWjR66cJ2mUgF2NU+06aDIOiK4yvwQuvg57cwO4cShqpD9puw
SWu2mDd4CpK/F4gmKAOf5h/Q/XbZLnuFwnGDB3RfPvV38X32WD61VBy2ilN/j48Qa1/Sdw2Di9df
0iPXfnSYEgcsxvq96k10JDzzjsEMrcEe2Qx2auTT+PZVjE2TpwxbzeHsIBDHQVk6a7ij2ifzBgzz
SDX7vORHd7vvdf9lPGZncLzhD4wJGBrMHzigCLs2TqzSHIBpr/EHYkjpi7o18tfhgcbCY8WPjtUG
VjHPcFbDaxDI+pGSHTDM+medJBTAcpvwHrFZ9YzEwroUuwtGCby61IZTvr8jkqhXM2KSvU8/0Orv
xJ36BAVzZ7vBd7KwMHarXvSYLpxG5cVS3ejcHaR96GkXfKHaW0NEyw5EVLRt78AAInjOngvIIrhe
UDa5yJ0xR3KemrgBPmJ3Gx1yHVzrhjNsui4IgEdV2n4HTEYYHbMDp91Gzh6YJbBPOtghBsJTtxgv
TvgUwKm78j3NSjlkpnOmRA5dfKE3cNgi47tMDrMM0nz3EBkOfMRgp97KX1l2qPbjO0twdpULuKcf
q9fpZL+yrvSYue2Ym+/JBKXoBmjh8qq/oSREIeoeY89y/82Rv8D9/8eBbyiSrBmmYduK9t8PfED2
DYouZbgoVn/BsxQ6yxjD4fXNtF+URWG6iaB1vWGbQdmE0egbjqRmIX4vWuV/szMEIfyPnZE1DcWz
pJF98NezUI/b0ajtfrhECrVC/mulQ5i7hO5Cc25w2HD9cPDZxdAx6INdy/Ya0MDFZvkN/0h0XXfn
/+dd/Nu8C8siI+L/kHeRf0Xv+ft/T7xY/+YfiReW9jdSK1SdeZHNT2lY1h//MXxv2r//gfr5b0us
haZJCPn1n0/9M/NC/pup26YkmabO4ahZHIv/yLxQzb+ZPGHbhmpbtsIw/f+SeaHa2nJY/3bYMzdX
ZYuXQ8quGJaisIO/j/edQnFjpql0wOo2082isc14FUfZlbAW3I22tE3Dzrw08YgbMiZjnKR7zmuZ
5Ro9bGSMmqel+YCZiw41QhoDYEnqZZ1BW71+b5uMWkKifBjkgjlaLt/VhqId+yR6r8ww3A0kbGwL
zWpPRdEFoKM6CocZNcbBCKUzcX3uXEAIrvKmObTjS4va5ixR2iw7tT9NQ0BTQYGdkUHyyEy6s2qG
pzfN0UFO/blHrbWTCuZrqSXdkCQC+19BF0Oq1wdCgmorKAJsmxHJhd/gfm+7e8FFq7ZxXZpRb1Bu
0nEFUytqVRUyv8KMKUROMOnmWyFGyAWZ7AQlIRoVKin+SeUVweCJALRD1wOEluEY1AuHUaMPbeiv
cQr2PZNKOP3lj/7ZluQdGX7pqStixjiNWEsl1F07zkxvEshlDIFZgGYjX/EIzIhu736oZTe1B5V5
G1CKoswOEsy+zv5ObWRTKeY5SxMgAfJVClLFq5DfU+WpnvQqd8oyQdbXhje+PLYXfDnnukOCHkXh
LR3a1FUK7SPQwvYaangVzcSo9kVAis5DFsrBLiKZnSIc1rYlusMKZfgRuX2x/VG6q7ofcXu1kSQ/
D1g6nIyFsKOaymenmSYL6g5A75KpYEfzRcs6L5vN+ykqITATVHGt0rsEA7rZw1UwknRwm9kMbpu0
NQ9ZK+6FSpGjKpIvo0IW0c9djcuUKMlYDIEXmdl90Rc4ZmV53pM1ptLRoQ0lm+pdYyHPSukrO32Z
fvqFDajdLD0jZ1IoDwMJFaZoUMiKbxEzNDuv1bswhALf9RnMiSnIT73BTuegRZqnAnnqQUmn+5bF
jUOwWHPwTYIzFKM8yzje7canxKHiixkbWG36NJwIZAouOQInt/OnDr2t8TAkRfmM0XciANAiFsop
00Lb+RJXv568I/Jd05Zo2nI7m7C5aT5jE+mGfSuip6QsHhA0544/IhVTiA4WqdlsFUk39oYNQFhO
cvzhIRov/IK5KjoqEFq6i8P5YnCJpTXy2PXoln3Ae3OgTIcYzafVCcmZFOE1iPRwNlZX09L67Zgv
Nf0MdL5immd05zuK4zTNyaMiuiELz5HUvEezAWx6kuB3Q0Owuzcl7q/xBEjLWlB9SVveCyvQz2l1
R5vDuiRxiJc0Bn2j9+jvexOYKvlpAzna/twrnqyB4xBt8CHIxEmaKfTsOfsUSXIJVYFbHt2Twu+N
iyRkpKFvpurMmAG8RGCryR6Fa4lyBIFXbLjjRFqxMVDU0zvQg4TTkcpc0IRBh7Ibou3Qmuh5qvYl
nqpT3KG4TRt46Nb8mWOpAftu3LDWhIiHsBUkUnvX6d33RApo7yitxuppIu1NjMTtoN1uNZMZm6nd
VzcqX5eGnIC2TYcMR6Vj054VpbkEsuTkwXRpKxj7eaJj1gRXa9LvDIuZlV/JAKTpgeXKyM37Nr4R
KipU1ShDF5/IkcYQsR8y7AuRseTrhrPM0XHAu7aPA+RrIjAGJ86ruzA3p22PEGMhyI6drt5oKUM7
un3BCit0elm9l0rzleorfJosOw3iOVU6jJGYSoQGvlQnvxT5ADqXOdHuhI39qVWn4CWBQ2SPBBZL
RKhdQ5pMoWS/hMOou2hdwIIrveWNdfUeVMqlj0Kgs0nxZE2luW96ypJhku9R5X+Xi2K4s+0cGs9s
PWa98HeaaK2HAm98EGWDx8L91p+7+xFtJJ0UCex+Te6dzTgudzk5OwgEyHkBZ2P9COTIp1jUfStb
pNJ69N1qx9ajLrgpBx0GvBh1L9a6lxmhQzMbL3YZ32CTuEeocN9K1ZdmMd2N+qzdmYN19lMuedHU
tcdpvFIv3FkyjsegHPGyCGKcLYu4tLDzgllKdjGajFK6DE0E/k0mwiSU5xskO6CGyxDbBAATSaNQ
IYuzmrBmIp/1fazi0pvl8Ls6F+M5Nn/Ic4AXwz5gbakcy1APlIjdPJa7O1MFtFGRhePH8z0uwSUv
wnc7Cul8C/G0r2cM2YgPCi8a9CuB0IAaTIqWaNnpI9SsWBp9o1J6246j+RAM00FBcgdqBUP0qENV
SDsm452giiTN1bmx5ndfyxcFVfJkmNJwsUv9EJQZQNpyLO+zMdonBKR7msZoYJAEYEWBjmIzvxvw
pW2zhjUWGgqc6DX9okYqv5d2Lp3rBAiaihIRbX/3btRGfZxAe1qZEt9UPlRj31I6T+9YI6bIOOLW
p22lq3j0fbs4qdLwMav6RaJN/6Qatdtp9kdvBqPbVpbumbFCHwGTwCYv8luhG0c54Hob2fNX0ncf
MaYAr8GLhsgyn04MSqTwgQnBVoNoUX+YYnt0hE93BJURSt5ZHhCcVo9SwhRHZCwBdXV2S5nm7Ria
laPkMyu7RGDqS2/LjGuhmDD8KYXkQ1t/DGkEoT5nOGvLMb6pISjFhjBIAcEQGMZkPJfJMnfHFuiM
8g9lrEt07MaNuQj8O9NwJjA+4YzqLKE0e2GFP8vTPlEhExN8yuxLlUwPpwrlwTAJIcsA4BDYReXp
pamDzKHnC+48SGhkhkjCQ+k0mTjoJmBaytyzKuxTlP698u5XLEsNszNvgh5FqdYI2aMcjz5Ma7/k
QB/PVTaQt5WSjqHzSXD6V+TPykX9NZoQjAu5+GZo1VtLRXOfNFxGAk013JZyd9GmD1FbQ3HS7i15
sBx6Uc9hVGFl7gFdTWkJ0ykH90ufYINYD0+gmD+iJsTrHecXyqNoenQQUnKkPSmtrOyQ2DN/2/V2
/VTeSr7wCovSVtRit5XxY+yslsYoWVduFyy8mWL+DIdYwbPFwigtuhMG48ApTdSkaUndsUwqr8SX
QmwOwAgEq0ziaga2BC0g0jOW+EpACWyCqkOQmg+eeJbpiRRUe4qul67pSFJIoVowPozu0OvRAEBU
YaSVoKQJ5iDFHD9ZaiVdY3LShP0QJa04qITFOYY8YSvCyTQ3pyy25mM7Rb0zz/hpR8gK9vQ0M9CP
oDxHm5hZGkZo+GQAyiJWdnURkyFTMAs0R8A5daUcWh/Rb1ZeKKK/rQD8iVk+Rl9UorFmRBOUDb3y
RgFUxswfFBOW1JhbaHvVmpq2OREqZisSThe0xo07ZuFXJuTiaGDwhJnmP0Za+Bj5iNGmvoZQSImc
6pNWU8Ur4LxZfoTzfNnoi8plJySK/ev9dcMcm+TN+l5dPeS/ucSLMHaxJtHRLiL84DqKDReHFB31
hLE2j1ppp3d00TqtPHIVwWa+3PpXd//VY2NP0cVOUB6sf5viO9qWNI+2/+urrP/Or2TymowRfh8z
Iqwif76nnmRY2X/db5nDO0gXlySwP5/57eavnQoMOEeVhY7u118LQQM/CApUFRaTqZ+v+3/7KeUA
WiXtcWPLKfA2VQZIyD+/pZ+fYH2ppIR8lqnC/vnG62NFnRtoDBNr22g0E2ydNVULFkJfD4V6SXBY
nyiWI2C9hcMfPqDP5ezXE3XNcEP1BAAhOi5ayZjxDXnmkApX10C9dG3WjR/np4LJvCevSbgMdcdl
vPu5WR+zVchoQU5RDTPp7LVduleWDkC36H6SdARDQUucObqCBl3KKzQPWfpNWX5QOmvFtl0aOqtm
TVo0bOutvzymadZeivvOm0zmLSel0nMPHehRm1CBDno5bVcVm7E0Rn5K2+hMmkTGKbCAQDn3ESAf
lMlo7RfF3K/NqpIrlgbTr8cKg3AWc9Y9f2nOrSK9YIYo7g/JedX3/Xq870eQgQUy7CV6sDNLVtwZ
77n+kR0a96GcFztb11BmBUFFb2t9RjUBXyl9vV93uFy+6/XWX+4q09TtZu3EEX3WbYBAyx6kDYou
UTX1MVHi+rjesjhlf94NS8xgFv4sx2iI7Ki52B1rrayO692fj3HcOfgcveRwO+3mIxXmzW0McCFr
UYLsniV746UDk6zwHrzcLjnjZrx5Ho9Upw7TjqQCRwcj5zZIXjtwY7vb+fg87Dz8cdTzgbpAtZji
s02lfD74D16fHLMzKmoPYoyr31Fa3Z2p+2+RP2zbaePNR7JhNrX7urzZmcEZbdBtUjvPsbU9j2Qa
POem82yJnXGdPnmgc3hDDE4PwKzm4ovMNZHArd942fnZx6xF+QA4U7cNrS1CxQOz4Dv2TfaYAtx5
vDbuuB90nzf4/Y7zlmIoYnwYU05RO6X9AERgG/JdTOqWTwd3tLrR8itfy5x5QBYK/ZOvZ0oIs58P
tv4CemN8G6drbg/E27eAUFCZuq3vFtNOEjv6DH3m2hNKgluD+MrAHeeDpBhMci68t3+TtoGbMlMf
bocdPwlurgFJRHxOk31fb/ofOS5zG0AoYgxI/CR+PLMfybmzPHaDRkY9LSTWYWdwUTjEAx8LYTMd
dyxHVuByg7u2tgPiTeQDPCLQQJAMtGtIN384gVMFuMqPwJTAsG8sFsyfWEwUOjHgaI29/IZWgEcx
M5QD/USnTh6GllxFTA9YdiE05xcm/8ubjRdQqvwKxQtIaVxHSbfl3YsGy7SDWicAyEpb0JGuM9e1
my5wobpyWKB82eZwgCrGJ3xkjWs9WNcKRso1pS9BCBj/I7jJVTzGO+WOZq1eOT4Wz9ZLniai45/+
i73zWnLdyrLtr9wfgALeRHT0A0HQ2/TJF0RaeO/x9XcAR1JK6uruW++3QsVDlzQgsLH3WnOOqZzh
cIJIh3i4UO/Sowxl8+jvsO4ugMksugdWmBLxIOa7+CE2GwqrnbnGT3ABoskGa78KcMc3tk4yPLl3
jIoLSyZ35K1xxpX/QFhLZA/vm+pBXDk9I+sh2wblsRZQ3n4R9iADSLSVO/Qp7ymBbh0K+egJ113p
9SC9juIdEQ7LYIlv+RsdTbLU+L1G+5QffRm+WfoY5wdh+61y4BTda7vtIZvLG4OQtq3GiEEeCFRD
9ugW5G2B3CVRlCVTHC3eKd/9t8InpzkVvk39Co1WjrFVUVaFTnPfnpLPHC/QkxSSe7qmm5WD0QOT
8KTnVwuQQZQ/SMTQFtcqfeXPKfBD4GV7qGci3Ohv8avje2bn7fubgF12OLM/8pM19vO4Ez/Wkyn6
hVrJDUhua7cs3uFrVw47Ujxu0m8rXpIrVd1JYMTTM+8dDuyQy/ibnz9Hvzcha/BVXNX8yM4FH87H
XcyOxi9r3qfj0X/iy/GSHBA+P6xR3QELKDCqQLfFfiGs2PHH8ZiqYLjwDmLLKVdVt1eFFYPBIH8L
LWv55o09uSq3yIos4QDTl50yNpZKboMS5s5mwDI0uYx28byV0giV9mORP1j5R6N8+oW9tgCJldus
3IqgiylslSteMggPQvmOjlHlBTQ6x+UqAS/J5L7FB5FKa6kbNlLzpriXFlsYh3xSXKMBpFp/K9JX
kTysOLvI+dG8Jy+8wFsr8It0NGE5viViY8Jw27IW96U1L+Fnn884NLOnqnK8kokYKCQGLr5zyTEZ
rUCcgp6kbW2rHyYAxVVUbpvxYt3MM78wIh22a2u/gW0+14tTQKzOevjgCNaJqplKhiyIYKtvaqqu
m8Q6d6rzplxp2ixotDKURweERhIR6NMvbKzbHaZlxmDG2Fd2Jd5jTUTaB+Nqz6JocPijcZd+a9xw
+CiH9Ik607DCIYVfjG/qIQnyiSYSvpCws/fwswWL4UNc5eC/cQ6oEXPyEwTke7B4RwSv7CcI0gCH
MtArO3ZCPkm/G15q0hLYBtTdqGKsR/WlwVHjOe55WHXwPB4YOYMDPxzcAraW0TzyEWAqsrK2oa2y
85r9alhBXx4+GH0YSnuONWLnTE6L7kbagW3hzKHCB3ECGz8BDewnBstmyeIewh3rM5+zljvhq4OD
fjYjzqTs9cKjWq/Tb+GWcXIXVu2OH4syjnzWSb6BPo2plnkpmoDbq3ovHL961xE/2HTNkk8xgCdm
Qob5k5cPn6mkMOxqwXZ0OfJtHmWont9eIZHEsLMD3bY34+aw9YVH41ovuhfwJDfjyumP39FYs4H8
t+6DK2vAM+V0FqFljbIW3CXnYU7sIj/0dCacojborwqPiORA9dAsSy+5zB55Do0lJ7PxOvKLsmvx
WdNFYCcHFvbsDmgB+DkUNhdTSfKH+Mq2+PHGnsfpgkSARb0rDpy/zDO/koWxzh45EwPZtsntvSa8
HueD9bNxYxl2wKRF5D0a3SWDgrIWz8JReCRRk0FzWDyHT739wUbQ73ub34XNpB3Z4lzl+/O12Pkn
esNuOk61fe4g+cG7eeX0QqNfy57iJ/menzE7cHp2741jDSzaVhij8PYwZLGtjCNnP+3KUZYceNnw
zU8JJNzRGQbiOGx4x3HNqczEUMiHRlIwTU/4nvjcjwyV1FlXjKLVyyt/zByF8AzYEnuGSm+bjpvg
wA/P4BM/MQxKO448+iUHvhljwAsnd+34yrdQSHSgeLbgHMqWBVXrVMKKtzJur2V1CDih3rig4jnY
DKjeA7t9skWgaVxBbA4cRvwuKWqQlf+WavuK8+S2dgiZYa4AARGRUM7PxhZOgBtcGf/5q37aSfV+
xW4Wf/OxOPnzFizFxw1+uty9VB8c1i72bMbsccspG+8JH4y3to6AaOGzL2vhwF8OOobw+2kvVREr
gb2B/KeIBGJsKRr3TBbUVXeJv6nFm8z2vDv8NON6GPt76gc+hdfmkfNmzZha3JAxgUfvLmwCUgEu
4WCj2WpaO9kSNuE56d5tEPsv4MwtaosGL7/k5P9MDCQLzVG4I8A32PRsYgAnuVUdKH601EpwY/C8
khyzVie8JdiMCkv4bY3jFr8QIZ34qUjo0B9y2gfx5JaGhX98M+9ZpIMHWTA09NMgJ2Ppt7v+5BmP
ZBa/EOk+BTHdOn54kWoArmgFfggBjKRq1vUWQM1h2vhSOk/RVuDsn+OEyuKKaVMOD8422z3xn9JB
T84MUQZlie6j3yEisYKpCJDbdEReOZ12vEwXhLhO20XJWa0HPw4D8JiT83rUrV3Oj0hDRFq7Lnqa
E0nwajvtBsjRc4wKvNOjh+V6NE9+uRqGCzNzsVvL5HezuzIjVvfqUlSIEWaxDacYfQu0eSKqk72f
fKEpEJ44tRqPIStKdmDPUThOvSWtH+Y00w52KBhHmOt/sM9yOmeezb6bbHpriSpGXVWvLVIfZv4I
ZKBvaKsChshW3LqYucge34TqqldXnAPTdO+bp5qbpKmfJJEAFHwXS11x1us1g1xd3gmPZbliT8te
GK/YA3pgV9S0+1VjHRH28LGC/Ii5ACHIGgH6yCjAsDLYaHwkeUtTkBUGs5XeFj/NYK2IGJkfunbP
B2bFwb6F/xrnJOvWLVkJpJMTffMALYm6I5N0zhhVs5FO0FCYG4Cy8ZkId5ygbOXYD0jtl8mh+uir
7wSIoXClu4cmY7yrtZ38IN2KJQelsQYqGWGbK/dgGUymxgzIKvzrkRgmYRmL/aWgIl276sZ4t0qJ
Bb//Wsg6WWGTWZWlTGDdx+FOq58iEDs7jyXqKkjuxnLPpjC3yS3Ptr2xU7VlSAIxViSoJlhG9iOE
4avgMLd0NHauDRPb0mEHrEF6JsFBZEKiHKtXQujYrzmRMmut73TEXfTg7EawARWfIAt/cMhlocNB
HBqAeXhtDX3uBJ3E4EqM5jJNJzgR6ttn6k0D9Xg8+1SHPupvTlPG3gIGz7nuyGDCj+urRMAesSV7
aBAhQh+7I8VHmp3VVSScILnR3C12dFronvgrkQIiU5cEEBG6HFRkukOWQenotMQ6yrX6FgY+FmYB
hjWN2pOpXMRXHBXsQj2HMvr/5tOEvXkBEeCrq0SgHPtp+rgkoPA8dXS6tV0ovETsNmCwlaNQ7Lln
YOX9lGF/P5Hdh69WZeSHk9q/9Jpso3zCttM4lfWl64xCr41mS/k6zHaTd4nuUUjIxkpEddlca/9s
iW801PkqerDO043H7FlfGpjIMbDZ5sMd4tiVf5onJsB5WRzdrBMHjnFnaevky3scLpzwoMeYwV4V
9yGVXRLv0b62FAI462KRInrjECpMQ9aYdT49ivR3DdS4fcppcJE+Cw1O24X7gDAHi26zanzC9DJw
QGJoFPT/O5o9V+0OlzNOqrBYk8sOXxlOdXEjaY+icQu/ofZYOflLpveoe6zS1u5cYBYL5ZNAquTJ
vakCQwaZxwCW7r0j9V3tzoK9m+PqprG2zUkZphl5T86Z0i4ZxqSbe7DuapCsWW0S7eS0RBJ3nBX5
mdV2G6xN+eDWjC/9jvGHXcHAgzTlHaDmLYyDBoecRnu5H9oraU5e9zBCAW2dzB/Wvv+q8AGo6IJn
XiRqAbcD0cFBgix6jj9GglGv6Wt3K2KW8kvOwIySe/SPSJYG8MELa1eRJo1KhxiHRfnOv/45PsuP
9YVGTEVgbbKgGK23Z6s9IXtwUU13UwCUFzrCMcFmThg0lTaEB2+MGBU6NhSNHZY0G+lCKjuVrR2I
r1sPpAbYaI0X7m0kHkI7+IxuTn3wJEbCFrTrlJOwPnqb8QGlKSAVCz2RxxZpt5WxnIBFJvRzMrGM
3SbMmSuz3gPX9VYJ5kU0OKbyrWpnN2slrRgzOZk7xRO4PYTEjxRZHJnSsHhUNVYYO7IX6+caRwRh
1XTaKdzRRwUXBP6S9dUGhixzFHepA0IASovYbRXtPSb01lnY74dkSxtDv3r7Yu09ys2GaNBoHYVL
jcLcmdEU3tyR+PQpCJ5QImWjLJM7C3Clf/AZzqDLLoS9dpaWVLwZFSKe1h8yQp68NzyWIrsPUQfp
NqX5s3Rfi7VIZh5GemwCu3ytoqDDi1Rc7t2TtvQPxlmgpLAwzpmT7Qlw7O+DTQO/i1mofEi+e5Z3
56Jf9g9AIVZ6Z3vjCzGmt+axxi1NptKyeIT6x+hz5McKx4OIHgGjKNy9Y/4s3RG4lB2H6ISJjsSK
srrnh4b+y+ixAE8FVpj4PYzkwqbMUGIw2VpnR3w405iY2RZj/imvURQaTvUSPjOKiq90yLw1MeK1
sg1Cxm9C2tBhLIrWaYpbHjxAruEolu4K9TLkwJbgd+K7+55gYyUy/4VYbtELpsy6ExS5VEPFxStL
J05/zBCEdlrEJBmijxKgHC3h6d/JxycwKVqGB9NJd+RfJ3a1xW4WMWaiDSQBZCfwWbxtoiss53HR
gtRvDt2LgQSBOa35nByCdQIasSEgr3xGo5B5RJ3A+poyZoU9zSxWVbR0aLWZCIOIolw0V9VcDkfZ
smEDYMxTiU4DBl9v02YjgwM11gh8aQw+Mt1khT68EEQ16XKbRe4Y1mWUrpT68VFNa3aUJE7Am4B2
JACyWwrHYfXGXkBYF9PeZE3bZghvBJ2B/Xb8k7+B3Qih7oVhITLomyy8R8K51HvDIcBahw9oLYIn
zDpwDdUjOaGv0+hNxiitoYWy6l+i7+CZhBCqMJTfl9KHRvVkaW2iAWyrDa1crA7RcKu+45x0QxQT
jOPWUeDrwMK6EqWGIBLPLyW6RXqQCoxDCxpQcgWIij7fJvUd+A5b2kzogygfoABihsAoj6IjB7/x
kt/jjKrWHR2Mjbllkk/01a6yk7uAPQPOUf6WXUsSInLEOHv0TxSHrJN/ViF7pJv42eRc1dkYFi1j
4X6GKUkp28RsDpWiAU8gWKxZ9rvgtYFXtfaUafXiP7XSupGXiGbDO3LCWpbPVvGaP1FS/ajDKzMt
YZ2olwaEr3qysp0Ep7DPaTONG4aOaGeR4g2/sN12J+nZfEU3vS7WLO8PHJJgWO7rZ/3VZxSlJb7K
PA2pbKP1Gy+8RA3qNQIjWLl/sQVYBZIrJ2dfGsTKWj0opKvtrUcDfEV7jN5k1r2eM7KLEKG5ghaH
M8yhSZDRXn4mcvI9+7CO8H5Y2VPXOCMXQC2gFPcxBzQ5k0TVOExVvkJrqo90wcU6KXv2jmBDMJG5
1s59fkUfHexqTDzfBN68B4/5c+5Ms7Kz+5AqGw8VJymABJD30VJ3vwrAUJP9D99D90BeZSo/moCz
vojWRce78faUBgxUxg64Ega3BTMABuBNsG7fSbRZtBw+vKoPb5lctJocYZYl03bcMJJ4V6a3R+sE
DOQBPskpMl5GymgrUSXTryULsb2/Aw53o1/lG/RVX8V7amxPbzSA9Gm0ffKfmUKR9IzR1TYyRjrz
QmYi2FaSCRn222fjRKwodfGzwkgekazLvCEkDsyp1slRe+4/sR1kN+Uue3S3DdjG52DXP7AnfhXh
pU3JjgqfVG9n3D2ohOktPgo7eIQmesJ5OaJmPkU74dRwRmZXcC/xsiY5dA0IMrO9W4JkcXGeEEWy
I4sv41639R2TM6obkXytO2J2u22N+ToTDrXgXbypAeQlPWv/+SpoJDAHJSYlJJrkQHZ4BMSa9Opu
6jQNjYA9WWtpfXSTXWzuPhXBPkfHQ8g4LSx/8rUgkaAgI4ORY+TvBoz8fzwCCHvqcP1xU/VadA/i
Qy2CQqmn7tz89/PF/NRaDXmlISK+V+lx4vzj7yO5lLZetwtEGju1oBe/Lrzp5nyfm3dM0X1Te7PQ
DDk6y2Gj8f/y1H/85fwaWkav6OfVstLNVnFU3WuaifiPMGEatRu3oFs0X3jF9B7zVY2GveTMV0Fy
wHgzRCwaVe/vf57e/vkxf+6zPKH4/SXmO+fnJHEZbDjVAHL5463m+39u/rrmY161//FIpPqI6ytO
TT8PmAqurMV8O8PosJByjEvzS/zl7eevjSKUgARh4LCqPCaQHNNJbrUOyiiKX1MNNyCRqs2xDZdF
sg3bYqNphg8pHOSmrBRHL5loKSG1qxH/SiQwH+3uK8naNDnLv4jUdqGtNTJOWEfp2gTehOTlm3eB
J7ybUX2sVPlmQYYeUnSUNZz6UiBDsFGefaUEFkTLwsLCzAqI+s8gALNDywue0wpHas3muk2kKUmp
VeGtShuxRFYQufi3FQ2ZrE+UUEdIBI7WbT2UaPDEB2xMaH2iFp+Q2j8q0GbJSgvvMXPuE5fpmUiI
bDssCcGTQ8uBVnbwiugSJi/Y8FcqVY6OxRsEoa1Q9UwVcWv5XVyuLKBjuR+c/SoBIWgwdineZXwT
TXVnNHhdtFDYqUn5mAfCm6iPV4zt0N7fuxYHKLhRD42AbpGNWJJOgEYFaGumyY7e1EejkSiAjhR1
XOPWIxcFGZRekJpB2SlzjcUR6khWAHRfOYtoFswcxHq5SkEn61rM8iS9uAYA3h7ebi5/oiQ5ip7x
4kVIWOVmJLjpQ5J2Xhd/pF0JmjAdmQT45P0lzbefmu+0kdN9IyrtOhPHCbkZTGFdY4E0UdNYTtcy
Mt06fTYGyN+1tCtJBEZMAqGIPsvoHvpAvqvKlsRPslG6EnVUuhsiOkIl2dZivUrIAy47nbkYw71b
ompU5cfGWrfmA7gnwpCJ3260cS3poJmoedbajc30XiH6A8tzluTwXWW2FU+k5xGcsgz1LafqkbDN
lFD6ysPmvfJErF+jymyPc3yJyIUtNujGoTYwBwqlBlFlxHVSSzhkkM5CfVT0Zd5fCy9XP0YCRkpX
u0vq4SXJS+qgVkM1VYnRGaVfkof11m+EPQT/Za9m6SYqjHWfUAbT4EeCLqdPzcQyDAUcikX4mWHL
ljH1e0n3mJucXYdaA1TfVv0WuNehRw+0rLQpsq/MiduK81NQia9jDpqjkE3iXxTWk4n81DdStq2S
8RbpI0OKLKGVqYAJGr2wRBv4ylqf7pNnSzHKy6AkZ1VRv9iTHEki3rIz3+pBP7t0pUcDqcYo9o99
3+5b7NylXqDcbROSfEWs1d49/u1dIpG7WkCmOWK/vyOkJaGgE1utDDCtcnK5lm0vUB+VxgSspMlv
xYeoWN9FlJCVmLG5esDkvgFIVZPcVVfw4tYwcPJq3X2tBWSrFthn4dKAcz2NortC4eueEL/urbD+
kjpLXrosHsCQPqImLxFior4dCgCLrfamp8gX+ox5NB2xEXC/I5QiXYuBUE4gwIOrNOdIzExM0yfE
z2epwJEklYO1Uj3321W68NA1L5rEMFeI/U6Ldd2RFLrb/iCZqNEJvIuT79Jw7drqOIub5rUEmjtl
p4tp+61W4z1q5wAdA8tC3KD4HTOiwPTqOWhYXSRyB/AbRS8da5odsVlETv4USwnpWdp4ygXhyefY
ZOtiudYtAjgEKjKBuDW9gV4lYJGmCW9DJz3DHMCHDptjLQqsmANfw5wA5rKOyL5xK9iZlX7UTGmv
BzIeq0GE+BkzU+28S/bVlvmnW9Pn0WhAJjvFH8VloQaG7Ruebciu3WCJJT4QPKShydOUkI4LRM2d
ZTa3bKT7qQmUPQXGnk0Zu1TM+uDix8VNy6vHIu1ObPMT/C7omO6yb0K6poL47JkUvYDAwGa+JOO4
FvL8Eqjw20Dgw7k34AS5SfCt9vdK1oNwA6hJFo9/kVUlQhocU5EXI9BEEuBkFKa2oLUounQChVWS
S8Q2/hAyE+fSWH+rOuWtIi62nhq9Rwzedq34IDaJLUUa3EPuYMnP+B0XWHVz6GmIwkm5qu+rJviu
A3m4SDV7/+ihVletjhIEZ0FkD9kqMduA8iDwkrAqXqI+73Dup2flolAJEQjI8pIvLZFl+1NXaRcU
/mtcv+v+yKEuYnzMBpFQCSCoCPV3cnIV3PLk9UV1Ql09qUopqEvZwMrGLTduByPfrZMnwW/eNVnJ
8SNPra6pVgePrk1iDNdZiq1y6B4DHVqZQG8S2adMtLbPEjaiXo+AHRxEnO+E3jDWYqbSBo4EIhmo
mOc1RRATbW+fZxclpfeFFDcFU9w9iz2c0kA1t2XmTmw7IlICS3sWS5EZu5iy1zY1hZAyeoBp8pG1
vpNVzQ7AV+9RrM1J9iOQxCQcMkJBMOjaAWP1aqhZffpUxJyMgBG7deN2m6qZZHeVrSg7oTkYiku7
SaTN4LkWWpM+3kiR5h49So5WgujTUIYPTOnFQqwoGSUJJdqWgn5kAtbOyC1qG4tPS58kTXvAPIVE
oT1P7+B5Yq9TiYTXK0oAprwT3ZEBMej7ZeAKC70kDyVAHOZUTf4BvGTz71vKjsFHmVXZd/0fkxPt
I8snpoRf/+d//O3W+is7vSVf1f/4pIcs4b9/PuVvL1v95/yw95Ut3+q3v91w0jqoh2vzVQ53XxUW
mPkj/P7M/9cH/8/X/Cr/m6VMh0fyP1nK9m9p9Vb9zVH2609+d5RZ6m/MoTCGiSYMM0uWrD8dZZIo
/8bQL4s6WH/cgxre3j8cZeJv4vQ/Q8egb/EIn+EPR5n+m2WJpmSKsqKbkq5K/46jbPId/N1RJvIG
CJFNRUKmbcq6Phkt/+IgRnFixqHX63vJdbdKGIuHTm3EAzCXfgdHw/bEQF+nQ05dpSnafdDA3lSr
KXfG0MwcOdzkLRrBLld6wDxiui+anjNfa4Om+MvNTE6oq5baZn4wdW+Bq+bbGS4wsx3mazNYoGwa
Zcsc/efun8fm++JxQGj383CdVdE6V6J9OSsQfbPAkk0zXqPSS5n8tU0yQtktwP+FQJIFC8OI/AeG
5TKxzZmx1kwKxVSekGyM2s6oF/mmtERCt5ltpx55LZIqLOEz+/tYDnpH1/Xvtm6KtSG1vnookwoV
Rsl6PNHE3XxRuVPkjxk/Swl2kGHG9Ils721O12reRm66wkshwPyfxJaT9pL3y1EV/+1mn1MaZ+aH
06o/GzEmFc1HVh6PzTGuEPNKyFSYKFbriSi7my9iTaUgaZJzqTLzj92pX44Nyw4nOeF8IYwSjZn5
qiY2+YZUIYY1r8I5yxzm52PMn2WcPtB8bb7gc9SrSuxo9UNcmLkfPxfzfXVWLPsurjcp/q5NUVO9
mlbtIV0mPeO8Ztq6FvuOKig48cwJYqILBg3q6UJUuiVLmXbT1yjb6iSnygNMdTW2/j2etJ5kBy3Y
jSLRPWWPphL1I/rkofPbHTOWkuJZju5nVGKEeCwDVdb+a5PusBgSvhXALerQVm/6swc8f2cVzMzx
IBGe2lB6VTKygUWSlxaRiLIQ3ZiUoE5OR0vcqTlzIqT1qZO6AUwgSWvsvJDercw8zGATd2K6zBdy
k4gb0cQQPd0VZJlJvrx/DLOYWqA3yUjnC3ci1szXsgF2vBTfuaPK+mNg3stRhdPTpLDJemGrTLYT
MA++G2xSgz3TChvHckmRCvWYzgX8UcTyFotGqLxLAXDuzjdpCNay9W0VCEtwGkzgNjQJ+a9n54nH
eXp+plp99dUrtAqm58qmDVWXrUvJtnEJAMDfSgCc/CFUEHHkuOyXmTSFDIZ4fNA0d7smGQfMiilT
+Zxoi8Qt6fNNnBd9MDmWigmMOW8GLZLylZjnd//47jP1xSPBZF27pUBrj4bDTHlBHvA772U+Niep
PJXU6TCldUpHNtU2DXBjpbW2aiB8li2qYyE56BVB1nJt0ruvLDDLvmXR4qX/6TJ5cUZXglMGkpwz
Of0XvfE1hLL5g96HKGBaA7hI2T7CBkbZBPETBGGxjqKAon6/6mWXoOC6E3cdzX6k9+tKZIEop2m+
mwEzv1gz8qQYNwldm3ZymW4+8zczRfLhwhSmqM1UKwj9clm0WrcxxGRZSl0Jq0um94oJaVFPN/Ok
x7OZeG8JMMpd6eX1Ti6teCX03jvZCgVRRxbTsFoPNi2YRSJ7CO2myAF6rmI2TuixNFFilOkiUOTf
r833wRdqnUgPP+aj35xkxkURMRqMGXmFrS4hochbZqKaiHWjYm1QKEQ+4cXHU1XSgfn1kVB9bwoy
4+YxaL7LsFhZqYLE5C5+k5q+2ynTBT4kGpbQg8IEz2Rekc1daNSXU37OeV/4dVUtkDvNrKBJki1F
tK/SQHEiheC8yGLZ7cnbRh6pQ/asXUjhgCDMRLrHJdSe/JwRQhabYRd5ErRn82JJuezMm1LFrgkX
dN8F02JZ8x51+TomdBFgBjK+EMAlxmgN5/F3Ht9SzDi9qoe/xmUT6jy4NdysRhmkG5FMmDX+k6tA
Bb7DJrdQ8/wYQOq186BR7cRFTsqUYLCVEgaPOMIhKHujWGoTtVLWu/XsuPgxYLC2R2Yl1JukAWqr
TpU8iRYZjFXG6vkmVubPQswa9Ac50bXTW9WT10IzlK8hUiQnI2hn31FU31McbjjgNI8Tbx/GVM/m
q/OFMd3565oMKMLVGTZLD/JYrxPn7mPxRd+iuLYXq9lWkZGDjGKc7AepSfZNp+dOJmTwX2utc/SU
tVBK+NWuBxO3dRMEAN40oNSuH+7Q2IxKQtatyAjrsRet1Ci5SyuEdTV004JVJyUaPHF4npOsrndK
WGVbw6BcMQOt5vsGAEVLi5QfCreM85UJMVYSta2RTgvborUg7nHEr+EHntO4m+Jd4mOLU2nTgUTD
mEBZfAgLzvggKcMKgI+rQPEyI1B+uE5GV/XWBc/ahzkxFBaKkKJ3IlbnUp8T6e1lgmjPv1RSgg37
scqQNkEzw0BQZdlJPXZ4cTE/0uQKdUxb0P83TQFwlPxxoOwWKYMwWnbzRWrmsPbz9KmZysbBVHaO
p7ryfIGRNd2RkxJutZRl61yO/vWARU0otesk/ir77gw8rzvIUsD4RWZXJOObqkrpLsxQRPZG+yZT
hymnKmUet8+Bl70NFZM3pSuphwsNOuoBapYqOeZg3FMhnYSsBHZVg7EL3Nxx++4p1mhG42AMkeM8
D1FcOVrjHkoclVQG0ZBY0yEtML7g892UGjyUVn+I3H6C0VbAz/zhXYvhgdA+7jgYUbEFx9rV4rXs
09kxVXkdU3O2tcB6SqQAJs84bHQAgfmgfFeyTrLOqG0bV3b6lspeLQXjU2l5iCPUdqWMocsAXTzp
LaqrIH4y6j45JczxFPQBKZg3KpTUkbGsk3ogHuCjtiuWMTfovQU5opajMH9yWMPR9UuTTWjg59J7
FrXMGMHKKwmuEAjcWR8vWQxN54G3PKs88toLaq8kvtl14UibPqrlS+Hrjwkhp7yz4Sf52Q0Ae2r1
dPaxOLWMLR4A/Pa2qVo6mfJRg4ymrZYGFIVFryYPgWxFyzzoUACMvfRUcU4y2wlXi5HWioWPWlT0
VRsXy7KEP+OOOnpol9lfr39KLf8GVv0gSXGBCprMCXyvUGBxu4cjkwyrH3UnGQMny0AitRUHneTt
+3zrhtRGY09H4Cmit6mUl4F6zLWlJG9TuWl6pBY6bFiAYLdCy3zKXOXWGjDOWQaea80wzjKV3q3a
DWxey30zM22n4lVeGAZ8kywJ4qVy0cGj3kVBUi1kBRNhkxhbxURS12ti7fT4SHWN/iZ6vX7iN7pM
HFaCRvFwqFERFCR/sRPEdpVSca5NlNLIWdGByzZYemUV9+rSH41gHfjpa5sh1g5CTnmh76RGKdFN
RpNGgwHZqNDezAZ9meWLT52GkCbU73ASJcR3m68RDFcWMSr2Bgrz1VGXwStQq0Ht1BNT1CDWTZt2
aeSDtBAVooGk0XqNze4oWHzS9qGhKacHe1+vM3IIEfWWfilTqvIfVRNiV16JhNsSYxUE2aVWwKdm
EUUJtePpPZ5oKiHVzeD/XZjXk6xJy2m/j6HxSAYsKfJjeKi1mClplfv4MkNb6RT8inJ7HTzCnowB
8WZJE7TXrM/KKxkIVYz9amZEa711xbUg9voyI8HG1c9tmFkcxWil4kSlJh+h2TUKNEkNdJ/GinBO
aut4IOtcdI0BNrOLrAbYYectuqS9zxLtE2rfOpf44mJlrhQyJzyLMNA+ffd8ICAjhEzsz4KF09vA
wGr475nRE/fWNq+SqMbvUq2/tQgbOpbL+LTxFViILHUDc3GdhqsBwOSSKrg/IKIjTyhEVIuHKy8m
hvvs32r7MFypnDZYYmmA6tA1/VeT18996fyXP6av+TV+Hp6v/fv3JfhCLPiQPUXKWmF2NDcglemM
K/UuXchfvclpqRPMXco/L341KeeHdeaMK9kyjuUUJkxcaLmbr9W6SGyWSBsr0o9Cwpphvnu+SKZn
/Tz15775GvVZZm//7cM/LxNm2u9vNtyDQE5+vfH84qKgYf2CKTs/++eJf3mDn9dpI3eaLqp6xOr4
zy+QMXNeu3G9HcPWcsa8eJ5h4jOJvKEntYxKGhe/iObznfPFz3N+7suGaXX/c/sfzzFadIGpUIMs
Jez852n/eL2/wNJ/njM3an9eL21yuJS/nvkvP1ljKQHY/xQZ+Lz+mP8UQE29irrwmqskXTlZRxa8
6XWrVGKi3eLF/MuFPs265vuKYSAN0qX3HcxzrTafyig/j/+6/a8fU/98lfn5UenTfe4z1rIq7YSC
c3VCJTloRcqR81I4TsOoO89XR9VgUdEX6CQnPKY2YiWer/1czLjKn5siqcExg+nm5675WirQpdNJ
ySRrGcbmz6Pz3/+r+zhi8Jv+vPzPc6AmXXO68HjoFAn4SctFmX4JeoKLKRfMX6y8/0/F+l9LmKpJ
Te+/p2LtqYQ2H9Hw9yLm/Ed/YLGk3yzDkmQgV7qmy9qfJUzT+g1WlqFLGuljUwWTOuXvJUzF+k1S
ob5TxVR0XZZECp8/JUwVGpZiQcuSdFECl/ZHBffyi3VF8ZeiMhXd32//lYGogPj6OxJLFiVdNjVL
Ueg5yfI/CpiKrhChy7xoR25nmE4rnmguAOlQsjJw4K7lsVAay11sqA9JjiVwNFN/I/bXQAAxJHT9
Nq3LFmFrSK/OwKIYW1mPOI3pgg7mmSVRwmozTxAn9fBfovA+EmpY00TjLUWd9a8rUrSAPrztiu6r
lKlLNSMUsj9/kn/xLWW6Kf/le7KlJuKjDHKL4vE/0F99pQ1aJJv6llw1lLNaveqDKEHUwXrRhZI7
xZKw6rA8Ayccy0dP4j6P6GrbKIiEicZ4k0riU+oqO4JzOZmXaBDHaIKzlqz+dNcBrA0f2ZIe9dqo
bNIC7lNBfGcto17mCwATOoixXgSYCQUGl0wvd2SzT3PmvJjO46kDhoPEnGGMur0QZ9thFJpNMCaF
QzcXwaIr40itYDH3gfoWKTlz22iwEOWXDyaQdQqAXFhUf3ZA1ZHY4LOYLuaaC4YUYzsK15+7rQlK
PCZeSvgDAUgWejrYJeNuvvAD1keuZOEmnGqt88Vcj1Zc99qzXl+5GnmiC4kZKIlPymu2yQ35q83Q
2w0qEqisZGXqYfzIxMBy/i97Z7IcN5Km23fpPdoAB+AAFr1hzEEyOIikRG5g1EBMjnn2p7/Hmd1t
Waq+Jet9m1WFZSpTymAMgPvv33cONvLhnI68ZlUUABCRtg1xM0kOlYwuTBLYtC1j6DPxaH1w2Ur/
cDyuZEP9oMDunvWcAlgt1aNUE9PaGsS9J91mByuYCpP5W7S80d8ePn/NaoJt763BsSmr9JC5/f1i
/q2ejx8EKJOdTMkIsnC7qpVL9EWwjAwc/uUrRhsJPULaWSPR01ZN/vnzr1YzAuy/FlY77QdGNIyo
4oHsI4ttBe8x0Uwc/xqlYqs993wdtrMFVCJEuMbiGAt3PLRGwODsbAyq59RhBrC6zoM98EsI5vYl
oKybSNLREenU7D4fGmmTF0/q7Hqy/AyAWr/s4R68fP7S50OSLPzDUlsU6d0HbacWPJBxtM6fD034
4dSQWlQVQaP03pqCo7d6vpE+HyoOuoNtpo18ptE0J2ffISNPxbnT15kbjbupda+7ujOt+nrDefJb
KF/tsS92S4ry+HN2+jkHbRgoX9Uu6X+L1QcN+vw0NB4BroySXAMoFO8Xop/rz6OIJNBUu6aQ6lAf
vaB+LPEJ53xUmWUPpZanPh/g1qyJ3LtR9pTkUNSVr+D73I9se8klFrdqRG/eouik4RMeReRjTCXd
H+QcilpqoZ9vR/ynMwkcwhi/DtagbpRtdRQ0aHda3TqfOEUZPVDaOg458TSzblaj3V9zv8Wmk+G0
pNjhoT1YZljfgNtjny5Ze9df+f3BibdLnDXjz6vOHxdks4z1hpX9VOp75zziK4rfix1QTRxGtMyx
qe94ESwtic6krZGIN8NLlw3vhDes8zIeFw1dOw4XShbBxOAoVWRt2i9Js07XPsn0CU2cNVfPLQLa
bdNwqNkPnqFYE6Yvwx3+0ehKqubVnVN3LxgFMi3ExZKkoCSA1m8M/JtPcURsy+GK57TVSzXIcr8U
Sp+m5EdNHubcmgdFy2AGfVwwKtxEqsaaYC6U3Pvao1dOpN4gruilfOih62xLG72g59FbL6unTvUt
6SFqWkO9TiwAGxpjy+JTNYMS4Tbq7nMgXofCPUXJc9os7nkpqms5FB9RQqVkhY1RxBYRxulXjtlw
1lhJQ5Hf9M7MmFrB4kICXTmOQ4lJvYCoq0/pjBNtjTnUDgOXbQ8GhzCDgStyCZoR0OwIwuectpbY
5G3xNCe0lVr3uRIKmjbHSJxGXeqxJR0cxr+Y73hJ9cYBfLvjwOnzY44V76yyrj9IkCSVbWPYVYk+
JxEd664KqGUmPR/hTn6zpOZZEv/MA2/g80AUizUsFO2UdR+RLCFkv0968YK5pDtynXgM3Jfe6ejS
KlQmUc0skQ/E41RA0RV0NbUg3cyT2TXQ3TiXgCBl2dUp6uiDpYW9jWI72Op29C8O2UCPOByANOR5
Ky1z3pzZL/xj1rDFAu22w5ouN1WkBbFPUhpBh6lq5ONVuY8MB5ZtJe3bMnVfPWqf+UT9uPklV4o2
IUq+pM8lA9n2FDkogSV1MeYA2HsGAFtFyGC94Xe46xBcHNdKd24G4y8uNE6IDtpkjTqWMB+iQ/II
GHgFnYQ1+r7k9T5jW/2gk268sklpbSN/umuCBChWcWqZU+85qdl9rr2LtK2OvYCvRo95aNZjXpJm
d6KY9oIqtnXWfhVOypFZxJDHhQ3RZSxf0qn7HnTUu9zEpYmzWFQKrXzYZQqzZWFJQ5Y7otldd6HN
Rr5KR+dYx/p26SAMFS2dcrAKvTsFG7fBhsteneuRVocYITCVbUgCKmqZ8oxEEDUIrHqlb5zVzJwq
y3qQCHBUlDOdK8UZY8UmhBhgyR8xHlvY2iQie8HGXPLvoyxJ2PhnK2P+ZjcWS7VTvuhhDnLdCkJC
HxTkM5uV2fxI3AK2Ve22zN/ie1wO7RfZqFsvAMCoFFoQCEa7DvOLuZTt3aG+W4QsnyvIE6L4ChiY
1Z6cYf0KX+6mrrvXNWS2ujinmj5CVZCqavLtHNBV1stIQLhTB2tsYCFPb/7gv2QK6g8hG9RHGR9L
xyusrT04RECQd9cJnA1M3Dug9TSjoVUSo5X4dBD8eDYpvRYw5E3Liu2rqu/89DEmFXo3J+ErANRu
2+ty3JE8LaBDOVHwTUXMebwKkfXYu95BrAbLHwbfchHRaR9pQKSldO45NxL3ZTofvNpoZsrw0DTz
Uzvn+dadvA8VsDJZM0oH+KFz8DNwUNpxuxrWlHJ8IMdBJU85x3vb/sMqBu96rKBAD/FhCH2Sx6O7
qyqMtTrz6ve6p3RPvI5Zosyj48LJApnSmAS4gpWMtVFfjXHD6VMy3ARRyy3kyROlOMqmBKPZ3oaC
FybL2wgOxIljJYqzEYEiO5nfVvpFc7i+hHAuwmWk3DRacC16Pqe4pyfZBNcBYxJmPj9RjBId0tU3
jmqZBdKxkl59O2BCYJOPdFhnIf26wl13UZDKd6jzLZ08DYkeNm0lKPt2RQs0pl5vmiAuDiz/iPgT
Fy59HqymK28ps7XD+K3uyu9hFFJ/Z+2e9z9507/U7vRAWDtl5FremyobEvJq34uchHLklZvGee4/
13kJvi2FbH6tYDtE63dtunFOkR4q3923bbyRifcQaMKvVeAcy8p2NkVBFLxYorskruiTuLtpXHI2
DCHQj2oKNxyT/qI64bSJfNBLKHEEiFuLEWMoi25fD12IVShCTTaSmA1ZSxXfYLJdWUH+Lgd6HalH
SsKCN89T3hZ4zohv9fdOjURVzInRrTHygxk2ovCkaxNzapgJDJ0dUgIcCsVWdPXXYf25VuAnk0pe
1jbq4NECes/H9lmI5QUc4beqib/UAtpaNNBV4JAeGVHZHaPlpakomi+Am9w1ZhxrbSp0VxvYiZug
Ow0j3+DMrTimc8qt23/C0lss3R7DXxb6GV+nYe+vIt/NzoIcqh8uU5McE97lfRWqal8QCktaQ2Sl
HO37/bWr1UvbNpfAqBASpp9YcfTOQ5bjGS3WUonq2oHMmkbhr3p8n3vxzP3mgGtIbqU/fnDUc2r1
wuc1o5nUaw0GQFsf4FvnfVKSs51hUVpwcqI6ubaKB2IX82PPcqx2O7mtMv3oiOyREXqMMwEjAdoD
Xb0SJivJYbEMmgTlWRamid88pnTCLGU/45Jn6hVWQIGgkdtN/rW1KbzLiVxeEupTlVNO4GSY6u6n
u0GTn6Q2lmJlnxx9zX2/eYiLi+Of2oRYrWzwojrFYwdg8FAql52cn93Ga7ju/ULei8FDjDe3XIdb
V3BJQUKj5+yqTU4LxNGjluQI5sBi49QWy6FlBHxV+ORaYweEMWcTV4C8TqLgPGxVVDRjupRb13bq
bZYgnZui9kokOS+1zUIyCfPnVtUPrj/Pp865nwvW4x0/sw+Z6+BVAd0zOnGy9q8tItva6JsSs6vy
gaSS2uOYKaMH2DN/BxKJWFVvOeFxdk3afwvq5G6hgRKDZ21LFjEooh67pfRgRHMtHGytdpGK3jy3
Ebec0GjNCRh1Nw014q5a2hdRIn4jX75susTnSs5ogDvmr9E6rq45eKniCNjAdFU1AAwj21vY2VmP
aYwHd2nXEN9BV+51oJAUdN5T0ZqXlGuhDFHBxQ3UkmXYBhVh0qKgcW9V8q62mBUuijXx2HeXcAR+
towE6kUm3pNqWnauI+4qzdWLU0go1P4z/O5buwt/xJwnB3kTbKTiKuEpgcOt+JE7GGM56Hr1PWo6
dloWLKzgDjiwxCrWu3YHe0BXYKLpFruY/hpam8qT9Z69Gc0eb7pwcdQJK8fEof2ZDReFJWi1Vgj+
y8e4Zq9zRi07Ec5L1DEDWXv8SPOPZlDNCRgGOevsECG3uyqAfe6GPENqMptFCXk2+tzqx9inN1EZ
/ahpubsjW8Ra1cm2HtExcxgRWZzkIGC7w01zHXBO7NQfs+rXJ8tizWGD58n6k5vAxypL2R06Vf/w
Y06XC7neWxIt52D7O6cnJZ76BqOg5UEuGu0B1/d1FNm2iVGSdGPmMbUmOpvlGefWgBNSm15EHEH+
Z2i1bMKCJXxQksBALJqB8y4Ow5AOh2lZKHFE3YMlk+fKzULSuUQoi+KxqZpfrqSGxl6EuoPY2Xsv
WN+mpacbnSP4ruY3NYZfMs6bJqu4iHziOSiaAFi1YqSSbwEreHsm3lQtAeHP2Pqmen3sPTYOKqjw
rLZf+INZNuVcwPqw+Gb38w7iaLQhgrBs7ZBF3lAX6X5ALnBdD6+ZmqsToR14EZYgnhZVbHVZQyc3
sggCMkkr/gqRXEb2clhqmvGqUvW2Sck85LncrDbVphquN5l9IssTm0uSQ9Rvk5kaCitsP+KAF+h8
zuEnZgytmyc74WhGlgJKUU5PL0XurGJ9Mf8vySNlnPYsBce+VVPsB/+VCSIf1wWDxUoXcmRBso76
hOH1Ww0j+iqy6msS46GxVqgG5DEpwoIVA18HlgWoglUG6acM+PqbF5Ic+dfwZmo0L0YgKXJzCO6L
uN/YBQwQv1+4BLgSL6B48zTQsLhAlDHXDeRhui+Nij7AA3/B5YVW6ZfFLKBd/PwqdwUxW8+/923S
UtU0AMLxNYns0j6xtjeS5kPox8+RK9fdEgGDYBG5cbsY8G4dP5BVp9VFpNhnWwTkR0F9C3/GVkbi
4TGaEL7nzjleEXe0cyU3dk6Dtir6mEMKqnie8iIq1baY6k3P4JGb448MJPK2FmTPvAAceV8I9vLc
JwgcLsdY8rrFM5mggsx/3MfxZl69lbkbxTK7WTCotdLf69E13WM32Mx+mhziPto1Lo3gSDbfwbzH
WyvNHmPzjeQkGOJHgwWEGNJhjVPGJ4IbUv7SJN6LmpzisETtDVLHH/Pcc48d3rKU8wqo0PUw3XY+
urb1lmvINFpfqBnQQ8nKpxWlhfTo1g6c5U4R/9p8FGN86ZaYgR3UO7zGb4YxP+11sc4fLC1Sq330
cygBob/oDUdngH45L2yLkLCW5bIPQRyv96vLC8gq/3lx0KV52oBMsXorvle55L3rEoBzAxdRHXOl
y9gJqJaSS1jDEJrjD9ZVE0z39RHJVnJURQynkDRYa3XnseuPfVTfCI/VPMWr5Rg5+tltly+cVN0N
oWdvU5n+aqD5Y7LD/736j75qX7zUe0BD5frjS+17dz2HgCO0asSWoF7VtRcUXwaXb8vEqj8txSMM
HopcKH3LmOpaQoMVDTFKMzCa3BhU/Bqzu7HGjFEVPfnKogpBS6Sb2bXYCKPc8jTW4zGyhjvbfNfc
+lfbVV/rgL2E5hzcn4YfOBccSAawKdiV3w9j3+wmogEdBdTY+WJJD6xCbX30w3obJiEH0hYxJT49
CwKHkjtvt/zAcHAM4PhvJoeWXWe9w6Ed4F5Y2HVK9zsLts2cEegY++RbK7PTOiIU6sDoIuHO7gn2
yFx+iKm4YO9iVuYk76kb3cfsOLO6uZOV92FZ5Zfa/Mx4zZ8lCJBy5EIe4il1AgegEu/UJsg9qgOK
SGkVUhanWJvOxN6hHHvLiRBrfWns2wXDIUHl5lSwTN1UXRjjkI2cfWDD/WYfvCddMu+XjsEZ8312
IMrgeldyHr0B+CqD8l1ZSRq0r09ZXGTAflOD/U0M/5e9gsEBM+p7sWIAwSQeKQVrYgUtZA4Op0YI
0VSsmr7ZJ3Zh3yVVs5kCIMexV299gyEO4REvcIkDAygOiYrBMIHoFxt8sdLOKyUKEmkGbVzAOK4N
7Dgz2OPF7q9jek3I23hDOc79UQ70iaex2BGyQBQ6szeXZdgxIiAQ0tvs6S6z174Ue8dglymtib2d
eS+hz4rGmpAQL426tAWtHxduszIA55WPEeeEQJ0dg3cOJ4BcBvgc6eJrn3f4nfrHNlYuzatUfVns
MxciuVMGG22mT0caJ2/1UD5HXV2j7ah/eqx1N9aDkumt0xADWasu26bDtNyEafdzwPO88TLPOdQr
tYbWLYLbmEU+ay346mW0EEhR3sXTfBDacKVY4+nrCMQSiNX8FgcG2EJ6E2LlHsIVtISinRqcdmHA
2oFBbNcNsG3lJvMm1gC4jZgeHHdmwNzaoXBpUN0h7VcbFbMYC4LsCqpiXSK2rVADrAwqB5aW/NyE
bHt6N6PJpcQGDB5pj/hm/STsMcY5pSR9powizZTfrxbw0zhZnuaUaF9toONMx3exwZBzjQuv2orf
18wg2aoYNr8Eub8YgHkJyTwySPMMxlAK47wxsHNWyVy+VgNAD7rvWbn8bBjLnIPKPweNulcVoIxJ
T82+iW1A6hKDb5wH30lf7fogjF+q0L0Q7/u+MPu5bmtN+FC66Klm6yrqTdWXbAuXexexXNfnty1r
JAnh98wk/j0vAJ9MAkoIG0cNWr78la++2sXYWa5EyI7Ai2mqW416AD3u3ZpDf4/x9b7IHUJdfHqH
RTWPc8eXe4GJn03tfLGt9CWurIxI2/I+5G170xF/AyjRgG83QPvAkO0N4j6Fdb8uZlgJ/N52rtyB
so4t8D6rjlWcm5OsWVf3LmuD6lBRZuVbGyzHMYD4QHZz580g6/PcWx/X+s6aQJPndjM+ZJW9szs6
fXIgeml8TJ5/qrqPLrHmG968n3ML3D+H8m/KWJzZWTeBPWXXQfjN5UwEPS5L/MBq9e3Y+8+zcOu7
qLlUrkALN7IOLw+2zXFCmRSEWmqOmsK0b87L1PENvWtDNZxjhViGg9MbRrP93jXqAuLCP4NxfUzW
/LFZ09sBx4HN3aPAeVAY+UE7844G7EGjTzFC9qs1ooRGjM9sl+NzHH5M4BGUUSpQ3G5ZALfA2YsZ
LtRY71ajYLBwMXg4GRgdzQcuhXTdgAxWRtzgY3CIjcpBGKlDj90hw/IwsEeiwsgtHt/Jy5yhgqj5
SuJcfa8KNwQwCHI/M+KIzI6o9dVPjlFKxEYuQf74ajS6iSRmx2EX3oM2Kgp2dROHYEBv4yz72nBK
sE/Wr4kuroeEIapugtfRcR97DBdkryzWdkgvZqO/YAUxGh1GYsQYGYaM3LUhuGaUnZ0A3x+V+NM0
U09hjqkoI2+akB5jGkPwK4oUuzHJnMBJbxfwnL4RdIRG1ZEZaYcy+g66a8can0cztMRy1XyZheY7
2V78s+VFAIHiFoSbUYIYlUpzWxhRSI8xJAoYgUuzm0yLZaup04JvCELASP0vz+J5pmTY6imHlGN7
t53DNHTCT4JZHk4uwhI3xlgctd+82WDfYuYrpdzXVuFzTezTo4f3xDcCFNZ3eGWNFCUwepTciFJS
jClEyjRZXTLIK11aup41sExM50BIvZV5XXGJ0a+wuUoPZP33YL/flwbnhWhqwShxBOmCvSXofql5
ggORZQUbMDzVruWBfojvu9L1buy2eiwKNniF8cLw1bsLEcUkAI6mHnPMaoWI1af3Op3Tm4LT7m2U
c9opUEwYk8pkDDSrcdFYg40VsqvvCrbNu7aPSYVKe+sSGprcYT1RsEMMBzqGN295Cvy3Au1NZvw3
HL+NZ8c4cbiVCOPICYwtxzXenKTkWNo1Kh3j1BmMXUeh2RnR7TRodyLj32GwqLZTw0WgZDyTj2Zu
b/KQZHu8fRFzXC+Xqti+Yi6ov6aTx+/ux11HUHmXjWVyQfc0Xw8DMKzOFO9nyZ0e1U5c1DelM/db
mk495efW2YpsfiTfKk/F06AKvcvblLwAoWnKCct+sFNQt44lHtBW7OQaPRfK649L1oltaxOzwq98
EMLm5MbOfrBs0NvBCJAEJqTCKJHINAIJMZqkxgiTcsxJQAlY3BuZ0qzRKnEsBosA01LioVyqBusR
HVHA64KOKTBiptAomhTd106Rd/fknc6QOFU6ePSxOq2feqdP0RO2kslD/eQFgu48C/XFaKFiI4gq
hrtu/IiNNkoLBFK9paGUkMjXhB7WguDsKEY+bg/E/b6409oeh5ix3Jy4/d1oO9/LdVW7rLDuUH2P
G1b8N5bRWU1GbIWc4yiBv9keyqsO8o1jJFgzNqwKK1Ynghs1pYy3sWVBOA0A19h8mxqvdXcJHoSg
9o4JNpPN6MzeAb0VPLbQYvFvhFxOClvXKLoGI+vyjLYrxN81fs1xeVXdyBJ5UBvVua+RX1c/XVme
/XIHLbi+zdMAjJM7HgJcEofO4vLSIA3T2MNwaqd7jU8swyvmTzOMqSUEWs3loiRBs7E0wtepDplI
Z+DK5vmxjrn8DGDt8HT06HbJSWRu8j1Yc5LEEwV54me3hdUzhjf6swwPmi+TdJ8v5c04FuNVyMaB
442FPnxinVQzTtcORrXRqNXG5VtnVGu2ka5hnSJZi4atMEK20qjZGroA28ZD1wZAIWVLGvBOrdYb
I2P6S6V+kHOxbqdZf2e1Ad+re8era4Ts5lQINRzdv8TsuwGF442jv8HNb0Ul55r1jYQnbfcdzvQ5
Dy54u4AhccPLwQncLbEOmDEMB8iNopBHztZ+5KaeSj433+Q0VmnQLVvHlFijUJwDWq2zqbfyn+/3
TaUes17f66mY7kaLIYUX8Hbmrf7OceUt8d78lw7sE3s8bmbJDvPdumWB0z+ua3pjN/22ge3xPe8J
AYwhwFq7Ti6+N3Lv08CmEgoTeeFC6RPZLXcNmGd6uAPnx9uHFZNL1m2X8d8UXCt6O9wyJPCpvIzg
nFNGJ0FmuTvVhvRu4ubIqTuHxoKpdrXgWIj45lpO9Rrl1Z1fl7AlRcfhC7D3xSm+BBQDs0XdfD5Y
Vl7e+EHMzmIS27Ths9CT4WARSxTZL0gvR0wIqiwf0VCzmc9KkXFyFNbXmvq+UMG0Dxr5ltUBZ7ep
du8ju+WqybkiqQFOIvrWvh4W/1syVNcEa6dtniZ3lZ+XX0vFez1w+F5Jqn7J4JMjMSedDudVYpLi
uaCRsd51HBHSmGfBtUagj2sG+PzJNQwNiYEla5/ccQVm1kTWlkkd5ZWz1TP0Cn1Edr4Eb4e9a5PN
FhLdiRhzUCz3BdoOdwGd6tfLnQxVfcBHs9eRO+9aloEs4n4tlebckjnmPI7Tzo04PZBNAkRLQiht
HPi16coCBbfFlefM1+RS9CECYZmIKb8kVvhY2CVTaz1ZLJMjBneDx/CLjPaxWSY6oebkEBlC3xTE
DKU4YYJrL58PdoA8NfN3k+9mJ6/xVob+qX1oFi6zzOQ8cmF5hx2Hsf06wdaPmeK0dA3GKowvo927
94sasUSYeoTLyNWdwIVW8YCpJoDN77vRjQsoVFdVd59MJNsXea4la6dl4ARkTY5hVYm9Q55gTfQ1
5pKXpPX9G5FmhPt7ak9E2t+pGSN+U03B2U5CQ3ylsCLm/GvNweaqcBa0k7hZFi5MddOerJfcI7uB
1WfaM3eejxm1cyL5WJsa6pQH5SycvEH/TRZW3sk8hRxDT/rRxVYEScy9ScYi+BKV+gcwz1F4Lw0y
ZtVAB62aGcDIWN7kQ3geDeQMa9Yhk2V5BsRwn7BH6ETY7iIXDhqkIOvoL82HW2Q/g9YO960tQW0E
nbfzszVgguLxFdA1ti0+TbXwv6syImhT5kwxiZ/ZVoCnmChKlQSnsJCvVZYxXQK0Rvsw+ZJz8JiD
Y2JZzJVRPbdOP18If4kcq4CfQMlw2dFVIYRi1gP0Xs0xrMEjAKxpzLAQ+DV0lmXT4/FuBG96z27h
Sk0cqGUdv2VMwr1Y5H7Qyf3IARnju7XHwtcSD6woMHAXu4B+Afs49teJFvuYYeHVaFOi61JmKM1A
ap1xt6KCfbDWQO3FuPBMPaZv5XriGJDDapYHFie7uIMekyzW+yjLvKNdgcSz1upVhk+uw9GQPRU3
tfI5r6mYbjBXj2gMuVX5VirBbpsZUDSsj2z549Ng/J9ORMChiwU8ha57DEKbvVJ/YtoCEyWfec2E
f57riFE8xxHskZFqFPZ6p1PK0rl6qPuKndKSnlPifIfIc5lwz/3EKSibXkneD0iKRnG/Ubm9bh01
vMoiRIsOTCweM+uu9SGGxD7XXY2yF4+O3NVekz5NcgaS3ugHnJ4ZgOGYFGY9gXP1QS+WOrouxyw+
mpH30uQ0PQbvZ7Syt1dRdZzm2jlUXkc/Xa3nvHJeCienGWkaqpF5+Pwrz5QBB5lSd9H21MOw5MDU
WfrtZwT58+EzjUE0YdIbQLwcQqdkjDo3R/UjSCmd2XFw4JPVLFhT9lOkwyp4VCh1Ws6F+Eef//zz
oV/aZD9Y4TNP3YDdTf81WipGn05//9mG/fwl3H97mmvzMTfRNvrpz6kK6r2nNIdUXDMYxBfDnlUn
1hMgtlaKBcA8kCkkAJL7Nvsw4BHLOk5nJtzjXw8vauCHDk36DPnUU9CNwz6fpP7rl6KIwutnGvX/
stR/ylJTP4TS8N/BXYOm+E+QhIFe/Me/3dRj1v+TY/iv3/VfYerw38E2IBj23NALyFPzB85/OYaB
RdheKPgfuWnnr6T1f8Wp3X8n8SvsSIZSBBHtkP+OUwv+wIjIWhQIEZG2jv6XRIjfcsYEzlxPuJ7j
B+SzweP8ZtbO1m4eaz7rsKwpq2VpH0EbXZ9azcCHRjdzI2ntqpSr/QpP1F/KeS8UCQ4qA3bKuCQt
xH4NuOtEsrgJSaQcqvZ2QQUMaah85ovKom12tjVhLM5vh347DGF4iJvWZQmVnkqHsxyPlSNj77MU
3avy2hLDh5g2WWO127HjsLX7Gt71aQsRu+unq74E215/UzLT+yp3J4KHDoQ3Ak6LT/7BioMbHc0j
LTv27A2ct6IdOQ0d7UNY1RHBb55EW763yhuP0uueurY39nl+1toeIrZGDK48R1Cjgw3fMiJ1Kmv8
NQSTfRrJXEGYB81PtZIb47pn84G2olLvTckf0DUrDdm13BOsqDfr0i7XTkjW0QQxw/kOaCF94tre
LExBdtnEhUEu5GFeU6drtlEAG83LJS56DogwUnJaWTL53cyOixaAvVHkSbwkDrOQigkyRjtspCNJ
7jAJ6KOG3hsYQvcvFsz/N3Dv/PMHxPOIoIMucfnMMcAiqP43Yki+ht1UT01zatzoyR4cZBDmQYXw
7HzZN1fJCsVGQ6eyR56Uh79XZ8F/vph/+3b9D7F4SgR/z/7zWQWq4tqu50FRCRz7t0y8sByG/rhk
T7PVsVtuqlfXYTYJxXy8T0T5bEXVr8xTf3oFfmOmmP9sQMgvAMPi04twf3sF9Cgd3adSnTBeMzOh
Rc4H2+xlUoNcGERnfNDZNifziYeAwrzVz9UhnkGJ8v0+MZ99+devg4HS/P5CBB4OciguXD9sm47G
P7wntujnsurVyUt5IcgPe5s+GmBCzcNhqWv3yhqJyktG2DuZF9dzpTQZVGJyuSaR7EqQZ3P0a1qa
aCOlxpZRow41f5SMiUm78KD6OP/yr5+0a57U32Tmny+jTwUk9LDfSlhj//ikE74BdHBznnTUQUHs
1+OQh0TmJ4uIVw5fzA78bOvO7at0mCe1Cd/DLObAzYuwzHbiZyvXimzPwLLBqkGSx1cEjZ9V7O7a
RbB8B2HAcHejEIgPNUA1JfriDAGm59a6fo/G/sIIhRdCZD8XC6RJ7BvueyoeWbmivlDR0x9+YvPB
+O0njgKmgsR37chzvN9+4qVIFCEOO6NxAuHMYv3XtRl7l/k5DbW4QSK/iyoCM7bw8jM5JmTNlhND
epFQGc3uvXHZwE5TyXyPcZPd+Wxo3G1GD+NKLNHTxNkc2+vLGDOVlg0Xgagh1lqp+D1qHAZSY1uc
4XDY+8of39t60cfO4nigBozRxsEmSzzCVPGfvi/cnH77sX3bDoPAg7/KY/Db90U5fUDG1iVO30VP
dTTOvOT6rovVd2uMx0P7Ua31thKOtVtYV28ZcxL63AV9wiIYV+qWAMTAAeGmZDB4+cNb8j89N8fx
BQ2iMISx8Vt9qGvBcQ0dUf92BbtZBGet6m81pyTbtscQYrGj1Za/+7wdiInglqQSUCXseFyFqmTG
jcKu4KoZxVtP69XTa7EbiPPxsey349SGQO4puTq6+/A9O7yqxJOO1rOPkyr079vE6Y6WmO1dTagM
yXh53xMl2VoJ2GKKHGciLW8ZPuHbf/1jO/98CfNJTTgOtDkZBYyk//G7x4x3zhLZ5CctId4wUbmH
/YdSltOSDc2Gh6rFfFANh3lghxHzNxocGJGy9DEvvfJYZQQG//CUfruveJHP02A1arOU8SkF//aU
QLjAJUlxxqVxxHfV1nd2Kr1DV8J/p7t1SpEFHJPJvhZR6G+HoLtkAdOFvnT+9EzM1/BvX9PPZ+I7
nCV4YWB7vvPb5zXn2NXqLL6mQxbjEfvZp3TJTK8FVOs8bwTXITCFyVkzfGQDua3rtDkCKgLKN2PP
cIfgWYWCSQVZnL0v/F0txR+eo2s+l//0HEGARZI7H1cT82r+7S48SkVMv164lPT+JRqc6NxZBTOj
+sUSYf9GaE8ndnkdZPCXmvR7MGl4ibOwL36GKSPyfhY5nMew+Vn4Uf5lcQirAO6Z8rC8F5ZKtnHG
CXYdedUu1CWQDGE9jyO6tHoV/S1aXejyHecIQfPHV/+324J59Z0o5J7uyAD84e/fyGl1iqylmnWy
PcgKLTSGtJ3wQYe4kIYepqk7ENUTnCUMTsuywsAMY3dlgNvXDBaD+TxXx6DIrT98Z/zfVhvmiQnu
slK6Ift0kLf/+JJPbJprHQeokPLoEAzMJXvomNzr1yffJlyz0LjdZIV+DGPXMS9gysFUJvYegUKI
UCxCE25snOlu+4U8LrbPbd24CP3E6hy1QpjFHF8Gs7qzOUrZBxMNO9g+zlVIuj8jHfXkmjHNqHPr
HZMw2/6p5wB7+LkUXrPztDMipADV7wlyUH75MLZ1iriUgRVBMsZwIsU0VM/dTRoOP2PKVtfFOF4q
UTBwn3gfh+LY+s3wHmq4DOLMS03yPVXH6P8Rdl5LjvNYl30iRpAE7a28TW/rhpFZhqA3IEHz9LOo
muju/5uZnotSVDqlUhKBg3P2XptQrD6Mw72RzQgvKzQJN3JVxAN5/O+LgP9/WQRQXnE88jkhheY/
cXSUq9Ew+4ZxcCg/DgOwSoJtJWo0/vC8d70HUejHKPSidRDpEtl1kO+wF9Y7z0Kka8X2nnG3ICB6
hBQDCsuVBcP6wNxMuqqhQZa/K+E0OzQx71EeqgPXc7COw9bd2JSZ2DiHhDBFh+ZRFoW0qer7WrfO
Zx29YPpDtm9fKjfPd+0cfqSxJF6otcnzKmHnTeQAnmblUHbY6H0NMqkjhApgOc4D3TAmVH8G5Xcb
d3AXlgluJ89EPzWgvbC5lr+kouuSDxOeB84LgmyrWIXxocs48CcGjZ04ahkjNt3BCogmqGFNbQb0
r27MkKmspnseMVzbttrNRpWenHlk9u6Gf4/+/+/q/x/7JRdBAOxCgCB0qVX/D16gGZag9nKeJSPp
ejyf6j6LSpPmKtlykzXtU7fDD08PpAmY5Zpj+eLl9Nj9oHqUrkXn3LeZdxA9JTKHIEWluu1/fwvd
Vuf/uTIGJvs49YYdcPvPQ0Fi2LyJDEUPdylgm0E/F1EcbyuTvR3BEeDrEgBXgvcmwn2et9Q/cVP9
mBLKZB+k0apCg+7MPuP/mQPY/+fRcbz/x7odmL4f2BwdXFzQizf7P9ftKVCuckaEqkFrO/uEkfo6
7hGTpj4gbbuO16j6prPhdNO5LBLByOxQzKkNUmbZ9CRT6//+gMTfE/0/njCBUsbEWWkKHto/qtK8
rTF6NXZ0GEVO7oNQ2VMxUnZZwbHUpfHBl3aIwstLnKDWLurfYW7XX6L6pIFo0iQX7c+evqJhyOIw
zIE8O9Vvypn+HPlDiS7ey3cyEQ9RMY/bQTbBDmMb17XmqkDgTqolne4eJoGW3VZnY/zQ+glHKq7q
Iy/lNR3Vr6qu0iuwh/qguvkhsplpqxgjrc8zuZNxTA5wqMXea5PvNpXyMrqoQ7Kq1dswpQp2CfoQ
qf/QU2GcZMjj1MzTlBP8NOF+AThz2vrkiDE8NGV87nPuCiWw2rloMlepGT+F3hwcGXsPCD4WjRqg
31OdRoDdq3ncS63+8HIrQhA0lsUp+CXaGtcT0ewnDQ28W2RuJZakgynMtY0E6FzFibXxpZO+2MEn
T7a8inJ4ikwn2vkDisu4yyAtcIBmkwtIjKux/EZ5PLxFNI97xbwsLNtNQlShvQnsuj2zof4w/GF+
FISsOT4tCXcGuFMM0j3lS+cCzUmyt6r807eM8QwCWJJ6UVDPFhE5MNr5LOh5U+uB6Qj9TY2S7ool
ZTyTFgKEkN33EPYE0lR9PpJGFMk9IQPex0xqL0SnVuqJxC37D85v+6nP0y9/ngb6QJOxD3AwM+tY
9hAv2DMidzYfLIJ3hWWQBZW6RzV00V2+TOnhF0HfHAdeyUDDSEltdBNFTROdYNzaJ4B5hGOxdmiK
PtR2gTHBKQ+RjbqM042972yu6rnsIXw6oAiFESHirPy32GIsO9XlnRpGpD4eeRyNyTgWUcFn0AEa
SuOyOk1JiI5xCH5KB2EcbsjsQg9oMZgSAFDQS3/h2FzsPEYi/CT4HQte8y6CRbKWZdUdvXb4NQC8
2ceGZyEOqfEi4//dKBSQNC+IW1JwP32khyO+/RDosTNj9KCoIltvJiq7sbqV4tS81RgmkTZ4ZydU
tIUGhWFR+Xvbaa9mmktEKZDz7DTb9V5pbCwL8HzsMpRzgAYSN+482kJ3BDeP1Kk9s6C5wnuVjmjU
8qiIT2PRPMz98isAx/t5ZT6ajXWWmmNjx8DsVnS3ZYS7rCemwyoQMXqYHTNSbzni2McqrwugI9Y2
NhAj1a1Ljej39rb1xbjHgIXR3cnfI6tkOqjQSmc6TB7ynCnqrNi+RPBWMf56bC2DGUmWY8SvTH0N
rcl6ExEXpLRfbSMe3+xl6OUAhicuhwQqQ0oQZzq2d5Wn9lkURxekH5zHAjSfArJdNj7rcvKu1EB1
WkSIZqHte6NzH6Lvv5rFT21i+pmdyN2MWcggeXnQiQrvrRwhj6yQvipEN2uPU/IuEzPZNzJuNqHE
fFRjlREyvrOJkkUIMKEAuWZ6NlZOCga/dRjnGWnpXkx8+xwGrXifzPrFwSsncatc9IhhCdBJswpN
9HKKeQke1Yu2xmvkDd3WBjn4aIz9xlr+cGxqw97S5Gc6aT++BXWXIfebXzPLvlA/GgdcPe19YPPg
MkZF77Kb35AehOjVQus6Bw1DHFMDS0yIkRtm8Vb7OHaMSkLFF5xy2Q0TCeeay2pXK7e8eKJFrppk
zntpx95GiLQ8TzYCxcqA2N9EDhRsvEUKQeSeozvPU0B/wmJilWQM8izLXkYrwc9qIOGtjImAwZmK
StDzn1o4FM+egV+knVKboNT0BwwOJppcrpSSd5OfbCk0OPo384fTsvQ0QLcw2tGaiH4Xmq4Bp8Zf
dgUBu3FFfxTK0PcYYnkKi/BRZ8rj3Ye0lGM2J5wS/F44kiI1OXhKy4Pry5diGNt7ExDaxsGNxnkc
z1Q2XP3onpcyP1oDxtoQa3dlWvURVwfiXEOLO9okHxaFTOF2wFVlIq9FmZ+BAeznvHl0Jddg1QqG
36FLhnmu9LpNFTnTA0rKW5zx8FVWzluHjvuapcAMdes3O+QrpyQjXI3O+N3tXkeFO9FMgmibjUO7
xfkhd471wxlb1qrBBU2XE1EytYo0NLO+zgr58w1Jgr0LniSULDs84SzgLY4/hYjcocTzcJ7TtH3E
x0S+rwL5YUUW/nD93BZeustj0ayLsAVLZ6Wo2SoPOWJr3Uva4X4fkFRqO/lpmOH2JqI1j1ZYmYcY
8wB+k2FrDDnlt4fPJffyMygjPNk0XaMKImJfNtN1qNpXkCDU0EJ/5P1XV9C84cQiVm2Q3Y0SZVXa
8gInMFWGwvUwJBI9wnqBmScn0QySyH3VupfS88gzkAWp5MnAUFUwyscSw67GJtgUlXiWjJQd62yE
eEPNhjg0o9oOZRFclIZ2IvyD0yxSvjk/5tL+mEPfukifXLdMnkx/IfkVlIC4A1MMv1XHMbLvDmEJ
RjN4CSWnh3BaUhYV4XwJ261pei5mmoCI3270t7qGSCeKvj2b3qJ5bI1tJG0LLmYtDtiWgKdlvoWy
OnjFA4rwU5bX0JHAoWly9WndYxXE6JFF03keVLs3dLo1M3RjOnU9zjH9uvLi8T53yhAXFq5+jYbf
JCdrNp5yh1AfVTBDmbCTb/KMzDdfZ6dWuchixxkrXzofHVA2e58ZzoppitwFRYXaxRzqI0qGtyAZ
fgzG+1h4I6krOGn6ad0EkfucLQMP1nESb9AqJiGVodtGr0QFtMyiS98/KKQfazt2rItNJHKQPCc9
bUYuOcWmm+BPRrLNWGeGO1nvvaz7gsN4GtmJx6m4N+h/rzj50XbC42rkzW4K8MqMoB0m5b3Fwwwi
VEUEa87Ro99Axy8Q8HudYWARAcwxjfGu7+o74feMaaiddq3lrFPHfaakRpbnDZcex2aMdXo36Rlq
ap9/EyZX9t91DBEFhQtGN/EZ+/iIxig/BE720tIaWZlG/9EPeHQ02wCZbHhPdIdAjfk6fJTJI8gq
omyzoYybdbIBMrnPEtAS5pw2LG9luBqzPtoyFXAPwibRFC+TOWJa0abe1O8Dmn/20wzfWs7WDBTr
ZZg/bMyj2yzuk40jKo2h2BHr0S+67dCQmTEIaAY5wEenfkuHVjJwUwjPjXRnBJQTeAp2cHG2AMk+
E3AZTYaLLG8VGlBizOiwknyHIlraI6zGkSDVwfhwugUpMn1xtkfz0QR7qThu5+MxgH6+khnSI2zI
LbhU9So5wFFW+Fu+j2Qio9rEsv62POx8HnDHiU2OBoy86pKWXertU4EtSjXkDLdpeCpDD/AKg7s5
Br04GvdZuQ0R/64RMq58vwCshhpkxdAbBm2B/z/CHqXJUE07EuWz2cKGTOd/xe51L+L9CHBharPV
yMGpl6gDl2ZQWNtfSV9fm8kg8A+ZZmvkP20k9WF8mbyFgj7hmLfMkkqhz+7QH3ds1625ltE3YOIn
zy+ea689INB/7eg3gNikyUGACSRjRB0ZHIsSmHcYs/CFtGVWUc7lgnj8JwjQTTGU9CZQZ3doiugl
WhuBAV3hJCEXExDxD1UV5WMRhAfJUkBEH0bbdOkGmtrW+7aWz3U74ZmI3PbKCJBLoiH0ZprbHxRH
bNnaJVpOhq9eYrJ1WuUe8AtGqOVGLyDsANvfOgEOhECXD29fuH3L7cO/NwtnNvFpnq707b9DpLew
AL5u30e+DvvY7RtDxof/+3tuH0+NmSyr0Pn20d9vxPEV7sLRJML6BuP+1wO53fWQBTHEbxmRoA1+
FyN0uq+bgpfif96z3dX2vP3Pu53UwvpFXHL75O3Obv/7+5N/f9l/3Esc2s84dJAL33j9t7/ExMxP
IZ/iYVr+zNuP/8dT8a/P/cfd/Pt7/vHE/fOp+Xs/y13EffkaKppRU3zF+MJ8tjOLo6uUvmcqfNAp
6oDBH7/CHBCOjvv9iA0XkbqcT0bro7rVdPbRziKBY0XbpRhC8fPq4UEEFPhpMXwUst/JLPnSWXnN
W9qgqnahLHa71snEpu3k29CRtdKhKt+aHfkkCRymrTXq91iW4dWHbNCYQ4SVRZZsbURtJgXCwDKr
1coS+sGcM9DLkVEc20ieVFCXl4rZu+fXFy8oigcRHkcvyFD5cgTjACK3UOetlWebf5QM46fU/G4H
JHF2Bna8bImojkJn3AXHuaQ+N8b5C+LfYzbKLXqytWWCpfUQNjd0+zak1pbwqsYr0v3hmBMVs2oH
go1b8dhOyxwCov06GC8dOIY6yc1DpWd/3Uw5R6mg6/dQpUhy9hBy5vimJ4KRXCReykHKFhgPKJHJ
3JbErwudr4baZ0BOTKNrGE/xtuXEto4rJ1o3BnbZBh/6VkUG080eZbuDx8Z8Tmh1b9rZ/xno3l53
IkRtDrPYG44eb5WVb//KqdlswbPR4UyDhtrAx8nJA4y6K8IJQfiQkezHsm+vNCaoezTezsK4K8Ym
vDeCY1MMV/oaX6a1hJD1BN4inyoU5yA5EI3gd6+piIKLDItd0vLsiXD6rK3wAe1gt29Ti04uoad6
6EjthIQKNSSF8NtljzX2gpUfhz641+nByVlQHRi+wHp22mvvhtLNIUUNzLHEu63xcnmaQqTxs4pH
SzsdAPel5UR9H2BbjJs7n+TtizMJEtx51yMmDMhtLBwCmRXq8HmC8e2HUALovib1GK3FZL5mSNnW
wWwkhxkEHNx8Jjme05OdOK0seg+A94N92ZKw55Fht+QhCMkkc8LI7Jf42YqePXAyemBjJniCW73o
GR6BWpMFRhuRNcz4ODnUVvILqEy5K0zxK5pSuR+nBT3SecGdRENlaR4xOhNsFH4SYRSvH/jT1LVg
mlAyV74zUoymif9b5QhcDGKKUCP31jp13f7Qy3SLdL6sl5guAw21aJojOTt4N3hjBU2cPvvjL8dU
5pEfkmA1QeUUi/em8n5onE8EkHyn8zOqwfyAN5gGvlDXKVjXOmm3M2Jc1MLzl+tQSZbJcJ+X0UsW
O7+YIjlESJFgteCqjFMkSeFuijw6aD8wAH1A0axjhOVh5Ao0/CGBq1n1MfZw4YLFuY5eGypd19yL
FD8UnSPQD1l2iaxqK1smAqbrsxFD3SVrrD3bToUIev4OTFpnhMKKAhFDi99iZ+b+O0gVhIH4Jtk3
nRelssdlPDD1w8iu7SU7kagXYhYvrvuNq5zE5cl4aGd0LbIAwuEvxI98wmFomiN8oljfQ9Oa1jks
L17a2jo0jfsDOBiLhgOiwXKhlPnI/Nf2gAJZ1N0HVJVz51tIJMX8y0wX8eD0jJtun/zpo9iCn+yd
dB+Spu5bf3gDDuthzKkhUufN8hHdUeejYHcQ9Bv+RFycjbscyngkbN6ASFEk0VO4GMIdx2RMiZNF
e87Oi23+TY0xdnFyxgEFFC3HjtshxFuGz7HdPoUlvFkWDBjpkMKz5C0kLLi2iX/AjJnuk9S64oPY
6xlGkhPSRSXO3J2SFwNI1pqZYrzxG8TvgeEU+xb6DCD9KqAIdWm0lKldrY1C+Nu+0C8pbQvRpH8K
I3gMMJMA1ncIO5udbfKkiqbZ5Q1x80RtPRZEEE6ubW4ZFgjf+tUJQc54112KuHkPJzx86eJR64fi
pSaObp8SebmBv4ZAK+oIKZzrBQeS7/xqpp4RWEocmglWt/Usfk02qeoBxVp8Ncw7kkff6ppkSCGG
rwjZBGZduNZTPzG6nuO3NHN+280U7dTSeppnD3EmJQVAI/9JdHLnE8w64qZxG19cFFeAbI1vBb9w
NfgfRltyYMG2e9UdrHbXffOt/mQ2kITMhgDNSLP4TcdYGQ9mkzT7wEJNny1u8NmHLOYzO5NR2++N
MniTC02wMYtPj0Kv6aAS2r1PCY8jcTOM3guskIMVQQ9QXKHZDL/IA7BdJZUDOWbgPFswJ63S8WCm
4OFzBMNJH31JB99OJjoNcKO6Jr37o6eBuws7YPKTv6cp+qHJXTsTIvDbgy2IM06u54pDYkJUtKrT
hvqbvnCQ8M6UoQupyy7JObZEfSjsnVdy3giSCVZcr8qd9k+YidGLoyXeUOY3AVCFLMmmy7BQL6yB
2O2o6Z5sj55G4+Qvqt8ZniFWgtWToypK91y3xzy1rXMrlyOeUvapq7qXOuRcHwDmWve1i8be0+Y+
caj42apOpgJslSYT58GW9Jy09DeGqfOD28V/InTsCFX8PaUIy/LAZHtWEDDibrFu0k1cLR2qwYkK
OCVsnKaczmNakIaujzUxxQ5WahZOD5cJMd9L4GqWvKLSJqHNHrHRJOOD7UwgFzRNYYGLuzLp5rF8
D5jDIVYSXRwL1L0k/+qxOrRe2G3dAqV2htBaLxcpQPp8y2/EiQLxK4yJqYc86QTxIUtlwRObYliy
MDsEE24K4EHuFkjUCOQdSAxawZIx3aWJf5MkQJJT6wfb1K6xXQTZU4rOf99bZLvhdJorUf6iL543
wOqQWZD/woD2HZrZe+/giURjTXFkNWdjMYKXYPdnlxoIkb6LCeUe9xMGGsM/cxH9citsigSJiNNE
tAV2QPvOGAqJuxis86jtj9hKdsEpxsJ14LRDo07VPwo1jlu7IlIzdNO7xveOLTEoRGWEw075gPW8
RuyC9NDVOj2RqFthgi5M6AO4qidZhIfJnJ7GiKjnzNiqtt17aas5zuDbTH5gbcPQtE3qiafH6usV
PkVCQ0O9aUVfg7Z33ppwwG+r3hrJOJsghHdc0/bOmO97JwJ8YndXU1KSOEV3RcJ3NmPxgMmJZ2Dw
AY7Je4/Lf83A/S51dcHF3kRAD+l3KvUe9d7IyubjE3bwtY1sjQ3nMd4juBU6sjVdhWjNt0p9suJL
NXYvzAnSdWCEBSbt9Gm2HrqWyHfHQvHUAMRdOVO0wZlZrXpMrrPRXtAHOls9akquEK+06zV3kVnL
KxFDT72l6X1W9COZvFvGPS6D50J53elmxaF1S1O6TLx4m9Z0U/5+steM11vEQbZfMVgC3bkqDKNm
i63Fa2wzo+pjw1gpldpMZLCNdXNVbnqnAv4KGiY9eNLfVkvI1O3Gj4nXcCSlU9phJlluvGiuNtKH
Vuf2Zk8WLzcYWU6kTooDgCqIrz18swrbJkwu+zQQcUQECUlY3aCS8+C9khjDnMDI50/UuaTq9P7B
WtJz6rFdot+rS7RQg283xkLJvP2P7YoQCxpC69vnYAW5Y5OeMjttTx3O91Oy/A+PC0NUa4i7fQWm
ylGEP8e0pU7D7S/898eiL3x8bDBm8XKK/uz2KdbzuhN0fiCTE3wA2OhGDBcDBphVF8TvdpZHyOG3
U1pjaVh+Zymk4mv/+vUJ3TcFXgOOojecaFmnxSos53bXz8azsyQQqU8GzSjol6/fvmkk8mM72tDe
ZhGxQHfKAP6TLVCc0l17NeeP2DfrbW4RPQMuumRXpBvR6gn0onQx9yTlumxIcYAJ1q9LUxPhUFJW
8A7AGGAuN5kqcHfewaauToUD5mA1g5xJ6ig5hqQs7GkHHf5+cTm/80IyKBy/50BAV0zhAp8Iy4lv
MNl2x7D7cVzOn7eblK1iM9K2WtlLvNOUQJgvYGKh9r1LvQINat2lG6o44EQxMNhxucFkiGSGcXl3
aFM8z91kk0FDtT0Ygf0JIrU7Bkl2QMsNcyCLvxqvMbai5P3bdcWunzCF3W7oZ2+s3qdUHghsmoDZ
0dGA6XX74u1/+fJhG9RMUjoiNQlWo9tigP8US2/N1+ObymtGOQ1UqqWDY0uCP/rXyhMTrTRIR9n0
yQqIFXWFAAoRjc7xPfvkwJaAGuFa/IkrPj3r4TEPzllkvgHWYZoZabq85tvMuXaFZPXBHsW7ZVtv
riYtp4PeAQXuKUr0bppHEEh2f6Qm/l3F1M0/Yrf/gDLmourjrongufeN4REF5puC04Zc53X0qEAI
2MEqzO+2mm5jNN++43whvnwcW4/DZk1UL5qlYxGUZ4Mm/zoYaJnbNqZgqAaaEyXXrwMtRReUjKxK
FfSP6YL5mUPd8ql/3yj6UQwdenksp251+3zuN83eSDmzL1/7x7cm+fLmu93l7ctm3/nbdnTe//F9
OiRL5e/93b5vVm4ALcy5VlnBVKgsIIlNIl8zaviDd+fq5KhdmjD5gOuTbFq6TUW9gEGpAFZ+EXYn
3ZqbwDgXaRScW+KUtl4OowUOxpq54KOhgvsI9gkiCxgvDfFgQ8wLUgCkS3T05IhlEuYauzgjDEBg
AHUFX1IBow2dAFwbu9p/5pKzzD89dsL7GmZSOQ5bt2qvFovHxcO1PBA5E2RyM4U6fQJakVLRU9yU
VZae4BqfR1WMdy5w6HW79O7inKw6o+6+G2Se+wrJJyasA40EG/9V88Kx36ema/auC1/L7cydjUZ5
UyTlvPV669lKmxG7fkzRHbEXB9QYE9v1Xnh3ooWhKRv1MMJVbZQJHjuyj4RyQ9cKACumwXiQHFko
FVFcS0TmezqRnPU7648PH/2UwXZSGZOkVKQfpEPQonHmrc+eP5FpawX6BF/ny0rybkeU50+VB1ff
U4+Ykh68Lv7luKV5Bp29iWMQTlK/Dpm9NzPlYnzDj2lS/E5q37kBubWhfC3awGY2zKDOKqZflQre
GlvEu2YZBKjKv+PqeE1Cid7AirtVIYJd0ElstcMHqz1/YnV0hM1ZQsoXgNAPvovIiXn/nEN0KjKu
s26od7pqBmYuc79H8vXb+MU5ayAu0XuxvBhQYQKuHu/EC46T7uQ607yGcS1Bafp/6moAwzFj3FPI
1lpxYo5ZhAa64BaURTY/OxxWCtcmwqp4F57z0y8hnS6Q7jVztWm7aKE7prGjz+MRUbJoqaDc9gyR
eqy7+6QtHmj1UuVyOBdyOxj2oVf9pRznaucaYKEMR68dM3kgoOKHL+TDEOuHFDEAqX49FEuC48Df
4twOG1rX2cY1zC1ucU6a2ybzzlON414wvMpQkthkaNFAGl9iiyFw2cpfhphJC2qMc9ng8gr661iM
nw7u1ZUUwwOs+8fWo1fRuU/moN9lrj9KKTE/j4eUnr2b1vjzpuJH4KM/gwyzEgaXhTNUl6osv3j1
yYBy4kcAYj+ptWbg5fJoT9mFhd5krvTLU9Wl94bfo+X87hnJs0B/jTmCNuUCBEz6h7ksWrySaglJ
tS9+MX0XKviD7ZOC2MU005pcndaDUL/QwHxry/thv8CeSmnvsFDOTfVzMj2effl7DDKaZ4D91pAk
7mQhPrN5aQXYzCyUfptCe+RMlCIWCGIu0Y4OBTg0BO6fvC+TbWoSo0rBfTfF5lsXeHKTohOmD2/u
muV+0IsAFrYwtk5jdhZB+2wFuB4U00RaJ8XajYD2odVZZIA+tR40PrO0md3iF8jt+SJ8wZCeB54p
QCfACF7Spqv35Vwy6m/Osu8+u9wsGf2/J0GW4cG2VoVFpiYxNFDKwHll5Nt3hnsvR9HsrdKmDdrQ
o0BDbpVDuBms8U5o3KEIDNKpz/a6bS7eyGCDw/W9jG12dVDR2Iac5rWlyevF7qWb6F35y5pluzDv
I3k0pQOyL4hprTk/BxMZjp02mymw5MaOe2pfs38JVPo0qGEFaNMa64XiSmJfadD6xcnDasUbEFAY
7b+iORgtsZEQsdAJH9NBPfbC+IrC4IlnmOyFkb1dP0wxS09Rb40JNi04cqPv7sGan6rYPRCGxoHB
3lbF8EaDSfjmH8TPZR8yIfCzp6qannU3v9cD3LDQyk9AXC4gHvuVwcujXfSPFg0sK/mJMCTLxaPI
sKj4XfhtuaZaJxqQrBzETiUmihpXr+syUftSVKhcFVKSrxgt3SrU0Y95MPWWEMSC9HHyeR9coDjE
tyKoYV7Zi29aE+fZxaLkRPVPcIrvDn2dtFYep4zfdY8MrfUiZle+C2BfvcnEe2VqQROtp4MMdvE3
abbsmVbwCA9h3zefkRnhFfbNO7MwrqmFO5osu5HszIBJIYI4sHnuTNFQvhktu20V1j+XyC5N7bfg
iJudDiJrp2jsr6eQ46mjPhgmOeshDeoDVgVsXlqja7NNqodxOtq2Ju+e80vWzw+tB5ktkoW5QTZD
s7z8Y9IWZXPVj7B1uChRE0xpgx1Wvszqp5FgO+qzlndL150t0hBXTO7pHxXPRWthHGsQtVWSYALc
3+sUussU+8k1Cdv3uAQHDQIBfDHd1BWz5G+LocAB9xPo3gKws2QtcQwGEQgTio2B020zGzyfKeQ0
1KC0QGdbXKqZPqvpA+bW0rwLFxm9WUenOHDvgtFznpsJckiGUq9CXmGhxiOSImVO4W35K9H9LO0l
KF4/I4qaczMrnuIBr0gfDfu5j5uD4CBGtF4Cx0+QNxjVyNcrj/Ml4TQW42f1J7OGQx4ieyIxhfXV
tuuNj5ZxNbdIq8q+6E4JxL/dGNQNgP/wJQry+rlLM1oojtJ7ys1kG/ZAwNwuS86lOz02zPMuodP5
Fy9p7B3eEolQzK0uVhHWm9iyr6Gdf8fany8RPorjyExsCP3m0i83QZV029Hi5cW75xHsShEyjfm5
GmmRm/VcQgPkgJhlS2dpiQFo8z7cLTbMKS+sA/2zey9FPXe7CXqgT3axKRo33GeuP50SJdAE0daP
vQF4Vs8majngi4ZM0R9jK7m73VgTyj0jRGnuzA8Bg3uwDsPiSkT0CUwuvCwEq13ujUtMK5gvjerX
birnMrIZ4ifvIV9UI6y7XpnP1Kr62ccobc7PgUsqam669tnrK5vEEKZfmhTPl84aix2uCKrENLX3
QcpbLu5c41FUr3FfwQ1YPvBia9pZywyfwNGVdlwITzaX18axUXRnSs13cpbsqx7VTG2CWgg7nh7P
Lp2L1OVv5XTJXtitd8lnnFVWmxw8JnRrr1Hz2pSIf/xI3IX+iGyuJ6LBy7BF5HSC144/OFs4wt3e
hsC/6lLIoIPGuz+FBsP1ouPeNIPhuWLKP5n0XLrwbgz2g6gJVLPNjZ120IUbJt0piCBHWxUyPE3K
yuBxn3toWNYlntjiwNcjZrQNMgey0cCZ13NkkGAipt48RFocjRCLkaScyFMrPfejZsOCnR42T90s
JI1AC/oePXNMdAwxZgPOv9tvAknt7vUo75DHdBsuM4clNToYYzrzJm0mBKPbrmFnShQ/LMx45/GU
7WuPRrxR01dUqgs2g0Z9gXgAE6VzihIElUooakX/RDbsA5Sro0XjjwrKgFlgvwUmZ4+bobevnWRt
xgpCESc/IDr489hAt06Qbi0nnghtaa/x2PhXmY75fu7a+3p2LrMCuT767WemjV+hMzhoSYFNxou8
pQLrqgqeCPQ6HF2j7JyXmI8pAotVMLLCzP23M013sy4BTGpQVCG4HTI7yWqihhMV22aJqSXxja3b
xsk2KKZ4YTv8ySJCaDu6eUicxjs/jc7Lv9ll9019cIJN2LxLRGKMNWU7ABCK7Jd6Sqb7YDA4fbL+
C1hX4yQ/YSM8VcpYjVYcIWTJUHiRhcvmSlAAszNgTizVTgXkAgHUGpwDLNiuXwhh8XeewlUJxURr
YKrma5r8zEs3JDmppIHqKfjNLQGuTokMM4mwFBuee83KZiGBYcmOQ5pgbXai8QpAUKQQV+Aes4Ka
zMi8d1wy6UMXDx9NRPkh+/5QxhzY5iG9hCkoWF04BH32i2UaNmFIyeRZoFLiTMRUM508iJGTdVqQ
2gkda2c3Q3QSXs5VaebdEzjrQ+r8irJQUoOjuB4ZrZ6jVD70rjaOETPpLrbI1khKfErSOqt0DDZV
ECPAynWxLegRLu9xc9sLWsNzmDXnqbN2TcmGMY3BUfZ1ezQxX6Wuw7BHz4+5lT/IpvAOJAHBJvIJ
kC3d2gCy79+zH76aY/3JJQTvz0DrGcxtePSXPOuKTp5tV282U6i913ffZZqSXe4mT6iKF7fJeJlS
2IZ9EnAKpr5Q5fDWEggzewOqE2Yeo0dz1iNyRULCXXspE5J5/tHotv9f7J1Hc9xYloX/ykTvUQHz
4BazyUQ6pqGnJG4QpETCe/Me8OvnQ6omplpd04rZz6aiW6KYBs/ee853KCvap07HPiBqblREm6BL
AtKDlTK9YXwl1PLqOxvoqyLfhICGGvd5KQ7DjJQmui/rUeAft48eYBUb0TJdCftLjiLCskcPh8mI
obsU78ZsaNsy86ih05HYJKoOQr9/v1rjr99YUfbkeie3McaksMMWOj/X9l4HD7iqPffY8dUGZVt1
QSU4IuYGFM6MkxUKc9yfKESoA1Ok8AQZNb59PxKosr5aKK5mP1329tFhgK9DWy25qfa8t1H0X2rx
cP2ptm9RaPp4WsEUIPYuOYOMcYcCKm58HjqRjXaPEMH0dq50/B02DE4FqUfMSlcFfgMLRZTp2dXp
mzRkb9cZ2Uo+4rhz5XcW/xa8QN9sr9ZMPdLeo6l44q5Pz2yO9/RejpmRcdjETVNl77GM9L3hUAzu
ZmOT2cl7KRCxImmBXL947Y1RbKWkgVsWSJhCZgAEVe6dc1/u4s1CflkXC0oAAzgmTWR6mrDxLLxa
tcTmjWx0U00Q9EIanF6JeS5yv+UU49bcMJ+g0GCHt2oQiE14yC2+cXRRNwVGq1WHA3Zw0Mwm+ZNo
FC+dYTWmZrIX9Xg3WJy44ISPtLJQS4YtMcp+OKyuP+mSNvtzSc3splhHIvyWjuFT1E+sdPSQkK9x
2x0IzJG+9mmN0KiLBirOONOhyTBQt1hD0FnBDdaoXUGLaXDodGl2Z9TU4kxZWivD4zWyJg3iGCmE
NKH+p+Mpsa0312A9gjh/qWJO1DqQrchknY/pHyNnZC7Yt5oUPCTTfmgYJBPvyuu0J9Cg/rpOp2/9
wF2M4BB2q4SHLSC4xVPKwUhDZdZ1wfLN0IyEPehxuOsUJDeFwoMC585FXGgVuRcMRvx+3U/mZgmu
Kg9Tejea9ncAbShqff7JtXxHJicXwvhdcZZU5fg1nnl2RqWBFqpK7NCIUIC6LNT2W2FY5c6pVXFM
fTBCLQaCbujVtoi55Homx3kvl9qzE/fqRhpi3+j6Ze6c7tw2Q3+u6LmDUM4Pblaqw3IGdnLZ3IGn
5uIwiW9DJMXdyDFSV2aL4S/faJY53mX90uGZA3ptZUBaebovB+cbIb758fofbRxe41iLSJau7Q15
AictGnSC2Sfk1QaXkCMQvy+xJKEc2Yh5npSe7MMZJzjr6APN9nE3m/pDbffOlrXEPlpDeESMwnkI
/k3NFX/feM2rnxvmuumM+xgMbNBP2kY6bJLLoNIXokM8iK8aSRFB2i/fH+W1G3vCmSYIqxMUQfmU
J+UTa9H7ZNpzm1W9u0LgpB96b+82ub+jyE9iIPo+YIV6kEu9PcAMBHG/yG6NYbTWhgkdYeDpcTAg
g5FjglxuamZrRpuOBkxf0fpjIkbQ2ZOv6YgSNHNxM3B+vLczgkBUhKVsDlrcPR3Z6IsFiLEktUvF
SQaJA4em3MkeRW+XyHA+cNh5gUPIM7uhwu+Fdoj3Vk/rqgVUKZ2XvvZarkEclyLUPWXXvLScjNeN
Yg26LkSUV8A/+ZYPAprtOMw1m8n+PpfLbXRwufsn8MMbZr9LX4LePYfbZtUokHIoIw6FS9efytoI
5vW20EGWyHBq9jqUiCUSJhhNgaIDDiCvxmo8dOMXQ8NwHXIsI3CT+jfXQyKW1n3e3uB6QW07sqle
vyfH+apJtGnCWKIZcQxd3zAEfTKOOG3pMnqeOQgGHF3Z62GgGJCOEpro25ghgDDF+ICgpwLmZKBV
AjfWgFjCkyGHVkUhE1cdFQXmagLfCURrSs2ABcs0WGoy5D59Pw6cemg6xAQ/ee6BFEKi+er4pnXj
98X833f5e1EymhDSIvY2NMjOi+3cGx8jo3+ZGFZ4lCCp/DkE9Zamd4rnGzjwk0GKJStWBst7XQL9
bi4EarM/eofEiL/iou+CUmJEgwrBsYQfqnp3NxU2V9+whUKd6R86BnaqZV6gtyz54aWYCffuHHmm
dD2tXXAwJGr0KztCZII+oFtw9nwDWF2M4oF7/EWLMAi6AMWuK/nYbUdEEWj2Wcm7iQtfxo+LliMf
BhFKlWb67nfT+VpSx0ZCMD23eGQSFSW4dAo04ZzcpU7J0j5vw3qhXGTFXe0O54RFZqUV74Q0NtiI
+TS1XmxmkNWNmPdF2MWBTfmcLCCe4881cZA3mpHJrS/Td/JmAD5amGWILErM0TrmKQIKW/qkmDLb
vemWO0l8aehCrQrqtl/GMW5wi1TRNneB9RZ4DnXpLeWM4SOhoLNvCG+/8yr9Q6nHyK/MVwoVKJ7L
eT4lwkn3tjW36wizeqBRoKp02KZVUx0S2xzOlhoPxcjlzyc19gyLGIb/jM66IjbIJ8oCNy+ElBL5
Jtp+hnMN8mDVuASoRDIPSKyDqq6V73ZpAPDImY/LCGmN4XvvT8+mWZ5hClxkBQ4kbJc0K/ZdvRUH
at9ccgaDth51ZrmMHltvWKQ4JerLSqD8jG2WRcUiUo4pxYwTkfc6gw5zc3zOjsi+LOsh8wTVgUsw
TfIeu+FTlTX35Sy+9lP8I8+dfSxLVrUULBtVDSISKOFDDn5sOF5bkgqhlSyV/ZzjrlgmUaN4oa6i
sDfbixWyqG+jGqg5ih9yLzh24Lslp3ai+KazIvs5SPXc3V837JC7rW4eMc0R2UTQaJDS8BjS43g0
W++91r1DJnzcgeYBZDT2rL7+HnYeY5bBpQ/2k/Lok5NrhZ+59ItpRVI6QENEwHPJ5ksAHsdYGils
fum7g5l6Fc3+fpm7ZtrN24K3ozTvSfUsd62eZitN66EfclYcluOEskiGbXAre9VtWDMZ9BK3dEep
247EpUKHt7q+83bEpZ06E6hs7XEYhUY7Hvsbp4h69i/m4g2eZjYCuMLdqvdZ5GK8VsqFZs/wv4Ko
rtMlAk+JQeKsoZ2mtsjzjTAhDANZRnbNsgS4d4Nh48VZ/pj5oFZjawG+ZFep8NcGBeCPyvDX0yQu
YAr5FoTbsoBBWE7EXO6WP9cnpFYcXb0gH5EKIRlqw4YnKeiYTqSchQOJ9LzW8rMdCxx4pFUVgdq9
XndqVzfXpsVMGpIzjqilSs+mE5eESnhWj4aKckip0S1xWGzrgUHh4WnKnZaHV7CHDUX+bhbWTZt5
2McWTlaalPvcpaIIgB6BncPHnv102kzF0fbgU8XL3b7QAMtW9ne75qYSFuzPMSVoN679Xa6R/MjJ
52UEYq+1XO4Y/eSeYRm4WnM92OwMoKVSSHhfSERf03EVL3KOCC4BHS7wI5o7GDI0aT02pp2skLc5
7OLtUq4gpAPgebNsmwyOCk/6vMOioW3mBvcZ5H7G3GvFkwPD6j93GGuMRLuH+BohZffpmgogneju
1mEr9J0BrD4g3eNRyOGlX25Zeese+5F8nCRim/Z02uWxvEvxdgf5nLxLk0nfCmc3LLhXJ+NY2+Di
wIDU7iMk/mgsZyQls0/JeBmP8spHqkbBu/28rt146Sg0GCjYVbUf4fNzbuSRKct69Jo6vbiT+MiL
dzBm6ittUH2CTmmXCPFzNL04mQ9wLqebxmgz3M/CD2yindbIGrLblNoDqMSaIozjLrFkPj3wynuk
nbMuZWwG/IotRmHkQbjvDGbQQaT5RvrqORumOPDbDBHO1NHi1/tkTfEQBjf0UF0a4VmbWbFMd3ry
LDRRTH7cGoROeY0/78euuzN4j8fURcg22e1BJLLZttNtR8VrRrfkpeGLXxotcO52iw7H2Y0RrsG5
hqcBM8KAGI7V1G+3vTWwx0YcgDA3VHDvy3mrmv4O7BGmlinLHwwL5U3F8o2RhnBKYQ7pueMGT3Rl
EZApXd4pbosPMwLOAT3JT6TP/9MJf0MnRHduQGv43+mElw/5HzcfbffxT1nvf/6zP/GErvWHT8K4
6wthWbZvudBZ/sQTuvYfts2f4/2DXrD8xZ9wQmH8YTnGAjWwfZNcq4Xc899Z794fPr8NIJlv6gKq
4f8p690w3YWx8k+sAh1uke0BiPH4S+NXfIJJ+E1hDTaRs4q7YTxp5xkmDPmlKl6nbUv4ZEQaWNla
PRXQ+Emjs8N9EyotkMCAzlXzFPn9A10DnVtNmp3KDrknLRLuttybVspj7UjzKt12CsmzNzivolDh
MUz0S1spe4scHgSu7Rwo3pPrSsLSzvoKR7Ul1hw3Q4XQh/8gZDd6tO1iYK+1TEgxfmJNj80bIXvv
rVel950wM9Ru7oX6gzxVbfaCw7VaS8rxR+5vsEY6H6VdqmngQDX8ThRjvbLvL96YP8FNRX0wdrtW
RbBckVYQpPHi26a2iZcDaKymz8WvOEZsymQsmTXROHhwb3rRcRUZwm4XqeJ2TPzwaeCspsn0tbGw
ClYcxO+alHC8pq8OfQ4PWDNWnIYyJEGso/oSrnZu0RQDJEzPaaslQadTTfY6PH2ZqpDzV2DKW1E+
pbPhbhuRFRvbwkwmmjkgzxbdcySfJyiO+1Lurqe+a+Gh5uKMKCwpAwqs7M2VfjNq0deonil3cfho
HbqqsftUNSloCJmcyF0Ib5pmRZ8eCkINBnEQWEUS9vK6mrn5cWojKIQDsiSFthzsNY1P/t+y28WT
QbYnEvor4rIdqVlTTBghfpmvGD3BliCpHSbUk1LwP65lkr7HFZt36ypFV+dyknVrfnm+lKMt51vv
L5Vu/NKypxKMmZejO7fbrh25RJElLwp87c7yL35esUON4mRq1KsrnqJYTuS93d31PRAyky+69ama
XGsgo4gQor7omuKhxIcJREJgWVwwlC/28zC/lDEWNYJ8N166sMomt33kug7bITwbs+ucvKw/SUkj
QkymDBbRysq6XthIDTEztdGUyzFn5Osdi2fTVQ+09p1tiod1lWQ3k0fErjUuxU7J1KgZdIlhnbDD
QO0N92inqcrYN1U8v5AgEyGTI2DXbxRMGzNchysdzvhNX5BTHM3NwYrlOiVVbRfBlN7ODZo5euKC
Km5goj9BCcI5Qlra7ZRkX8v5lp6Ce8ybBKNPn18sG0yu3SEgVdw6M5/DciMTxvwo37n61sgCiHP4
YhuLqmMU841AjxSgs92lbeqdFKQHsv/ir4gUtBtLzjOezchBxFKlm8KsdjEK/Bc8MVs3YvdTCRgp
VXGIcZrSPlRG+xgxFE4eSlGIl97WCDFYmyHerNYYd07R31ctEIpwUaorwZERE+d8znMSsGPCL9pW
q7mdEMhDIqGRZNmuCitr5zfwPGsGT0G5mE6RZi7O96I+aUjb4zFGHwWXhCY8pP0e3XRd+XtSUAPH
M1+NHqiqxUKStPnjBG3ydG3pRndToQ2Yzsru0bNwWk7cfg13JNJnmKqtxyOl9DR8OBWRZOnCJpE2
P9ab0t6C/fB3IXLoWcmnHFzhKlEjqbx5jAgn8VkWlzoITdpdLep75Ur8EGgc1iOHVNodMPqm9EdF
Tin3qAaTSEj2kJ2TVabzeFPMXshj8oETJMEnbQmNAzfLqBnDXnxGdEW3uHEulseBZVLGzewiLrcT
Pz9NfWdhcI4zlJDjI3QAOjjoJDf05izO/d6L5kiGqGfM93hMpdQ+Mj17jmaKkDgRD1ZB1y7uOn1D
Xi2wnw+vKvd1WNpHU9fwtyXvmkJJ4gC7QiNkHpyOIsRSR26v/I1oizHUooWNqfFaGbse97HL3FY9
BDKx4Gy43OJfGzxcIerICbXYOMudQEXU6zEr7ZFvW6S1UxTLbIPyvzNBgkrFJuVotipfTYuE7Cge
LPpJVEfzqHjyBg5W0ppOvsVQKKsNEb4U/FnjhAdGrBnOmeFfvILgHSnDNBBVHW5p/VERSqCREXff
BeirPlKt3g9LMb9KfkTxeI7qBjU9ov5AwxzUeVPP9aOYAukk5A8S9NAv1zEcySxbWhmio4sumY5y
EWmsvXUS75NWmnly8F7u5pK6Za07J5DrlBoK2iPcAPWLwqBhiaLbtAXt2cnJjVOYANQYcOZtC7Nv
7syJGNUSLnzU1veZK+pbd4SmWuYRfuTC0ldm1wf+jOwVjPoBrop28iJkrhyq79uudlcpu4pWUR0W
kRbej/108a20OdpgLLZl4kH0tEhFMsPz1MfAOwbzczZT+xQWfAhEaGDwk6Y7N1w/sJGwNPVMT+48
qA+SBICoNxy7Sn3TI38ihtheMCz7IkYrp5AsF2OZrcVSMB+8cksn7SIofm60kJ+bqOdH7g00JOY9
gIt4uZ4BbtMRbbxfuw3p8utUMT6q9m3U4ZOPGQIOb1SAcqHJbodWGWu3Sh78uc9wnJ6HKWp3HM34
wEn83EGd3xYELqwjXUO7sUzGmU7GWGNIbmW4URU1PNuLiBPlrixG+vcpEjiaN/QowLg5uX9xQ4Ux
qoWxopEa6aNEwLNPEZSlRufXMoq5CifqMpT6TCMl/O4JAaN+AUBb0gtXpewg4wh37/N9rgo31ffW
mDyAQKe6OuCRI/7XyRFWy4TQc99+m03viW0IPEhvER0A+pVbOh4GT5QK8tw4QmXWhqApURR5nfFJ
BxAB/3RJkRRuW2e4FJTnpw7JH6HR5soo2m+W1TMwWG2zsD51RjZtBWjiNSW9dzKXv4CjME+YqK9b
mRWX/Q0GE5rcHJBspMuBYjd3jTwPuKCjK3LCGyPGzSr7colVIKssgb+RfkN/RB04Vca2H+InX3QX
a0rirQQNseYir9a0qCr0adoEskd8qaE4IKkmqSkBCXVQHjkafXtGF7+dYvNGJxOiY5HjbIK2gYUB
I5A5bMjbJf/DEa0WxJN+ZC+E40rNalXXTnVCfcUDHYgD0R3Cb4TnywObIpdtLEu3bWcuiNjJf5i8
/rs3i0enDkdueymFl9R7KOiLU9xfOWbS0SRL5FGiDPMHG2GOh268TR/K2cI3lPX+vtVzaxf1KHQo
rBRgm+9q0Qyo+WdWVELOAGUFphPKp9YjzyJrrB9pWM6P+O4nhQpkUDfErmBfW/4j6/R5UlN6kW43
PgkF5IENd9xjbMk3gB8psc8hARstTbwkrgPb4Tf1okY2TMyWvbTLK8c2WAMTvoimtA4hGKzVhCvo
IGyKcqD5LyIM9S0s7GYT28p90iPTpQCG2ctLswKjJIlIVmja576ZvznK9jdGSRWjgwT2wFl55aP5
foLmZD+FWbbVUTzd//wjny5qCbrlOE1gZeKeBOiIydE11biv4lKnx9CYsB+1aQMI1twOdIieDY3p
ayyqGbtYksKU+G6TThPEkodrwimum+8EpgAbVNQsEU2RC0R84cUvzJsWtMgiF8q6m2SWwL8UQaZS
z4IhslHDNXhN9IOHS2+j8dxWp8aLvQfyoYjnc8ZnZNoupdp2Wlu1sYWQcD+52a07SMKIZ+2mJp1v
XUZGtO9sZ8KG1j+BrVn7Tde9OCpx1y0xOaVPlN0Ag2Ee6jAIy+Qlj8hcEKYEgqM18Z4tLqFrmoPP
q4wvdHNWIpbNjsZnB4mi+upkuK80i60kHs19DxZsJo4tQnuWDs2u8iHaNTvFrnUw/PJZYhbfZQ6C
7Dre24OzK3DErwyOC9jKzeHCheO+RCxWGC6bnj/qwcBmt8LEAEV/xFozuHDlkG2lQmGTGN2nQlFs
lAmMjxnJ3s5GsdAmwHYb03gn/Q1/k+jRbtJvXuWOOA7Mm77EgR2VmCDLtYbNxW8MRHnznH6FcMsB
scICzMLabKJER9/heEDcB4LF5NL9VeOP9BVxLYlINYFHI4PZy9qTbT05tt8dXdcGl7mcUEatPrWm
+1QWfkNicLmzY/udwznCGEw/PGqsPr5876j93rPcHNuG8OTMlNba8XAM+0g8TtymlOFAlrRMaz9q
pL1C8llRmP8sYtmtlcMUcJrsUUdYZdrTweNssvJ8ckMjy/uwHeaGzm0S4xhBQw3WE83bagXWhUQv
9spk6oL6SGLKauJrZIuzFSG3HB2nCvquPRjRRJONU1xgl+mjHRtfvZongsXYQURCvI8XEfY3Rudy
RqoUjvljWI0nrQ1fPSyuEKo72FxhS+up/0Ep9jxLkFs9ngdqWOZXr1myWxEhbWZVT5Ta42yfjO7r
VI/cYoGnHvqRmGxbRHeOhvndzwtJay1z1onDLUIHf3IyOUjw6SKq6yYxY5BJgkhq7qHzwB1FFk1p
OkmKQvQkPc6yUfJZR9XWpNm+axLincmxJy37h+tKe9fnVbUG4YvW2hHj3l2Kx4ZDDwaiJ9aunrgW
/NFc0wSkE7uCJ4DvjvSnIXzO6ICsx6w9qNl2uUHJRSJMFPqAycVkk3gaZ9IOdGKLPVzKSL1os9d+
DSMD/oJR9LeyEt9oPANNiM0L/il3n1XR7ZTniLC6/owIcmkPLPY4YdIF9Gkjytm5pTuD2dGo3jge
fM9cwPvElcS+s3dVNe/duT7qbvcUZYmEVOS1gRQaLm2KsaDjDKa80F7s0tZ2ksmFNYflAn4tO35R
sM21SxO2WWKzDBZJ/LwAqjtcm3WS7YwM07ZjxMU6dXv3PJvmuZuT7GS3746LYBMf29lqPEjWKOBL
k55TaQ5yw+mwOfgJ68OATf4wyAEXpiUkfQmO1F6joS/mlJf1Z0drzjH70YERSRRabJxDqNyBaziH
wcB9VBrEPtMpZ44O/rMhFvSxrX2Uaf0+ayo7sAA7a5MZG8QjpzDZJyYx3RAiCl9/spvvXiuIrZ6H
co+vGhKfXXBI4M3pZbmrOoe4nwEtMBcZMWOzi2b9m1ka/o3yq2plS8vcZjFbOQAfduZQWEeCfNDN
ARTA7vmtSnb15CBSWeJy4fma3gN6TGcvdDKh8xaUVB2rFRnpGbiU0CLktetXveCcPUftjRo3dQM9
ceqOecZSzinM0CkTRmQjQn8EBBE0pDu7eefjdiUKrUyxQFQdbLomN+4v3aRw5LUv7Fyf48RH8PHZ
NAi4gFoCoumY3OEiHbckdSrllfuu8q1NL+FyabpAILw4XABJ7GY9Ntam+oK/St+hj9gZBhW0ti85
MMwfwlxyq53kNeQAjheRDsM8vY09MA/bYmO/T6vw1aZ5S5odXn8rX2yMnceqMYvvI/fwIR3ajeXU
IBlBqBsQvU0PkcqgcUTzKpVvrC7Zzj1HQ65+CL2jYjsOt7Y7PPZtdXTIQ90bHIWCVNAvgRJ/N2Mc
WvqsaHXINkfryNfL0QBVEuJ1OytAt7mvZMihOLwthW6vw6qN4SHis56173FPM7KLXg2LX4Ackc4k
7SVDUrb3rfnuZ5+erLZ55PbqLHkoPzsRTcm1hHLWpp38Tals0ppjPoExc2iyOsQaStM2UZ6+zzFX
ZlOnFENU/LHEJrcuBvSM1Ncoo9HanGyySohz/XK9xaVLXolmXUI2s91MvAY65OCKBbteJTyIUFHO
iTFunnukjFtIW/5GRuomnu+v3RANAOQatxBrX7IqOgB+UUpHhNNEu1vsyvVy7ieJkFHUhEeuZ/Y2
7Jm+9JqspYamzy2ta0o1hVvWpLMhyYzY+jddI2GhFM546HrxnmLNW2EPvBExnbvSRI3kFQc3f9QM
+yuYo2qNL9JHcY7h3zGBn3ASn0ZUV0qPIqAhziNWei3I5Ghi0mqMfSSap8lzIbKmxR0qCbbtGCV+
1YEERUt/C0J2PtNDLndRGH2XIE1vwi7H8jnlRxOBSO/I0zDGQBO7CFYxF+8NVZIlqo+ii5/F00Nh
JV+GZuRTctXIu/rYJco7Vg7egwnjEs6n4SZEUL5IvtBy1uoxmb2NZIx0qQ8QFwpoCyn5eC3L/38H
43cdDB3Jwr/rYJzfuu7tezx0H33f/ePP6KXDj//8h/nzX/7ZxHD8pevgGQQ6LAlL5l96GNYftu44
tDUIcFnaGLCO/7uLYf7hEczhetAmbdMSFn/1ZxeDBgcNWt/XXc9yUCjo/6cuxq8Ebc8zYC27lm3Y
AkjFr+R+35ocLaspyuitvFQCH0eLuDmuLZBuwAoTT5e/CQv4u1c0dV1YuuuQW2P9khWQl6IUszLq
PTM2tDBnefWz6QBqwNoqw3j4DeP6l5QTsXxAXohgHuGa9Iv4+v+KuI56LWTFy+q9kW9FXnGwdqeX
es7enOZ3wTd/81KeRUMKeo3Dp/s1rGp0c9CU7VxTGcg+szz7DLXkk43Yy6L3vwy0u58tpv/A6nFX
JWXf/ec/ljf918YTH4pXstlgXcbAvzy13omJ/CHDcB9q0t/4Hq2HJQJonSlAG//+pQzG/L+8lmMQ
6uX6tusZv+ZPRCh9BBX1eo8lylyPlv7iNW1Qe85RoaVbOQ3Wsco7GG3PPjYtSQHuxYqaDQm9v8k8
+DXyYPnUdFZ8k6dpOML7JfLAHSFM9hBR9j4Z6XoWIpCeHiYQtYY2vahaPXTC/cBa+btv4O+eq2M5
DqlApuPDgfjnIcSGUaHtBvcNgPWQ6v0BWz02c/nQ9AgcF+xvGZ3Scn5JPZQYFOnfWlIW6gluRSLY
qxQG09TJnn7zYP72bQkL3BYxNg7xof/8thyug2YeswVeG2lRbu8hklkrKlrcBglVGPTz0LJp9mmY
L1kq+E/z+ynj1loP46MH4muah610ord//8b+9jHZ8O6tpdfK8vLP72vm/AS+vqj32tC0+3pEt4u+
LZgmyQQXzAhu0K7Zf6tpMv5mbTF+iZ5aZjsL5v+89vL3fwkioZsgRo325F7Z1q3UU8RI2AcQHJLF
0aoXpft8FaB0pOO8J8lz2Yb9b0bL3z6Vv7yDX56KzIq4GkvewRxz7aGFRUkjfaMiB9ibJeHff9Wm
bvzrt+17fGzGJW1y0/w1zqiihAxJtYZro9dbt3GPTpV9Srh6q0kfDeRPxQ6F8Zgnz0MfUq+KtZ7L
pHywW2sPRGU5ik5Hj38z5RPAdcaORdKukv627vSXGkCgn42XSB8ehDU80ItWdvVFscD5SfrmGDRg
OhgKc771y+pU40gkdRXOEL9n+fnBoTRB79GU9HMn63GaQjqiBO923olCxxGug7XKMn7I7gd9ZZEA
MrcNgn7ochIIckg/YplQapQPBMEdRtNZx0a8zw1Y6DHaNJ5oeXbjpKBgYlRBM73JTt2h6V4jjrwJ
K3W4yk5L3VnPWXlHs1RCAuKGUJABRY+FHO8mgtCDtTOdX/oG6Xv3IxvSt9zVjxhPaAj520RwW6hJ
VwIC/1nY+Wdlpp/LeDJ9hrBBPNEqKe8tu/vuLUvx8s3gc8BUbxJtK8HXKvO7hkEX0Gb86dAiRrhw
7sCR4+eSD4Zy9lKNT3k/bGy7o1uoXq6LR++oY9xSONFazBjQat8MXlO0fEEmK570W37BND0YdHgn
fXiTGh/OA96O8Ws1jD22ZJdxIHv6NJVB4b0AI7+qUFEB4rrBsfhw/fpDO/0kaBqAj/YEWIlvsio+
26KjIh9/9m50Ni2sp4I2HtIm/RiO9XcfnpJQS8Nb0sPHxP0yJuMl9T8wLeKO8ORLLNknTOqBvc+6
WPs3TWzcEgGOf0XwTkJvvld4+F02Yd8bH3yabBQ/j3E28u/9zt/cZx1EG6eO3qCfYlIPydtNfjSj
OgqSh5eXKGf5EMtloCVAKnm9ZGpeuzRa+Vr+Zs360V6+qUWLqWrn4mb6C6xoVK7aZ7ZwC9LibSS9
m27IS9NMpA2hFKsi9NEmHYHWeEipSwgd2VIT2f2am+n9kmVOwxQc3eQzPkUXAmmrTtApKsTi8ZEe
QxMAU3mZeUfrMgaTVSdcdZr0LeVavmZ3vHWi8QNBNcZ1i4fVOtyhmuxSfRTGxrizccct7Lwb5hUl
i2UiZHw+ZYwPy76bNtQKkzcTnxes/jdZMEcmcfJ7CszKyMu1oFKzQEeWoSyXzdnSMe0P1F7msNjT
4WecsoDuBJ4IGsMvVpvW266tukOWTs8GKo2TAF+4GnK4zwClljOMg+9j2+AtYXwAwois9PY6HBs7
+kyXiUvgDbxhLf9qmdG925cm+DNe+rqUeEn+KR314ufMlYpKKiXmTr5YMfuUobEWNyEte22etlEV
Egnox2/9yDlCZCjryBVA8fjYzZwJr8vWuGz1MTBMqRhCNShTBSRglfbTi7E8qHUV6d/DGViHe6/P
lGEHd3hYD1n86ZI/jQeUpa9vicesM5gh2ZvWYKFI+lc7uRkn5gBO+JURZW8ePI6VriusWWxZvuQI
rDxku7LRrN31B3xyFRrJJHPHF2QjZEVovC3l8NYti5cyeBWAjXnQclHuqB+tPeBjU3+qZ+76VHJB
tWznVh31NuGO6YdnfeC78WdtoOa1t6l9q9Y1YYcmagvg3F5p1Ai3dqvOnj1U2NHMFwc/6ap3qppf
1KycHk6GDUxtrVqqX62BarLuDX+T9FA/mzAPwvPVTJhpfDG1R826h21ZCQmxnaxMPZY3ltUc3J5V
lK4A22SFc1HTeVlH156YW8kudbQtTQbgaD3NygntMHo7zD+1eIxHUgE1Vft0j9JnFS0crRKyHLaO
AneXvkmRxDM4+a4cOb1c9c7XAXk9vNCV/Fy2A73IP+3I2Ws6Xw1LXN+DpJt6/UcT6o9pXK5H3bgH
zHycBrzAZLoHITXp9c9HNPVfUDjtFKES18E/oB8PvBtr0BDALHk61KPeDDpzGyMHddVNGUGokphQ
hnWsxgoT1fAxoLGniOo8NqU/Hehk0x2wym1SzBS7gWgAXAy7rRW1z83ANxJRCvKa4tT7mhu0jfHu
DJ0dhHOmk3Wd9UHXmw32vMYMdMmYtyJt1zgVZFFF4XSRSHkunfiknonEpmi+aq3oxpVMH1tjHoqw
RzZFaZfqP/Xgim7XNO/RMimGZzeB7/ZQKZf+ISnp/mJIU0Hhxug5mITksZ3Lmsq9N3Js96aPxusv
FAJZ3NgzKYp/OHpBZHbDl4QpaFXn2KgHT9VblC38EYt5k0IH8ZJxY2ML+/nsqpw5NM79ZyleoDHf
KsVw6YvWJXjAfKOIAcFQTzQqh01gth6lipzH7rrGG//wYoou2QHW3wva5EuXkuxzU333U5tLkp/6
wYQSCRF8v67zGReOHYNQgYoJkJYAwKLXKJVylg3hoq6HD6UXai2JNKTmukpF9VD2zkupmAJxODz+
F3vnteS2sm3Zf7nvuAFvOvr2AwnQgCzH8vWCqJJU8N7j63skpBOlrX16nx/oB1F0RQMCicy15hxz
KcY7knmA5pjXCzhmtDocouGovVgo1zbrEGT0OVBBBf4hva/eAo3IuY0MiqfJsn8QKydtNVt+tEYL
k2qRgGNaKnAlsYOhbuQav0rmdhCCIYQw0yIgkYVmRwxMCIUjHGnR9oS2qCQlhcVDZ4LuswL6BWYC
FEvnvOguFGMPCGVaS1U4wpkY9BzLWMImA2o8SIDiXu1wo6CKZ0OV7ZW62N9m2iSKZY8fCW43qsl+
GM7mW+j1srVrOwlgSKmfhwGMI4tvkfsav9gtphXEzONZIu0njbNgj8zopNZ0G4IqvgrrCQ+OSXZC
B0ff1TOYG1pUfqPCV3OqSVJKjp4cK09o5pDnx5QLp+wx5lTqyvEOok19hOPKSVDG11MvNbC+JYZG
W8R7UgGE5lqSXdAEszurs1em5rGJQCa3cLNHmkgWWUGsyXV2+7EgsLK3iOmBSRHmU4Pg6AzgjiHT
UG+NqSlcpSxvUhNTvSHZh4qCrjMPNK7JMvXi2X5SMC4f0c24ddot2zDvb2Vl4MlkJ+VqG56o9J9q
va93vUkJ0exm9O4OrEswK99x6aIxSAihVWk6a7GznypU7A4ZbZqRXpyMvSh/skfKxpWYMjQTZ9RU
biX4A2CMEVh4SNtR+TDNM6xv3cTpQ6a5izxd0BvojmtITyxkfCBYSywarmwz3xom/UWXJCAVISO5
FBKPl4QsTGqt49A3Of5n5HVDjnYLNcXeInSE1qBBn6QySPdIOQUMKq3BMbYL+h7sl7NnOLRBacPj
byUTYwOA08WZTdeyg6k8mrQVmkQ2DtHU7EZgGOdIaX2SEnrOSNOuxzKyhxF1Q/UzpfcNZrLodFSk
qeWRnmowjx2QInCkwS4dsK9jzNDszC1gtu0dlcBDG06iZa2heaB05BRnH9JWJ2zi/dhDa5GCYNtw
hoGQHcyuWck61g06uSEzP2DzH0ObsjuxUTGq8+5m1+07o449w4w+tcbyOQaz/Xqmg8HCIhPRZIdO
ikyGUD8ueNGJsUVoZE/ox4riotbAJZY88mM71Mhk0dyIs8IeHLqLlyy6ckxSNIKQtF7iveeh/chq
KdghQolcjLJvZdY5NNZfahMMhKwOu1RpmRR1AFh0gjXsznywQX7sWL2ZO5huV7AgHrEPkiGRDxim
YqCpaFywozI3WHr7YE+UgIuCabrSA1BW2AlwADB5V5AxwRI+GSwf6JcqTwQiBhsbBhGgmuFixEKu
UmXv4oT5s7oEPVU42IW+PsE2iF1jgHUMas1Q/blUQ6bQ/E6ptZDmsEgnNEqc31XmWabMygwjiDxi
kkviiHK7mLamkeaFFZg3pX3OOqJwA1YzydBVuyYfbydAEFvZIn1RmfikpAajEt6kzPG26zZZNPuh
LMpbxqRnrPXX61S3S1hm2ioIkDZOnmimpFi9u4tCQ1v90c1870auyQTei5lyGahPBSnd9BORCcMy
3MdyQy9YejUYOxgEA1g2YeEtmnEQ/xyVLw2s53NpaOkNUVLQfghupAzFk1NwVzXS8s3rfqcytWsK
Jho5OQZKbccH4nLsRiRQejAbSB+KMVvqaLcHvef1mV3YPeu7HCoHiBsOXLTdklLjT+FnTMRiqxe1
FlBFnOeE1aWPrcegpaNSyk8GeuRtqKXvsJc7CBQkpuRCiWs64Mr5xSBKkivLimSvFmzcMru1hul6
sYz73DavcQ9/omlkWEKya9fXZSAOMWN5MjhP4w6v3TKhQTX39b0hliHjlD5UcgFHqQaRp9jt4sLU
OmlDcZYsPYeibk9eEBevuIIMlfWlhScjDVjrMfKGNktTjOFM99BIbn5OqbrizkoY5woWXzjVZwym
wdZZOKGKZSlNoje1O0g6OIxYR5su9tCwx0XUOMspAftvV8G0aXJ+a/Gxe9sE3Ipff4DjLHgNB1WT
Mf1pJdpRli8mpOEN2v37OHMOacWZWsmHi5Y7NLgjei/aeNHG+RQ3TI57iw3PzJ4F2i6P40/JcSYv
6YdLWjPvIRnXD/PyyiyxKhrtcKIH/LT+Bn2cBzAkl0PUi88gxtWiFGsLsT6GDvysk0PSg0+nAwWx
zRboCkubm826Stay5TBZ0rVsMNUyZYrVC8ehMmAEXz+EKrgBYmlbmPmVmEyxnZiIi8UqvaxTbzxa
iSNEgrMPk+tsAhDetILdIxVny5ppqXY3KmUIQEW+BBR3m4IPQfQUf4r6hxEOH2P5qJuNwNphs2Mf
gTx661DS01TzUPb2WzXQdK+U6azAJ4MBHb9rYok+hkzJgue1/LZ+eEWccyqd/RWW4LuccJJSYvWz
M7F/r+6jNKfO6/RHKs9ivYuerGWHT2PzOsip9yjTyc6VO2BZJiWY6UpLOGMCHJNQD7DlH8WA0RfV
SyZvU5nRxkIpIpKb2EnZPFLNQgft+pmJBpNg1nq9zcyqvl+ryXXIftQYb5JtUjwDEbeBQngS52W1
QxS8FD+agWNaLOqHkil7r9CtsErnrOsGZ4AuAq2J84F0do8phuMBzXliD+YvQi328nCvQMVcj9pF
VMdqOftedR0dV7GMsLX6VP080Hb25Bd9+wban5AVcTA+F/HwvamHixhKxK8aLf3BLI33KYveE+Vb
gggTpXa6zbKCYQbVuKZiBC2BUMV8bVGCGFqOnnCaLob1kPbRt1ohH5CqSmOqIWf1IwwjQnHENhmC
u2mZXsTXRHBATZlBserMa8OmmGlJ/PaicNm3gOOYtXIieVQ5OmqTQsWo68RI5Jy51t6A1uEwDTqQ
CkFAzJakLE+11H5OVXapHdJZR0ArEYf/xER9Q2bHcapLCQBu+pkokGmQ8/mJTNFrKF5mM4EUAzyf
5APGtzD6nHWqGubIp45a6UirZ68wSbTErr1exI0oThH5AWetlmNat3N0MDPzegKgJNRrvG+MXmOE
12hmM+4/6lzRQ2agcgtUhDH1yI6H2EmUkfJ2W7GDQ2MqVQg/YibQ94rCzIw6e0rVI8+anxUPnGzv
RdNfD5m6G6idmARGrUU5dcr3rWTu45bi3LSWz+DkO4iCIzu4GvGxzy2jusPGSVS+Jl9xasYPiode
3RBlJLrivcLED+LeSzeg/RDHAzB8fsKGlT3ZN94sRKe5+R2ELWsh+PMsaLpdOLmhYT8DLzzYIJPQ
6ojDr7UeBPDXXZfaQVwjV858hRrjULJmg8GVbRGtBmJ5z/l+qMNPVJgGxMcFgj7LIpJRjs3YX7Jx
2s+VqnkSxX9QZ0JpMEybdUZNSt1lXWmFolSWgRmYCzwaXZcL7gvHEg0X3P18j1zirBsLjLRxHiVW
q0kkqjAhs7fC0bdDBU6oi/hBjIxdsl5IE2TQdfKIkMS4OrA8JRMLEjyVwQiJMyDjxsEsW8/xfWvW
zj45jghfd0DoiIlkgSxr5R0uUKInukHaBC0EDF4bZSWRY49dWBIx1zLEYAT9XjSDcr2uPQtAbHFi
I4+AD7PtrPyx6YDQJyNnqaCXtlmXI1c2rHdLyZkxXIeafg3p/XOt0kgSX7rJYrfG4cMgboOuJKfH
wL0DcwgwjTjZMVVMvbpmtzVYGjuGijM0YXo6W9+tSGAVREkuD0DORon9w8b96za5xJky0rZrJbuq
qEY3GtsudTLKTsyRN4VzWya5tRNDySzWvZVDDylSimd9Mj/7SaeACI+5pIoQa9FnUt3mM6eQBM01
6+SXduluKuyrKENSFlGZwYDK6U0LUdKyyDuta+ZCY69ez23EIDL0WeaPugW8LYrViyhNqaheNoWW
WswYb6gybGhWY0YHAdyEDog+IUM3Es5Zff7eDOie5l0k2f3Veiy3eEEElOtmnc2tX5Sp1+xWhs7Y
zCKPymzuiB9d63hRXcKxqcZ3oVJfiPX5IGDb3mf1lTLLrzjWqDfQBAjC7M2KARBpkSag6Li7xLYx
dWbXY30sixD2L3v9lF7qFIqbZGcclTVymAIoc8BcpbLi68W5G61Q4QcIupNGzC1nXrXw+6uWcylD
aaMeQAn7CV/N1wGj2JiOg2b+HmjWs6QX1Y7l+d4IewY3Z+4Rd+YvOM78sMrJY+ZrYXSeDbSceYFb
t/5WZZK5i4ybYCiPkly9LkJjN1usdYOuPbd6WB0hQ0v4DIhrMBB/jGqsXk3y0N/Pcv6Yi7ACMBAH
Ii+NSnJ2izFdKifCzEz5bouwswKbA4yxL6XmCZP7MuFoCjCslItWnxUtS2BL6aec2kOPGHEnD/U1
GGUErNlQ7VJ1sHdmb2teFWIzq2uS3DOFaUPSTzdtrCFNLAph5Vl2sk1nrgqC4RAmSKh7zTzmsKlR
0hYsj0iOIhs3sB8NPUVADGeiraS3rnREjTRMDktlO14lp885Jvj92BvpWQlGda8bxS3gC5AVtiFf
TMA0GBymzs9bs4NCzoWxGPUxQZgeqhMMN3ERKFz0rxDTFJ99gXzk9QIxo98lM9N/mdRUPyw0azfM
1V1WZ6a/XpikN/gGR84YhuWxDStePituMoHEnweMI7bGl1FG6gcR9WLwchwwRFRRIWS0gxWGFLqU
212bZd9aWVL9PpdfURL2O6IfFS8X0Db4jrm/XsRp8OoIOZWq1YY/2dHvF+t9mKltL6rTjxjU6ZyV
M+SHAqtjPur+eu2Pm7AyULgbjR+XdXHS4cN7plNRSS0S2f+6gPME0t6pEm+oA0o4AFzaY1IQkhFU
ngGh56BJacnRX49ArSxGAS0+p6F2T4aCvRudfjdp0wT8CquiQK2vF71IeWhacVxR8Pe+HkgC3ihL
qWgowIb99YJyv/rzWp+mGng08Yg1itqkrEKvIgTl1gEBxFlAvrSpIl8wR4a7lIQbNwrMY1QU1jlV
40fNhDerd13DwjHOD1Imhz6/0qXswm0+ydW9bDZnHp6uTQXhk5ZmydHJhp5CZIH7zRZ4Dhy1d4ZC
0nwcgcU3kwggplMUbqcY7U5nRsCgMzuY3nq7Y4cSNym017cj77HemkbUV1T4YVA7Ikij5+OE41xd
Fi2vLrOuW5TGqVOs91ksw7BUmrc6+QupXN4t9TVFsXlnLfGrLpfZTUwoD4Yt7CARonnkq6nOiYjt
3PYS1OH1Ksjj78oUqp5ptRpLAEXz12uD+BV+u082wbiE+os94lBCZtm7o2q9SrLV7eCD1Ce9QIKW
G5vJiScfHsyE9lNcDNE9hbNl04ogCKuVJz80s8+ERruX0jb017vWC1kELazXqgZIhpVVmceglx1V
+gwqNUnfiN74gHfpwF6ulogXjUy/nu8csPV0m7iw5/kbpyOYDNYS3M/qHmDSvSGBgm3K+WDrmqeK
A9gSR2c3O6g04bjV6KHZ/eDHSUW3o+J+NmYyM3IVKSTHk+x1cA/7Jj3BbgFS0jjNNmaocaNazE8b
D2Jc6DfiEG9hPVK6q4DUxrICPOAuR9DrD6kJcCcXo00mBhosjfs47R3MX3WibMk2jdxKjcyNzJpy
n03qdQTiiVaiegi6XWWRFU3M5Inn4g0xB2eTipcyZTxaSW7f9EkXnVKygImQnEqq4BJkObP4Vte8
97zXRQrGoDe9X4oPE6opc4z1qmzrw6a1Q3BSpQ0KPoh1EZWh++u19SLQm183Y6NSd7ljc+bsj7NV
zfusqAd/DS+bsTL8vLbeZ4SPYxgsR6rH0GuCifJ4FBM31lYxhsHAJslZMnRSvNu3WWGzxhanaDjK
cGNe0C5CQJgaN6qa+QBS/VFNgb+CJ4rmWfZSdmYKD2OIU872VUheW7PD2IRdhCKdGQKCUL4VGebs
uJI/AlsHWAxQUYZdPb05dfW0GN1zOjFjVGbtMDIvZeWrJv6sMoUHQPRI5B79uRhKxyJFN3JBDaOV
JOoe+puskv88DO138l+vOmCz+yxUK+9Tg6wYKwbH7Ggbx2hWTU+xkJEpqWubVuWWIn/JsdqXxMg/
WtP+YGGyMYRi1OjDj6kO3me92U5WeylCIDvlYtAPmXahFB3FF5DVcc+8zBbcmEjbLylzvWRmctvb
oGhQXjx00ehSZNlWQ7iLGZAbsnoiwJxbRbOus4jRrjHf4kx7xWSVAF2MPiEx4b/qYxxFlBoVI38O
0fnT07AfVCf80KzuQxNB5vUd0dUTRktmcIbB8nvJm5dRSs/4+5dapRmn0u8182ZnLAWL2blTz9hf
XhiFrlI5ao5kEmyIZKj2at/fqnWVw2Lu58MC/DFvJN3ThgC3d8wJbikxc0lkqzZ3U2GMHrPZ5ryY
VMBpRX0mKh6ytcqj438rSvkkvkYkFgJZ8jBY+AMRJDKjztZ+HQ5QdZuUEKCaOwVnZG+xfForeokT
fopS0LQuqGQqLHZebDsVaveAFSoxxqcG8jkEJKTRyC3kLmABqW0NFjqqRCdATzAZtVZzm9bo8830
PXbke43JIrVD1sx2DlwUFLs9UBcw1hISUoKeslAWZ+8qIJ8NccuO/896GwGP+KsYzpFZFSBrcugK
aor+h76oXZZQBzCcHbTSOBQza5VKkSMPUTX2OaZwVf7BTC9gGUMQY07k21rucmio9Srg8SgxvJZZ
NwWKGO+PWBmsmzKkzKhD9NHGY6iynGXKI8rC7fWUmHSZoXVu+oD1dmWgGJk/CdmiX5UwJ5StQ1wS
NT5S7SkTE453/YoZ+30yEsHDEaWDbLcwXDPlT9y8l84mMpZ/3iiKEHT9RY0oNgoaUsXSDaF//FOX
B3txtimJ4BRXnnrkRE3KklV8JPTLV4pFoPQhdBp3mlCO//N7q//mvRUZUaCuKwigHBmd7O+Cr1Yf
MFaNVUYQIx3vPKBixBsp0ZNBmUFSjetSnS8mahEs3E+2pR6dcSRNKP6kLXoJnJCgQaykzCNoKXdX
TUbeqE7J558/pfk3UZgjK7JlwAmRHU2jafjXT1k0E7FFZspuI2hGUccC0W7bccMwzGJyFuU1YGLb
yuxB8DjoqpCM1WP6KcQcMfywTV7QHekze1eyIkZr8K6JtRw0SMezyuI9afL3jFIh+8ROV5mUAct5
K9uYye3tKkEMZbFuF+XArtav65dktsgWDFkUrjoNlgmfNIJN18Jjrw4s5NU0q/YJJ9xwmU74jAQe
KgIiNdCKm5qMRFH9MM4wmnJjuMx59CMuxptXx8wuYsFGnefdbMYL4c8wzKZnDC8jMc/10SiY30bv
5ULrsQFCkk3R4Z+3taL9TRzLxjYUVcNFZsnEnYkf4zcNYDXFpQS1CdOWmeIqlHWcaPQ6VKE3acRI
prdCFZVXR2o0+HWLOScG1lSvBYaVJISS0wEVZbIsmBlnVXsqOuzW7SDtM3HmniG37ZY8s3I/gthN
wXu46AEN4EopYUeTljrIy2e+YM83UKXszHrercXmMKJioZFJmUfvITGr24p0BkhM+btoKBYxRTLY
LSygWaPIaFQ2Ws6sS6UgqiXqoSJCnURGwNuU20xOoV7S3Y4RjSl48vgoyuzFWlgR09N+z9UKodAC
dWFm5GkC6y3rLGaF4nE8INT5Rb+1l35kCaEo1BwkGI5eUnTfQECJcn2eq8wUNC8b430kF++YE3H4
aTgKo46WF+y/Ihwg62sA2IIoBklQyI9M9KhXUfHRKc2lanOWKHKhYeBbG053WWvtlYRJ1kqPUSX9
KFV2H1JSFLcMjFdlYLpHwAyNkZQFloyuDPscQhaMTXBx9lKuAuFLaryRHedjKamO1Tvcl9kfkU2B
cDaeDB6kQ+CH5fihj1HD5GwX6Bi+KlDwQiRgxrQaGmxoWiO9hTnHufio9TEsox/SOF36tBxu4APY
GwWqFKEP05MWGIg1asIOx67xMcA8/ofd9d+cURRDNRUZJ4DhgOb/695Kzl+Q6FKbHjTxlcXZwOI+
5nDOd6k7FeQnmFFEdYnm8yaAyoNpkW9SCiXdSjquu+w/6Hf/rviGF8pJwuA4UqlIqn98pG42R7OK
lfiQGeFrlSe3TJ+PovSdERYnNfMxEIqzchyehPQqt7P3QK6fNdv4D9vm3wzumoPeWsUioSOJ/PNI
7mOiccyijA9AE2A59BxV/UZOWvBkFXpmlOLfGpZqw2J8Mxv6LyGS81bUN4g21zjbAnWAXO7mgf0g
9/EDMNPZoxIWbElp/Q9KXOdvMnlHlxlzUMg7ClasP3W4TLB12uAjvuQ0gfJEFx1lhSsPRLmAahfN
bJb1C7GUnoH67UQ2UqQGo2/JeuOp/CEF6vOMIdID+p176CesrSqqUTG0RxBqwAGjGeZRizCv7J0n
oNoIHuQRFB9bSNpUg9Mex3R6BHlSuvKCKlbNm5ASh+46kuE8AVSKVfmiNvdSmjXeWhMPyQVjrrEc
VHJeqPQ53jBSWMuegfWmh6wueq/qwQtwWBBKl4SPpkgGzZ1rQlmWK2dYIKzRt5C00Q31ioDVhsNG
q6tiq+IF38WO9NxULchM5LvswfLLnCHWlbSDqDmuUlHSNbe2Iz1ENHBlzhGRGt0STkN+TFHcOxHa
qFCDBpJr0tGRjduiDz+NUiZ7WzuQYdccYBNQ0C6nZFebKzG7PtdOVV3WxF8zZbTK526CpBz/AP5Q
/px9/H9r1H+wRmk6PsLfxjn3vXv/5X+6fs9//M9/PXbv0e+OqF9/8MsRhc3ov2WDebTN6dnA3cSY
+Avrpij6f8umrDoGYc6OjWfnd0sU45GJIUp28KOsc+9/gd2s/yY9RdZkVnPiCFSN//o///vb9L/C
H+Xtz4lq+8ft3801qmH/cTCzIGeaJmssZTRddfB+/HVQZphFsjHD0zSJZ8WYHKIXtAy78n+7ip+Y
vMBBxB3+vPrnE4BPUSizsFi0RExt0X3expFhb1qn7FDB9VjmR+dpKA2cfUi2QqGwBAdxG1kExDS9
feZMP/q4eG2Ptt2noD/dFjNYW2WeEVYxzuzKRjIRvi/RxpxCi5qJOrMQDyEJjz2BfclrJC0vkZJY
sMFGwsp1iYYqzSI1RwCVYyjAUKq01OVNkRtOT6aNR2Ohf8JXtXMU/TfrVdA89nK/XtWpOw8nG4G/
O1DvJjChIs9rfSjus39tit9eZn3ot620Pmu9UzZtOnGLsu8TvNAelaTSV9LaHJjIcDXoRxxbevRg
iFvrXetFGpI0ih26+rf36aOI6lyfmK0xl+tVnUUncmbxl+vt9c+/bq73fb1Nsf7hevtvV//53dcX
+nrdMK6M4xw307EbG4I47bjy12uDuLle+3qgTeVf9309L0TuQa9OPPvrT74eXv9kvUneYrSV4XXC
uPn7kxXDXJhYiUd+e8Wf965/boQW77NehW6CeDP6+WH/+Exf77e+1h9vtd6kBwPXTtUHogP/9X2q
SWfrr7ejwKZfXbFCrlDc0I1aL2PO0sSzJuyd69UMYLRPKpifhQ2nLfHozycW4oGvp/x8jfXZP58k
Hv66+dvDaRvxbj26cnoQ4ur6rD9ebr35/354fYvfPmXYYZmOnLjk3E09DkVQXfjwwH99wjqUbJZX
I6k6DQB7lvziNouyX09an77epAKW+ONl/dP1jq9XYrbCH623M/Hy67Wvvyzy0fn1muudttSbmz4H
Y99E0g0Fs9onTwPpEJ2mf13tAyBTuaLW/vr4VOQQFpkLwgkiX81QmApAWtddiLpgkPQ7kErGUSny
1g/sviURtz1btFZ2VidRYIKGR0IUH8KOg9z/eVVR8sKnY8Ynl/FC/bq63ht11klPQrjq4jnrxfqH
6/O+bv72kuud68PrE7/+br0vUFNQYkkR7epwIcl3yMuPYa4jdwma09KXGiMFISAmIC6wcd0bnkpG
NnGhtRODerkO7aa4A4hTBeqxgTAhUnpHUVXXrYBwFwC96UzNX68fSoMOpDo0rKacfMp90zjjlJmP
UcK3xyNQ+Ou1r4v1vsLUKE+CVqYIyvbAv07mTl4nDOyN9kylK+M8oQDuxq63D6Nx8oOQi8xU6l28
KA9xPhEGbIet7AeQJB3TuGvjgOVdQ7ZtF9Oqj2nAuOvNnNKL3vEt1KEne21KFx8KAC1ZnB/oBAe0
Ogh9S1T/E4NhQ18+pD3UxfV4VPonQxveNbtXBLukPsVFDwukbdKtgxnezWV42pOy3AeZvTWrXj7U
9dL6jly3viFZv661ICwOltpvNTFG2wSZoNpsySUVocpUcku/rfCFUOzk6ted8SDfaCNtya9kYaKN
y58Zw1/3NbOE5IOFMdqAwl8v0qhp91ahHB0rm3GFmTKts/CmljuJAAazciWAQ9lmztGHmiHRW4I2
hz7kVnWG8eeOqP11b1x3svW+OmvAVA96BvFcPklEZO9tcRRUs8Z3bhyK2F+312s1NWXejDbhwYar
gu1r8tPKEr+wxpq+KKIEebS4HQFZ8ylL86uMENgL3ep0LNE9MYpyQcHPHiWFCGJ98n9e7eqDg+SH
nDvo/CP9grChNR0CvNuEIQdgVDh+Wir2z4u6P+oj0ddmn8C8bFrbbwFcuEiE6Rp2Ist5WrTWtcKd
BBJq8qjwVwj2AAzFB2W+a5PdfE99VouO7f30Zkd7Sh10+UmaXp6yg/SJEDnUXKJfZDLVkI1+J1Ii
vY2HfRW+9OjLJhet3ty/eN+06hqogd4e1IjUHNDq6tazhthTWw+FDa3zQ2HTUsFjeKsQVqp/74N3
pGS8dNJsNarrhZchFH4aI7dBhh6959q5x3Ob+fZ0QkybiRBKF/eAWb5E8zFffqiqR4EZQYAfjzsj
PA7mViYNxyZzbjvYw27UH039oBtHTTsN4bP1w6yOs/EIj6vsvYbglYQwlSeaAHUGs80jRimfTzp8
3uiqkY+VfMAaBtuDVRHxGCAclr5zK20P4tBSCVZnwNH5WPEVaVO9c8QvQwSMhOaKJrpa0A94aSZX
WTxeMahuWNyTNxYBOenPs30pMprpz7nU4ly9rbrvJoUy3z5ZKaIVqt0IVvyEcIjJLbJjRNqHbR/0
ngYzVLSLRUtF30I8DAfftA8Y1QL7oFFegjJR7mlPVelRTc95exzqbSlfRyDEUKGwfbWHWMPEuckJ
2dzPpCM7e0xt3adoPbw0T7bkTzD1PhNzozBfu1GuRHJOdggMz4w8QDiloKxsKQicJmAfNyHI4cfu
KkZf64UUZ4Id6/G0O87mcdL2VXTMYeM3PzrYWNkpLK/IIaPcUAaAZs62+pEsTKkZJiFALmfZuSvJ
yjH35CMT3ddYt2l/SrBsLRwXmKtRrSTpZxk+6e0VzPblhIqC7Q0vSw73qIFxiEmfgGgsfBgp+GXR
3vHRFocaGV5bHWxkdTI+OWZ143u0eNAKcevYna98ls1dkR5JPdVkscHYThKU14CY6dxVLVJrjgkc
+pwV79ZEjMUa+a3sTwap0NOuLHZzt5UousIYSa5QuZHJMOpENJ/k7qBMrnyuLpAXFf3BIZgd22nk
tse8O4ClmtqdVZ4QeY0NU4ezhXqhxXGPFKrdEE+XzhtvepseKXBBmsFwZdx16nGMcN3QUu12Mx7d
PV+TNh2N20MPl3A5mcVG+ZG8mdQOUYaN7Z58wFG9jPnZMnfygyq5uvQqF1exdRO/0AXUlr05+IrJ
DHybvzqa33IohPtcuRXpRnJ8WSZEABAKOWqb5CjjHQkjV9F3OnFcMyESdOlOaugOxiZA6J36XFfm
7axt+x633DlpPrp8n8LpSpSH3r7p8MolB8qPy7w1v1f0Sh5RZBqeRq0BVuUGCGyJa6khxNqr0Bu8
kiNmWnv4y32xq/I9y6LyRSK7joGT+GHTlWuXV2nB7UZbELNs82t2ZuvKudZO+b6gcoBabsd5HOrR
hh4SagHMvgTN8kkwMGmlN3SPLJxg0Van/sXQXur+YGVed+gvKtohL20OfDQ67iLWMLOvG6Iccbe2
ezs/q+jmKEBtw8fquTW2OikZzik7yb0HH7DE9oKSjuRfhmJlPA/j2YSz/9ELKRMcyqP0nvFz1Z0M
SGrfxtdEETXqhkoghvXn/Kr2oxv9QfK65RIBIrI2av2maTdR4FIZoubJHM6TCXgFeppdIQeW9Ksm
OIUI2atHiLu17VnSycnuMLwSOpnf4aQmSwo5DMHBM8zZW+c5Z/t/K5+sU6YfyBf3mnt0MJV+DO+W
U6pvSDGbnh1oSPNeRjSc0inGW7xdJDd5kSlILaTWQXB2Di3JcNUWIK0TuSnBoMyCOfrOFUZjmtXL
A1jkeb4bWZS274587hpODFtYh5rBj7wVFfRkFzYg8DZ6ef8A8XJefBu5cEfzL/H7zLPMfdHfh5g3
59cBSR7rSZo5z3mLeLC7UsObIYJTyQ15h1kce1JmXwh2z+pDSlz7dBgYWWIfs0pMf7U6K9KpTfds
oZRTob2hXQKks7Dxvm0ozjqY7biubIbv9juf8iZ6ifUTr56eWNBE1OnpJqCJfjC39X68IGBUVBf6
NwxvwoAL1tmuRq4ThNEPBT7iPmr2ae8+yMg7t6avbqVNsrPAdLvfjGRbPQvfy23qEY5AGvFu2SUu
/MdbEzbVW3Dokm1pbC2USBuLHu5W/l4xHDyFDwkpJ/fEzyQen1zZcjBEz5PIBj847SZ81G/t79Uh
vAqvfjTPPf3xa2FCQegbgL/e4lh45IbkSVtyhy6tO22DA96UTbzBVriJdsbl2+YHcUrf2p3pHkGy
qbfadXFQb6HKy0wAHkmp54gpnpNnGaU4LqNn4zIEJKdscvTelRc8YATg/ygjq4S0i107HM3OTTGk
ucFtYHmD+pjhqUz2HbyuAL/VxkCvCL7SdZhCYTYcdkS1H6nREwIbYWx/a/fVTexNVIbJZm4vLJfo
GAR4v5rd7MU+wZZblEyqsW303VBcL75mbXPF/UCausVNqXoAM5Xno47S5g3EmHaevfBglZv2Wvom
P8FeHjA5vIccBsjA7oxDfic/olm6IhwkKja5uQ2Sa4jO5WO5T/hU+/jOfsUVxGPKc46UtNwuHxaf
2kv5aGjvymO5ZaWFP4VL7sN948Z3WCfIeiJ323jGDMV+xh3yo/KgooW4V5/a68ItdsOtcZ6A696m
J3OruezsO8JVdDba1jhr5/Z6uG2Owf4NBNxyXs71tYY7dRseMFuenci74vDOYXqR9HMGjEgELo6Z
YbNbmCDMot7qlRtpw0rnbOyi1+5oIFt5xwnhB/5b+z6d82vIr+UG45RbnFW/OEfEsO5gHG7JEfUy
F0jrhibWVbAFM+0WbnkFFmKHQuC2OwKrrB7S6+pBeokvk9u/Jw9kxj9YG/n/sndmW24q2bp+ImrQ
N7cC9VJK2Tt1w3Cm0/R9z9PvL8hVJ9d2VZ0a5/4M2zJCgAAFETPm/Jvf1cuwphi3Kj0TJvVb8EqN
0fCcJw2yoUUX4PGa4WLpKRtGjVd6MpoOdxilPIhCBIgBpUzRhw/X+aE+2dgB75M7aWd41sl4wl3Z
A967da7Q7jZAqdi39cIzmMj5rQNgjQyvSw8FDhiy1BvZaWxEGFzeoGC422BLULLHDHnVvMRP7Wn4
ndzZ2/5U/UyJesh8/ZB//8juoodp7f8O3/Jf2U7mTtDHGEfj2J0dEP3Icj3mj92Zat+mu8nP0T0a
fCZ9ywo5Nl6f5M+cJD2+fC4sfFSvV0/Oe3cDWqGvk2N1n+3sn/pz/Tbd0RHSQeo/67f4A/DTXYy1
2mNyTI7qs+lilnCvPydr2eWmbtUzr+7sgZlZvZeJS++zadzcI1donKyd6RaH8IdodDvpFa1NujdB
2m9X1U1n8YyJDivHVXav7MBTetGh+qStFs9pvtrD8Nk0z/MxoI9pX/G7Ls6MTsnn0u7b1/gShiv+
jjxFHpAjfi+kR1ESBNdJ7aVwS6CXucvzTFZ+9tpXPuNhgqJoKkebOQq3Rl+xG4YuJr7LjBnv83v8
SMk0Tlwfukq/Ae+iT1sDiTebx0R6l8/0y6ZrbMa98Cy9y6/gRXfjfuQHme7GX/UbKN5mpW1o7/kT
rGHtIzBXOO29SBfc/zYBnESIk8quqVfyCyzhZCvvg320B5CZr/pqM6+1g3TWzm0Bjfch+5wI7Rov
dH4lk4voeSbgHeM1ebUthAs24f30IG+ty3zqpvvkXB8JKYwx4VmR3wqXOsvOv35G96DWu9FFAFCZ
vYFQ+RBfovv5dVw6wKWXQBWBTgUR9ua5+ERnnk5FXhnvgL/5ixorYL+IYfB9OJt0BC/tPvfGvcJU
7Wd7qQ7Oe4YGruQOD07i2j9Zqt/CH8apv0DY46znUxC7zUMPl6R2+d0xzX6Vn+F9lm4yb7N7ER/c
lPfqxinGyNwZXvXZT6cZ6cVV/w4lntOTctEZ07ERIgxnQGUeRA7UdlbTYVq/9zsiPOaaD9qd7aGu
S1+BCO+6vtCXMkze5uw8TNvmOb3Q5aWX4cx9TXayW62lIw4OykU9IMm3IgRylZu8B5Btnpy1vRcM
QQwr3HINX3o30t2YW+cib+W7Yte2nvEUvCLB5EG2YuiiG3sJdu+g/9bGFn6fvxvvzROyVQx48YXz
Hqu1QieJnvqG2dgrlJng3fo1v7WDa/xS3owL2HUv3jh3+Wt5NPftURgQPGB1NFjrLkZcn3GQcJA8
DI32edxpdM/1fnBrTzoqj/YWLzvop4wNV9szHogphk9bXH1w6I/Fdt51nz39xC7bQXlxlV28iR+j
++TeOOab4WFDAV15xQCLpxXEqvqMkWgDeGvlv5Bb5AfUP+F559Fafpl+Tj/La/2UPGR37SmnF7Q+
nEv4ZD0qlzp1571/QNn4zr5Hj8GL395jT3oYjz2Ps7YTf8CghQA18L14UX+mV8lA2Hg1pLuqQdLY
lX4I4FO0SgihXFSvftjhmZEGvRH/ZLcb4uKDecD/YeuQ3t0zX7iPN8odYSatVn2GTZdu6KeLYT8+
BQd9DwE+jzeqvZ6tTxkBfju4T8yJX3FuPcB2T47jBQeTdoTfwFPx4LxyEu+of4J8ivtNt2RbewIr
U7U05kbMj5a0myQSkd+Y7a91YB5ALuG+KZJOtigoLEuKSFEtS1/ZKFvpNsUQ3zMLIY2ri3Ty8rJk
or7fLksB0r0rVJFhxohU1HI+eI8futApvcFSHpNhHvdhMKwqfyj3ePW6SttYewXiRd5Hx0a69cIW
b+43lFTWVa9Gu0kugoPNUy0g55E07BQrKXayHFxUcvLbOg2YAIsXpi6ocpj7ADWJQy1SectS02g1
rNgBSW9y/U0ssvpKKvLwdUMdeVlMWjliFBjoLtOmwAnbxHwAd+vYfg7sGlfHQCNDAmkakA7yOLnG
hHeOqSdhJX+tdXKDkUnGQRGrxgWQCnccw9bkXWlhEMyqDHGIiBqbHwpUgvIXkYgYk/SMfAZhkDhj
slpUBORYtlwjiRwoVGW0HefiTtU0Olws68nR7uoAD1qY8tkaHaZ6JXSnegt6ezJlIEpELcUS5ZFl
sRtNUhqRXtKbimrdkuNd8rrLkrUU64aqOmZ+kG1jjfT38jKJ+p2Kr+/X22VdKXXRDr7AJsgnlHnR
zKgPqJDWB/DQ9WF5u7zIJYmrfmAGtuRBlxdYOpUKfYi8qOn7922X9ZslL/uVq1VnNWW+FvE6hKa0
i8oUcj5WrIdRZIappv+1BGSV3KdYt7z88XbZbtktkUqqGVk+3RTEXCDzfCZy8ymPtkttlQ4ggdYi
yYwz6LoclVZVD059l7Yl1zWSpDwAzq4PlaKN27iY7zJ/P3RB7AH4pSfSyYqXooozNlT2lqXEdo5z
joh8PI9XpO9zZe1XZBkhRVr9UdG6C5pvyqaXzOoww3Y/VGTV+TXMFzTbuv3Xu+UDoHxwnQJy9n9b
uez39X5ZxDDOya3yqM3kXA06fLUmidwiI0A9yTBCamPL8rJ6eQEnx7MtXr7ffn9aYdM0VkgHLJt9
r/86itbV2KJ/f2QO+b3dAbwvKgsdMAQw3H6SjXPkUAXFEmRKyDKgLz7qJreXZ9AvaNuS3qtrRxnf
itSo0ZnX99+fLUuI7Is+aOYalh00s8ILZvloeanAv8JFajC2L0rYgctGy05kr9G0UJYyovi+EYD9
7H4d6nvt1/tlh2XX5aCxlTAML4vfx/vacln5vfv3Pl+H/3Pz0Qgg8dX94x+7LF84WDXEjpqc9vdh
vrf788z+9v7fntn3V1dGAlHeiak8i/u2HPJvZ/+3q/taXPb0v+/x377pa3HZ4OsCMZ/wXTMla/t9
zv/xnizfbGE49deP97dv/r7OPy5mOey/nMH3V8y3udXRIkzfGjGS4OSYHTDK/uvlj3V/vF22+2Md
NQDyWn8cRlmKVt+bL0vf2yyHKCqTGdj3Nt8f/7t1f37Ncog/Dvu1jaXNDy31tk0nrs9eCrBBPBXb
qokPrRjIOzHeLp/+8dZaKpz0z/nXhvZSRV02/1pcti/INakoY23/3SGWLZaX78N8fcv32fzH/f44
sf94mGW7729ajve9bhRVsAVQ8/+xR/8Fe6TKKNH+37BH55/1lP7Mf/0df/TXTv+0lTT+weAHNtiU
dVBDjgy855+2ks4/dIBk2I3g7LgAif6pyKw5/7BA/KOsJIRN/4QfwQkA/k4ZWbdkS9b+X+BHyp8C
yaDp4SnJQMVlx1FNgY76O345lzvg3GEy78q5G7yuhyTQ6Q2xAXoKkwSQaFQTL0EUDnYntin9OPjg
kiwbQy8yIZP5C9zcScfZaKVZ8Ver+19Yqb9jo/5FYJWTszTLlg2Vy7R1809saIr0I9au005quoOK
jJ3w4yPl3A4XSCkUUbIa43T8lrJ+qyBGtipNrfkvcHrgXP+bcPDFNxDAMcPUFVX9A07fGg2kVyMc
dxOOZ1uZQXlVlZRip5KbgiF2SdyaBUjU1+bne1zkTPt6kknSq5xwikChVrqjPBYwg1DK1F1wLxQs
5RSU9A0jCmROGs4Zy6z0v2jDqkAj/uXUFQFvA7EJUeJflZuxPkNQbbLanaGRlnK6V1SjS7K42i4l
MHXj0aSkl0VHDJVlL5BrgxADrZL5LZK5ylZKr8M49GiWcCFz0sOij2uEU1oshlR9lxho3WhD9tzj
zDCqIbxSB3hW779xk7RdnLVHC9MDaPzRfUv1G3Ve+FhjhVySTD4h69TJhTsT7SgTk0Jk+oEaeDZ2
6loGaS38ASC8pAk+x+WDqmtIPep4cJjUlf0wHtaTBUXdCUhzyxihzDpMzeRM30fVI8MaWMg5Kf20
aWw1dusJC5zAyMm7lo9BIF2lMSjXC/87zUx+mbyBg2rYrhWpu6Tm4lPftin3lTcLdHs7GpVn9YTy
GSy8dkbSx3AGqt1h5WmGuJNi6xr2pRlfSyez2KaLtrEUYK5a1obb6P7kKklwLC0NySnZwajatIXK
U4Br3S4MsSRIoeWtejX47cCe2Q9ZT3rTNsKt6ne3YNB/gIpTUYehsaBWQcOKsGKRHAoNTlzegJty
75KjZZYfqawnnhbbCQp3gbOCPc7u0yrUjd6t1GrwrGxyx5niOkgRgLPxi44rrIe13c53Jp6qQjtZ
MXrCzVxeseNxVrD10SuNKX84lG19qMFuc2MepoX2RddJ4lbNtG0HMm0OyS5st4G/oe0Krlz9NC0U
EdFF57i24k4+PojLU4pjwm8JE3X4+leUUW64xz9VOjN82xpeGzO+wWG9Y87jSU5yq3Fw1xC+c/3M
eeo0hSxwaLilpTcwagqkzKj+cxBm78Fx6M1N1MRkabT4dTSS2/JJJmSv+mFAUVh/nCp+cwfgQDen
pQtgUoW73aHn1NcUMiVSAEPzrMsNpqGx/oJG2rrCBYV8fr9L9BylpgR2WcW9W5xQK0hr0HZPY5w+
q7q9MiUjhBTNvBACMaifOtowk1nPqkpJvr2kgwQPyKLzqCPwnklY3fkKjRUe+2pQzMprdWqDKZZX
WpyTvCkUuuUS4R9xBUFkkdTIp0d9GHsXhz7mvzWJSbmPron43ede/z2YJMLq4aTBtB8gjyDEIpR5
+OlQw3PnJt8qJd1SDRHgYSBFhljYKIXWPh+GDo3LepNryCPbWnltqlFdYxyAMoV/7iOOAPcq9/Sk
WneFaBi9hTEIqJGVFWS9m9RF6hnD/Bb304DLh5q7Y9hf5sihwjCyPcKB01yhSGyUG8RYkYORpks/
py8xlgEHddDeVUWNVtWEXKZQ98GP1aXn+Ay6ulyjhaDt4fa85JOBPItkKG44o+YjF9BJfOAIhUbr
jZx8ID+VPUODT/ElZ0cmrLtaotRaNQ4/KVaU3C/uXCHjON+gubaRdZQe26E4QVVoVqCDSEWgJSTy
KUvnVyH750q+egmkF122PzpD5wnUQc1iKBnWiIC06cZwuhdcM1BFiyFnL78NRl1ISjvpbZplcPr2
ttBi4lC1RBWdh2SIsJojGQSVG+3hlVIqZ1nR3+uMISJJJ+wAeXbQZ0BQYeRxji+9NbRu3DL86gmP
9vKLdC0d8zCEGEhJn8YYPtQjfcSU07XrnDWQhcyNdrZSIgoYcHWiWpWr1JDGlKOHQ7LNMt8Dz2Mv
4h2LMbzVmrTjlptS4uu8soAJFM/zEP7SJ0L2IbkpAO/XyxcRpfBEjwej00hF0Ni3qRy9IEN70WKG
l6WZMDao62AIHma1iXCm49HoGzTBnJ/xEB6KKvixNJF5oDeDov+7KWyktSj4RXOwsRVorVb0gHGM
TWU+vzlI72wg4v5WZQagsmHw6OJxpOoG17NX0oth5DCmI9iPQaKsRjF6aWbG+XpJ4Vx8HBddnSzW
KkOHUowVwgK0VdSPQJPxoYyQwxJtX/MzOgJcHLgGbqgtj3zYwoQZ9NcmRRW1Hf390jD9icE7CpLf
kh/KngR0Y9JIvxdz894Kfy2kS7wKRY6lFWkO3YoezD+1MLnUNfVxn1FCxp0SHy4aOPaw6BDO2WlS
sZLpqhANW0Sm7I4EeFHTtuuYfkAyi5uaQoEag2RT9+Zbju6KA6fezUQXjTGEl2WmAnmXKV4FDnz5
rMzKQxJUH3loOW4lNOGUiCTFUK3tjK54RnISESm6XMTbXcQES4hiL6b45qkATtYll0zLbyXDKgzw
aSWMpnuZXwXLPwTXSirSPi6RKxniEZ08z7tDLaNFk4biI+NOXMV40s4XBR0USurxL91nm76snhvu
rW9rtYuYM0l2g7eIg54Khj4T0c1aTzQKVvgIRY7lLSO2gvKU1znhZxwiqGHwK+IIGVPB1Ta6bzz3
XL3X29ltiQMkzM1XyD3cBn4TNKSBbCX53RQUHfLRA0HM+Npi4wq0RygaCT+NsnsrdeuaGRKKlO1p
An2FRBVREOiffHxSi6JyQdPdpJHGBXFehM6nvhiLNUMtwyCJ7wBF466kI1PnbJ/LkxsStXjinmly
8LOP6t1yIVK5xv4TEIvEKDTLBNJVbX8U7hg5nfvXY8E9jVR1C4CyRxmPm/sVgmClTLEo83KHfqxs
aBYtWDESn/A040up+VtT1TYhsjqrYKge+xb5c/Mw8kADhbnTsAsGG5jDsbYIZEeD6N6pdpDUcGBH
Tor0FOlI5AiLtHZ9g7qSdjdV0i8mJT1PJ49K57cJGAf1WOqIonRQLwN8vWCtczpKyBCblNyduihv
TkBvV2nsqN4hFQjbMJzpz7gXTYfPYwlpalXgKo1C4IAXOvGVZnAKMT5OIzXI5ZEVVOUgNircjHiW
pYCD6db0K7Dx8zJ1OtKWqQgYNBttNkzQHPzXV0mH9M2M6jfULvpDAI4BGVElHdcBrm/FAP/NZmg1
HNpPEUkZwQbqRdMGcRzwfwzBU67+aOudNVFQka3gvgkxfyNSxoxKxPGYXeNHmz6VUjpvtImLxDIY
papp36j0yhLeLejhFZt20rGL5X4iWsxvNkVoLSbBpTABPaoZDSZvso+mo6hRYbVXQW/1NIv7Ghuv
2G/ZvTajHvDWiI49jpVjZBcWTNdu2nbDS9JRkKj6337KowNsOEBkHmCYLfSQ1fbSEugJE+vftvj+
rMf5E00mE/4TYLXs2tXpLY7zaym9p1gXo9TuXIp4GUeLaxuEMvKqNBEzuaUwgiHpMw5JNQo7cUg5
q5DVNe7zxwkCmayP2JEqtNVGyyB3FISISXFbmp/T63AJJS8r+rU5Vz+zOVjzUJ4t0aku8Vwx4nMl
wqBIfUsHxQcxRwuLFftpiUGWTjxuGFyVWL73NeBKXUJxUk7qmxr4a/FTdh06qACkQaLwiGi5/VRm
0XXMm1tcMqtRt7013o3hs1YqXjATZjgBo3MmU7Tzm+RjiX0ts1URU2cM16Rj1hODl3pVCJFI4Yqb
/pZLzkoE3GmTvDlMb1aIMpauKfuHqMNtREluoV/TX5rZfYVU2xA3bqEflKm+UgjaFJiVuLnNTDuO
G6ApSauvRIg6i+5/TpIdBQuAMehmuJINy99S3pAIZ2pR97uwMW5JxkCqT+Zj6iT3OZ5vhACoWjVA
FEAYaOjj6OCO5cF+6iLnaUR+Cw1e89hOxm0ZHWckQJnAYSk8UGMnBGdCEeHpaVx1Pb1FDVENzKFf
BCieJaL4NPPBhHDJ4tqpv5ycoL/2Im5wMp34E7iZXcS/iRKZhjDuId8Uol9FfCCGAAdvXDIfBAEV
PmTmehTBfxAZP9X8s4voJObCPOapek22pZR8Lm3fMmEBR9i9odfBFsin6cTKLvByLG275jGr6rOV
i/ElmQla0BYhXjB05ym1mXT3EW0G/QYvE/fGHuYzKhQjxfD+vWhvScWAufzMc3ifdBPy33Ewb2oj
vAaKjb5oehoovnlVhyt5w7nWKop9EHrBxSFfWDYfso8kIJn5VIp/iymSR06FDu1xmOntlnYsxuFK
13fyxGllSBBkSXbtB/s0KPeTPEYEh4RIk9p9EmrecNrpACVpG+Hz0aKbAUJmWmMIwTx3CBtKFhQ0
mfJRnhsfhjDR9wOy/nIWncsyOUolP4Re2NARZ2lHLehNi4znVgYv5uBznRbXFIY5HSvk/9RE2M6w
+m1My91cEpkupuqfoplyMoz7fqvvJTH5k8UsJSpUGegDZrmearTrcXailWrl6MaRu3acxFuCSpED
UBqm64Uxdq6uBF+TziKAtQnYF2dlda2U0Uti+D+sYjp1Wtl7Nk7hLjbKsDsDAJQWXsENxg6b2acQ
icrIttI1t6iglkEKPnWl03myr4erCgeHXRholzzF0BHfC6hlVMkTI9k472pRtVu/56npAkgDFE/c
sctPDNZIogsgxIzeUIA7oVMjFY4inICWjxN3ZvopQ34jpPCfLKvfV30MkAURY+z72selevi32t+Y
FtgbFBLoszyDjjfOQE5iZOK4jrQ/JFpcH4ZrnoaFvO4zW9mgI3a38B++XxYmhJyjgLka1BkduQCB
/qVGLA+Bq2cWetURDBO96p81UXZcTsJXCVZ2S+l1Wdn5KpoylgKuXdRe0z66VH0Atnbq+kNPIHaw
DHAugWZ1QCEF92mpGC8v8B7XUWqHu+9VX5vYS/ZbFXXo5SNpSZ1jzMgM2AcoUVFd/d5nWfre+PuD
XmTXFw7Fsm55uyx9r3OWI3+v/N7mP67746iIX5KpIlPz1+Vly0X2CJEAW1jS+yKJv5xeY1k+gKAE
KPb/OTOf0nkoagJKJtXNcTk4HuB69veb4vwqoOXstaKaDgoA9VDDvQ5B6kyP18rCqql76qZaP/i4
i6P9dljeB5Z535V2tfEFz8PxG3U7pOO2avMOD/Rb11Lj414iDNIFpTs2/uimIRJznaUj44Y0LOjM
1DYOy8rlBcGM0NOCGFRPoEkHsmCAHv1kXjeN0LRL4VwsS3SniJXjFYCSlLIzlObaAhfeoLSuHlA7
BdxCQubgT/29Ojn9RjKZYTZ19YGYNrhiJhz7AJPKBuEUN7MynG0zkCppht6dHG95brlAmalIJsEP
giq/KxyQRaEAb+dJ4lIOz1ewPJ+RLHR+ddM6nrRDXU8VqBHUVQO/dxW1xDQYwdK1HkfYVzKV3zvG
LLu27IOEVTGz9X0Rg0jlxkE6ow3vEJwmmZJLGmO0euBZ1XjoIwKIhllnbzzFSX9f9oW1Upr8DslG
UGe1c+fLxdqKngPk3oYUJwfNh57kD3bmNcrsI4wirEXCc4JLZtRECXwb86Pxk2sJt5h6n4JlZj8z
pQEBpCZB7nYGgKHZDy6jHN1rcCVmqYSTUHS7uVMfOztJjkOKF1xX2fkGSZZPddI/7NwCVlxJmCIP
2S+n6UAGVe0HHln9SK15rCgCSka5LaL2asTdXVMqRMHZeApCwGMjFtljZSAC1en2njLBOW+hwTYF
k1JtGL2h+5UqU//QAMPAUtjHFiCz1lUoQEs0CDu1oDgo6X7EqBeZC2CBqVZcxsyq6KqJAKfA2mEj
r6zaUkl2WexsWxNdOdSNEnI7Vo6jRvgwZqZJ0JIAPDaAKE8pFhZoEnWrsIlz7DAeoe6rxALTDzXs
GaB7raROEED/QjZhdrTYHQJUu8dsuuszSdlZ8dR4A1LEFbAaV28BXNrBW1Vhg6Kjng3xq3CLXpv2
fQrppRxgiUIv9LX+puiAhiWyuIPzqEakoQfiY3XoFfK2w6ls4X60pY0RCrLkpWYDfzKZZJZ++4sz
YL6i+M420SBfJIGXo5CywvkaLg2KhYitbnU5xIZcBjQW1i2nEa+zKNnPQdQ+xY5a3CWzdepbL8cP
dZUnxU/ycQiSwJXu5dbYOxWOJD1KD11TfjA13AWleoPq3IHRt5/yapDXnQ/KzU/IIcY1X4W5AOnU
cBMGyjGEu37Xk7umAYWY+cgVtzDaqHK/g0nrWbhib4wGrdjOUKAUpsCnA/0iD/4mbyShnA/wGSXe
F/Sor6QRnk0fjUGNzgJb9GthOudMsZ58n5RIbcMhVaILOq3Tk9TI70xcSamY8bGTilfMjiAvWN21
bEZyWcrgpnoJ3zHq7X3uVO/pAAFkcELgSlqHSjsuVy1ASlwbeFrqwcDcYM9M5Z3U0Hs4x+de0Y5S
Ci0kyu8Q8QrjblPjRn6HgAyDcbnFdeMkpQX9jIC9j9J9k2GU1ZUkZJuAZguIylTuctx9wHKSrgpM
qCk56sw2cfmurqzXiZL6BcL9RmTncnNu9lVRfWZOtu7FnHdWp1OCWWKRzcjRO6DlwJHUkDXNa62V
9a7qEEBXw6e2zIBXj/Fq6kTu0VEuQ9+fJwE5mum4tSip0SSeeVBB4Rqxvbcb3Nr9Ek/lYY7WXRlC
bNKxoeMEQqPZ+oksn5CrC8/oZO/jUYr2bZagB5mU9J1Kty7MsD7ea71uPEoRs7MYpJIf+le5dUg2
BSm8j8l8MXTjeUR/0mf2UjT9WuqEYwraUhPgYsPyHBzqkQ02JjgD2zlqfvrz2cjip6rQt3R1T9Ew
IBtI7q/wXy2Ke/Dm1ddWUIsqY9ea2sHpiwP6ha7WS85KwFtwW0+8QKseS8y+SkpB/rRrowLde5w+
fOaIGbW+EA9xteyfdNv0ZtW6yj5TnIRBzDbG+7QJPzS9h6RV3KHTRNZqQkVklVZj5lZK6iVK5FY2
pLOKWEXvPuJwJDdRISbaZs6pq4x3XeQyJDKMpNaplEjQqNZUye7mRj0j94mzjXLLM/VCbctcNe3e
77N3hwqhIZq0Agjs1NtSeGoL9Kkb30OyEIkjLJPKgtHyTfHTNbr616isLwhHnsMqeUJDmyldUZxR
0AVN8x6qhMEqZpK5rLwMgXpvmdUG+vXKQAGZtJYBwlghLG/C6G5sqmOC8qhVdju9b2EADm5WF7to
Vn8oY3lV0uCkRsNFNckfGMKVYy7UQ6G3XpRm95acnmrYc1bLEBu7QZxg2KFA4EhwXAXGPHtNaj1o
zLlWPc9lOo/QTXAfqOsXSYZYRD4i1/UX8dOIQ0XWsKvo2WwyY2p9ju0feiK7zNhLQJb9m2+bH2Nl
PTWe7sBoHEfrGWNDtxvLt4lnCHfota08G374buDSjkuN56cGFa8QGfTU2gezeSil7OAonack6Leb
+nAmB79CLG1jkwLvxnYvQRWbsLLQSJ2mdrVOwsDTx+An+ZSH6WEKUuaMcqx7ZDyRmgBh3AfQ7JwH
KaNCQbfUbtO0Yqp6xG8ekDI3fkrp2SLrvrGRWZ+DQ1tcbZI6CHLvjbi6SXE3k0ySfkLzxXuUzJJu
w/2YFQVW+pSeNcnY1ud2VBEZR3sWG5oSSd7kYTSmT3Jir4QqUB3Ljzo64qCCWgDDFVp49n4qlGSt
Z8cxy3ZjCq3HaY4zFuEbU0FT2Uns+4kEhzUYITPsYdfVyJDmSVy5qWJd9SnHsImpJElRYeVRxWRH
jKNJek0BBifxMA/6sY1ta52nd8TVgTeZuGgYkX+rxuqzHBsUMBsHQaoAcpmyrjLJwNJN3sVlTm+Q
g0M3geNiB/XeJNW72TDq5zqNUE4osRoklctTpoxrcFtQdScvLKzT2Ay/wx72Wq4grWaoeG/kJdMo
ZJcGibY2zAqFVcKD0RnWg9QHXmYbsyd3yNV2VoiiI5JqkhU/axPzoypTt9kIjSXBFNaTRqZUWZ2+
6IOGKahC5jiWHshw35sSOotxykBvjuRoVbwt9WkA0Kk8TARJIvOCPwqmHkiKIqJkufiiDbtYko/x
iNQzvd+HovgYAEjRFiDhW5drAZRsWbCHO7xyfgRCrUmJrkUxv8ljjiJkzpheTv1JHzJsmxixdX0L
mfq1V2kjQ5y9dg6J00QzjU0eoWZmkm5jcD2rk0abH7q3KQw3nZxS1Cqq0MX9kMlsJD0Hqc49Satn
qZ/OZhQ+ZzLYYdUasbata4QzYIqqxnYw8QWZ1Evikzex5ABMMyh+qmXRSp/7345DXsUzqHVhZBw+
4ax0HTL7WScnpyXv+kx8TaxnIvENiZy5cJJF9/EIxcuHRKyWbz2EWLiKNkD5mcor/1AQhhBHMRM9
z6QeNqbRP8pU31d2OWyU1oA1E5EVq3KSXYZOGhbLHmh0YjebsVv967MIqrROeF+npNFj6k42rgk0
EJmvMDm8OFpUMBMvlW0fotkOOvyvXdWwpDcCLCI2cahdjdnydYUBK49DdKDeE0yYJqtbTxyOSF68
VZHL1qLnGakajhtU00rlf7Gxz3d0IewGX4E/JM5q1PKXGV+rKHmyUZkrSMyRO3PyZIOdiFuGpley
rEnxelkWn/GvxAQFd5utVqIBL7YhSFUqaNcIE+jyO8o3qFlpWrj8X1LeZVYBHGdbC3InpB+H/cUm
pWJtxLJ4HB2OE+fOue4bhDk3enNU9Qv9EFBJ6vet/FucWA5EmRIlad5ouC9jpPjAObfsocRHh7d9
5pDCyXlwtqUOGYlV4vtwGDuERe6JczWaKl3PmX/TImcnvrysUcgSF0DhWktG3BMvI2674nDivMTX
SuJycsgh4to5RmVsA2ZbYu/Qli81lWwlI2PCx/WAJuBflydu4T8v1eGs1JFojrxZNTOZgGEXUVgr
Rh2vo35TYU+Qsa6hAjZZGWpZwbJNQb1fNt9lpi16AeiaTZvka/MogCoR+S7e6LgUQBdRW9DpBO0Q
gEJrI1YFfIy81k5sUrZAxjtmKHLNSJt+iEPJ6INnWIuaJN2nusaeJr+KQ4ptnOIunS9iC3FOefEZ
3v3zpAJWihMOCmMvvoqvOA99TE89r+NGWb5OHM4cuh2H0fD0YIrygD/sEKKBIdgWGA1n9Q+5oIhl
5/l1VEks1oDiW42qXo7nc47vtderVDoCLfptEWxrPFUxegqoDZvlNgxkieF+ui4F/LKNfzPcPkmI
dJL1g+oTZk9BrDrYUcq7joq5ihlXaMYybYlctJzTFO2wPce+j+9GrP8unWY3jlSzMX6KNjmOXeZg
VDujVoCHIHwdCP/XgcFGvWe28J71+JCgd3dZYBCI63U0vjsGSZJloiiCzohewL1SMws34GYqmMg3
+V44F6lZuNeC/BFg+JOPrit6iwrzJjRNmyY9NEV/L/5lDhj0UsDEBBSsATSkxjgJwJqyGipYDCLu
EIa/ZSwMNpH1ITlt5dbG9IrVCCR2gxS1HJH5xkZobWjADXBce9bm+E3LLYQ/Kkz5mDAMISNEeZuM
9jEJiIdmgyS7qVJt0ibGDB1OsCTvLUSG90ir1m4dK6JHIWlslsSediA/LelutLjYsohQofTqLDtJ
ol6piAoMCTvkGnXqMZG2m/Ca2jl1EbrkWGneJIWnbLq2HUSCOC3OQUpga4qSmdyCoGjy5EOvo2Zd
BMwe1YHzzz8LG9mqWkvfwE+scYMlYqK4vx+QfJAzCkhqhNeJ7K+rFrsf1DlPg57EnhDuqzX8WhUK
LS2WYAjEyI9lSk6bYtrNL3DKnStYwqJIUQR+tKs05jpLcZLYeZdb5A7yUIhjguuD64C4tI9MpoOT
V+yQVJlgQGkmigHq2B/lMtX3ZY3wskMyYhoizR1EMdNQi9OSwk/3WfE/7J3HcuVKtp7fRfO8gk9g
oMn2m9z0tjhBVBVJeO/x9PoyqxU6fe5Vdyg0VQ9Ol+M2ADJzrX/9ho+pmVcVVLGNUU/w/8ZDMncg
pSFYtqnG0JMJ7y2vnnAIR8anmCq+xNxgKD0sLgJ378zhcCjoZBbMOI4lIX27sqg7KizmzoN65Gsh
PfpxNNhuc/EW1z4vgrs6jP52yqgbBd4TpbtMN5JqibGKe2fIq6ASr2s4/058VOJJkB70Wzck2+DK
KNDpWqUKWIvKs0F97ZaoNjhT6cns6vaTVlD1lRIeI4sVmpuKAynLm3RNpl0X+deFygmbDO81n32i
sCaA0yF3D2NA3bImBGNUC35R/KRM3a1rUFHBCHu2FTNjYo9Ok0M/46qimAzH0m2eixKoOZ6I67CW
8Mp2rHw3jWds6zE2f3PDCukd6IY3t+uhNOPyOM2/qTir/ZJieg+n4bpHgxvO1rthMpyIp/xCH+hi
u7Nmh2Eq71WKJvNuTHUhBe5jpyZ2u7kfuvhieum3n98EAaURLjPOdhGgzmothGRpQIDA4CGa8Pjx
2ANMZOUW+vadafSXwDybETjhHMPeKkoXyT839884VQ0UNUuqqPg8FHnbbk0+vMm+Man3ZQ5FpJ8o
j/AnT6GQ4cPBMRTEBlHPlEYOigdU9xR6eYK5Rkr0e3XRQ4M2Zy5H+fGRUTBtQ8VqUL8znOqeOI9H
MkCODHsY3LCAh9q67QebBDwauFIcDUaO2UhOttfsOQ4ORuox85mG7BBKJgLVUG6wyc3C+9lAzdD6
425d4cWVNlWZepOJSXQZmm95jdY7d58ylaZYKxaPmrtPDMvWniBbwqaOhcpgyP38EBbGl5qfaWLO
OrIP86YqWMBAh57eREvInJYezYkxj08u9B6gSKrPnZUxtz36pABkH5ZZ3Ns1z0IZxOiGY3R3DLWt
IZWED2OBas37uB+MnRty4PdrMFy6ng7UmN/iqPsRKxjIHWHyYPvXYtYMRwYSyrO5ghGVfMN2rgkj
i+1sm8YRR3YEsZKY508IYmjnU7PcREBkIsJZhAqcWKl2Ok0DzkFOkweXQviH2rUuTjY+roy+gQ55
QLyRL5Gom+SEJVknRM1WDV4XfmU/1V3QXDFk22E1PG88E6ZHlbr5OfCcO/zMP1LP+l0P3S90Wez5
KzVAaWC0MHILAof+ItqaUv4ZMzZkacah1UKqGzH/zKh/owy70REF3EY/MeRZzxtnIOKdmVTBcK6N
uteMPM7UVSa8kpm2JEY49Z//kKem7mdZf4vpIUGT5gwELSherBr5EeZys1rmlaFonZ1iemax3PUJ
7jpxPUKoIYiYKKHyQ03sPDVknxH47TFJ/FZDQc+vXwlee8rMALCGfmNceHoBgnHlrz2SI9rHskX7
Kci50bOzAZZIXQXv7bS+TzMbUJUy+2wC3P9ds8bSJE+PfyGo/8OB8q+sau0n+VcHdZx2PdOjMbE5
eWx457CG/2JZ3VosNDiwuL/UcCiWQQ9Fmfz6foqet3SfVsihp6IDRnSQN6drgHqapZ4OXCQES3+o
gQY2c7D74m/FVWoSnoaqre6FGuHLiLIoDCRBAfzODWf1uOcfXBPcRCLvaMW9d7PYdDjIvdJ8oH8b
GUcGaoBH0DUZI9PjGnHd/vUXd5Vf/t+/uPratnQJSZDB34w2oXFVRU30LjYM7iln45hX8yaQkEcF
R/NmbW+y+rtaZsLSTBfbfN+0iXRQnIsqZUHQycEKoFyp4N8tiuYTwwTYM1n6pgj52XSqAFuDX35D
Ki/BSIPL1dOnKADbNoNQMOYca1ZcPI1tyEKAgqzM4VXZFKvnNFNU5Nnmfvzh2iuCQ1kCBaF6u6fK
+jG17Nhqhys8i5YoHs++0SSnLL6uv5pkvWtF7vybi2YH/8VF44tatue7AcPdv100X/qZHIXdnQR5
Tpu1Dp9XZpRSlUR6lju3T73FWEyTKTU9gqnLuXKA49TRQsNykVXgsQcJtMTiNmqsgybHrBOl17qy
eUgPpxgzya+znpSB0eOhiY34AZj0xx82m2O/jBZz3JUWSZEboik5rVn70I8zh2p8bqtDFANKqxX4
r58Z+Z+fGWyWYe2qr4/A4O8ShGhoMisgKRhdbGcdEjzWQj/aSqwlwXJJiGmJLtNkesNKwQT95FqT
9ITNrUwKRQJXbPJwCe/cer3YjdyrMAecFrdJMZ67GoqlLhjmZnmYYRpU6lCJnOJj8bkyZRA8l3nB
G5rALXAg2H/EdVhMzIgwH9LUIRcBLEVk+p3XJGgWU4dOHLVe5MOkSmcYHjnWCEZJkvuieUjp5DRX
bldjkkHohafONic2A7y+nHOliFh+NNZbM2cMZAMfJbTgx6CF/Zl9GCHco2h5yaAmrLIj20adroyr
agryDGMq9VRYmKPB4wYAc84NTKw/Nsj/R1GIZWh3639ex9K2EK3YBEHYnvx7DIM7CLvOl6k9pVXB
Dkmxeux94lEsB85OOd16q2fj2oOLWdkMV57XWLt2jL85k+sBYjPhni+LevhqxbMqicKKg+LGdyNv
Kyp+SCTlW0uWcVAyv/qzKXXk/hAj141Nij2u9dOY1k+ZRB9wzw5TlzxbQf7tZ2wchXgCZ+FAbS1m
KLDKSGkxtl0lb1JnwH+grvdLE3I/vB+N4nE6IdiQGMmUipd8X0jxEvbxinnSMN0FcsZ2qb8WmDMd
MrSZflsi0jcnzD6gu6pkrFPLmCTmpS9jgY9jMLb8CeaEZKPtkqK568DqTvacZxReHUYNVWfAJoc7
u6sn4MYcb322NsQb1Yfi4MvGA+xkw1PMME1ns3sY6K79qQixbU6NpIo0r82/8yA69D57k+twNGgm
lf57i0IOw/sHY4y+S1TgIiX41uo+dUEZFfW9J5hgtnhrb7TOQhG3Wuk+Y6F5UX1xVCfvMm3PQRW+
sFOSK4Fjilfb20VhQ3Hev0+B+x4a9S5zByi9Y4h0JMDbKC4vzUrFFQhqhLUaN9Fa/VDEICr+rSNi
yjQ3+3bG+aEpimvLiDFNSOHQJ/gmTmvwuZTRKxLwk2aq9qRGRMMvkmt4LWLZcC7eyhJJhFsUM+2m
2I8ZT8oaM7EzhmovMjrRpCkvrSefMwGDV7G6VMXZ5Z2lyCBkCwLR+3l89iNcyow//LZB9R3lyKIz
MEnGjak5JXBIfUAEGQN1KAKdEzN2ygzQw5KPa3UFhoy1BffeqZ8HEz5/02FrrlphKtl9BzHy0A32
gx9W76HaheTKmxt985o01rte4HFbxzu3nB/iFPVwV0cIYBrrvk7n8ApLUkxhAB4iJnqJ37750XTv
2uTFW/Q9G3dKjy49uS9aSrmC8g/zbGg+0ngky/WRLKj7RekmekbJPe1x0HH4G2E+7RInfBaA57vQ
NLet3QR/2u5eAJyMJlAA/m73pqI/VoIfTHEzSKbLEP0E6RdCP7ZxfG2aLacHM6Pc9q9rD4Z/2hNJ
2XKRnbWGJFGW71Ox7hsfIRtpQ841k/EXohbM6wF6miuqLcmkyX1qTedl8adTZeEMQxiRt5nWMTwg
SAOyGLJH0gE5T0jmOTprfO/SW54FGVtEGBoMAP3pMi3rLzdbrCesxjI7Gy8iRgu2ImLp5YsfN2xH
bYE7Tg/ilMD3NOJi18q6B94qAWT7xDmUcWdtJ8se93To5LcirBiG/Oj1gsQ1byh2VTArlLSnU3UY
3PWK2ANJk8j7zt1rYlCPrGfB04k7sZ/dOLyCVXZlZ3VzyATer2vi7drZsLHyWLHoN+ajyiSMMUs9
6wS+NVhv4pIMXyQw92Iw8e9ysCAsiLRfHZxo7fS9XhryYtyG2A2XKF+LP3UFGEOlQuWgpNlXUpIx
p3/F2FDlfF8Jy3hYTc86QF871YZt7WLPfvaCar0K+lfcYz3wJagoWIZiuaV/iaFSPvTJsYqzGb5i
I64t2RKGMs2nJiRKPpGpvGrXb/2bTv2J/hWKOoagrQPNtlzSPee4CwHQv1khr59I1guuw2FNj35p
vyVNkF3mCEcrey12gVm4jKYW4zrqqhu8eKCzTNiCSpme8jQ3UY4M0M3zprjORSm21ahMByvXvY5H
6x4SnXvUn1J/Clt2fA27+yY6GQ58VeL2FCTKZWcxtyFt6LaabPdY4KhJelF8Rv/NfKfJLnmYBls3
4e2MKiGmwehPdQ5ObzI83NsmPN4OhiAJ2K/NAL3Owl40k61HcDRFSGhW8Onmbj4iNntwor4/Ta5/
lCaQSkbdyaBlfg1S47Amy262rE97SjOyy6322mn69nqOzd8N5PRDMeMkGdeYmsGQiQ6Vt2BJN5pn
SfzftQdKSKqoI7dpxNiQvfgpjPzXLBkTRHYGdJYQ0RHGZENJD2nb6fW0PLj9clt2LJc4MO8tQWsB
YgJ/UHTpaX6KytXEq/dq5QMMKwL/Ig3NIySn8diZ+VU0LP3RKDy6ZG1tod1+h9DGKpwhyjZdzHsd
8gnBPj2nVQj3GOUCGKGZ9Ve0hRkiE2yXsRWEjCl3+jUiqLxECOE7a8k+ocuLbzFWUMUKECjNGA6v
lGZlR8ykYgBnHUqUquphZoly23YRsLqMT1rCVfU9CHA2fkcefB0Iaxe9a5VKmwG9+jOPvRcsG150
dVGMS7VjTnacLMZ5Ud+9jxFsR59xH0zu/MMn3zlb535nKD2DWwG0p04PyrPX1Oh8nsnEQVC1uNVh
arNfSxRda3p2aeXeVlJIq2hpFiOitckTt/CjDvpTasK0gojWsLif8cL1MJ2OzVvTaSCZUK+vQ8D4
q3vWdVK7cHxMeJVgYBNTz5KGKLC4U2RnE8B765brgzo+NYcc8Qus/pa9n2+RglI8rjhj74ou+5gU
NdiAdk6Z3j6vTUG0YwozneKLoGEMX5g3y3nXIQlIEEGG1YqnJ6j5FC07Tn1KaY9XqieoOVV+6UKq
yx4Rop0xh6sxfmvyqxRccTMMvE8P9Tkj/4OIqobWij/RIpkVk+LNh+b2jzGdu8SHLYeKWmT4Lw/T
89on4xkfcqxibCx2c2wByWTVmi1NEJ5bZAStQS86wrPfywZlGUTKb5u01Q3iOfRkhNBvmnn1N4lX
XJk9ylf8TNCgBtZpFs1tawTPkYvfW2nd092iDfGmZxfmbpEn32uTs1YZQQ3iOZtBHDwP7UC7fIw+
DJXeaPbW0tw30iHxzUNo4p50Ay0V23jo5B1sibuJJPDD2MHi6mV7zjWapvSAgTi3YXtv5OA3RbQg
icBhYcADG5OgNbefcgVo1kpdI1LwGKMJrqd4oGixL64Fb4pOf+xQvvD/yQRWSdAw+X9Mv1OjyQ5N
CIpmzdiq4RBpCFRUUfg1xjgM6SdijW2wSMrITWrVtxTR00aDLXNIfyLH/E0G/TFN2nekaeeI+Qq6
4mzaGSk5PykfGkPaAbqKM6ugpoi6yEMwYA9kCeRF8UFeI7m54k2/QeSGEHrYH+xy7jep2z0r0Y7D
/sBu27yp2lPjB6FDJUKY7E7V513TPmWMrhHJUPsWgDZpSlsfi+pCwmeNDZ8kycW+bUSPMS0s6LCF
6dy1wbMRYQBcM7/1Ai5dgBMPqeC3JAlhIsZHMwb3eXKJRIjmN8OED21JFkg/cXsiN7HgIfAPTdDn
rUGsN+AWfP5JicAKTGZ7z/vyxwADWC8JLr2SoiZKihQaNh/NYU6nW0TBSwQyvvHH6FNENzjDb0Cr
X/BI/67FSq4O/El8KZrdLHECRYJ5P5V81nBJiVqMiaxyxuouZ97K7oPUZcYqVUS/zJJrqKpUDuy9
t8iPdWo+TtUS/DCK4tu0EAuoddub8YPnF6exr7+yMDubCgApQH7R9RrnbGk/R5BTW33Gmfq3lgN+
X8GKS6UIYA6VdB/FWoV4LNfnwsasvfccg0bjNAmWThA67k6IaRePNuLGoXGObgxb157Tb42I+Mp4
jADurQQI3DkM3fUfi3jZhCOGZ5n/05+DWzCovaqX4nHYG6NPjJ2CqrR0qIo+StdBITlg4N/hKqvU
73/2sogbPVXpRzBnP/0o/sKhqgGNrlFSD+UulGGJCf1hienkIYmzHXboJnDym21sUHvspauBBkdp
7joBpXFs5EGJVlQ/rloSd6G9pibjTbJ428CfWYh62Wl9fWr/TLIFwaBSeOj+qI45taO4RjzTkysy
Bs9aOKUVGKZ6qJpFvJQW1CTk1BqA07i1papm2SFK6SfUNxgqwCuNkPxS+BUKZ3amMtvaLNQMIPI0
zCYy+yz+MwDQ+hwDneMmhP1lyhEqreo6HAuf9O4wGefWc6l7qexHUzhonx+84HZYCTuq8Bc34Z6c
k86EjOX5THGSnMiMuORoeRkcj5vhXqdOdDYdLFHtTuaH1PPoxyD+I9IVt+PqPfY1DsWuUpWJXrnN
2b8Xtctm9KDEoJEf10I8p19DT+aR9gSU4cyHOobSaiQkXDn2zuq5i1oRayT4JBVlQCA5+lYTy8uS
Rp9gam+rP4KTsuNOYfPDiQ306SxuMTt33Yz1ndr204JmsXFQ7UsAWqOjOMgmZ9+Ey7254FvsoLoY
iLvCYM3AVHdBSIRY40oLRCdMW12cDf1+h9RTlHd6wKmbXAsfyNqWl0GocAPQ97aofti9OETYYHUT
C1WrbkPJvNJt5uFg/xqC+TkQHVb0DgK1ZC6dc2pMVCbeZ4UM4tAX8lKXEGgXCZBfL4Z9rsJfThWD
PRgWSt/wpG06lkEsN5bzmkcuacXTiLBEIT5u5KD56/zyAjZ9JQO0BzNbaLtM31Um4H/KjEVXpds8
v08TWEI+VVOlJIZas6yVJ/HanNnRngOn+aFHbsvCWef3y481MC+psT6MxZpuoMIDjAWZYimUuyZI
f2jYCqUo52o8/JLhejfD254qfPia+dXJy73MvOcpHG/ayj36qn8dgCpgjaHZUr4OYSSqfaFUXmrc
7DWIZfnweowrDPwaCBdJsb7NgHySCsI5bsod550++dK6ve8GpsdMMw9KgahXV2YvB6fprv3SgrqE
s3DEV6nS5hwMcOjCfpOr8q7p2Z71kivUREYPNdSgaBh/Sc+sQMCN5pgvr7lD797zcNnpfeIan+XA
uhQiPoweOyfp1x/kbtaEPsJ1NQJoH+pI9rPol0grqMpc5T8jabMlpExuPaWJGlZxCYX7pCe9+h5C
tWBWnwI6twzz27o9D5LZRCefGTRxsqgaqTLYmQYfuRz86/M8Y4WvhvHCEF+jM7734fQAHMbAIcOI
LSbEkuVRA2Dop0G0Sb3X60JjCIIBCyMfXhB88rgY8lHVzJA2s52eXOgBVu/+JAv6SWuJAqTNGwGp
0V1T3J39CL/Fdn2NZwGlIYwPJfUw2COf1QE0JCXH3TJq5OUzIKgmx9HCwGf8D4jZUxVoUHXGRlQ9
kPVA76xq6cHGT4Ee9Cza8j7wlbaXjdfM2Xw7aqYkEjAeYHtTCOGVqU48H8onUu78XtVjdjXvCqxr
lF4QbwiFfalKy6T01Fc5jZ23ibrTnwF8tMTLfJGrh4F7ZjCX7ASnWLaJqHbMcLhenOhbzfqSGH7K
2tzWY3rUr+Wqqe5aM0lN2+aZxv+7FEiiZyHxGM+irRYWF2ofZ9cHtjvmXXLUGNAM60TjzXNkQjhl
JqGmLvDPyJmg2mOCWx9StIfN1K8HNcKEasbMy+e2FO098ub3juZ2bYIXpA8MLsAyYNRbN1kev+s1
1JjmdJBzi2BFVvuoWvZ+j8JEedQoSZw3Vzz+fnSvhbS+EuArNa8UnzkgBSqm4Ii2hDJDrUx/zD8A
joyVPljvFAMDbXOZ9xmF0pxa6mK86hHHWmBKUHtPS/wyfLlL5W1mh7MnlLfocj5KWmqM6FkWHUPe
psy/bVl+JMV0nwR49hsR/uA0N448NDbcY62fFD7VrVVzchZdeVmUmUAhMwz756ODHqBy6BvUw7ok
1Pa9QqdU2cKMLNmRDHPQqkJVzyXKCsEukL8qBaKmjbh2ccidFMi4YagNfQq1pjjZEstgVEH7MgmB
jVOeWrWwGPsQbe48WBHzMkMs08FB7DzVzsmOqm9NGIBiz8y07HeTHfW7j7YVJozy4j5ZBwqUyPtA
C3NSl4yd7t0IFnxCc8SlPJ1OV6jMNtY710Xtemk97GH7lzRHkb2Z5vxTYZDTQA2pFdycH68RXjo4
OfBc+8RZuAZaH1Wn10C/AzrRNXTPk+cnW/0V4nEG9iYTpqlw63TjJz3BKNWzOfvhs/a1yJBZc0bC
/u3xMsYTIKsNYllc6yNYaJdy1lVSgaf70fo4CwZnDe5F/D3eArQhtYVeNeqEBxkYTYuD2pwWgnQZ
s3lccq+h46X5G7gtQY0+dnA3o0BIzGOhixWUUPclZpilH3+rK6reLbZbOjKl6OgsLIsVJl041o7p
Wb1xXcJUQJBXUqIOGuY3aExNUnmKz4HgFFU56QB2attDniaoikueHcYqr4YJDBOiES3MadpY61sz
IMCVAB2eKiRcy8FnNlqv9Z7RKV16mkJoytBPbtCxXIckcwKL7/m4NHoM0//I4qls5kHSOvtguSYO
S60HTFrNxFFQbWRIKuh2o2KnnC+AiRjvKIVD0fZfBgMPgY3J1hrZSIpvqKOAu6E8D2YAnkIH5ijB
rduPO7hkWJpj7QUbY/ztpelRPe56T8zShLcb0oOeh3gGqv9cMlKiBNNlphH7UPnd336FBGIoLqkT
x2S/lOEVM83t1AhvpzBwbVngJ+6BPupWWxXgSlhsY+JJd5WLWKqghtTrJ7YlAg5g3k2RF/a+XaOL
qr0cyTy0jtbbecrCbZe0sPjky9J0NTTuFw0maBxDdEsEE8h60uYYbb7Ats062J7ogcaMbdQPyHJq
bXkV59WDHfPkrBw2nuVHh+55dTi6swxlVuEPyDW+FwcDpEwgPW1c9ylmAr4pxXqae8r0suRgN4LR
PFTZaVA2L4WsbsSA/Ttjyp/+9KVV6mGTQS8JuOYDWA12i1u3Ti4xSl3fHzkKVnRdwWQ1W0UM6OmI
gOHrbT6yiKoQGDJmH7LDhuM6wYSfcGdzYI6G6z7Td0OCPo6Uu/NUv/ZsyQpZKUjb4Gk8NXRGMoD0
B3n4WzfQ/do92fbwOk6zs7W4P1mWJ0ftsUQI2btgajsN9m6e8KIGV910Ew2G9LKvrK7OS25QAmKB
70hF9VVAPeyyH0tS/LRitgimc+N2IjHGllC2LAk5QyDSSZq9U0PkmnLvOgmNBUqd81Aoxkc+jbdN
a63Ma5Jbx4eD1ar4xkKRp8jBMUqXVQk4uyfmihRKjzSTFfStASXdGUG405SL3vPpPN3o4lGkbJuA
/ThcvySFLdwcVC+lJHb3z9R1Ld6LBjWG2+IC1Epeb06x4jdLiF2Zt9fkodiDS7dEtKddyKbk5Pn7
7Np/DI7M8WdK+MOQ8JFl+2FbDGRdKLlbdZKrmZh23kk8BiCNy4sKR3wLx9hrAIVb3VCVvGlzlSRr
MKgen9S52cBBB7gfrnGoUlEnvGjKdEiaLPMuyn9Xw5veQvV+VqYfiUdTYNdwKZ23PEiOYQI+QHYO
ZvRteyOZvR5o8z9E7O7Non6Im6/RH37WDXN1P+We5RYlWwKrjkwZBJh2dukcRU5io9FWIRTj9QY3
P/DXD9XdlVFw8pNpM0LUsUsPkCc6NuvFGmNlD9CB18BfPjh1cC1EeCzM7Jc25SgEO1yhoGk0BJtW
kT4i4o4DwvkoKajAfLZzhX5JTAE0p2Na46vJT95hHALuzRsNc9aMerboCY/BKJOTNobSTC+Mg4kK
a8DzWB1q+Jd5kGj9KPuC8kRlFJIK5jTZlzYWcj1OlKCyd5zAb0PqfKVd/lKBNqpj06hSRBpV++lX
3Q0kyk89roPtd1y6+m31qYNw3anxdlG+DaCcijM09rAtOya7sVp8eP8+I9E86wGwKZnYAdBsnCC4
xwvwLoTut0eUwVYbwXnvwyfVPs0z5X2FIRMjScC8USoHK6rDQlH8Bqe48bLAIqJBfGlw2PKUnHge
gaeGLRMSiKwu993sYMKXrQ/HWpnrjBE8GeZziIqGwwj5basfUgaj49YdvS1Jc9iip97jEMOeVVef
hxteDwPIoq8vwIQXxVVCvXDStZ/u3SpxmxThfvWZaeZe4qIZkei/WoiPELNtDJqg6OKS7WTHPvXe
TIstGbbpr1hRamOz3QedxYiUOsRu/UefnvYqGeu33vSbHeOdbeD1t3DNIMIrKzHVpc3KEgm9H3Fl
yQ+F+Y5FjnWAAPxU8HrVPXcOnGvd3vTKaUyPUYfB+nSdstwN7mfuzigKlZ2E6mwUOkqc/XfZ4cdg
zxJZIi1bzl9LJZ9VVBAHakg6+nfLYNzE1QpVwKY/c9zmCrdOttFS/lQLIi2gplnoalQVrQlwWUel
JdfkR3OXtjQUhfqisaoA+uFOnLy2KPfhTB6eb3YP2r8rWzmuE/8Abx73/oV8BvZIa+9BDe8qO2Yt
h+JQLginLUZW23pAuGl5zwodXyv5WYr2p3K0Uj0jg48XNC2nJm/uladIlbiXFdADEJmacXaYngZP
2Ja+oyJEh8lOznbHvnJfrMaz9j7M1ccPxGU2hLFvMjTEnXKjw0mkOJIlRa78NSDmT42ymDM7R9yt
NKLtSwXOj/A0gQaY2Dt1CZc1wwc7HR99tSarKrQZoECCodWy8/I1N/RUXVMoVeOpV+6q3PVUD6ax
JzCKK5vqJXeK37bCT9VV9uv1pqj9K1kzrlu938XUIJOBomsU34tyi5POp5XMD+r22K6XHWLGm7TF
DAM8nkPuhgBkYmZDeMI8cE+d5hEJHwc6Yzz11xYl2oxKY9OoykpdZl0RKzhd99ezZNFrtyL1rxfc
4WCLUzLrDrDHXgHlcXa9qI1CneBojrIe571hTiFJ1CmmbELpNkG2bbF3C/phuoYPdMk/3I6NV7Qe
BTc+NVyJVZXavoLv8bokCgO9mmJ5rgOM67bxH/VJMsLywe7IoJRnvp/WVCI8oj88DAuLtSCXOcKz
jS1quMnK4Yfaa/TZ74brrQ3xaA9P1FkOyoptgI6zsaLkO8QHY+MaybVZ422YlPV7Xz0ttvusHaRU
0evZ60deBtco8JT9IGELaxS99bdGF/+ohf1ZPziHzKncXVtzQ1VVoQ8b4aMGXZYDlEg/VKWqQi+s
2w6zhI0zjue0nM7IpO6g6L92UzBvUNc/l9NjXDBJRhLx3FiWzSAxZevKPnR9K0pHbItwk3TuS9U2
0x80zjQBA1wXZaMV2X9YkP/f0fjfOBqbge/gYPvf/1dE+e7vaeo3P5Py6692xv/4iX/YGXvef8C5
ch2PYbPHND3433Hq0vwPwzd8E3aKZ3mBa8OlK+GLxP/jvznyPxxOEMuXgYFVgWWQgf6POHXHJp5d
SteQhhkYjhXI/ys/Y0VH/Cs3zIfXaWNmzBTFJrnd+5ufcS9TpBawHU4INNBVsamb7NqoGDfWb/Oq
/RiexTnaAUvS8kb/xirY/DtZEDKkSdnhU/jzbVzzb29elS6m5gbqIRt+FiY0a3+dT7dFdfAYaCO5
ZcF4X+b0//q2ygb4L4TeAcO7sU142/YdElFc3A3iiFKBEhx55TVWmxjT/uWR+C84xMp4+Z+v8j9/
0b+RQjMvaEOmVuupJ2JxfTAlK3cfhZsl2fXp679+L0fa/+ntfNP0HSkt2g2HVf+368rcr06jEUl2
1GM/HRPFKB37bsbwjQmg39wkXRbDq1SbZgCesthZegP5LgM8hV8C7nEjixLFF9zNA08ucs6lQOnS
1KSltfBATB/yqN1B5lul8RZKeN5VahoHUnyxlnQ+R9hKeCXjNTrJ8lSCT+5au+iPWckVzppwj7Pf
HYIcC9+p6cbxEB8na5fu3Lkrd17jH0b+t+uMc9xXxtmprEcCN3AMQMU6zwsBRas7b7CovA37JCbY
AWGZ075lARk8IplfbB8fBrHIJ/wOwqcbehXkWnVymmjM9qE0IpD6CGgBQZvX/uyWmSfP/hkvFFFY
xb64hredyoEZYO5edd4ot3Cab/CVoFt0r8p4OE9W/9uuglsrZJQI7fEL56qbpCbp0RpfpqXGELBD
6z29LdYkoTRxZdfURO7hhUj6kQdPQqWBzMCY7oit3K8hwf/Dg26xwY+WMmmYXuYuxY+jbj+MCNpp
bFVKU3tYsGHZFpUklXD2551d0eD+Nkvryxb8HBAeqzdLdp7FS1kRHhq+DzgOG6EyqyMu3Atz9Cnc
c9lOolneS3HlwaHY9/3q7fBLMAuCusoEWWANz9Jxqg8ZVQhzsr0cli+IFy+U3TuXxL+knSGFJor8
UB/HkmyiTK5ftl28RPUneeQ/B+SYeMdS9AVpR3qX2C5ZWuzlVH+EMxwEkk2t0ncOtje+uHXxZUzV
PumR6anXKez5xVjcu6ViWhEUOwpMWHYrmgDXZ2KCSNuLHyOX7apu8QgocSLMqmrvWN1lTUgvkwVN
3iBqXLM9hmE5alL4Flw1v7aQyRvfncV3PM8+AniAzi+BsfzR7BMMpQzIQOI+tCYTaWPy3WV8g6IL
nU0s+ktmm0yFbEa1Vt6+pzYQaVp1n3iAUsPE8E+HLLsqMv61WO0vI09q4C6eOWtVJT72oWaF4YvP
B2kcL6SzYYDP9H2fGql1kwcSPwL6Fchw6Cq78iEw20dn5THJTfNSpQFpgyLI9zj40quK+Nznxr60
yHWdgIC2TdYz/iDOqWJICspA5FLWELO48APkjeobHTDnhVD70w/8e14r2lY9e3zIxZisFlc5x+Dd
+50ZTzeYsjwsMvnz+JYW6XNhU/02Md9gNJE/RAukjjFCYdU7/mPW0rLj94Vpi4AVV63IkG0XEwfK
7bN6bualfM6K6XaBk7W18XI3Gy/adkj7q6oGhZOBwJ27xSgVIxem8vW2dIcvqGSU7JgqjkNxYPle
I1dIz4MBWbEGR8bQ6h5jMvPYDbStdf8iypYCeeDy6SfPQCvPvgv6GNUflsUyzBPshNI03CdtGO1d
teIqyN5beTSa+BCMRozrFWu2YcJyGolTHCwmq0pB6fcrqzODjNoK46sw+ydrSm8zy4SIyUo11X9s
cO8tZFKo3G17CLzpZZRc485tP2RStjsZDA+wG1A5Bwscu4jUO6byJDOHIzDp4E4qSrGAN9cATal+
3YzydRcOxVk9Tn4lxt1isZkx2ENklQBcvLaN5RwMH7dZt/Ae3EowMGZBxpmLB+3y2teYAoUGSzwO
maeUbPl6O2JIt3Rmtl2K/mZwCRcc8njYFCFfKmg2hsebpJHz1XdsVFg/j7vcZ/PHkaD8nzSdx3Lj
yrZEvwgR8GZKOHqK8tIEIbWO4F3B4+vfgm68wek47dgkAVTV3jtzpRo9Uo3w21xUfVX/QxDEWuw4
JFuZjwmDGJM31tM9Y8pf31M9vQuC3AdRvUhqLgKRIr90UuJQt5ti7Zmc1vSDppd2XF6EsyVXRzeZ
loorp+T9Msx6GdDYxVb6NKzkzhlcxGrS/1Nr3ufAoMlbRPkp4Pi1lT/GDRYoof2H5OtFNbgbWcsO
8qzdJ724K3JJw6j9dVZrE8HvYnV7jnWu6DrzdXUSHZxxaxvatDuNFhcB2LxQR4MQrd1lwIOEDICr
M2TnLuFrnbfFfYbk21hkr1t9QqJznjWwYxmgpuw/rlhmBFNoaFcnhowl1P+AxrN2Zulz0d/GgR5S
/7rk+3lk/ZQcPlpsMzSZJXiojvjcvpKlZYtRdRrbMU9TCeXazcf17wNiFsJ0MyTHvxveaPrPLbGl
cixaqbDO+DfdRWEfTRkKW13/wY4cu6WabG5+ti08Fr7cQVXRuwtb+2eixe8ixzecWnpoWmvO0AOq
pNX5ipNGoQOCz+tVzYeA+o1YtXGzbVUzQIeBYc9xs4m1pTnZix2QCD+C7FIjHb7bk1j2ddN1yHEB
1k5Wd8+WirauIxTfFmaoJMZZgOlwlUQA/Z/Ku6h4KNR5emA8fx2i7tJihtlNgkVv2/mSHk5J1t8x
TQy+USdP7NEnLmEEIJe8tZxQVnt6aWarDHRDRW1MyITbz85vH1chiVeoa0v08Ap5AAwUzC1vofYS
o/GlFe+1xBOL2LLCCd0vL2iI3MxMZZ9VVgqbpsRVkAJpSZcoWLqTQB4Xl75s5bdeFbHHMGZFYmq/
g1sCLqriH04MxOLWyPidVC9rQbPXxyQvywYvxab60xmr35T6Q5apWHL7+ZzzX92DS1wi1K3qqL5N
ieShzwwLJGRSlA2nKethZ5gtdyn2WvA+Z8pEvKXoJXZpqrfuZHyYFrdyyxzMl2f1c1Iwode5WyUN
1iOxDofN8FlPMYF+AmH7mkissfrXHNGMywsQbuPURagZaBzbGh8qqWy+ThqkQebkz+NK7ieQngjs
evEt1fnAjryyVwD42yUDcdVLIlSv1Uk+qPFLzmusHzuVdzRO/YHWrob2bmKeZd0HExnGUuRu3kuf
uL4560gL38Yy7hGq1nHbuXM50VZQ1UcMzgfhbKBj1diBTDOYQ8yBlXGA46M0zG/RxuFT3dik4qyu
MNUnszp1a/4aYzkIxlmV8E7CvNAxHIzy3kbWHJhKAwwDlu9s0fs3AQxCz8S6zVAi3Y/29G+Fok4C
HS7RkfTukdiLpR+f7X4ACEI2O7tDzU0kA4eXbYL42NOFPkn+2v2w2kEWGEHUaRiu+xkzuj0Nz5lC
5zQ1oq+6ZQP635tIkWyOi7HXl5sqEQg8p59K6aRe+8e51AoCCpOEs0Fdk+KZ0hat0ziA+/IGbBJd
Q9/sTW2W9yvzXOJyUXnOcEFonpFyRhFKf0l/XrQUxgwMCqsfsWKpJBPgXlB8zYkqT6k5/jSjJsJ5
tq96gUorhUfI3pvhqT6km2vKsA5zbX1HNgq0QirVsCH2d51/RouHKkqU5pJmdICFxqGgj/oAEQwB
n+hL971aP1YFNACGcf86Hk2/bn7SbUiTjMk/XYU1tKwWwkbyEHcoXGAjqLBClz7y5826Mv+sMuy6
uSpGDloM2NWVLMttyW0lhIaFxpv/u6NYKNJtQm0TwJDWZuY5M05m7BJM8Ip4OSsTHTF1qACF6SrG
gH4kiccsGY+DK0eyHeE3lqKHwviJCy52Z9aZb2ByN/K18PWBO62bV3+ujdSn29X6Wpp+5/0IJqtM
qUBwnOmOKflQGkkwbTdehM3wKdoCf+jzicCKsV4wbNY8NIQvqSbRgFJzv6D6cp2itUDgGV9lOXoc
tg6rLcYHXPUsAwZKpzgKI7bwIOtok2lT/4tGgoPbnH9TFW20yEpj4K5zFi5FKGmETzdNzI6+EDJj
T6T8arBK0OQHlay+GirTtl6BUS1iRtlKfbXSHPJjQn8P1B9tqiR/bGRSbDfRT14PSeiAgtkJsk92
atfWoPlYj8hBdpKcVbEcM4aY2llP8++kmir2NvQ1KpidYhNd6/rVrI2fgYIVXWKBBsJQe9+m3BK6
9VPG6DuY+h+FwdG2wdPLBHwTkOqdE85wlEwDjngnoxiU8+GtMMdHa5Nloazke4mSA+GY3AVq1N8F
+KbRUiY/sbKrFA+/hpgj32hwHNQLMCa5SAJJnaYDZ9TrNuFGGN65qQ2aRlHH9tRxtOiVQJJbEh/m
HP9aJUwAO3Ci4WlTbND2S8yh8KgUAnNJuzC2okATMy3bzn7vcRLA35eeQMU/wn0zqSZK4p21FceM
FQc6w8QxpnPaCijDzdLAv8v2Dkk/F82InqJLURlkuzNaIGcEzWE1HrMMAaBcGxvWnb+brdQcluEZ
GOsP/OzbWvuEnAAzmMCG+7HTt16Ct6Ofx1DT3xx76r/mAlmJtvQHTlb1Dh0KdLZo4/IgOUKxZ5w5
CG+YTZ5rZ3Ju04oeLKVlkAwT6pFOoJbQbDvoZfWZGf5NsudvnbEyjXSV6xtfs8mZDpXgtF2YU1g2
87dtGCiHE54zpQMuOkVEs5AqkHh8u9zu/YSRLjM9S4+dQz/BTLV1gT4W8YyPvuE899vjluGpNwe4
eeWI4nNBZk21ye3p5Jk7kyA/WYYUMlPkTit02VMMOdSYIvBvB1NCxQhKAyEpq6W7UmPIqaQdh3k8
rBJn/aS14dZ7IqlBrpnkaBOr5SI3QydOv6GCojdiipMyy+0reYXvlp/qqbn0xYYvJglXxUhnpU3u
JfoqPDlBNjPLnllpHxUiCKGM+ZGJzbclJZ9T5ufpPyGvR2I0uOhG+4UcgLpgVo65oh9bBCaDSrir
PYcSilh6JMTYr2R6L8sBeR9p3IJxC6FThCLU3L/0C/fARz/kJU7cGv8icRN3ePxfTUyWEufsDdPe
sp3omOUQ9Zocc9CbOo99MnbeTcGxwh0rfsBaYfpomDOqmFFCKwWvk1utB4HAwc7xSPYixLEerIta
59+ZFpNVUekTs15MT/wzT7ShVwIDln0U+SOmFc9E8QXAzT4RBhCOxqs0W1W4mkay0X2vqk0LLIVw
m0Q97s2KyBEJxMiQrsxOh//Krnkcy+QJFf1rlZGdbBZ0wO2kMhk9sKha0kmTMciWiS4OKYmzTc90
vKjMOohscAQ0LVsAcwi/c1fk9npqVoKBYt4B3+55Ftq9S/WLhh0Tv0KdhVmjBEOhzQdgFH5ZmPZe
N/SzsxorQ5HsIkV0UjIuG6daDeA/kzc9XqSdDq1LQLwJdSoUz8oxBAE5kyv6J3OCkX8GtZF3I9S+
pnwwOybyCt0kn3Eb/oOxcryBg/0OL54TRo1EoO740GuzoDvEIj6ATzE5JAUKJqpSoI+19ME8abZ8
SB8k2R73S9KDjMmGXxPptZeFVlXToGv4utQu5oxkoTosVqahGigEiqPRlVuFELoI6f8Qge7Oq71Z
E4hA9/mlYXoUbPVdbrQCq+2bSgfDNbONIczyhlAlRK5AeHnCJ2ibK4pJk9WlSM5FxvFn0aUjmQaP
xdS9W1Uve/qyIuoGX4vtymFBQXSopWb4J7pNDB2dIHl0U9ctqMpYwpIodXMUxyRjYa3GRHWZ+3mm
akvgZ9MS3EMRmoJFQYkokXbiaPysLpptgI06uGXaszJaY5y11qc6n30T+AIBR410AG39aMVSeahV
4661mnaCAZRH21KfA8KRozqQ5qzjmcs4sVqR4nYLnV8tZmrWSrGx1+S5QxajfSedeJ665qZagC00
TA6usyynQplEoFoW3DDDuWChRE06FQe4VreirYEPriqpNe0UNiW7K8AkF0s1Daf2xIJDYb/t1eaG
kpgo07KEqslx2LCNLuGoG1kO7TQ5wWjbvtVriZUdZwNUK/wKKyW8IpC9YafgJGdFD46GZWrqNLeU
eZCgHp0FwcubOuo2T9NbhNcG9JNsu8WSHBvwbm5taeLQTn/rYvaC6lgc4NcSP97RdRV1DDxv7N1R
JZ9e6LRaW+MN65EGPB06qCl+mlL6KHLusy6fi+OasysUhuNP2xeoGuKgdBwrFED7DcDbOF90KMSp
E1ZYlpCWJoGSREbQVc6rbXRAunW+0yrvOt+wYXwRyZLN+hHR0sk0ynsi0TXsHHbMaSZEpicGhU4b
3wwSdNPi8clJMloIGKsJBgSvg0oOUnmwjAPgzu3+gnZDDKFuLxhoIcRN3DmFJHWUb//MSKddZ6iv
Tkz/Fh11F6cJFvSY0ujDFArYALIclzlEVYLXX5GP/UTzsVoznhWl+K1MkxCvjdRrGBzLo6HvUTlx
z3Nzzyc6vj/G0NIULHhnQtIvhSbdABoH5jyfq0op3RUM2IPeSN/VJrzNLU9lzuwIGTHo5q1mK1KO
8acp/apr44RWwQIcdwsmVjSroYEhHhoOQwVrRwmkMkdfkosiyj3snZToM/4M3d57qmFY0SkgnFUh
ltLJf6qZ9X1x2iysXmpgv6VFruJowIZrrbZ2/+Ip0NtsUkJwt8oGObfKs+EwKaX6ISgCTr9htRrO
pUp6tir4Hak2kSMjJ5hGIhLmLEb+O2HSCXLqbQGK0UnhZ/x7ZbknpMReNlw3X6+a/5um2cudpbyn
y9faOVlIF+Vi4iLlUI7Dil00lZwSjeWEIXLFjDEYgH5Q+eyald54PbW3SbUbjsQovMupfpl6QvZi
wTgAz+dbowzb2Vo1A6GYt0miAd3LhwJ2cDmWz9KPEUWgSnvLLYvVcpfEuLcLKKpG2yLf9MAYkwDk
6WHQ268WXJpAfZy0lOSdEX2bURpEqPk4XAWOLvzVMZCupQrRbab9piHAMAtCR8jDAXGonDF0wzTv
grLjeZ/4FHYtvnJBOEHmsJzSG8Uc5tdi/HG2zMJUKa4mPhgg3Bzcs27x68fZPGvmItHinyW/N3D4
VBZ7HsaPoDG7c9wQ72wPyrO0ce0hL3vjVmQkEnIxI7nHSDyQfoGlq5Oas7T2FiGQ09v2y4ZxzwWX
7pxQvxoo4suwvGWxfWZOcO+wkauTdGxS1KqrKr5mnGHu1NR7M+Wjibn+ojH4ls7a8yrpzwDI0PiA
u2XmiNnbQaLeZI3HHf/VmeuTLlUfuuAXckmcnA5G02JInLWcxjel5rFokgJdEfqa1ZD8ZQZftCjv
PRYh7DIbWgkHOmiafxoudz4365nQ+GF5LRXls11svhZd9ZlqUiXmmzClZiUfyhVKDFq1ShBrv60L
IqUGhsGFyW9PZAa7SIvq3i7RnGB6voxO5CuUtQXzIa8srNg19Mfa1J0nLUL8kFIESrxKFbXybu7s
HFE3Z26DMYuZCdMdezX1BJ75BRhCFI2hLAOExy9suU2WTfd6bPeWNX+qWYSxR7t19Jd8COloXcz5
gULSon+Obwn9aqqal7yr18vSWW+rYb7LJl5iteTolCT15OvVNek3rUsi8PxmVO5yPHDobDaoG9tM
Yg7Afbcir4jpIug4rns5CxIp/Rb5Ml87g2U/lWC8lnHGe6D2W9GUer1lNWCJ6idl1Oy7kdPRW+I5
8ypzaQ6qimfexId/n0rMx/9No/Nd2dqDpPKYG077MY+sFr2g2rGfcSTx72Ui2xXOwig5xgbLwQjb
rlyAq0u560kwpae8Fba9hoNTIP3lsSo05PtWebeLnkuYsUDOCfHsuUm1P3As2eiRoxI/inaggTpO
CWlex78DS4uCeodUGK4YpPQqE8iArQckLvV5YuJwN+UD6qZXdJZp0AnZRIGevmVDGx8lpeiCfNEC
qZaTU82sbicL88VoJ31f6A+0BdJQRGYE7s7NdUZMSNzVvSjzx9Ea26tpDwfcaCJcuzgLdSXM7FW6
5LX2nCzzTye1zIZo+p847AmYZxAT59LxwETNaDZR3M+o1oyuZtONuRBqZLJS8Z3ZQIFoAIpnYbyU
UhofNN2I99JbS4CZ0tMqEPYxauhftds59W8vjCVeIFMfUQCwG8zmNTbYsu0hv2oSDWDgdEiSjUur
2UQtGltyaGM9GzqqfIFjgovoBGlE/uA6M0aUuXh/Cz2KBTxnU3TvDXQ9bZJ+/926EvEE+lUuDGh1
7XYCTWj7TdJvgY3M0zXnLJf2g4zMlICf8brlFLZl1zMOjEgja8ZPfbau9oig+u85p1751QTXXc2+
yVygr9w2vyh1fDviZTEnZW7WoGWMliT8uxvGAu/f9h7r7bjVknXU27Qu2no7EdFHbLMau1GFayJZ
aIT2DmYVxr0IN/ZzWvOSDbtZkhFSkWm4QhTbdFPFUI9q5nw5E2PSNNL9prCXfZZzAsgsWJF4V7eF
CAgYvtmKixPdB/1Jo7F4tOqVBl3hs/z0hMfA3KY7nLiy7Tt48rk1BkbfYqJkl36zcSIvZUmHTX3v
mQAV/ExD1LSgWgdbBfxwnaR9j37KaSmfqL04OcqSb88yFodG8Z3EsY6jdVR682fFt3XUuvjPh44j
1urnK/oADSv0qHjcqAoD/TkNnAg000COMCJTzMsyW0QfEzmsQ1nEB8ke0mg2uN2leTH6HAtrvrfm
uyrxzGZ9aWBEQ+BIJFB9XGxW61h5U9PoxLyyOCqjxJOc0KZQIavdwFmAt5rGmKwEYjOzmKqH/XEP
MvjBsGWLhkWZ3nq5+K/Q2WVmUwy0FGzPjNTivc20EIVmqBX6R50n8301FkrJ9CGhMxPEa/ZTyRZj
UggnCG00eCDRpzFKFuN+zXYbqFBTjJtpKjg1WpcqAfkyQIIx++zqOMjMMIJuGbHtG1hYulEUU9JR
TrvOS5TsHY9gzDM5ZCdDUNs1seMB9oXCZtdnSM0bBEbr8XM1GI9q8x+YKAwOkDeRGiDXRUpfTVnx
ARP7Ydo2tNW4kaIgs+HhMU60bPQZg2EITZdfFLAnuCzwerLpYaSO2Blp91FVUKwT6QfE6UXqKwUr
CBkDagKxvHSYa6TxSnUYR29xL0mf1hhYWu9RAT3XLSyW2er+c5jLe1JHq5N+b9NbAt4ErRaduFny
XKrBI1bGDHrL+FTRcx8hpa28Kcr9ita5krY4JhOGSOVIUkSTX8umVcNKRYVv4CaowfaGSjR+SVNV
Pc8AijhaFiF9rZdqQSo/AUlWObG6s7alUTrMPyGiHTGcp1ye8WrlS7bfMgJCTjdbF3wGQd7gOh4m
v2p0cEaUZw2hDztiQp8V8kyAMkA3dapFP0T8BzjsynT8GGFvoreWOce4si+LgoqoKZWvokc0OheF
Ek7cjZvkWw+iPF792hpFWGItXfQqP2v58qsyEPEGUo2OKr2lUM+r9yph2OmoM80hpvxBMgcwPKeT
2jqHLq5JijR6TkeETM4Z4lp5XTvmRDUR2vHIeFcaZNQm5Gs28aadUHxDt2iULtWE3B3ChWmwhXKw
gVjPrM+21vbR0v1kaM1wqJ2HSaXRaa4zRbht7gnzyYM+G2+5PinHBkKwS8fVr9aIZgr1UNwSR0Dk
wK2xYoWyw0m6498PNbv4UVOqhKBMsHj//7+qzA2mdHov0x/WzQAA1/V/f5X5Ib/192cBnqza+98r
pPJzhsCzQKxAZZFWx14fge5yHenH87Kg09NAy6IX2O3GYa0uzxUgJHKbwcMrFUpEKhuCJkfVQYGy
OneHJ8AlVHAj8jXOXnE29g5+2iy+OYmQvh7NFeRV1znRdbG4WSr1G1Hsf/l9iSXlkPZFiX83ujXd
dMqhuj3wGdKj3Azc14Zv2Snocnl0brJKNAqxDD5xTum9SpkeF0OSI4D5z8DwRIdMtxC24RbK+fee
FDb01ZaeCHrWcgieJA4cKgP2adY0H3mS93QSpo+shOo647SVTegrk62XqAPShHONdomF3pO/wDXU
0vVlbqYhYK5fudqQ5ic4WKGT8o2UDfJptTTGS1uTCZQ2876pqfVUjkxlVgWpo50E/jhO1vljWdYi
kPL6ZSZgDtZIeVzRfbE2I9JVyuGtr6OzmTdPSy4xplX7B1MQGDDhSvWjTpzoSZHFtI6j3xejAWYI
1m2i5PpBQ/cHgXfeKqyaBaF3c6v+pbXIId0o3pwaTnlqBZMRAZwsgcQMdEpb8t8ysNvbk64jz3O0
OX2sIAOPk2XtCCglgCTunCNT/EMrM12eVJI8Bdy9aoo9rOKM3JFW2ebCLuwgBZvSCQKppXXY4zlB
xV1/1WS1DFcAZVsbzQk7xmp0H4zhBZUO6HCQfOSpNAcagOktkZ09QKueivRYS8t/S2Xnbwgq4I4r
xzEhXqfq0H5gLcUTUy0zEn96edXYk6npqEOQV9zsqLWwzpbtCewvo68mj30zMomqkXj+86b5wSRm
4Z63H5tmojPRMMVtF0bT2SZDGhMjO+mzERSlMI+LaiJqJzZCzSZCkKG5bT5xa61/M814JXHl35C0
yIpS/QyH+MTszaMxRDOSCKCts/SGLC/x46F65iY2rvoCga4XhdiDuNOfzAfcQcN9wG+XYZX0S1nJ
PE1eKxTzkemZykQiOVwhySpLv2C6dRToUXlURuuCeXwKQWbSNKMg34u+tE8Z7aJD0knOcRwj59Bq
HdYTg4/B7V8eYsfUTrVcd9QgjnqGarSGc65qcNUbO8i10bjWERN2Unu6Vo+u6KEwU6iZ/GApUeVX
rYaHlmkPChdQOT1W+EeFPqRnKMb4SAd28CbJIPIC8soocZy343J+6nVG62jL0+dWl8gCE638PDjt
4sa6Vb4g2RFua9UcgBPcxg6D8oMSUVDpPGGuWUXidaKMcUFki1dHCO5wI8XMGXE2hV5cvfYtQ6Rm
NotXrPA5nQLmwrJoCojpXfbabS+qLiIhgLFFNEdq3GsEsd/tOaS+zBUigiJz7BcWJhryXWO9IK+q
XWXUxUOUO3661CodbuRRtkCR+PfTLFnVK6Rq2Z/T96EwzV0zMVuPHPyrXSs9JJlhHFKzm65RrI/X
vk+n64T38jwkzDG3X+/bqfcbpxyZU1nGpVP6k8isvTKY9muf2y/9hC6yWr+LeUq9AUDOrpFIYint
+CNbewMgkyAmMe4sz5yxQphVNmOOTYXfDSW99ZELIc21Ak0o/ce8cglSSEW0qU0oDjgyd0JW4CFw
LqExkmt+3pdf0rKeZVmpHzJMneHaXKdJq8Oiza2HlXcsZea5irOjk7XFY2mwHDMBJlo4cljPxgpd
FO8/yoV1yicQ4ErHRBDnFL27ytgEO1Lv1qSKBYrki820jZFgvBjAao46sOkjoh0NK+rw2MfZqRf1
GrYd6RySkT+IFFiHmLLjvGm+opVFfhyZJ4M3P0MLn7BDHKPWwuWWA5iLOE6xCfSfFWEFe4ZsnV+C
ZiFBhYZbTn4wqzaOZHD25SAgsxN23AhcY9FW1zIlgUSHQkvbTmvV2J1bwdZgJi1TPzNcY4RYCMEg
4KqgB+1Ec3xUlOZOqzsO7MUoc1fZ8E0N07xkHDYpmpzA1pbhpOgTLiBawDdMYWcmX6cOXzLxPzaJ
qnaqHlgQ5j23H2jx8ibheUPEugbTmNI8t/B9VkuHFIQEKxfGjoENxqSmnysP9ITiJ+tI5UDgAUe/
l85U2od4mdWdRlOMZXsNtS28kVIIQ8QrqNn1MaaNcLZatC2VJkeXLpkSVxOJOziyc0QSR16SpjP7
L1hKYuHmQ2t5y0xPgA+5HoqkXx+sFfMbBhZbVvJrZ5vBMg36uUhHznm4yY86KB/sP5iZCnkJxy2D
wjTUG1NBhKqa9iZlzX9LIV4ShMzcWcvNbBiWz5CGL9LKipt04EI6Vq090A6aljW92kFkZznqaApk
C5YXZ7ohtJgtlmNHhkHF3h/5i5lsiKHxrZ6ZjyzYxt10qMjQmPUJDCKlh2rden0giTlhYAM5HVJf
gklkhAE1Iy872Ave1cyuW7JzlGu8RiM5OBioVRXTmZzUz5R1Cmoj8yRmZz72s04kihg7MkwwoS89
MFQ0EUfDkoQ/LSjx6vhDkh1k77SMw2VoH5a5ZGsQoFTYQ99VlTIo0eyt+bMXlrg6qiS7eldkQdUS
ExblWus7EeKq3oyh8hAr3Tbi3mlUwCMHAq8cMGVJVaJ56wzkTI3kMyebhZtxPFvkbGKHh3PXmbe/
wpFvcidKUwqTdt1bYHVpF6AgGI0QTap5l0yhwp82CjzC+hAUqnUxLOS4BXmBfi5TR7eyijJciq9r
qTbnjsQ3X9KW0i9NnbZO5NAlRIznTiW68THLXrU4Ko75Wh1MWTVPeOLOS2b0ez3LHgwoS15VYEfV
Wn04WOlELdTHhXKK60E5rVCQ/Wbb/P9+7e+HcfvdCGQjdZlYaFaXneGVpqXthdntYwg6J2RstuSa
Igv0qC0P2sY3TLff+Ps/tWLMD3h+64j3kWdfbBHo97EPDUyJsYdSwTym6w6VqH0f3yfk7s+x1x5S
T3mo3u3P8Z9zVhgXJm+KFGDMpLFbevor5YJ+b7kRdH+628sl+iKIuZ/uXRs6aAkJz6GtsridHoBg
UT7iMWjCbC/vi7DyzX/8wq1+MvmryOgV6g1ypF7Ve9pd1w8c8jwYiOyMB5xcsFDEi3VOg/UiyYG0
fxU1Kn2a3Lv1VkIseGZEKH9bB/Waaa72lH+bVkDq+Nrs5HD2WmDAP81zTqOtvVjNDTSceY9fSXzt
2u+xubAgdIwY2UcYZVYnpfMBhQCuHGKQALvhgjK6jMF80LDzHDtMt5gOYEbnqAiRwqiP7XeN92pf
FhcbG5z0j4+OOC/QXvLeRdpDj2n6aQ8IS3pGkV8wKuarjkyLWIljE5JCVz5x6tarw6L4MnJF1o47
HpLhUL1mr9InUgJaSdge/DocDF971b8L4i9lIFnumvzXX7QX5wgBudiTO6Fb+5hh4m48EaQBt4Lc
w8/xqxx32h3m0wMfbnH1f3M4vTXzcXxPnodXBfO8i9T2QrZxs+6WJ3Y1JEThZlP0kYuMV93aNa4g
mRAd7Itce6hJpOdMwmS3m0efbMyov6433KvZ2amY5zDwoV25A+mCra87rk/THvtLHTDsIaOJ6dbJ
SnZcm+WIT/BVuRk4xFyd5Fx1X6DwveiE4O7G4Tgzh3iS79azungqN450kLmvW+99OOINWOkNZ650
Lk9QVn2dQvI5OxTzdgfEVBzLPn5jYDcG1X/i0n5I9/lYoNAPy8Pq66cXhJN+cin5MG9p5yKooZv8
r+PI+yU8en9X5Wem3b8zvBabw02wx31ih3hjAS6hLTW+ggFeD1Fi9GyqV+cAmJCpmXVYwHQTMvJi
w8Cmkp2PFk1mHlVveG6D6kodjpZgcSX5mLwWm67a44p0jFjIPD0THnGMn+YXKQQxF6YH60VUD0Z6
MMkmi7035a4+RAfOpmB1qjcSlPL/xAkq0wS019t6q0GMpR4l6Efn1e/iBDYzeRsC3ZMewcQC5e13
/Z58M9QkyXX+Ko7Yyx+a8As4QHcGZ+ajym0925vf8k8MIU/WHY1L/a7vanrRsQ8VK419zO39L8Bx
stwmt8Ow7WtXWXvo98qJps/0yVKmfTPn2wT1KMBDut9AMLSrxheDUnNfPTmwc932s36RXEYmTag/
9yeA5e20V767Tzn3GbQ6vnSBMDW4qEAdl4DJ9/ZgPymJO/3DBOqJcLiVT5ujBynuupP3+VMx7aVn
ekVZzyWlHSQ/64H6r3vPviLGVL4VGvfV2om3pvDsJ+rE9XcD9RX78iw/aXcHHvKBNlh0WGkgX/mG
KNazYw424BvwWR9y3Kh8xkTmMTnWN/Mdas5ndBanOKz2zW8XJJGbfbfbpAnG08liesKL70CYYIGO
6j1zutNgPRb3gl5XAIe3eKFv/y6T8XYjE9Hg0ITTZl+yAGGeQQ30G8sXHb3uwJa4s37QcS4LBpjr
hLSGTF9WoOcNRMlew02jIgcj7wxpngfbAOBNpB345nfNa/JFBDEhy90/KlaQ4sCToCfsKfwSv9sr
Dwnq4zAjzeM0QELkYnMzVYq7bU2b9mFn35q7TJpc7UVsWelJmkJc1gigkdeZfneMXvTG1RdXFo8I
Iuf1QXpSmTs+Zi/ouSVawVASw073lcuyx3in79HP9S6r7r/4al+azBs92e/P0tP84JzXm8QQlRPD
xTnHxiX6b8JtepYCqkR8GNozOyJB89W78Ww9WB/xE1vCh3XQfqRzt+f5yyjqaRiU+NHcZC9exREx
UIpS1JVvjo+ZwU0+zN/4hEwcNBUtzw+FRv+0YyIxMiPdK1dwXITQx55z7GJ0Ci4CYFCMjuPbTwKC
868c+9Ix+8Q+HD2SjXNrh6/sXL5F3NqcwdErk0DoUrUhk6k9flL3t4KlbIn2LeuhPIX6oSMS+1Au
QfYLDRmwhO0ZE1umfgG8w6BXcrwYNjHLIepab/goD12zZ6SEpsLiPj9IF0awqKwXT0MswwBkv96T
KtzgGH7s9ZOb+BbS7LuGDzjoX52LIof/R9qZLDeOZdn2X2oOM/TNlARJsJUoUu0EJrnk6PseX18L
ysFzp/OJVVaDdIuMyAySwMXFuefsvXa+xQSpGbNi1e/0lcVjIt0JL9Gidijd5fvgy9uHmW1+iu1a
Z0+9HyR4ZMvGNpIVOmGKIPVX6tRbZpwJP7F4JDdp6OaklfVbZL7+Ijukr9YLNbq0KwRoXDiEbeGd
Pj9yXPdTO0R45+/BAZQgejim1B+WiE4PgfG+dNkWbOGon7z2qPcbYDp2tSIvHAPQqtiT8vKRPsvn
4QV0mflB68ffmNv0kKgLQm+e8mFR/eKRI8Op3iofwgNXdyltXN/mghndHRcCMGtQ2cE58knRO4ZE
PUprmTEa4FCBu8QzPVOexWCjm4t+DSqIoDFHWo2INF5qp0a5S5qkP9M/XZAEvU0wp7h1RdvYt79r
0XHpfcn0glbpU4VgcN4+Cq8jV7pdgAdK7sxtAHeoX6TDQ7yN063rAAFGNrDzHZWo22NzhzAx64f5
sKx+uWtFmFvBsnkINUfoltUjcRf4FwmWRqKacPG2GBSHBSHFXu50d1qz032SLefyzvidsbZJ/tRm
xp6ZvHYkbFwRTgP1RjDXnspjh0z+I0VzSfTorL8HPYikBmWtgTKZgMUFD2a6IpTZSWqnHO9YYdV9
kq+l1PbFOQMr5A/NNq4BSM2GdCM/8L83hFmK26BdDA9EiRnRctJWEsCKZzIBPLRU0iUx9pzZA/1I
pRBmj7q6r2u7Ms8cJIVmT8GWf5UPtXWqQ8elDH0Lk7V0ZINC/iQHj5Nz/6G6C+5SPJWbrlh4J7gp
xSpi8KKxR2Ecso21SeGS/4Lb7vPSf9LuegWfypJTMcoA3fGyQxFtaM5RzqFCCg7eu/km79kk4q/w
2L4ROuY77UJ5y3bF2t802/pVfcjj1cBEGE3pSZkSKbFNKXOfRLzEhsVkONZbnaxMFEXJNiOZIL1L
DRsLIIwk984bT9ln/pb7ODdmHP0Ck9L8y9MW2D3S33i7EvULb9nwgncRG1asz1DJIRycBN/5DAzZ
XQl8YEOb9JyugmZbnZh2us+CMBv342/CF07ZS2jOXYesBMqvTfqEB3UOObXHm7fPNTvnZmEd0ecF
Dyt3icV2LIBGoECZx4/UcXX6TmxBRmt039PXe+Z7Yg7FPMDraxOh645m5gMTNzd/1tqjcJ+ccMr0
6oxynOl1iFT0A7Hn+MWLrcAYsZ1YbNDftuIzupVTxaljIygzjVn7wXQqBNP0FeEjHbU9OvrwaSAv
a65+sPCFTRtvqFsx/Ng0zOG7FXb5Ra6VTXQthhGUzwOC/KeUrXrjOtQtdnKMtkppa8tsA8trHezN
XY4XzKQKnht7/47KwXvjmYm3bbYhbANVI+zD/KSPmzxcTn7bCAX7AswG8UKo6SRtox2MZNZv6avT
p1AdFwdfvox4IogVPTH+9d4kNiwqqtDGWJJuIwAfT65ExsTnq/CW98Bmjm1sFy90nT1h7S6poMA1
hjOE1JRnfXnu1WJlPpBWAQ4xPtYpY7c5V8765GbwVo0o4znQrOWZsE/O/aMZzNo3y7DLjerP6LJ/
DuBZzhhamE5KZBvfl4z8lmCOHW6j++AiKep43219Cj95SSPYlB3/kQc0Qzm+VDfJ0VshsjXZPzfx
Ot4RXw9ldhufvQOszIwA5OcGwc4XjYAH9YP5DAdRClZzgU3G2qFYBqmOWHwT3KcPfG3pXnwTj8qZ
ZgYfizuKM8IrXp8WRTJy9m1mc3OFbfxG746DQvxVuVsEJNOU/ex9shsnwgZFVX0wnzHsfoS/S4cE
cXOdL9Rf7g56qkRSKD4HCGp76wEvI329fNdtEjDkdrXwP5OQGRbnIaeeoZJ5Ab5NZuSM9dK80Crg
fd280PqYUiYxttiy7d2pD8JrshR/icMSLizRFMI95B1MUoCr9vV7SH/pV/mbt1ZX2PVIEKndrf3W
VhbuL3dbPXvlNkTMu5Z3gm1sEmxuvl20s8Zci8vidco26nlCudi/kdAL2sza4AMx0ErYLiTVlXUk
qegRMeezOdgZ/keEnzyrKEKXw85/p6oGkU51Gdt6YMcfAw0+b/bV5qgsl5RN6LN5y9fPzdFXdvGn
9sLqfAjewTI58LL6wLa2xkHCX/jJbAHRhQVhkwbmwlCQws/UN2EnOhBYlYU1zAKb3V/fMjqx/T3L
qq8W4bra+Fjg76XTtNlMIjHOcMZaus+nQ6zJhGFFP887DI/Sy0shMZa3afswtMVzzouxeIvRss/7
pXpg4XCT/KO89b+wv5oPMfFBv8Nz+4uXgHCSlulreh6SVcZ74uiuSLA9sUfxUBifTN12ym7YhBiF
XyPQDfF8PPEv619rz27GtRrNaN4O4dxfUxG7XyjHOa6jvQ2/iBEnbZxxI+8ef4+9Snxgl/dmPXaL
fYgH5pwdsnfk6NZu6m8KTH0W7oN38nmeZu5z/MUabl8ooYcNekzxGNyxHcGzFLCcEVQzr56rZ+21
emZ79B9IK5wF98Wye+bsqu7hjC6N7To6igvjpeRpKxCUEkZF8DOyoFdq68f2rXOYxjznjwjUBHtA
R7ohIR273QsHdjeYVbscnSScoKXIyI9h35O1YTV9lMdCoC0zjxCFpXZ3Nl+GfmvZ7cH91fXPYbUU
iLcWV5nK2XKGqt8xDhGtfx4bHD4c4jpsjDPxdXqA+kPRbfPf7lKTnVFdEtMBYxjqn7fif5ittO1w
yO/YBdEcWpuBL1uuygdt06+4AuJOWVQMBB/xGPszIDa0JHoNL9A64EXJcOswlc94CT9SyjJ/0S/E
z8JcRdWCDfxZYCOfhAuz3DH2+Xv1gp1C5uApHYXHANyrBqiQ6b66MhBBd1bsbgRGM5vvv4p6vcWB
mltA4cTQNkoeacT7GJrevMjl5ilRR35AF0hEZyxaX4y2wfffjxBhJVFdsFSsaFtJrQkrkfc4nifi
EUMMU8oYvwgEHS2NWuN3Q5qXSfxL+UvPjDY4Dpn4hbhLAHvNUSmjEO2a+0gMofumfB8/b7E6DzwM
3fRHiOxm3jDZwOM9Ksjgqp0qkd0RT7ka33+QH7pv1FxfRbofb/ouZUSpUlDGZVxsrC/rK6usdmcJ
DaQe5Fw0YdEnLBICpLf/+UMfH2ND8FYMF2hiIjAmd64MKB988xmRZen4OYU5ukcsiDSeVbynKDlo
0Q7jp6iFZyG69+hYdGQYIBqQsD6Xh06VP+UIinsacpjTzaPL790EBeO/ImnsrODM5Qqcvy3c3YU3
fCm5u3drV6aEJcBAbV7IcKx4VET8x9yIRpUd9MrJTJii5Mf+aFQNOTJYLejMMDhz8ye1eh5U1KvT
XwdmX6AWqT7hpp+tOD+VffVQA7Nnj1QBrMfvnZ7TQh2eB2BEq1oVHTrrS2kw7qPBc3JBPigcPK3W
fUgl9WS4HI4MWQMSPnBiKRVHjt2jy3Bn0dXmU96M2jLyUAO5/fjYjfIdt4MCJlNd+kT5p0kIF8T1
xi7F/pcJRhEuvY+jz3dcpdxVaV+tG1xW7DNxvC4NSlejdzpx8A8A3qgfSpzi8BxXLWEBcyIxmWJW
xt6MrX7bphSZVkszsEhoBwmjurIs+RfsQ2VhygbUI8QZtie5+Eefx0b7rXYIHwHe87g18VKLKRca
sdlgYD+Ehc9pWDJvpPxJIID+BrqYiJcMTbdU3Jl86AXQBUiWnLaCWTqdCh8is8AUTHFPshusq6Se
JUmxKtVwkysyL+NyePyv/0cY+p/gZL4/3ZIU0dSZEKkXfBej1/pay4zSEaMObpVqi5VH6yCkiyFM
AiW31Ol2iXilf/5cCezQPz9bkhXDMjWGWyDt+ed/kHPESie4updKJi3Qp0qcYqW+CozuftDxwo8i
avqk3GPD2+sWek7GyZxsM2WtWt3mxleZfuNfSB2ugSQbsqLCEOQbXdwBKdLEAXlo6bhEa9hhIYCF
EL78zEQVeeffeTnzyQkIw/IFs+W2j5pbjHOLSphEmRvLwbjyXWQJLapiqpr8T+ajRuafTEg2s/KC
MHliU/+DFYiH/N3Hi+YKpnrjTijXFqCMxcPAYiLq6mXOIumY+ZjnQunoKe0+o0seiZhEJ0mlRdYA
4k0uvyHVb3lOQE2SriqcqEVPaY8cAJdJvFHIUkJiHMJK5AATydT6qsb/CaYvtlscV2X5ZKIByQeU
qTX8diB8jMALyBEciBCHLQKzPv58U6/dU5m4USyy5kS9uljXg6fmvJW8yjETXoQ6eJiZXnQ3Hp7v
RXq5csjnFE1NhL9lGPLfi7jH6TzUFqkQbamdYdMc28TYdgbN75onJqcFa3TpccxbcAwWf9GZaxip
e/wfPfb1+Kj7rKi4yu+7nauaO+79KjfVL6uemCWEShTlfhwAaOSQmcXKvRcb/3dWJuXy54sl/0PP
4glQZF2ToVpKlqROS+SPh9HS1F7yZIXjgEVp6hkZtAIdjROjloFEMvJZg8RJDGVNdsVCnNrK5jIt
4ydP6hA4RhBG9P7Ls+QvMyofq4m5oHjQCsbOu3cTs7zxjFzdOxSVwR0vL0PWv//5H19XqSw9MwK+
Litr3khQbTBcER4H9UJK2seIkfrk6X/rScBQ6F16CODoyYBSJ+f450t3dftW2LhFFUU9wtCLJeAh
LJHAn5dOpDE9MYqI2GVoI4NPT6iQi5Wn8TzVLSN2jzEG2TufP3+Bq4+vYmmyKsJ501mIF/cOv8l/
1mCPoMguJeJpI5JRq3F4NJswnMlKNqumJw9fVgQQZLo5rXwKTfpKE06mxyaHjb3/cicgyojYf16H
0hcZnjRcvX0e57B7Yk7ZVo29fzi3vvsBJwLwNo0RIWw3E2WpnjBUP/+w/8+VNXXIwYqsmv/sS2hQ
WUBi6VTZVmtosesKrkBUa8se1EwdoiUeJWsd0zgPIb/8/On/cs9kixU2Ec9EgHvfSc5/LDG1d1Wo
sbwThonTA+160Y1MU1tCGCXPeAy1lAZJV9/4zdd2LZVoVVOF7wPJ7gInF/VN2g5xVzpjz71EcPOm
m9nbz7/s1mdcvO0CrZbxibJgEfntR71cqWZyY/O9uiZ5GCTF4rlgyH25Jq0QVotc81AU0lLpGAFA
M51ZsMYZcafH/hsTpAYLrWj2+GWOmJoYxqMfjmOC+YptULb7VsQfasqS3Q0xUyrQsnSl/Lcg95ZE
XHLiU1jJRKw8+jnv5mECRnnGQx64HxNwzHRRafx84b7Tuf/e7RVR1MjtZu+xkOxfvFNULW8UAViQ
4yFOn9W8xmdqnCxkRFDE1/CYGXCQcXczcgB34wkFU5Oc0je3Uvvnr3KZDM0rTRQN06JY1WTJuNx0
iimZd8iVwilSsLkM232Z/rVRS8xxh2Nf1u5WAVjhK9ufP/ff6gTVpImwziBR6N/8ctIn6rGM4sIZ
R982ZJ7Jios9z3IyOHU23dK9VQ9NK/7imvP7pgBoXdIU9bI6tqogGEkLxR2mmvAjUGZTyr7kZfj0
8y+7+jmqLErcYHZzdfrlfzzvOmc4xSqNzDHp3RCqtxI6zAyFe6PWNP8texXJ+ONzLspeQYl1F+FI
5oCkqAVLtdF8c8rXZ0KPLEDKVOaKD0TnrLMq7Nm381c1XBtFeObn02tom3YpWJPmSkkWCnosSfHF
ZUglNBv9hG+cEnGl0oJSST51iFNiiuXRM1KtHvt9LqaQ+ZG39JqIohe6T2OZiCpc7+Ql+MBkl2N+
qKy1ovKWY7vMEj/ZdSoTOgmg9tzyCFMMs3oB0fkXPnNh3XGgxDPZIY9klp83v1pTRF4Q+R4HYvxi
AEXeO8PmeMqozetr9Grmq2SglAD7mGNu6mo7WyNDks74GDekgL12iS4iXIWuMwV5eLn/W4SJZ0cu
E2xDM+lhjpKxLDXtRVzK4XjPoblYuXRYM4sBeKtjtwkjxANm7z8F43j2grufV4p05cVEQUk+gshu
ICnaZbUUx6OgcEzLnDABCCD73amN06PSySeztD7oRrQzcYiO2HmerSS8ryxfBdLUYfXfQZTeDKl6
wrz+oknFQvLzx1GI36Qpe1xWavIkY3k1Dj6NnUInrMx7Kls95ea6DfFE0qp3xc+ywl9tREdsbUyp
VP8paxmdCgBBFesj7rqTVluHsW5OMlkyFdG6KkFwHOesQ1n4CxUbISkqWAviAHp3Y/sdXs7wmMgq
KQrhUa7bE5Y5r/wMB9K2FOlz8KSVKxgHeDDRTCnld/JGV3nP6DHgsrsuU6wgiGk1LYpyRFyBZ2E+
fU9Z7UjxM5qTr0uf3/+/Vt9VWXVEfWtXLYQKGTlfHVubXnEdjbFgU4rvVdg6bs+eJqkvipyu8Vls
4iDdj75872nqnRfBhvDLR2EkPLamNan4/qPfRa+lT8x7TXCKTHTLQ51We7Uh9E/T6eab5XOGHfE+
ai28W+k91rjsgTMoa8rFcHVjhUw138WmRfUgSTSfNFSZxsVm4iZQS+VyQB0NhizzymFTQy6d6xZ9
yKTUlkFifQYI2JFklMhZRG57VPUMQV2lc258l+l1fvFdFNlQwU1YsDysyyMKXZa27fIkc8CBIE/f
RIIQTEa1hOgMY97oUrtBeC/Ohbx77436l5SJp6pEWeP7prrI2pxpoil4667ub7zEpH9PHQonNFHX
ZcmEinm5t5fe0Ap+o6eOh2WAflduIpVl8IK43Nu6ffnqJiN0QkOOncqAs+UL3bppRPfGS22CI19e
Ivi2vM9MU+M/l2dF8hbMzh0a8LLmI0SAZIX/LxEW39wQTB2zPuyHbRojTlSydTnRNOrJc662FrLi
OMTRqP/SCCvGTkBbvr+H9zfuM1dA/oSxRFajuWyhnHXL2h514V5pY35LQNYttRDRSxlJNA0ZTAkd
8xs3/9+jvcL5SAHJoNHbkOWLOqyK6jyO8FRBaG0OtWwxei/fYVDN2rg8F116jpsB6Y8yAovJ3n/+
8H8raHV6m5I/TnvL0rSLOjNqc9xNUogdxWTchF/J7ofhTLduGejFrpOTh1FAPPTzh15ZU1Tt4K4N
g8JIEfWLX5xXWdZ4bRM7WYTkEy1hHlXvo94A/QjvYLbvlBSPXP+ehMYRFfXnzx//XQL+/bSposLP
liVV0nXtsjDzgjgnz7GInVGrVWaLLauDMO4BgxSt1bsw1o8t5gDG28SIpgJoi47uRNGSnSKaz2Wj
nJvpH5tBdDdUePnznrDdJHsfhgel2YPxI+4Wi75R3rpb/24TfHEOHRTtmsbXn7a0P+qfQqNvrTcJ
XxzTva/gBh7NzxATPgjKG6eDawtDoemnc5mohLSLj/KRCpNTZ0UOwUDPZIstUs9YJVqzN9B5Yxnj
RFlbzz/fmH8LZn4exHQFyPm02VyWXWoOWFMwI5RA/Out/J0AyTNIBlvMpcfvS054+kKVjRvr8d+y
UhU5kivfxToffPEQaBVNjNo1Ikdoms0Qtw5Z03eBLu5+/nnStWuqibS7FBOyoHzZxqXs6oOAf7fj
pdpRbznDZzxoNNx4VWavhaDsIlVehqK2NGELqOR9zEoFp1UzrANEgUCqyFtTRuNZcG+trCvlEtdA
EqnfTVnUORH+vbR6Qe7TMMT2W+IDGgP/pGg9e4C7q4N627Svkhsi8glhREm3lpo2vWkvn8dp6zM0
IGG8aS4+mxdIbUE5ihxLAy6hYvSjAwJrQTQy9vWsW9cw3WYYNME1QCJJFY+3tImqOPHufEzws651
R3JFg/038NaUMAKaPNSKhPe4TyKINbwJiInhsadhJsmljTMOUUjepEu3Sh9iFRN5PxFkvqFjda5i
oMdNgk8snhxt52+WgVCYC60DXvT9PweIR/YlbswcEzmtVnBwXfdWV9qmbEEyjJk4meK9pW8qxRz2
MUiO4IO+Hsq3HrgfSUhE2ePFlqXiHcDzMp+OATcWnPjvS1PlEWZFU4eZFDsXT7EYkueEWzOhjVDC
+4oYSzWDIsFh2AAoZyuDZ9OPGdnw/sbqUMhkIXlolojEqPM/xaGQ78jS4CbECFsV8q1nVlNQnEnD
uzdSkg3xBxjTdNGl9R0mPuR5AECtHC12qrNWtaAV7BD7H3hZ4EoD5njNDB48OcNHlWYGEayWChQ6
RX9mKptMBuSk+Ax3YKzBt4j9DTp/vCQksthtO9nv3C/GaQ/PVUFmjE/W1kIscg5IgvJgasFzytty
pjQoU7u8wbctmLvI+mV00wgzbD49TbRdDTVK2jrUW3ahv2Gs+/Jcb9OjFdI9krE8JTvCs1y1xiO0
1rcyRJsQK89VWZ6lpvmUJ9og/70NZIlFyr9YEeuz34mrrmvXVl5zH/0tcIXW9oLu956Y6oMViqym
MFpVXYlyoiwg+1jGEWq3STjlxDCoW6Tpee2MUzB5O4hvaTb8urEWri0F6iayH4ypM3DZKxsAXMdV
rSROHxIdX3CRcaE+JF7Vr0r0C3oYWMdWFWDNNhO3BGtPIt3YAK/s70zRTNohGmEX5uX+B5W9IKHa
QpcxRf50cf6kGxP1yCq4Npx6HGsoFiPjTqxwY3b4+QLIV16eTJAsTtmqKVL5X7xdUoi5TZcEqRM1
sE7zNHTUDKm9AY/BVgqmABk9852pnTSegWXi+njcKsfNM/Dkfm2uiAs8uE0hr5VhIlW2OC4S8HGi
tm6b3t1j6rLhep0DE76tQjOMMjZx4ILfeFldaXCxU5vW1G+VeKYvr+IYAmb2VaqXoRPe3BARLKln
+rBJSiSmBZQjV2s2WQpeCCfkJ5a7hZJX9z9fzKtvTHJEjOmCEupxsa8kasGJwMtiB6M2Okn2MjGS
zqZR3+jEXBki8GMtnWYWlZpOA//v1xIWViXNiTd1OoVJMoJjEgr7iX1cFe2Gc9EZkAkmDzbcWtGO
fiPvSrfddeZ464tceXwYu0nMfk0mGlz9v7/IGIqwAeAtO1IFzKbhD7svV5X3HiXDizb5s6sq/igL
7TDRLRLz439/wbkKKlU6q1e8bLPzbtPbyKdEGSL3c7reJaLRpHRvVGDyv50vOtuUOwwPmcnJl69i
NvtUGjPKAD1ibmgR3jGL8xjJpXGMBgl0C4VIqNQO+YvWrKt5dREnMWsRjskl0QARLibaAc5ocY6d
ZvKBaj0ngLBklwSRHs1vJbGD3q6trpUQRK6otO2sK71WUy/N6Z0RIdduNkJXb4Q8f+dSkgol7wbx
Zil39TrJCgBLWDbmP+PYmItk6LS0naG/E6QGznmUvzfMQuC8msjl4uCjiT9UaE6dAIOu45ipF5sg
RdX288IwpifgsnjiRqHcUCWFxKGL4tVqZKhtXhE5kAOw3pHeYUJzAStbgKINEHTifMzq6t7niECd
f7TMaiWar2zP5wTBXPbVe/jRgqR1Ks5AIVUv/HiffBb+aC0Ju0qv7TXL3Q+1fDZ7OpQ5i0FU8ne1
jp4spT4lefZOcNkuJ31iViGHVsvX0tQWBSnkkzf6nfkThYN1HqXiQQHBlk/hf7L+FWQoaHyTwNNM
1neAAx5aBa5TbpRbv1Fg1ohLZDu2axhQjPXnNKB3xbIXkZH3IqxaeeezHGaRFgDQevv+a0NPFt9X
OS9ok/rZRyjeKpXVq/feYGzC/odh9/K8XrrV1CdMKFeLcpNCUDOjdtOhXLCnB6LsOkR//uBoUlPS
lfjQudKhJZ3DMn0PvfJX41frUVTPQsDRse7YsIuyOAHYuR9V8gUlWtpR6f8KPyQLjlDjozTSh3ts
m04GYDCa4HFGrGN3EPTPlsVl5lo1bxXEzNNerBj8I5FYC5hxORa8FntQ5j3UFUNqQ7jxGrh2apBE
ld4Q1AberJcnttgg8C2ACuQItTST+vTB692NGC4kryCnbHgXcwR4bny0suH953UvX3kFSWyG00kY
BYZyeYiXJZ5qFSaDM7rSJwzGFwqcJ0PyyQJOT2H+1kiKozjDlz65RTXUeP6LmBk7EvrezbY+pQWU
TDNnlJ9P7edV1aOKkt10SRMXn6RVn/wyXt/4zldWDo1qSecQzyHrn15aC0K5L70sc7oQmaqRrouG
pm3SncooXY95tBE7Y6n42C6RXg8pXw5x2KwTm1NcU7AZPn44/y42xl9hr74kpvg5AngMzUcpGd6j
SrzRKLl6eyUJrQEDVho1l29fVbDCoDSrzMEjeyj0rkQJ+OTV+VYUg6PHCSqN+8UQequB2OgbG9u1
0zKfPY2TZEmz2Kv/fuOy5XV1pRasLRKR5jKrWerVHU/NSstsTQhP4DI2/ih+5rH4yfBpCYZxlXbu
QZObE7yNWVSbeBMgyitiuv/5Tl7rYPHlKGIVajDaMRe7buKWKikS3Mmxzl5gCC6HUXsJNbZLzzeI
JtR2YkrD2NO0g+5ZG7X3nm58gyvFNHdGtBRTp2vyTzGdG2pQJykt42JoT9P96XTL8SqSCeoX1WpP
ohg9ZYm+6yPzEGASRbyVhcpLWI2fJDUeSRR8SUnOEFSs8IZ04+m88jqWKLN5LlXeSf9IblqgtenI
cAl7Q0OzLPvStOIcc/4BYlUczSa9pfC40lphQxZlWZNkqvzLjYiV4WZyNaYOLb9l6WFx4dg7A6ds
5zoJ7f7A3+xvPM5XDhSIcERNUZCVqLI17VB/dOPysetL0aUjDYbgeUSc3AN8MOq9l6W3plnGtbv9
52ddrDdLCKNQVafuN6fsWRW4uMYl8Hu0LaTgvegzqIomWmVVWflicRjzzOBYaW7NweKh1W04FOcJ
052oxnIKwCzzYS1m6jPpEwnyHCKHYKjF4yonuxq2lriuhPyMz90nF0OpmcCAhtka27wpz984c3TX
CZoCgJv5l5pKzqBQF2otLKVwXFe+tC5SY5Fm7d0QfHqyQRxuijzW2JiAFeijyn3m1NmwEgtrm5ft
wUogOQnDqhyrg9AV5wgqVyPgH6eTELf7pB3WSoP1tGh+h2F9biu+pZce+hQsUeKOJy1m/Clb5JRl
kBfmgQGXKiZJNP8w135EzyVTLUBOrvhCPtVrVOlOCYdQGJRhDh3f6u1WJPlKATO1JE7e/sbWWvyU
pYr0GYututER+hmhVyyTnmaEmLzn6C0ZF1SE29Vb0tRjAMcp7xG9IJ4rYwXCDFmpyihDOvOCDU8w
9m7mp6vQ61Bj1x3ASehv3RCS+tJED01Ckaggd5kyMWL+FQG5A2iNAaBoB783/BW4MHwgjKVmJKu8
uAXmidBSVilZX6aQH2FjYrxj1Y9meiS/wFZy6jFD7NdVyqtQAwUZAQFoCQSzoi8Lz58RVGcSXLea
WX61QXb0ypRE2RqBlIuQUYVTkf2qTOlZjjEjp1H2FPZrAKUzQ4dhzTTw2YB45uaQGyCPW77ja/y7
IncvklTXQANRfG1Z09FhSfR6cbQGY2vqA85wvuS0D5B8sEK0vlIimj2uv+uC5iUzvN5Om2H183Z5
9fmRDENic1DQol0cWPWiKupBZ0OSK9cudXZkv7sfcmJskP6pg75oRmvLT7yxD14rUmh2cHpFIYUA
8eJjNX8AjOQNWEOZ6UqidUijhCFdemMnuvo60qgwkS0wR4Jm9fdWpKL4I5HCSp1usJyma2Ya8UEt
YeQSLdIMjSwkXf9olfI+IOuqkG5XCtd2fF6qhs41ZrRyeXC08qRI8k5jTIgxKy6QkTeYWjpB3/G3
Dz7LMdBpd3njA5v/wg+QscM53Ykl1HOTiUJDylZdl/eRTE6eqW/dhEDgSoOA7pIu1YHDnSVkFhth
5TpenH5mXk2gt7chLGBrDUSEw7QGaV1iO0oZ0Xmk/3hQAZKusYdMPysNbEcSeufNMA3+Y2EulyCI
/WGyL4rDu5KOTjqSouUbc8kyDokv4s75lKsItV0LVYOwvpmhBA9FfizNDGOKihNIrMf36W5m4P4w
dfaRbYb6E0epKNEhsQww8cIj3bUtOG4qkTdX6FAjTWN4n31DAY5pS15Ao6YN9yZFKgEkIYwUWstV
YtS2HLYeXQbYrBJc8NgNVuT4EC2C66SO8y/ckdCGRYD7fUvWBmqnzlPJKanVc953xXLAyGPktQez
xQK7IAGXQVBgtPqmEnFGx+WU14xxvg2fSLEGqZNMzg+M3IHLB0ys0J+fwWvvS13hiG4hYmWpTs/o
H+/LQKy0JI3aFKQpg2P5MdHj7UDnNJLIoPo/fdTlEa3NgYhncFwd3wCPmgINTxmcwT6dd7Vw42dd
rZJ1zlWIzdCYcpz7+3eJhZxnhVryuyKn8onI9NKF32fLqW4nrv1V8sgMBE8BQ/zGz7xW9dCloSVF
qcU57KJE1ku0QmnM9tKj5SDWIEnwsdX1wfAtUq25v/z3ny/s9U/UGM9NacX/dBsgziNZA07qTI3x
aT4NKupdcofnLC6/at4hoNoWP3/k99Zx0eGgrcNQatJH4AC4uL5jlRPVQSyKE/axP1dJLm0RLuOg
tkgPFsvZWOunCuAaAY9dfDLNcxGBZi0HaoSym+b3GeCI+ijwoqpwsGMeT2oq0mBcWQN6JU3IQMkQ
J2Qk2jZCyUqjy8XpOq713NDnYzmuPDev54bJ89ZhNSVAhIHVtgWObfOsbIMAaByKjGouuacyZr5Q
A3pMLMXJEvmxt4r7VEiHmUsnFpeC7dc+iHBLiGyZUBR6sx0ogQkpUVSQ0FD1kvyXzTl9pnPCOV5D
E5SMBvHy56t6ddWyZhXmu+hNEJb/vWq73iUAcWrGd0X+FQ9PFgihyB3XMCkPsrqoGzvExDzeamRe
W0BAvmhk0tBV/zkZVC3B9Lms0xn3869w5PZZY/U+xPV7Mgmr+jI/AvM6//xjr739GSdjYxGnP76r
6z92HtEqI1wG4EwjXiEZDKq5hfhyevWXmbYJTekuzorzVJ/8/LnXdrw/Pvfy/ByOatxmmphAK+hX
ZswaC83q0MlM3rL2xnzDutKhJlpcR/nJsZRd4aJVXncmKT0krTlKGj70PVONAC+KRzdWLuOabKb8
t0ZCIyPlcTWIPoAKExAOfUOJG+26lTHTKkfxPuMMpJmu93ehpxwB0PaJC7WYiQbubenT0zFYVioE
TFd7DRE+L2QZrW1PlmYFONQPoWFp42PdwCkaoxN7I0BucHJLP11T08I6wEJWgWAgjvH52zGmm8zH
LMIAZtYhypioFQLnDQmm/YyTFw3jjFpfSM9k51T4vOg7u9LKazWCK+uKiEzSXtFHLlKte21HtSPZ
kWOPVGsrNJwHV/fAs3cQbQkq4hVcA46J5gwg/5uxM1tuG9my6K901DtuIzGjo+s+kARnUtRg2dYL
QrZkzGMmxq/vBdXt7ip3RVVHVSgsWZZIgsg8ec7ee9EcNcf7ZcS41M2Mwz57VMSj5L0BJyWI4vGz
Fc2w7dRTWnVXGC514GbaaczsYCBTOtHiH9rcToEdqyPgaHW12xgEHI52sNt/s8X82U3jL1R5Bg/c
rT8rtfO8loipa/rqNaerivEjGTNKtz7btX1CxfFZwR38m5X+z+ZloO25YxZtOBF2P72fOF9GwEhZ
IJzcvRpQLNDSh8ZGyHVDvHWyIN/EMleXib93whROaRFexyRN91FaPLYd89/aQMtRgOIx0h9lWH/B
RAOxrp+XvJjsRMA2ISjLtJEsvCDv8fULm4iXv74H/8T+Y2GcQrxlsNzQq/zpeUTalCOUzgkyC4st
okhiK3Q63mMrrlbBswKqV68SnLraBFQh02IImr6P22Kq6JBHuIs1X+36jlVYlY+gMhFl4l/cgSLB
Xg+UAU5P/tyb29AxIULUxNgqDapMri+8dx2Yc9LH+79+Uh/9pZ/2RKp9WyzFlEf7Z3nH/G5F853J
K5Rh5vvRSIOGpjr5iN6Tqpjnt8a4FX5Yb6qCIXphiKeY0BTO8CWe/QjgjyqzXZJxDCCK1ou9v1mH
/kxdhROD0dFSJbj/pzEbjfZchz2Lbe3F5y7JX7W8uY8r0g5si3QBBbioJZxf2uMTia538aguNqOv
VR9y8lTSfR62RVy+q4wLBXoC7WrxPoEgcQd+RFd6J0hUSPgs7cfHa/rv38f/iN6r22+vnvznf/L5
96oGvBrF6qdP/3kBy1bJ6of6z+Wf/c+3/fEf/fOpKvj/L79l915dX4t3+fM3/eHH8tv/9eg2r+r1
D58EJbqa6b57b6eHd9nl6uMh8DyW7/z//uW/vX/8lKepfv/1l9c3ZtukEWN7/q5++ddfHd5+/QX7
zGKm/Pff/4Z//fXyFH79hRclTqLX8k/+0furVL/+onnGP9CWICxgfVr0Q4t4c3j/+Ctf/wcTRYE5
DQ0vAkeHvbmsWhX/+ovl/YPmKeWHw9qG8Gt5k8uq+/gr8Q/HX6RS3nJcoINo//LfD+8PF/J/L+y/
lV1xq5JSyV9/Ecsv+f2QzKBNy9ifGp3hqUW7dNmof3e7NKM2qiaX4qSF4lG1TXWBeGkfK/KSq8H/
NoqxPeodEW5urnSmUcl81zZTfIKgdP34rINudSxy/55gUosit/jC/GA4fXxmj7lYaSIutqKOvkOU
fy8NeV9pGlLtktzAWZCnlpVhcjQGGg1TXJyizAFA3QDV1QrUCJNdiL3ZlM2yb39FDeqcXKd/kK2M
7hDumJ/ClCQ/bdTlkWn8yIZW3PFa36TSxgfc08nWccJKrny9RTLWFeFJpePejg15ZxnKuYb6rjCi
6F7YHUTxCfNyYksSfuYhfnVUsy+oFpg79IB5RlE+Nhlaryn0jCAZS+ug4jBc+a5p3dPkhPkbOrc+
NLTHIrVfTcRz92NvtcRoajzo5rtTRcOjW5A/PaeEDafwB6rGmF4iXceMTsguZ3i7J4CNBDfLGE/K
4FiU59JhkKAjaie6KWo8/+x1I6kKMf2SsAc6yOXDzYNS+UoI65KBshhcRRqfYR3c1Za9bks1HYTS
+is0w21tReU7A2sCsAfpP8IXWXeGUe36PnNXMkv1uwrUCmKcuFgnfUYqTiL7s8NJwtHjcGdYJGbW
jiC5iIz/zF366AqstUy88yAJFYpNe93ZvbeFGRNeUwz+WgSbHqrpLAg381PImoZmyjXP7qB7kXNz
Zi5LbEcAsvXsUrj9wxzq7oM9qN3kGOpqNdFIWiokDG2wGdPCMYBpl15iMMk5lL1AKb85hRMBU3nz
HHGEOYl+ntexXj8MjY+7w6X4mPrMo0Yhf84YXePQe4u5lvAZLyWi1pp0gdGBUKOhB/QHdhFLlnnX
ifpv3drmzzectVgtl1qFLADOxT/dcJ4kJjls5/Y0ODDb+rByNgXCDFNxTKXFfIHdSPyUmTyC9BWH
EvoFAby4VC3yxwRe8785QyKNXX7j73ZMgwmJznZpYWP3HIyxP50itSQ3a43A3ZMfxcMhz4oUiFtN
5FM9PHRZYR30HiUDZU5GGq/zAvxNo4tKajsxmo1vLtaExlmHDVjnHLQNSNt5nRRh9DJYw5kw8lVh
FcNXl+u2kmYaPfnfa+SMG2Zo06nvUk6INvZmS2TODsN4GKTSph7ttXXP6BRBdHxxcmfTVP60VR3/
MHJqNGQ+7fvIkMMBjxrpJy6xssru5jt3Si99xx47Te6h6QGylfWdyC3nFPdmEugCKnTKyONq6Qdl
hsU3rZ/tjY5BZOdo8aW15vQp6hbxdeyeiIbw0Mf3KsgygXlfwJ/SRERQmo4qviaNq6tjdUFg9Aif
5gWC4fTgtWZgt/pzZqTWuTLl0YG3cZvbcBeHRFDaKVH/vt9vVFobT7AMKoh9VjrqBxENDyO8sX1M
nbyK0twihoRgd7R0+374UYSm2jVp90m0Djd3spSbJoZ//DnXqQQn0LlMIqIoPQOr9AOz+FoUKgqS
obQDK/fVRoECQeMgV1U5kyfSdZ9dZwSatFBtUvKLwDHkB41G2uqjN8ZpfAOwl7TAuThZEtuAF1Xt
viXx/r50u0BibuEhVXtahW3gZVOQpkuQXDOMZ/wpRhC6BDDUXdPtU1esDNG/uf4A7TutcCDE81qI
yAroTpL/qLln+AHViTnw3nMliVQZSMXeBrdj8wbpVIssgzBCzQFVQ/SxswPDSeKSmrW1rWUD3i1+
aLrcI62t7Tk888/pvfQxOYr9lG4VAj4ca5NfnRrLLzjOGOF6Qq+U+7UfKGYTpBNb1smYpyee093s
ho8WSrYgtUgTl8K55nODbLUbxTW3kiWabEmF8+B5x+Svpb6VbI2wTXbCeO6biWBX7g5so6G7dfFN
O60CSlr56hTr+r4CBne2Q/c+dlIyBgaT2LScMVMT+h7RlcldKwhBUt6nxuY98Bv0ygxfSTJIdhED
hrYW8U4MCSe18FHrNOj0sdtcUJjSaiVb3i7XsaMqApshZQGTIa+N4Ox113n9jkQxUsrkk1RifPDI
GnJJDl/T8ZguE8yzknz0g2ahlBhrG4KTsO6gcNViNg/SNL5rnFqRxfI8syR8YkD9XNmMfzSz3KFG
T4IFLnUmea0WI7TjZrwhCJZrmJTXOm21TYiBPwjL5BllrLnunZrbIaabDeN+DFy4GTgGe85Bbb2F
PO0HMUNSYGYJRDqDWsCrS6wrxDLQLCV0ll2qGVv7ET5ku280qcGZuqcmkUGJNGODlIZkNjq7AXP6
T1E/fbMY0sF1im5p6xPM1ujJLqHKHBOmU42Vv/ga0ZsfK08zty+xzhG+jzUDd2D7DK32k+xsbSXA
zuzGEu39sLwOVWuf9FQD21jRhstnZvDhk9t9aX1k1ra4KV0jc02M7irqIig8Jlpm31EBATiMI/Tk
XMVYKeJcs3dDbX2vk9y6mt8Lsm+oGcj9bYatZYsfA8MtFsZwwaK+JTJxAn+5GcswvMUOXugSTrjZ
D6TH0WX9WONqGDmr1qLIkK55rsdenSaV7PORbKhC2A0MgfaFrke61woQYBKUGwQAnFYk6XmkrM0N
mNi0N3bAiTDnTja5xMuda1jTgveYg3qA3oT7bGsXD3YIGqTT6ZTMo31VQ0laxnJHFmayxvUMUd1t
j7WkoGolYS19S99ghj3XtyRUWnN7Bv89rRhENQEbhwN9U70XMBuvRddthdtp+9Cor2ErvJuvR/7N
I7FgXUeDXBE3j/rZ7M5Tt2l4bMAOCvPoIGBOJnTR+KizBwQ/J6ue5CmPKGGrJD4ov57W7tIUbrTe
WFM2PwFBIMCuJmsH9uW5Idq5SQxgEBqBdlFpXMIptVZyhnYJiSomyy89FN6sMxob7O3UuT+GgfsP
rf68QTOvk91jvjusxvsM1G1AqhMpEz5eZ1IK5g1VCZGJoV0e88hb0AnRG4Pd8p6DMxL0qvoKhjE9
tmZ3X7mZOpUsJtc2t41T0s2kFtToBjk9HHIE8welg/eTyseHouqtNjjXqrxmekI8G8l5ZpEfJTj4
AB9sdVKM67d4NV+1uZsY4ZpoEWc3urmRf+FETkEGAv7ck54+ZSvFZnRHwNAEV8DwNpPecJt0FrkY
zITWZTFVQSVgXuhxc0FfjVw9Gl47BeWuUdyEvVosYpE1nYhHOTusaVuP/AGOrtmw1nv4xTKEZVh4
MRuERSBLY7o8N42b0dLAi7otdGotbZAkhwCxGAnfkyxDXOby2QDmh7jyOtmx1ZBxxxb7mBvx3p5n
MuvsPtnR/l/1RURQSRtmG71nLRcIHdLOCO8jAgF1COmeF34ucMWvp74ptgrpHJ7ZYTWnhh/Mtvea
u3Ue0M3ugnbiWNJLIv7KyPo0tS916KugWhbYZFlqO+gQgTPb9Ou4lQ6im76YxRyfDQ8SggVde5AG
0J9UEpbcdGzxLe7/OH5QynunH1KdMkMTT7IXx86nasopaalb2jeBFYb2rbjWpnji4aT7MksQJurq
1jv2wcxiruDoFLsIXZmsBRlElmJmPBILODRy3vTLZU8GI7nOw/icDV29YSnSkyGICtsHqqIdQFvd
WWb2A/ZdTcA32gPeq5amt/fAD6+9zNgMZvE9YihlZx5DaShaGjcZN+GGB4rOaXlxpzTd5m6pPbB1
Wc4krmWr33SW3b01S2ZvI3HFbZy7B9svvrpEw5wWxeIcN+VDTRMaw3OHX7PoGupOuk62Pz4kugHL
KWWxMHMai5mG48EDdo+cwfwkXSPwUQUmfqVuxYiavEepv42rpgQszYeu1N+qFMYwjhYOYNg1T7Ha
RBnRq2nn2+z+gMiMuT/geG5hTy6pajHPhLT50d6R0UDWtGMTm/pxgGwTd34oGUEmIA8I17IOdbIE
noPR2yRUgxu9DOVqak0rCONi3MczAX2pZ0R7ujd3eRuX23ogwtatMY0YNc28YnLwNRT5exg6/lrD
dsG3Zj1mi9g6JC6C2dFQKz/p6q8f78oiiqYbYM9zptt3UBrrW9yA6JYjrGnDHr/FnJDWKRyYbdXq
xnbwqbxra6q3tdt8Njjd0b5N5Yrquj56SSXWfelYrzwyHp6qhw2jHHvTOVmxS/uJWEYY2dvZHI7u
svQrZEvY2kmILY3swADR4Rhab3AehexbJszx0pw3blmrHfaA5Z0+732t+BbqviR6bNUxcLm23mHS
syYANOceZO88AKtNA0/LT5Hmf4eQrh+hWb1bSfWNI64FfoPEXGFwbug9gvhqhpVjm+abIYMX6cdm
9jLAWM8n26NvrbtsctzKfN1BO7Gg5cJOrEqTJN3G7mhc40/oe3HuO+ObwBquRZa/NifDCLp61olS
GwishDmG+CNsNn1seStNp7ayvThBaOoQyN0bedDExN1ZZIBbg084Of70s/3isbKBKxIPJo0IQtbQ
hodltNUr75AzZXu2q4Sgz3IZybWueTdCu10mXPfQSTzI7t28q0bj6rdLEAHJ15rVriZRNCCIKD/Y
K8zjd1eM+jXvI7ITfKz1Ja560yDfMtEprmnmfyUirn3MlPGIu3fXdU1+jqbBhepHa4UDvsHQPCLH
KYXr4kapIFfd+sFVSY4EBoLfWownUXuwZgFYviP8wJCyOthxcd816XOYVM7a6BEupM5yF/jOTJOB
BcAvmm9hJs2z3SETlZZ7Elk6XUkHL0vvkg85AqmYgZ/eavLMnPhSdWHGcNt9JY7MvbdDKGfdrDgk
GrZ+YZLbb2FJgUm2bqrKmCbINg7shtvbLBLrmSr3kVjT3jXaw1iqKzVAhjMF8UAi7ybSJLaxnU03
cG8r4WIXrxPaTHGZijXvTc7/+cUu2vo02H62KUjYsxvLvpCghvtoqeZAN5MGnUaXPHT1re1wctBa
mgeK2h3MGPh0d5IQXMmvHxiOYQniw5wE7eKLDGOhB21qzEGnIE+7lU4kGYfa1BjeMoM7aej5FQa1
1WjH2sNABMNpaGW/OHyqS1Ivja/Zz6kVaN4Q5gHythUHrZr6U1sh2A+9jBzQ0YlPCdri08efGoEK
vE8IQ7aUs6kroCmxB4WHCs3bm0LcJYmePtCfLO/sruCExkKwjlKSTwy+tnHH7tUM0+zGvZLdRj1u
N2bH4ZHxxNaNjPquyYbwHBqK2UAvRmpRhgAnSv3sVBIqRk4uAbxCn0P40QDKB0NJAA9e+n12Uouk
7rJ4oAEq9mLqRGAowp+rgViSgniEMvyKEKZYEg+4s0rH31hd6h07m2NE7zYjWnlDexoyQijg2ixt
eYLyiwZFCY0pkOVhAG50uhPF3AYRCpB1PzfFKaP3EJlj9qBVZMXmv/E2sUiWvjh5sVHcDUvTSxvN
a4+4jaa5ExGVHSVP0Vjax1LxWLREj59YpefzVEVv5Ick7qPeuO5jjIGBUr50DvFkt+vWVcaObTzF
r5atE8PsT3qVc1JpWRsngHQEZLxUM6keTBt7emZ9tdOSwrh1XvjYc2Lf4jRJ93ncaetprLRDlnmH
jyedQrmsCFxbT8iSTK8Vl4/3ihKCGX1xP1AL3+p6YUEsTUhmxtkJFFi4sULjLYSIvaJOzvdN2N/N
sJ30crhx+mJ2nsmjSEeUpoM3US/DFqEZSBks9UvcfJrddj63dAMureY8YPod1g3DB6xg+lY0vnVu
iGBnMB1X52RgWUKYoGjuGWy8bZHuWkqvjc3E/1QBrV5P/gE2fXQBLb2iS5idXSMd15mXheuxG+tN
5ClSsiOekkgI8PIryKjSk08lBcW+HdH0y3a+Oi6T/zgPh0sxd+HaMprkCvhervPSHC6mDlVAl16z
KeehsFYJ6IaZUM+ioxmZWRbhjCzo7Lb6uItn8V4Wfn2SA2FgccIxKe+Ftgs7GGqpT/wBYCParhO2
jlyRgrd8sCpD7eYlkaQ33FM/6FDFi7HbfxQgntYe5wiyg5SjgCiq+OWzgI1pR2tZ6iSOORXrhUEn
JiXUdB7eCVJ6GN3mNMAxXbOivkamhPRAbzww2KG2vvK6dRbtJU2PldWb3kGz6f3oKYFs/QxlwjLt
Zh+m105m8tnPm0/IXC4dvohPZXEx4HCubEbW16IU4mJryRaspbtnyyAffGIFbTLp3WZF5MPUe/ed
65PS7c7ZGRLzCvepybC3vmtjuzqNjfxi1kS/e/5wcUDdr8Mxsg7AQo+WXT2FRbb9OEhWsuDc2BVf
EJTPgD043GoIrz1LlQjNePpyopNaOdVrIuf3KgYb5UuiffHJOw7wDTO5hJGOIMuj3CnQpa7T1Jl3
c6U56wlG6X6ujkkk/YCLjAZ07A+1pmPN0XrC0OPkYkfllziBeJC7/qu9HPEKgoyXUnosSRUPk4KJ
QgqHKNyE7PLH8iQxqIB54axuNQb9ppA3bQGwhCMvzTxGNVsWGgm5acEKWyo6WQmJ0qQ1wL/wGgP/
ec4JMNeCjkr5U4rkOBUOkpvK1J8ie8kIr0tJhwbQ4cf1p3SbNqE2Q7C26s9ar8qdZ8wchfI+3Qqn
pW42n6eCImwq8mtPF/Tsu8Cxo8g4zznjhWlKFt62NC9QPbeigxuk+aXFoYJGZpvZ9EyErM+aBRaD
vfIunoIhM7IVryPZLGTS3mC+b8jHrHeEoQIdd6Yfg+E0F8nKJDvcAYJO5wKbiwA2DPaxGEtSd4t0
Ty+JDK6BhbDtEPGVpkfADcllGAs9egS9A0mNRmWdmE/OwHFmxLdBHhQanqgDChh5MA2NeMcxgYyO
tqBTl6XtPpl4cEQwd7rfH2VY8ipEdDGpdJJjgCaHqJbe/OJl+nxtLeehLDLi5MgRsskP5dL6aB9+
42iqaG/J8C1L+w3nYfYsvWhJhiFH27cb0jtL2lwrmu3aOktd9l2H9pJHZ/iHW4rmrOWR9tgx3HHA
qf3WTOnC5gtjj4d6zPpg7kk7KGawAwVstwla5LF4dmK64RGv0spsKa0sp3oz2+Q4TQa4O5PTRalp
7tFuVLEhGWnvY2ZauqD6Po7IpS8qhIaNDz6s8Cj/E2uXjzgDXYe2jWPR36H/3gVFE8tNV6OE1pyX
bJAmkHbWncFwy/se7WJU20cqLwuZCeBsvS8Ggq1oBaXCwm3eoH+vXmPVDy++sp8qVo65ZBCVhhdz
6st7HVpb5xHWZGaNzzFT1F89Y4DQ4JcwCHOR4CaPKKaMJ1UTThhZKjmNnWxo9MxgXYv4C9lUWkIX
9KNzb/K+dsmOvpoqeZAOB21/ZhipOOb6lQGvLAn95973rm02c3ZYEgn6dtBOXSVRkyxH085kDXdT
qi0vnUG9LOmBA/OvKPqcJqjRXZ2Mfc8a6Xgj8Vjhu032vWWGR7+n8GP5oseFj6GMhLcyURRzjIkQ
6Zhd/CgnC/E/NrLAJvfg5C4f7MS95HpEZv5StMQGUdOV1Lb+Etlj8NZRwpt7ukaq2EZCpjxur4Fd
k0A5MXzwwL6THWw+1XyjOBNvV5xLR3t2KkwFqoUQLvxBv1YQLLuYpVopcZ8J4s6k+cPTlLkv3f7F
jFqPbgYMNxCZS8Q0iZe5jNwTbdJbOFjlcczq5iwN8pWmOiKOwHnRtajZVRXEI6cZw3s5JJCo5m9V
o/zHjJWLeQm0SWsJ9cpmS67p2uRPDsQETaX9ek7LpX3k45pibrqq8VFRvfTm53hW37NFyEtVJI5G
ihTTasEzjxnkcX8sV5iKvRUuVck+jn/Qaqdmk46IAGa9ODaGVxyUhmNRjR3z35ARa1YDpaUE2veu
JDQcnm4wI/e4pF1Lf8ZIjvxkc4ltm5+kR9FPYGuQ+m6/H2zXu6m0eGnrgWQI3QB8+yaJJtq4kavf
5rQ5+0OSbxsjKWBsmBXsJbpg5qw+OXYZbs22ptkhBvMkjOqT7vF29gkEYYULQVaM8xdo1DIw7S/Y
ch221KFmXIu3ggAbg6M4BQo527uCYeBRl/U6pa+JU23jkEDwMDOlPc++dYvgmjOR1cfPQxP+CLOZ
4yBdt7PXj1udpfRLWRsPUUrvJivrOCD+E5aK8rUF+idvvdVTothn7g5xSROt24ShypB/UdXOCfnt
eUdAeglgeYQ5TDy5Topd5tVb8psmsgPjL5qaop3bw5gSeQ7AV5oLCMVtacaxSvqKCtOBOL4dw6b+
Wne5d/LDedh8/C17JnNRfU0bszw7WkVYOsPHdT1znrDIjge5etcVHNLSrto19nQLu7g/RFpsXPoc
yIczDTfuw2THrb5mLIaZ1YNGHcavjTaptSFCWPQeTRPORC1STr++kKJMn9qnlu/KGDl1KNPPdvU2
xVHKrI0gvjS0YE4lTXyK4EGz9xfjCWIqoMzGu+f4tsACQfUhWA2cYgaa4KhtPqCoWnWpxt3okh8/
tsV5mkTGyAayZTKnFCRNK+/woZpnXfwwfAzoy1g7S6nw/ax7ClXSPnrDZ3yIN6dLGG2yjGymxPve
56jq22T2VkRtqEesGf6JZs6NKPi3oSvVQ2QGNPD9jW0BSVAzdK5epD9GFqpN25ivpaE/ORE6PFv3
s+1mtKICSwlCqCmaorUazTtLIjjKY32XwHhP7e7RMvpDyuEj6LsQxSdvc8fR3sJIWpsYfDEjYY4S
jc2ZXJMXxdmW1xJOlbbHCu8eR8ntE+vixPkGrAaJtk5FHolXFnLnDlh5+ns3SxUSgJRH0hdvOBSA
hlDuMEpxxDxsRYklRRT6i9IozRm+e+Dn0T8WQGlXrYY4rKwRFXEgIRvqRasTg1uG0oVUsLS2/ZUz
NGe9wNoCk9a/fPwpirRzJgf/oJyx0zdmjgMKfceXIfI+DRFdAtsMGYk1ccRonw8ff/r4oM1SP/aG
ti8xg16jkgz9UcVvjWlmyB3zJr7W4YDMrwe48fG1bvnaIAGRKot9gmlrSpazI4KhcmvgOFTg148P
umFG2w49zm9fC+cJM5xiQuJaY3rVIy+9UvrPhygqbhl5P9f//frHn4ReOdQEAC09d6snGu2UrvbS
o+1UZwsb5GWomnc2cpbYxp2WGjJbK60k4wVD9paf75KmRqyXSUMYKKRJOGWX6Ufft16MaYm6EZDr
dJ3IDy0j4AiLwcaYmzYQPsWvnoAi0DxMC7oRDo8Zrclzn9QbbDMPjoPhbLKSFGgBxFNFv49e/I0c
initsQhKL78mJR0yM3ReBk5eKxJPPyFk/VEOybM5QCnosiP9ZMCH/sThuaGVoyZz15qYMbTWOomR
0QoS5JVXqaNbFYynh7ey/Oo4/atg+NdFrUAqvTNEu05z93MubMZqscRX6JxJLzICznZUbQ6m77iM
HiRz1Mx2OyLFm3Q90zlbCU5xILa6ykGnofm4T+x4XWX6azlibYtxLH9zmRdxkrKO1TDin2t0pjZ9
BJolza7kKnhrq3f0FZhabWWkpAj5pO/AF91bVjXeWa3QaUp/nUWOpRM34CwKJBWee587OSPeur3a
5IVybO0wgbU6vTUrLBhH+1CZQlA13dKJju3uPqQlTp4StKA4767afszH+LNp1y66FeqDlKJRUxZ9
PAUrOuYHomH4WuIy0qdSsuw2AZvGmtaxTcI3P1PPl1Oh3GdoMVdl9S3vwZOltlnBxSjVRoPskLoB
j8PemCIjyH66jf43AkLhjVTxUkij18V6IdaDn9G22TK1oh4u3HxjdEAKmedxyDHfZsDt1Hnzyujt
R792N8mcvI1iRdwF9wVWo3WaxAkJU+73OWlgdkJj3sXe8JDX2bUqwntmx1iNFeBYPRubrdOGJ4Pw
PgYfHM4sDw7dogBoGvvJY0xEli8tnlgMaze23/3sLevgAY4yWhp6Zrmid5xs7MrZF5EJjDAsd06N
83XCzRTonTry3Y9D38i11jUnI50w9pVAm4fceoyNxFgJR+pBnUKqIzqfdlr7GTv4brRJMmbveLdd
fU/ZvoVRAppVZQdWeJrx8dYoS65ASS5TMTcPRmvjWoTu4YUMkkzNvffdgYlC5Nb0fxXmowhYShm/
idG8dS3dRwtGplnGKtCBMasmeceGz4VMwP540tu6Y7rBURRtFHZDNsl2Z9jlnaTBYzqjw5QeiofK
9BeGkl95XZMaFjcoydjhTYUnlXJeMaDvtICpNXtMRRullrC5ooGqXuP6hEgigg7V+Whk8oCKE0Jc
XTJlsxnC1DTts94ggm7YV1qFU3JKb3AqOJNmtljXje9v6KCx4RgVSdambB+XaMuVhHKbWirA6Mjc
kBSvUkL6nguESTnb4QBcllM5eN+RrSJym3PUJhmIL6ijBs0mtLJF4wD35u2cIG8KUq9eCy27r7zU
InInn9ez5gduwlhn6jSLhbBkVlbS38KReGUcSpC7AE09OOT1D77+TeWQIkVDaZ/BDcabWq61+m0C
n7Euapr2s/NhWf1U+UjpC3oprQDCzMD9sRNNuWq3RWV9LyLCADH/o2x6zVjRVq7dEDWGoCaXrbMd
Qv2lmWj50MFYNaP53A1Y1N2nohNqOxN+Znjj3sWzXBWMakOHRpw1FetS4LBf6k1rsNWB6JmVMVPE
696Q7XrI8UheMFLFHi+PfJyGBDB0iZKyKqKjnXBRHd3BDpAdONh9TtPsm4iHamWzGJcI5v1kiEkg
8Z+m8dSY4VeDlWijGEdtvdF60GnXxx7NZQuwh5VkX6oZ62RUG9/rKnruuOtS8qVWpAdTqFfzS+EX
724v611dncLeO0R1+7Vwumgzm9iK6fURsUfrNDZoRoDp7Aplg5btb0IWMcf4MLmQjPmtCEHi5hZz
8zqtzvRL31AHvERVPxwc5f3oZ5/gfTbcJte2Q+vpf6O1/1nObRBl7Zr8h7UQzzyq+5/0qVVhemle
h8clUS6ZvM+1g+MIzShOwSECTG9C4exaAwJfFwZZjhI60y4ZB/1N59KZtzJHIpYEdxlRHf1O7Psv
Ne0f1LM/WTs/HtyS2EXuEQAW8nX++OCscI7dmFnCMZWeeWiX9pfjJ5AYSUymRU8/P/cvvtklS0cr
X/de7G7nZF04DGY1QV02zBgKJXFiqkOJakwPf/MAf3K+fDxAAnCIZUJpaBD78ccH2MeV00k/Co8W
xzxyvFqqiTLeZnOi7RoeOG7LgSCckImjviSs5ZB7AS78jfD9/2iMuYaurguuozDJBfrpGgqrk1qE
9PCImoYhxUzoduIgwrdfKoeiM18uZk3mdlgRUvvXr8Dyo/+obfRggnBliHdDc/9zimsT+W6NOtg5
mstIWjIuTJNkCSv0wcQtzzhyMP5Il4juv/7FxnLtf/rNgggcwTuXeCz7Z4eT8Kq0KvPCZgSVNHfI
vo5q0Mgql2KvSFWZhoJlS45P5ez9qNy53XjWbfqo9orOo2OY/CjGPNtMfk//rRxNZvAgwVLIArZd
vRYORTxah7+Tp5o/+bJ5x/BKLWYwcEK8ZX6Wp04FLR+sPdbR7Fr6K9p/UXdmy20j27b9lfsD2IEu
0bySBBuQEqnWzQvCLpfRN4kuAXz9GaD3PXuXfW757McbFcGQ5JJIUUBmrrXmHHMJ1dqmqRk67HLL
Hm8Wlk2kGUcEevYCwDEyl+KCABdUArEMe1SJmTLrS5wzc9fIDG+Hbj7mZvvU9A28TL0Jhhb9nmsR
/GbViMiXb6XyhoPqMgYOjCY2JYKLS2MmaOVwGdKKzlBPZOaB0fQDB2/j9e//Ur9enR4uCq4SHc8d
Q8afXDB1ZUudd9oJB/rGm44beKNbMpDj8LGzOAmmLQ1gw80+tE6u7//+uX+V3vLcUAd9ahJhIgn+
6/1ZRKZC/d45oaE7QbVM3R6R5hA0xNS6a9v075/t1+WKIAIQIMCMfYjGP6+lTm+ZErWkE6am9qeq
mzc03nDL6O7nRvl9aqI///75fja8rBfTCq3FhYO0GMvCT29tLktJ5wMjYR5FbpBqhDBG7cHobLyG
w9rsWEcEaU3bH+J502AUjkzyC6J6jRNbx6Oyde2TFTfPd9Fo2ZDtXllUVQp7FNbyfc6CtfSxuMad
BA1OJ/c3v8GvC6iHucx1ecPgtfBb/PUPVKVjNKvCscMkIwqdnkV1yLr2ZgxeHE6uPx0NQ/sI6JJ1
n5eLoGoNcJ/osa1yRGB7xBeSOBVhuC1sAARL7TxApHg3iQF5Xaq3SMjlP+M5rO+5j2nVgB4NeOqX
dcc3VaovjTBDWg00+AXTDmIHiJlneGJEtbGrVqMDrfC41H9j6vwZwHh/buY2q5Xdw1D2837o0rzl
uUszxJpfbmW1zBvDQ7kztvnZsJjmR+04Pxg9aZF21jPrWjW17UTgFhq/3zndf/bx/ng1vB2gaMT/
ALMe9bSyEt+BD+BI1qtVPbSsmp8b119yWJo3qnJuOM6HmqvVv7mz72jkv67/Pi4djIk2yNI1YOuv
V8466/L0KtHDRtc/0RMk/jmxACJ6h9IqnpeUEbQliI4ro3WEo2ekGhMlp6Hc/eym5jEqNONra7hH
SP/iOlohnfttarTNroVPCzMvG/cpg8vrZBu3JeGI0UR2GPswvfIRAqQQkCPMUT/0WMU2fbIiX9DU
PsZpHFj0WTYYRsS+lC273+z4QVoX/o7YvOcRhuEAKezMUGJdGsQMFj5iBTvaDapZY46TrZOYSL86
jul+a7CXGdXnTI+fTeBGgFcYFCoDFkW/JYnG2KVwSy5xZjoHNREpEzfaxbDGmZBf66hlqJK0Mn9u
NQ5uHGov3agW5mL48uyOiiobdLjH3uhdKrd46eP8NsDQoTqrjN8sjv/Dhg0ogJIVWhucELhef/2D
VSnV46xFIoyV7Z2XXBxQGnzNks7Dtq6fvRgZRk4s3JAZFDIdcQ9VVr0COBUnfWkZLtOCjSW6YnMo
DoRV0SdAy8iwpGlPgxRvYqm0DQ4F8zcvXPy6ga3sS/C1RC6R7nO/Ev/NwhUXI7IVzoDhXSYq0Jgs
2vx9iGPxlQzCz542h0Uh3Id8WYipSApm0tVw632bbN6G7RQJTcn5izUr1S8RJBC6zxbqwXbaMuy0
SLCo6Stm7zHTqmBkynewozVAqGHWAOyzNPyPVqaQ1xtaaZ+tgkk+ZK84NKbmdj9Z9dT9l/KGWIGF
0Z/MoDBTesjMls92aT1NGrOQov0DD2193k1FyqSQJfMo6eC1YFv22mfPIoNblKm1Q4fF78fp3uId
vpZArDctbrBj3aPzEqb69PcbwM+YVRYRuLwCdxwLKjfxz15fXXbJMnpsYYV39Gn2PHZuLwPkbPiL
fOCqcV8SzLuqRvPaJlpcusZ2ShBFQGmPD23+m9XdWK/CvywrjsW7bxtYiEA72D+/Hpl2DC7beQn5
86qT2yGpcN1gqvX2EVwKsv+nvIdP4jboHie92ScLSvXKZfCWJnWH69RIfnPS/XXV5yV5WAfhk/vs
lj+vdN4C2jimeRiaSWohM3U29OgZGDJvyBOD9oyJvM519PmBfv98crDcl/ponldkz28szT+j8Uxv
fS1ojY0VJMiGvZ7K/+1eKHHnNF2kz6GIDXyBuBNOHRyllDHgRg380SLTRPrK3HPXO5qxcwdem6Ya
YlmKisya8sZcP+J7BnsnqXYpJtPsvEzL599cV7/uTmCKSXzjNMZ7B6jup+WmsJJ0AqOhQq01feJ8
sSOVsX5BHetTp+XekQYs6As0/9co8o+af5A1t7ZPsCyov2drwYSiXPGWxG17asd0ILnWKy/FrB6S
/YTQ97mRU0l0h/nYE8j4wgpRnplYYjhSTWAOLMN13jW72c7bYKn9T1HV/6kvyD/r2Yr2mt6X6Kya
isziCkG4yADw34XVicQtPnoCZaHTHSyU+nYHVUxIEsvauXSD3pQY3DELnUVCaxtl2t4ePPcwdMWq
InOrI80CC3mQ4++Xukp3Q7bMV+5pTLqLCumNRsgbNQ80majOk8VY+P7QEBS4H+faPtwLkJqBHupX
q78suCVxh1TOdZmRIIxBObjmmzFznM/y+K00m09FR4lLvEWg2b1xwsH5vdXRg4zWAgi3ah/iRABA
GAb/el9EM5qGZ90bX2Y5fNLrBW+EFiiUVpfU0J47s8eIM6GlcO34IW4+MPDP8Bz4fui08/FeSadR
+30iYxJr0Mi7wU6wrZbYeDSKlD2ujI6dTYzA319UvxS7mMGp9PEb+wIC68/Fbkp4VoOaqwvT3KJa
a7f3M3SjAnIfYapJBghq/s/vfgEMAWCJzZDC/YWE2ce62Y9TQvpVnvd7rbYfimH0z5lWFadsJJd+
8Yhg7lO6NKiySsw8P/QKYnC831DUzZ8KHOLVOGqZK8jdM4T+yz1VYf0wZCtsRtPaq3S96sJNxBYs
aNgi+z1g37BPThI9aPYw71a/xuJyJRIg7L9nubZPWsWozFMPaVp95SBC45hgugah46SVnJ3W5LIl
eSJTS+5qlNnbBbSwILC8nibzdyu9Z/zy67DGW45j8buY4HTFaiX9t8XMLphUEoSWhckkUwIeEiNc
SqGHZZfR175/jmXRCO8f5VWx7ZqZwAI3WsKsxwm9uX/oEYxZkh1aFvvZ0t6nKV/C+0PKKR6J+8TB
sxW7+5cg/tA8pHWxiWW/hCbwEin7/mghhGMIIq1dnmOguJK70cqFYUrmWGEqMqK7k2b67w91lCla
TOMZ57gVZokHDMTpvpf+rIVpvUzs790AiLKLBBHzgMasaES2VFjAb0R+zLSGuXYGf7NArh15Db/2
RHxev344YxZiIBFW68P9I0L2KCj1SucRdzKHVUuHoNdjlmmzlz4iLIRQxvhILQoVwrEPpqcjs5mS
FzmwabGKoZiTr2VfIjTW2AUSczm4hHKVsTi4EjsbswT04pqTbsw2eb07M3/Yr9ALYrmLh62Y8AMN
M2OZprDlTUu/GH0bEvoGcdIm0wv2wLS3sGlt9K6Oj2WUF9sJLYnJcOM5M0bjtQJn3KFlIUUrZ1RA
rMTWmO32TARAeihYpbdz6XkXt7R29J6jfQPO8348m1Vzs7O42DRx7u0Lu0+OPUax+6tkBv5QMXs/
DWm7poZU4gV6RLrzc64Gyhcm80iEdk6h9RfNqodLhviJ4qJBcm/ay7YlXPtLX423KJKQYmLdP8Ro
h1vbj17w/G9zyT2ka9JiX+oabQeHfVX72Q+wQIqrzBDM1jkKLEc5zulu12Hb0jaxYnSlkQayKfoK
e/uMXR631pFrMN5MVYJ41dKqQwLzaBN3lNO+iCG/dX/gnT32ljJelZ1bmxyONh5QWvJzLcoLKpdV
7SQuIkd5FuOjOPSIXA84t1YiDvWTL7s1is95RTBmBhnqmkNd4ofMhxq7Zaox/4nf6RFdsVrRhjLs
o1dA7DRL+xhT7KNRX8ygj9pwTtWW0UdeSeNjVYp3uyo/el2MsHSA/Tvjij+ZQ7vXRlcADjKw8sX1
ydGx+DcJrr52ND8gnOXsXBV2oFo7BY8WKJ40G9rpxsvc9A72+B8dSj1Hdui1zzVIFoWR7PluTJ1X
We4k/VcTfRdDGHqZgqPfpZqGa20sw7bSsirwFPKqsUg/oISVh9HjMrq7iyMUtjd7ZMKkpQ7oj+SL
Hi/Owe+M4qAS9H2zXpjbKktqbK2U67gMuF4X82lBGfOq0IiDUF9TSNZPC2JQMfIYrLa6g26E7oI7
KEQtiTXd0pZTvzVm3b5MvezYSf3iC606WiO+ZwKl0Oxh+Ats6Fe4sCPrGb0AT7+0L7NZuDtd6EGm
5Zi9INVsMnberQdM1q9PsCmbF8gM8bZp5cDwxC621sKEtSpW/RHW213Pna9jOUVAUBztuPYRDcXr
1jvHiG11JJBtcqFZkpzsjFWo07khKmvQ9q2Vd7se1chuZID14JgdzRyX85Py2PBdJtQEdaDQw1lw
Voc5/7PJkYqi7WsuepquyhQMJwXCygux2VQq/YVWbxHQgPS30s2svVfb7raAP37yRtIzcyeWr5xr
t7VX2U+cmLCs+N1D1Q/Go29pGZ6IZ4w75QYzFGtM1y3Fbux9Gir2pM78/gkYVnOb6t50I9sXKLrH
SLfCcjUqV+4JWfRuWtwZ14abSVLObmPEmGGKD35t4KpwlNqFsPY8ihmSDfrHupnoyVXqNTdBESnM
9Lu+ia8IiL2XPP+DjYEJa2d5YV9S9VBJytjEtomY1z70mCzGaEQIdfMnA5CqK4y9LmdrmydVEU5F
fC6ncM5TF2tJ/wVKX3tIS6KL4iYHgYUs6QyY87nTyb+W/pdkiE8+PhlyrxDBzYjf9ylj7Y1TGMRH
tmP5VuZvQ2dtJ9xWIOemiQibJmTKCF1SsMW1vojwgDToGl2bY2XDkvKs5fG+0dB/GDX451539yCL
20OUZ092Rauvb7jx66ayd5qOJ21AYX5Ky0o/xXP5xpbPQoVGlXdbp9HndwOGJPRtW87EPhakadwV
DIMP8RqMF9fqPk3NGlREttedGzy46WbwD5psuJt1QRCO9T2Pnd1sJcxjTaY0kZhEkKKaqmLm3Qhn
6/NcclyW0c6p7M+RnImeHIS57z2ynNMiJx0OMbLMGh2AkLCZACucX9ohJu9zg1tseWQkSaNNX/yd
gZt4n2BbDnDFlIdokXglfCM/t/qDORDMQ9mCVg0+zVW1Fk5+ZK1ok0wr8OjZH6a+3dVAEC8I6Iag
FnWyR7qlH3hfj2NfzPta5tNJWBLP+fqjGQqnW2OltSDd8bg5phfFKhS4LKEeaxAstJhMqniYEE/c
bGGJF8lSWbpddVvmujoooMDgBh0MJ2R97AkT9bYy0o2AdzILgK/ipZy71TKSksqlUOUtU/ZF99+d
/NFOB/eTA2+jE7LAr1Xbm2xS4wsqte1d+1vnKWOWRHwpXQdVYVYkJ1/rAxlp9kNZ2XPQju2NkvKb
mcqjN/rLySDHm6MUhdH0DTkH7sOye4L+2m302hBHYjsfizx+NOlxX81u/jTbTbQr4uJidrp/NNtS
3y4WUtsYe+J2iBWke6GCIV0cssJFBHdUT+nFUXUkxG0585rh0o0JVbNzKomk3gHVfLmPZYbeyk+O
1jq87uqzBfMZ96dz6St5tlex9RSj2ynyC+Gh7cnMSaTuoxij9djbCPPUdLR4FgMO7dmp6kMaJ8ZF
jM558Ypvss/8xwhZkEWD59Av7U1OFmjamIzkOloIMDGiXbKcq9lvHtGXISm2Cali8gzkRW/9IOft
SIE00AqCIDBnzzUwugeBfcKYDY+cJeKxF0vs2kh9uTvL4T5tPFkmQbt0F+n13oZwjcfMB013H4b0
jaVthjHfSWkYuwlpK2hLekQ1jeiAeT6aVl2d8qyBm1saTw3dkWz4g8w4iRjBbiP/lKIp2ZCLRoy3
juHerrDeOw3Wd7VaGHGI4hNuLQZ1yVekxdOx6a0bilay0rO2QQQwRCFFHjp5rNFbQ3rtJcKeeUhN
8SWNLOtBLN1qVMpOpl58jCZl75mHGpukxLzg4vVJQd+fW9d58WEG5namhVEpJZo9KtC8US+V1enn
wY53DFHnbT/bFc3i7mhg+zU5mj/T23stZ1M/Fwt6FRXlpMcXgvH2OAazSw4QcpK9WrA3AyhxL8bQ
YzxRYxrSfzQCTBlFSFuwpGAWN0dL31nG21DRPLoubMYW8taT5SUsIH3+OCzCv9I6cVIElCkTQQSW
jP1kN36m+9c8OU93wAnZp9Ptfg5FNL0vfCu5cN63WMaRdGuybwONO3+ntYuOujBGUzhwcS72zrb7
4YTIoyNYzBufNF+ddHzND/2gdSjhBZQh4eSHKnGvmW63B60sMM0sCO9gFiBU6dKv7pjDz1YDjlW/
fG6NnA2t1F702G4OmdX5LPcZ4hOhMIOn0cmfZPNcLYASDM1Zd86YDCueaxrzD6PVvchyencMFT3T
LUIP1eTmdcRkTXsIwMycdYj5cg9YXk7VgrcJa964nNNOX67mAHigBVP+ebaKK06kwdHc71GS8dsS
CUw9rO3Ik7+kLdNRudAF7XPjRLQF5xuba6NYTVU4wLoG09HodOpi4Q89OtL7Ch3AxDl2lj1TsiWa
yzCvZRPYwrcwbkB3+iEC7oATIB5lnIq5aOPIWYVwfN6kMIPEb0ioJ+icoA9vYhQwPHlW6X5R3GD+
gi1oKLoqjBFHPjcOmhtWk1Mae9iPpyHDoB6tewal1lQmYWZ/dKTGebDqkCQ3XWPseiRrYdfI9JSU
8y2WS7237SX66CSobSZno+psvMWjzT2Xddaju7Art0i/5zQxb5FlX33IhntDWcVlxkvtpwUodguP
I/K+h0Ha50bN7ZPomu5pHFFEjs1ib9f64X7dKjThW9XCcOkGlL+Da03PkwJgCNXSf2f38QMxo4fH
6LOfG4AEI/rYXesSf+Cr+bRo1HlU2O+2r+yzVuoYLHWzOvCX+TC1lWBGx2obZfq28VGHVm0ZP61I
maZFHD/nkw2gyZpeyh5ogcpHgJAYu2kbei8EhUeLAIBi+C8K/MoPrgi3dbvtlpRtfR0XDCa2J642
zIt1xBixAtzS2U1A3nW7oXGG5qqaTqUOFd5rIffa4ziBAxgDQLD1uZAWgIsih9ZbKOgGRW1f2Gpm
+BAmAqSm+k4rww+Yqpjbri2JuzGn+aQbuCKiSVj7DJHeg1Vbe8Q8+blk2HTq3f5iTokMJ4Ysnmhv
/DjEv9mMhDnPm0PvI9WY9F47tPPcE2Cjv1TMAM4zDel7e2vpkj+qkRmuj/N1Uw5RdsFizdJsOq+M
4F9VNT+2RF+HNie4ueoyHI8Co2iXtMQ04fU0DloBL7hfWUZdJt5TQtA3siu6IFpdTVj1u2sjx+5Q
xT4+K8M7s5CMB/zV3t6k+bVLh+6L2Q8ghrtxYZqAcmczxusaVs3am458ORZUBs6s7wrPfGRYNn0q
BBaUeV8WhcPRlkTbSCFvj5uKeqsCS9v3eWj0UVj2RX32ZP417qV2KOIJR4fNFKy2mIfdEUk9+tkA
2Rb5RfmatuBVjzBx9pXoWgLVOUhGWft1TvyZoza6LC8FLh6VeD9N5i5OOhU7ACn9eYx7KyxTQcOs
FkPIcTi9ENHcREv8MMlE7TEB+GQYpRoScDAnDkNWkfAeVqiotvQtsJtNpE27rXNMo+kxRnAJENP8
7razeCh17zITb4BdG0+KnDN1TJBl7nTN+myjOA4cKgqKpnHZkvVsHN32XXksDabFtj4o9XwHQXE2
0rnx/Y0Bme2OmUBqbjxGc7oZZdI+aGJ4lagWt4AXy6DxnIiCPR2CMTaKB1rIkaqnixJT6FFDhA0I
sAFlXYDiN4eq5bRnNzOvhvK6Z+pzLs/VIFumj6NXhsQ12Fd8ued6KCZEt3Z8o3+/GzNfBm4c67ve
RVY5a4m8tLKBbt7Kq9EM84dhj6Z80+hxe+0Qotu41tyRZA13EOd4TPjLg4fYk4T5WbX8j3froVBL
tZuG6krKdweVHvWlxFWxyb3+XQ7W64gNGZvRDOzE3rpZBCYMBtGWlf9rqSV40ApTPiie8+Qr8a7V
/mfOKhtpe8UBWy3HXJoah6KtMNAU2YME3HuvMttq/tEoLRrHOlWuse8MRq+LYO/S166lPxaP0kw4
8A7FS2T9aQDjwh4uZ45V4qjL2vzgRV+gKH6NJzwztqsI5DAL/JEGZf9kWl6AzdLYRV0f73G2HWPc
MflidSSDw45J/OQB5+A3e+Ag59IY2DiGFJuoxxGEYBq3mvmaW7TEDGNwvi1bp/qsLVb8UCcV1Y5n
vPqFs+li55M1ivFqpsWp1d3inMnyOW4pvGzLhvsSTU9qtjUUWFoe9Lnjbbu08U6ki5+7IZ6DTlni
y2ikItBmcXLyyrpSi1645GsHZDmjM3OnpXiM7ye4mtXVSJlepKiO+ZV8BG1AGN2xQlPSx4dFd78n
Bv0oXJkYvQdkAWrmXu1QrCYu9WutWHb8zvrYca1vknjuT9ZCBCklYRX4+hywTKT7tCcWfWYEOhry
8QcIchWQAX+adhm5phgc6EpMBFDuXHD/+2jm2hwHdMZVjZ0lp1lZZi++s9orO4SDqH0PnrS1Hfq3
ZmtpUc/JOSIxJ8oecI0p4iqh6soBi9CyTH+6DnC+Rc98OoJTsnoF1wW9+9YQSXWEJYL1fFy+age4
PDh+fKjagwodZSqSSRIiO1fQAVQB2ElkIRxis29CZdKsvYsmGRTnoUPzkvA4gC4ing6229KFpazz
qqY72Ipjt19QTrEFOSN63gpj+aYf88Ak3ycc+/zL0DvpA0d5WPOOxd7FuemU1P2T6n3rZHUuW8qs
35umdPLWr+ntfDFKI95Zohr3sRo/Kbvt96oH9Z7nDr1P120D31MUetNqUekVQpuk04/3HX/oIUmQ
/bhvqbakhS+MaxIbKlC7qSjVR6czT6mN69nVHzHR6mJqTtXEyGwGOAR0ZQvcdLoh8XSJJmdSqrfB
NJjWKWKRHTynOy+6/rR4ufGoWgAhQ6vh2FaKe4dC1FuLnaKPvrYKaoLXDlzNEsiGJ7qauDSVhTbo
r+3iOYdiHSbqePMooxRy+loemJ9YpwZ7EGEaBN1HC8YqI5Kf+TfML+YQ9GlqXDolH001OSdtxgBO
L/3mh/WVhBnh0C1q6E7hdDllud7tOqPxdqbTvTSF2T0XbWafSrunlaiVt/bRUcJ+Enl8IarjD90r
vKAZbVJyECfQqPCGPR1f41WyVZ0qph51W98KActNpbj5YBeDNMtOSJrn57QAb5HP3qrfSB+y50J6
4uwMhbFj+bi5zgwuQMl4a2Ys0UsyOxdOouN8pYe8s4h722TQTsld1BnSSWDGwlEdd2M+Xy1cbhiH
m2KDD9J60jwWW9vsvGMEZGbbDDgaqZUFo4j1ypVrhEXdDAfgpwC6RBUzCO/sbc2Wiw9bJUE5me4+
Nwb2Nc2kXe2nzic1f/MS3FlaE1FimlPxqLfll8ivPg+CpslcvHalab6Z44LbFP0jWI/mbIrxGzV/
ssM0Rbwx6t8ru9XOdszq0gEq2Vu4tje0tWEqxPZzK0SwsHC+1CxGc+KFgkPTPpnsr42c03f0Bh89
gyAa12//FPQ74/zNqzzrMgx68mCzIBNzWF9M4t2x3rjmUVTLnyqtE6wNBZMra7Tfo+gTFdFrScfo
uY5za5cm+bUfCp1JBtFmS5JgMFVpfuRAf1GA0jdaFs0vbaNz+/SzwOMth00UKcLyFnpSiRN3T3i8
3smaga/QXDQz1Q9GBRg3nJN8YBok33NBHLjMW/nJW60IkWqmq5S1/qSM6iN+uuY21933aoBGZqqs
OORKcz8ss7kS6hbtsZ7xfuRqsfcmpdexG3xyni2te4yn2wAFqT64RbSzXLJqGlpsWwgkrFXkZOcY
k2R+aVFPh1G60ACczXDBIoOfB5nsCSUnjS6/IDnTrF5UNn2Iam3aJyB0L5GhztbaGnHmceS0TTFX
EsP4iI5ufjRZynbaNNHVHea3fIjt2zjzgzc2L01KxWm3gMA9DXJ8SbBsHp1R5+ZYP52baHjR/ZPt
FDpRCcmhdmvjLU5U4Jp6+allunIowFTs29ro31xZnjj470YHt/smiPAqcz1CqAEVqX0xmvmTAnry
nvjYwAnXC8ZyJ4o+v5QLMjKSwE5uD32KKt5z+nOdDMCHeW4cIPlmHUln+B3A1w1OcHjmvz//vI2b
cYP/nf/YrwO0lgd4IWfxaN681+KD841usNlsOrVRFgZ/SC6MjXY9J4h0Rxo7Fp3AZxWGDjAfwRu3
F+VdU/WCjr2BVdzuUM0e7F0QPAaPnx5xlm2+eBtjG22mYArMvQjJlrylt/Hd+2h9B3vDqZccHVzJ
K1SVAow14Fn2wUBugAjycu99nRhXHfUT6Tc3dTNfu08ktTCMzPFEubCftjSuo26HE0zr94MifeSI
exUlCA4S/TGZSXASTfKaDM2+A4iGW4pB5dB4zREQ4niIssHGit/628yatRMpF4/Y7upHb0g+qbqc
uFGdgLm19TXnILDhOKuBBs3dY1zVlyIf1Ze6AQYwTFr9MCO5uw1Kf1/iat+psfjABxnKpDrmjJkW
H+gkb0WLBCEXicRbbtsfrNGhY5Zx3Myqs4Xho+JFvHxoA2eDx2be33q1w5EZ3nLAVdHLzX3CVykb
5exEN8vw/iDtRoYS3OePT901ViJucP1kZtaGLtS2MJJdG94/vX+Ud1waQ1leDMZpIZOvi5ZcSjq3
e0nYXOg3Ts28nI9++rRlOnJcxLjLPKsK69KF5JHEkkeDedl+Krzn+78skSO2qWjpEBtlFUaZdXEZ
EO7v/xjVYxUSIV6H6ytQytT+7etN5dKEw4NTKaMM7w9xFpXc3Dz862v3j8DarMs+e3aBa9lYn7Or
2K+jJZLL9v7SRdpQVzLT3cZGgw1naMKoi+vD3Bdtd9YbczjU4N0WIf7507surX48z09fyyQAJ6Mt
1qj34m2pZLJvXUIAt12S9js2NIhQmqxCKp8qhFEPZyZbDugYTZYeM8EhxKDaLPR/f7h/LSbVnZZe
fSZypw7vD8xj6Z2mfs7j5EzgbjQkEpbOqj+SxENPu6/DfH0ixXj/h3bwPyL7/y+Y/f87+P//T2R/
y1n1nf9vsv/jCuL/P7sved1/+Qvd/8c3/pPu7zv/EAjOhGsaoHd+IPz/SfeHMPsPaGUrxV+QOoMH
5F90f/8f1BfOGkuFnlDoLjqe/0v3F/9Aus3gnW/zMOwQF/Cf0P3xSf1FLogUHGEoemyTV4jO7Jd0
P6zJTedMrnmB5/bf12PRp9ay7Um7YaxrHkw/bX5ci+P9WvzX5z8uUJ1z0qhVzq5b7+O5Xemfog3H
0mZCthDXhH4kitin8d8Le5iWoKgLYOzuuhy0OcKHKdGuw3qz3R+U8gj+Sa3RP2Fnh1pI97HlyEyW
bl6H98+FGZ0tGh2HIS7jE7TUzbAtn6uRWNYlKd+L2vuczNazHnMIrcbHCUAxfdE0wOQjoOJfc60i
KzFbSPiUzVsXL6+lrgbWn/KkEXzl58RrO3MOWiHxEAHGHrgi23uiE3gmbnHYuAutNTr/zB/nngq5
HpBl2EcIXOWO7JeavEo6N0kl/7AAtJLY7d4ay/kovfy5k/HTrPcfCgGRwxSSgq7IgtFDfuCWRgcC
jHmeI6KLrOBM9Kn/3ZkQmJTc/RCw+QIDAzCKD/6QMcZQD3YvtEBbxAdZzlcBI9aw0s+icaghVPlU
YeVF/YvVUX92dFTs3vB5RC3BMMZUu4l+ezmxNK0/sE+6D4DnQvqBmxmRxUaUZcfWOs2U6bDVy7Tx
D65AKC5rgkhV9YyJlN28NmgRw6NiXU/66nMT865OLuTJ3CkieunLOUnbTw3pYtEsXwzZ3rzOffMT
473zXInWIzv6pfPgGxHve2ZuXPlkai0tP0pMeMvLBI5PoYVgb2HohIiQyfo3ukEUHxVBDFFQONWp
V+oPICV/eBaUznLo93F+SNA3gBZlkReMNdL9pDV7RmATJitaTa5Dw8GeNp1Br3isBFnvtvxOHo6/
mfVlOSTETWxiFB8m+EvjT4HWwCya13JUSJurmalNIr5jIgXY7pwz+nqbwe0neAfNah9fzlomdiDt
eS/dgQuvTT6nSuIydWsSdc3e2rv1JpUF+nZiNBoBdKxV7bWqPkIRo8XTpLQquB42i6hfjA+5yVvF
/olXwnb2OlBJa/L36/XU6PWx1r2n2OAUTGs0gVla3GinVEq7AnvZjaUTaq5zNUca3RYbNjp67aDq
OcL3O39bjOkRA0SNUjm7Dh7Y2z63EgYYfKdRPrW4+zdSz99bI/pgVRBhmV0QJjWT+6CJDbCsae0n
f7N7/aYNodsb1VbmxrKFfnAU1pqd4CUQDelPeU3zJpTzDbhPu8tLoGNjpCBpkDyn2ws6uezkL9PV
8iieangJO9NKQ23E9SUd+FKdfauIV93IgqDqguiNOP+AD0Fth/zYWlR0OlQCw0wfWq+HC6hyRtaI
1ZA3bUiJgN3pFO9kOtLVxGCpcTitMZT1jM5arOQef2ROCzYAaEUHVPwXe+exW7uupet3qb4KyqFR
nZmDc7Y7gsNayjnr6esj5957+viuc4DqX8AQqDwtkRQ5xh9Qt151ia0sBnwnEOY4olJzDAlJ8FBV
ZDwAmTAwTsvpNzd4RavphmAiDlZ19GFmI44I2dpv6nvfjj8oRwyh7Z2rKN5CxP+TfRn1yQZhxQs0
yO9Cf9XDb+sx6izE/9NYJOgQgkBFykxGBLWzCt1PY5VNDKuTPL5uyL6vgup33Cq7AGdUr35oa/XO
Ax+BQBFtuo/ho4eXaY2tfZQ2twRZngaz3yiN7yGd3e0HZKBJRjOGzqc7p9umfCWoXvEbonLxImvs
343b4t/ZIkYbKOOR2cu9F1OZdbL2K6cdfgFK8L2JBLJ73aTRL19DLKBMh7sWyAw/sn3QCrhOJmJe
SD7lIVLt9pp0rmhXqBuG/WdjFHdq2b+NJT/SmPMrsHIo6oJj5j9fQR+6CT2Mz8APrZ0ue1fG+pEk
0ArY2WORVofGBJmbVItKy9H3TtU7n4+A00+/NR38EXErJC9+j0F+jMd5o+gl04iAr0nbmsiSFQsn
8nCswZkK2hHxBQDPxZWC4DD/YL9suvxR5fI6+vdr1dcINBgqTHJ7jffxluGk92nH9BVdeBO71uc8
mUxoQpeLRNGl56agGXP6v3lGIb2dzauoN484r+6S2Hz2I/WX4+uE7E1lHc5mtw5NBwXNfoO7yNHB
QHHZZ/NN5HfHkTCTaZKR1q1yqWbjEnnZd2L7KlQaVQAEs/bCMPZjkt2YmV/wzAibdqW1BgMEjNJc
Isu5TdP8Nu3TX0FsXM42MQivH99dY1RX7ljc9EAwItG6xrnaGArmXloY/poteByDhVZ666Ps4yGs
QITSUN7sRmCAGm9XoWDbEoYjxpJ3S8YrV27uf/b5nC9FfGmRzx+tHoAlje4CtB+KHnmZtquMXWRj
RtM46kvut+7GQhNtobjTfiRVtXScfq9X9cWoJDdTyHACYr3l0MnnCkgCe9iq1nynZR34hLjfFX61
rG3oHW1iXqr56K7iNtkOsb0rBw0kOgk6WGZLUds9vUTOFqn3VUAWJxj112CIgBM1xkdmYMY5BIsg
woc5e4GPtXOm8Zc3tkhYIwU2GI+lZt3nI1gixFBfYwfh7NkdDs2MTFUH/RPdnbsqmHAqGBR043da
44bLcSxuwcTemXN4dD1gZhrxIL1KMJO3iSOiao/4GZDVBw8psKZM3s2BOapNorGcqYhqjMkBcPwG
bBEh4pL+biTPXDiIfOUFKQGIvYvcot70GAPWPore3YxIo5tWL4B5q4WKoPCyVKm5uT/5FwwplkOh
8nWjhhgky4Oc7HFpHmzVPPQ2PxjFkUdvzI71gCxr7L2SXSVeONtfYaJvbaSWVjB4PjyTmXlpXVtx
6O2HxLhEqoggfpW+tYOlbpEA2LqNse2TwSWEDht2CMDUmF6OML2FFkinF8gB5g92SRO3s+rdMOMH
UOnkwevqlzE1xEerR8R88DIgMrfI0/SibBkPEaihORiPRU9zDUv3yUFmoXQfo54wruH4zwSBQwwF
61fdTa8nu0BAtIjv7Mz/BXpfXSvk90Ynnlf19Gy3LjNI0wcNF9HfDC3KweOHUZbpUg9UhNQ/ZqLw
5pA+aB60GOc1Q3YRLcRA63tSavSImQlozTSRls7UZ0XBcoSZO4Eu9Lj6hlPUwn0eS4RXYLAsMIch
GNIOB9NkWth1A1aHdobzQX+vueWn5d0Ynvo2WO5XExY0H5L7oOj0BdldggjZSi+KRx/E2KILVehS
JS7nQqjQCMkACzladQCCloz6YnSxvAp3nZnuOxWuD1jZVwRuP+IqeK+S+So0yNbr8ZXmq5fOBAwt
h+BpkLdpGxCnMDw2ja7FmMOOT1PutVSy6h5s/luu2Ei2IuWEpth9l9oXhcb/2IxMsyNlQ3bqBtN2
dLtG4hVJeLQqg343zklFAOvIzQdFD6HQ2Oa69vApyqPxxYpnpKTa8sZnYM2/0uGZZdftaiCI44XY
bsPTWozZ1iOmmSZfqJWitQKjCQDWQnWnTySml2qAGQByGunGnWZBtzsyIlfMzEVNt9iIdl4N/kNE
shQ5Hmw5fdRAVZBGhJotg6TebWEE5hL2DPcO0zsfJVUingE3IIy6SHr/PTDDBxvyEirFvrG0CHEu
zKZ4TjQiOHb1mTfmXYzfySJNw/fRHV6csP+auvaXjs0uI+2PyMPvsFR5VqEf3yFsAti0w+jT67e9
2cY7ze/uNNStJ2u40JDLsXVgiFNQv3VBg7OjVW+iYouic9lgDBlHzoseZ0e/qn6HKAki/52+Dbgu
AGDctSMD+llPbrWu9IicuZ9YX8FSz4dLlOevPa0nbxHa6Kbg5CKseTCt5oM3LvmOF52KOvpQN4vI
zvYuEXAsTis+/929WbgfRuyHjHvdLR3umJHihei+QASG8X+Hm8fkjp90OHdGaC08/xYGDPq0wzIH
euUjP7QuojhZOUl1O8Q5YuoeOpShljBkfhzN/GEKAj7/S1CC6dLLgL0kA8ItoapQX2LzyIBggxmm
BdZ13EcusI6i06+R1LgmQXqtlzijT1Wzb6uRSVBjLyMX3pHe4c0x3Os1EB0U7XbwKVdIQHyaOC81
Rmrt6q66mQbtSS1BYJTxhRLD+/VJugA1RJ4jBw8H4HZGMJjMBT5gEW2KxOPX1KDVqLjbeuwYD8wR
DnX0UJX3hLJdsCkaN14bEWFfqJjXsEqWSas9JU64tl1ri9QyPhNDhtFRdhz9h3jAJQPTKka1QlrP
jvkAghpBkveya+pwA2akWxoF8LuJPspD93eBGvagtXvIBLh8hdhkPygqydncQUKhIVl/sLMLY8Ak
yM+cR8MMnzCWWBaDc1XyXANy3G2R/kJBn5xyf5Hrz+jK/YpC/yuYhxfPsT7IIjwFJuNtzz0w/wbY
4fyukvLWdxH1QZtnO4alT/LVXoReYS016zOG86Bp40UdXeMC2K4Dv9i6BdDn1N9qBvRMncHCmEGb
6wasQCIbckNQlA9NVR7amPhckjOp9VSUIWYnfSfRQNIiHEldjuFrWF8jSWIB+eUz7xGQbKME/jDJ
ZxTDfsXIm3bBg8V3T7fXn0jzZIeRfD9+N3AcRYhQLhIZZpDFGFzjwkbNfi1Xs6zahiV1fSQkLiTs
hiW4xXnXiahdLyIRXnCN8OCwh9xQrb2y/JLnpSMJHMAPqAm1OiEMubGQ0UnfA2lqE48+b8Mfpdvi
/QOKoCfYKHe4IuiBzYCCHu6UjmsVf05fxkXFYqCloaHb9BDc4gIxpgEpvrmCZk1+qFkrIvAZeBEh
hVAN3npQA2uvCQm52maMQUnSIBw+5wc7ca+HDtHJ+RSMIcOzx1eGJCwBmtSZCE+KQGXzz3+bi//L
slCmUkX0sxVPQJZKiPwJfSIb0S3IDtgx+YBCyQ6JwK1nmQAUFFkUi0IJ8lWCdIymYASRIt20lP9b
2ijmvP5WlGc7k0v8MhLR41NxTvu1ndvRTt5vRDdbRPMZ1j3Po36QT05eY4iUclFYKcYz4l3Lp5K0
fPMxrSLqIrbJdyLPkCW57VQd5LpcGCkiLw0i0pXprUgY38kXHzktL1Y+mnNtkHvqcWD26aWoYotH
IX+k3tc8nzYosAppCXdMVvXRjs3abVJUXcXzNdF0RZ3PNDaZ51vUOkIgebsPsCLI52LGmma6o4Pl
QLHIYtvZzsG8IT3Ba1WZA+2CGfj4gtBO8f/c+NtvkEUnRTxN00P9dOTp7UUhPj+ArvTVKCoHBghE
22ul2NlgesY7lEKj08MdCfcl8JRFcO5UWXUHNK8s/nyCBsKKiHO4SAXgf5lrM7Je4ZvSZShBifYg
FzSRA7abOd+4vytQofY3WT30G/lber+6Tu1Z3ZSqRfIYZamLVuQA5AOWl5BnytK/3eah3L0I+dyA
9ODV93FKLKHATk9UBH20nR3C94tz9REH2NXMASbDYnLrO1mDx84adlNuLecOjohDWMp3RUv7t/dF
7HWPMhLenLkRwOPnbvKW8tfO8aXL0I2hYWHD75ctTTx9WZPk6nlb4Zhr0SNZ+uygB42lV+ikeC4p
vAd5vFycW+u3Knoqyv1gGYedJ+Ig4mGfTmlDa6s84VWDJK54q3kVNFsdG49zCz/XZblNrgaiFqp9
vwHoy2Ny0CQVPYIpK7s84nz+zyoo1+Vbk6XTOXL9VPyxX67+2HaqtmVl2391PUXGKEp43QVlQ4JH
32lQ4pdqb5MDET9M90DgYva40Cd9EyNhDLaC2ZDsUW3dWdvOdT63t06MAmbhXugpw0AVSteQ3JJQ
3w11d7R6ExrhWN7m2bFoRuxBPB1hM0Qm652hqKuyUrqdMo3tQS5wdmoPtSYoB3LdASsIw04NhpVT
OC2jMV9bonYbEgWt2COP/3MxR11wM7j6fZLiUZ7aD5MZh8dBLPwIKPNCrkPPxmFFFjsdnHVUq9vB
GAeISpYdHOWOIOBDYQPSsDN66Ew0Q7nwRNU8r563jQYcw4XcfSrKXa6s9ufj/8P+85Wj0Sl2Zo2J
w4WFL/jmfPq3y52K+OcA0Tvf5HTrbxvOP/B8lT9tO99d7h1t6y33azfYGg2J6f/8T+uicvy4/Fzj
yVNG7ePpcueH8+O4bz/1fJmWENhi0JlLyaPl7Ulx7rRUfYXWVDFoRI328K0IwKg66BmyP51vwdD7
Ox0o87ByIbfJkkzOyNUGzi1icMC3yHYyfvrX9OwkN4L0IOQ4BsH6lJAFcJ8fZL7123qSlfaSQBWD
UNnvnxOqnnw3MtXq1QhFFIZ2KzMzVoaK6Cm1qfKBW1sNk5pa9m1zTEwDtVDitDRId6jiw3jK6VRy
CNEmPaqEibtmvkxGKG/CUF3LhA5Ms+KggorCoxo999lniIKlLc8r0IuDXAf4XB7k6uTVCBeGGqgY
OFy6aLSyxEgCXiIsHjuNAgBac7TBFYaZeQ3tdxGXfbDK4RIcXAQ7DuU/pR/baiCIzEIHGHQVGaxW
G/5aDCjoH07bYsxCkqxYqrO5kAf0pmduw4qxpHifEWGegyxpPJhTSW7DY406YCHDPE0xqhN1w+hX
Jn3H2aMo37Bct2v9CY8/fy3TazLbdkr/yiz2Ofs24YsGZjskYizGdTKLLkvyTf/YBnGsITBYfcby
Q3DKwJ3K8kXDhut3rest5euU2etzRs6Wn6LTuhxfzgy9ctwaZTIuUouQ75wYvkwZGRH6ZJGSjqpf
iBCXa/kGTaVPvr9RuTHOC2KzjFU7ReUJzGHdbG16eSUGYW6Kd+v3BjZ9cj0QBnIV6XYJc0h7COzH
sojb/WS/4iJWHzyBbTgv/rSNCMxOiRptG2r47k5K99eizQkDNI6RrM/bpipoDzHIDqYovrmqg7I9
zNGHEXjlnhgkmJSmf7G0mTYo3xPkf+qsLHZ0Ib4ehIjdNdT185uQL+b8dsIav1/FmQAkiKHKeeGI
zum8KlsmFMdinUAlla9BvqA/vapOvJ+h0MsdFmtoa/NSSnQ0zDKzt7KlnV6RbHlu3FvLfEJSrxGA
kV5E1CcHNT4/T9WlRIiI0fneUuKFwSiUZEJSfmJB0K8H8ewCjceeujY8bbl+KmJi2S/VkPmzfISq
eI6n5y1KclUze+aO8GBPLSOGjtAk7rPsIGXb8YC8zktZPLWlwo72aO0T3nZJTWOQMS4N3v4SwV4m
VoqmL9XU8ZkV6cluRNZakMRpU2LvLHoKPx8V/BfLJ1mXJEimEEiZ86osyW0WHpP7gQGErGmhwM0o
4hoSL/D/oRUPU/nrf/7r/SuL4JWC3Y8+239BSGigHf4TtOKyyNv3/F9RFadz/kJVSOgE4j2OqWoa
ah4moIa/URWa/d+qhc6IaphIdGkqd8oFVON//suUqApPVdFFElAMoW74N6rC/G8DCU7PAVFhIQVn
/p9QFTpR3H9BVViqhUyvZvBnoP2KwtwP7R5i+CgM+FN4bU/Nra8BGVaF/S9fGzQCFHU/54WziVPj
iJRnvE776M0l33ZgwKGhh0AqAceDTgXprM3g7br8t4uMQlq2FuHt9g50fUwEExuPqYfgq6Ec67TM
E7vKeWqs4jYbrGsv1AmnFXzvHpKp/ZhxoiiIf6+1KIRaUhuvYTJ+5jCZMJbB3xG49W0ICY2gJopG
iUsMBxi/Zc8MX0hugZzFYQYyl5Hc4Gj5pFjZMwg53I1/B0NBxrTe1i7pcq0zc0RSYBxVKRGswE+3
AaeRVIImF0fBS5r2HayX6Ws0Ib/x9IhWmsEOBa2FatK/TKhEBf37OKvJbdYW684joNLMdYw9mHNU
+tAkoMdkLu0mdIoHMIORF32BfD/mfVowFEb3pF9p8Gi3uDNvixG2SyTQkiakEY4Yt5iyE09M7IOK
L/c2xBNjgZjWynL5z82xQ+ECT/LAsje2kkaoJ2fuqhuArkNiXsU6xPl0k5OMua5yQvNlYq1aM3CX
kYFpHKIweFGoN9hsAAZQ0CufE1LfqBA01AF4jkju6Wb6otXNuGZS8A4IHd37KAw2kWeRCYdeh+qZ
uzHi5tWLEUPCoqlY553KBKcYLkpgZhj7rGMNd8ksxcgzsutuSzzoK4UuTqfnvGlpf2fPmPgSLFaX
CKpNhDV1lNNJDyEeMF1XQ1hjuJv+Rs9GITznwrSc9rCtzd3Uc405qZ+cEtn+zIEeEab6e1BYBCKt
HsViDD9SOPorNS38HQAW8WLHK8Wo+iXmPKsxImRh5DBqScdp28jJsEhUsWbzPrQg7hBodd6Yh+XL
Igxwy50gEYDKrOB2D0b5nmHRsFJaVBNUjHUqrcYKt5ztzWjAdgTCEJQDcoLxILJcEU5Pvz01LCEV
di9qlM7rekSZwLUMtM6APBpALNDICI6t4Ex/JkqbHWKsSUlvwBcHrDVdqKoTLiEZ3uItl6/Cus/v
wvDJR7XtaFaNBtLGGvg9mNzHmcawluE9tlExKc2xWcLgiteV+WlVMFDbbqXW12Rfc0yByH62BLEz
2rejrXCtIV6uYQdQm8l+cotnzxAMIwt7yYh4fw0PbqWYzntW+18tsDDGlZqyrJnHRjOZ0mmEsj1Z
v5x8xM5O5JPjgfxf1eG5C1t5pQmVjL4BdFFGMVbYqA72RCt3iDkheoJNZt4sas3gAxy/VJY77p3S
mG9qAlkwllqERvBAJ2myriMPSGlYIPWVZ0hjp3hbCbEagDxbIrTNwnXVt4iYYeFAbHRBr6iwbR3r
iycOCqfVkZUcbtq22EO54922DmiDADcZDAhH6mwd7DCY0Be5WujHJBreU1snaA6j3+oi4r52g8m4
SgoHfDjAjb4Y9rEevsCqvCKbhl+My6CiL6hyDEGg16fY8rk5kbjCxKgvLtYTIoIbFH7GLUBobAH8
YeMpXoNRwUtQaNQwJJKhyPjXKDCGSrzu6oa0s8aw1TTBNfftRjcVEuPZXUI+x8qj6zwzrGvFqWGS
QoFakeO9jbvpMnyMonWaaqj6xTDPRxUvCfyiKqwJNqoduVs9JKU2dT6YYnhf5bhSOrTM0vo6jDEP
au3WQ4ocrw/MZCehcDMzyUADl5EUhJUDeR/UIQP1eN4kj2jIUTCzOJ1z2idO/Lauw+9DF6WkjrpK
f0jmYmDORwnYxM2s2F8GsZw4NLStnGrIaeUPIGpSY+KEJffvtp8HULNOM27xM71GQRXQU1JgsjJa
tAV3CK6budnbOn7EgHgQLQnNi5mOemWHKKi6uqNcheT21VntlxG4W6T8GdK6Mmgui3LRiBnMzGNY
SoDtD5TteZvWjqQ6sJqDvzY7txqf0cEJcOgQPSEovjsjKg5lhpV2oM8PaKRgX1a4V+AYdmETpbvJ
7K4hL2oHuSitQIdzE+67hkFxLnjhlXWkXiXERu0bTNmfWz+7Zf6MHbQ2MjENLlEb8PYG+gHMKMsg
29UJQj9iehhZWgUpJrgfYemrwG/YJieKaT0N+4FYAjmDg5uv3ASd6yCLdrBBgs04uu8tU4c2Nqpj
Oli/C0SO8HCx423sNNeWmAWPcholJsGqc8VIdt6bhpIXOzmqdfRPr7d90ApkO+1gXlXE+shRMyKX
CzkR6jLcLBeyqLV0j3WAqVJlTM5OwTihanFEcUb8z4aExFFp4vn0baYnpxhGkiQH8xbY372pZv0h
Kw6h7YwkC8N062sqOt52v6dxvqlY4GyyFm74gFe6mmq7DDzmMhsazINNMSv0E219qgGG2pF8NHtU
P8QERd7pvPixTQ8gYzeDLiJaLeHlSDwRJM7G5SxmAPIp1WKimTHjlM/mvJBj//PqqYRj38ax1Lve
rLuDXMztRC4xqnsqU0FmxmSmsohrEE3mYI/lNgNbJCe1ctp0gqH6cA4dTX/JkzGV1WFWaL6BaSDk
q+q/iUT2ZHOJ1OQ4YLuw2T/CNPwkGQQephIxklGEaV0RpTqvZkmfZzu5Z3QIo63lLuwzCNPhLkQ0
2pkSLHbkEXJfrWD12DdhvGwmE/WFvy/c55BDbB24pDzWEM1Plk6XOd1C/ILzpU63ketd1j0Sw6Ge
/nOILMnLnI473+p8jNxW+NbanBTCcFnsvP3Y+W9X5Y4f1zz91G8/67RBPrNv/8a3oryK73YzI5Ax
GS9Skeb4celvh//xP/nz/j8e+uPKctURsVeHIKyZMjCvjCY8jiKWW0zaGGwqFTGXekYnQ+zwJ40Y
nCxmQZRAWhVb5bqVPdJIaPKhde9gbbUJZmLPEPIIJv+52JQM8ZQqhgCkwRDVIP2vjLHFy9HBN+mg
oJYFfUdcRa7LhYZ2Jy5gqKVovVbvytRtV6WIfpvVMR/EP2HO8HYanO5UPqMwf3sP73I729iCTDFB
dksXJh+iVYBZjZMR3/zX7JtcPeWVZDhersvFOV/y45QCa11kghgWiZSiXNQiviVLehLDto0ZB8g0
hLxIkRXehE4ZLan3QyE/IyPfcqssftuKjd0Lblfm2haMmQlLkTV22K9YndEZh2QOulhJ921fIgwS
Y2+wHhMdlFH4Hug28yDRvORC5j9iBsMLSyR+9Sn9yGGbodNE3zePx8Qs9UXjdTuZbdNIX7a9Bya2
bFdhEZxSoUb7hSRItpcXlCkQWSLl2eJ6srejAVsm76bKYOLL/wPhv3u/GpJNLjsEue2UvkHNZc95
59+niy8mWqhgYv55irg+MT5PRCw4czNr5QPwXtSS46N4Lz20g3Up4fryEFO84NpIX8pRs9ZqneLI
OYkvkgqHfDu5Diqpxt1Yx9gqaeOqjexlBvNlJ/N6eoe4O3LkQbFIoR6cspFe0l4hnGZs5PXl7/KR
NNi3gDqMvGX0ZtzKf+f8amUp77pPCFkRiO9COFrFpJXlXc4ZNPQh+NfkejILS2Et25VFIpSRmkFd
axmIoclqAcR04DN2qYjEI7wLPVTEbKkLv8swy07vV76Jc7Lt/GKIhf1K+4nxOIhIK0w8WgkKxbEM
f7qkMldAI9Ylj0y+GVmtA7UHO8T0wkdXSv43cp9cnFOb5zd5qtCi/p4fwnmvLMlD/vOlAC2MjD0u
ZZOTKXP5Y+Rq9i29Kz4Kcs9p44w20QJgVXp6X4HS4YQ5W6dcsLztCXsgi5jC0NRORZk/kD+Okd/f
DfBbuv10bokL28g4UfG6B5nsjkXkP1RwP8Y7jSJhkwKrh8l8A9pfbr2wT1DpEIkCefip6IsvEurg
VseYQgIaZE2VpfPivG2aM3MzIedYakgD/vMfy39bLloJxpDFb6CO068v5xGw4+VYtOmmp9wU07yx
cVdjcJw2SDaaH678IWZ90F1d3cuHLdENsnR+9udtDnmJZR5YyuJ8sLz7efV8riydX+N5x/l6P86N
8scuUYBFiT5TdpydE+KcIddly+OJJ+1Rrp9+/FxqBFKUQf2Gp5Bv81Tz5neskfK9rK6Rrjp4uYl3
EHYdQxlZEf9clGefuqoROYEd1tjw2hm8xWIh+xK5Kkty23lVbrPFKPj/dJw8ePA/B63O96dfL6Aa
vayg5zZzSuyfKrPc6qF4P5+ACz+POj+I01k/r/pzq9z/beO3IkpXIE7tBw1xhlOW/pxGl7eVfc2P
bedVufcEOJHF80K+j/OqLMnz/u1VTyn28ynywB+3+tO2H1f9cadAdPijSp4JsVrZZuGao+SJiYls
6+fF7BolDs/ie3LeKEvnbbNMJsl1eD+09tORsruVFz8f+m2PLPpm0APt1+mSxXjEnnPylueG8m39
VJTt6ttWuS6Pl+3srzM9NE6Rk+qSWSOkx+C4+lQRDdBV8yadE5vJU7uxclhSbUXwzRsecQo1lmrT
qY90J+PCg+twS1wY+gEYk8cyafZmhTbJrNnTa27mCHoZyiN4Qu+mR99hpfv9PXJ10aaoR1w+4yTc
44uAW5V1l48wpTTDJ6jXpOXFPBGMd2Dw7DMT+TYnItxInESoHgZLtwdbgsznQutHe6PIOfjPf/jU
ncw5csViUoWesiCX8dAknkx+WM+LE+TsvH765Mr1Px3+Y9sJ+CPSVKc7/Om80x2GxLtAQl5Vw29g
BvcMHDgn2r+hF2TifZDTlnMC/+f+c0JfHm5bcNodG90RBfkaojbi9Mx14NrII/ukarBLAMYqdkxy
IvbnYhSkwdJKi08tQnRRQ3aKGN6wTIe2AyFkBst4CD+d/KJTSl508TTEprOL8hd4xOYGiQio5I1z
GFQjRUTROvRuaz41ZXQD0uTCHb0rI+/fkckt31zFWAM2sF6tzrrzR/Wz1JGdE93zOmLovxswGENJ
zAlhe+UDno8I6XUa2n1KoKDO0HTNsrKydJXFkNYq4ozbVumO9RuqyNZGDxgZouPWcosbOJQI4SF4
v06nosZBGc3HISRzC7Noh18ZeiQW9j18Z3coYr0ktj6vosKxVoriP9ld9xqEgDqDNNNX8MFWI3E2
onw9UTAC4Qt0HInA+4gtechrEo7AyQxPpas+DIhS2MD9czUrNn6CjC+6guuppGR1BlStYUZRtIF5
2PjpOjeLL0Xzrk3FBL2L4S8iOL8zBVB6hkbFugQuH6XWE1ZNcPAIzFVl4dz0YfweTgAT4HOKVOK6
Kfznzq5u3QxyZRxVy9TmqaKPvNQ/DC9vr7qphf5TqRsrtjZO7dvrNMu/0NUnSdoDSgxHIeOddWth
1o7mBdqxk/bpeKFyUAvH3TlFsZx14tcaXqX7tA+xGReMmLzcVCbhtdmOEVTOs2Xgpg2Rm3TNtI3I
OdnIqgAegQ8EOcve3mSwgzZDgcuyShIB0lG20cqwXA0OUD9X2SYBYQvNrFdGS8RTyY17GHXu0Zoq
c+XkOXbUzaM3Q4lxHBxaTde7j8d2WqIQE93GVvcShjEwh1F5KDwUKGf0mpQCCDcCxeaCDio+dpp/
mYOYAYiLQlJpDEBUI/WY15CH8l5DAnEwt65XvU+ZVQhTP31VjqYL0j9rLtBCHbD4zl879yqfmmmp
p22DGYNCoFxzHpHWfmf2yazSTLUNcNjd6CPQhyAYQeecMFOnFMtM6z/sIXWXnlngcq7YF5UxbAwH
Epzo/UO01Qm8tNS4HAvBjphsit5/FwD70zoIo9AyEBtSoWHhWv2K2uOIivIhr7p6l12bsJuY55Kr
8LT6FdzxV+ZZzTrV7Ac8Xhdzk385pRZ+TIb6EZdjfo/wbHzIrQKnLzy0qHLaVYvZxIJ8CxT94ejh
4H4/oFePzFaCuGS5KYbgAg1BRG0svisFGTboMcF26n4FTpTfQGD8crVhFyE+tUbel+Rca19NUJp0
G3x7p37MSDpf0lMkRBC6YcFn6DURbE0d7ui6rqqXNLbMdeTVGJPVEZPDeG9NVLakC9/n1i4XnpEe
vAL2ce2bLwh5FwN2MXbzZg+kEuLpJRicCQ6gfoE41JviIlldKBF4MXxom7up/MwrK7zFaqBelOgQ
bgIYuxCIlWVv1PWF49btUrOHV92xqSTEiKcIaI6nOJ+aH9pYiWbJtY3AamRjM+pAKkHUwIETYGYr
rdGLdeGPGExPOurJ9Bi6Sp2NEQPqRS4xLeFElqX3lRFqy8ZhW4LevkhDhCwrVIrbYFw7zj6xmWtq
6bMX8TXsF26O3Pyk1Mo93mYrIqW7QifumVuITBjJLcwhe1FHV3z+bAt9Rbty9gHvcQ1rGfsc/TPI
F2VfPA85hE1IrbCbUhDxKQ9S0dLjEKO9WHM7COBPsAifvSFTNuk0rUfkBoEidDcZEn3DSEeKwRYa
4CX25a7Z2gutotV2pmHwo62n3irUQ+U/zzPpo9TB1Lp5MhnvIPjoDOhZ6Ee3VhKCIP6t7kfrovZj
WN0t2u9zeaxTESQHYXVEUObS7SIweeV4ZY5Q6JA94gsx8V3KkOFckgCYLhjPoPZbo75i2ruqR5Yw
jJARLSF8GLg+RZpJnHaGX13XER/hLt9XJjNC1BM6Epq08qDQcKfRp2Hb8lKnahgu/bKtEL+uDfSl
if57JWjFboRIKMgL9Py0wG4gn01gF9mbmN7FMUnKjma7cr3XsiVnqtekggI1+K0E7WcwAw1uDXh6
hrM3ij6jQemb0UzQqof/l1thcGnM+qOllqDOpyQ5dopxMKb3CsuBq1SfqS5hejkoSrfE/6Hfk5QD
Pt7jHRmb2xSlRgIF+cLJeriXgqzbIgfiBo616Ij3P9M/Hm0vgy+oUlHzCR1Cg85K15RybTjJHZH5
VZuBhVZ5YqvE8OKtkYRvsVZcxS5MMqzuwczVsHtBsF3qOOjObXz00P9bdb79wYx521QEa70IUSei
d/DJpwVpPRKhfnCp23q57Cr3CshftDRqWH5djwUx4ahbK7LCLX4S/FvFvDPy3DsetJJc8EhzPKrK
Y6rxdAPC9JBzbHNpRM9qM7jr9N1H3RbRgC7djMIZIgq6XTQ99apdLnvlthKIcB3psBFGNYm5JAxA
rzu+sXD16cIbaOKVi6LqJLI3Y/dGdpsG6nOhwswUrOm0pZVpj8kUtreBj4KsXuhbN0RvMuUJ5XQu
tTfGR01FPk3x13V5MYyNd4f13LCv8RaPsnmt23ijOUguDVlRrCD37mJcmxABstIcMZvAupnsqKcb
R3OaLxQ4Sg+7XPjv6x4L7FyPIE612bj2I4S0+zm67/SpWkyZzWhamnjkyAtpSoNQm2IzSKuqR1+7
ceb0Khl64BVvhocP7WQg7tfq1doIZ7ga9igCP5ZFLiouF1YEhb5C7IdKLQDEsMLL5GgqL9OQONvA
QIJOTxUs3qPmdUYvqKqN+WGclJuoqXgMuVAt0tAr5tu1zXVkAwbXep1AaowZkgdKqq1T4f5twKHZ
Rf3w5DbhDnekat/GWK/ZTgLqHQ06B4Hgwg2hudrTyvIAeKtRCKNXuQk7PFEYN5VIUhtaOd9hLEBk
OA0VczFDdXQUpD/9odp4CcknPWa4X0/vRNp8pGXCrzKfL0bIlWvytTyJSNuE+8IJYKlH/fWcgYk2
7kFJgB6LLGU1tnxQsWtYBEnNABPzJL5KZIK7iiYYwSXOmpce9MUqsMr/Ze9MmhzF2iz9V9p6Txr3
Mi96I4FGn6fwiA0WEe7BPM/8+nrAs1KR3vlZ1WfWmzarDQYCSe6SgHvf95znfLWN/uh0liDtxHYd
J/yVTclXlCYEVVCXIM+2fZCTBoPe6I3FY/4jzJIn0hATD0EMEXqW3e6alPiqAHNuaH3JmP/QjrYL
twaH6YH3ucqMa0v5ZgUh6V4do/lJOSvDPFwNS69qUsxdUzBuCciLIIvcLbAuPkR9c7aK2TpaC3cr
IcY9mrgoVwg33UlYdH2Hfiu6TZJmd1LT4uMwdC/2RFYU+eZbFHba1sGu3YfTdY8MAAIaUYh2O+1r
AyLxjHwh6cpjpNw50gSYu1ihbQl33epKJqcoYAMIfqDaDLCnBnOGrKe6fBr5qg4pgRA75TUfJAN1
xORniSs2z8Ammob+GHF1sOwjV/TnbMbERpnqrNZ3yag6O/iGP+dO/+XnPsh+JEBRjHwo0xfvbuzO
ZU+cTg9KIi5cs1M4hQ1nOg5Q79QGalRQHa2lVwgj2JsjkFp5XNWuSk4zlmk18jJtuQJx8dOa4a4b
x5PDOIhRVbqfG8gofJD87p2BQXii7pWx6zdaqx7GONPvs9lF9EIjNDxg8PqaT/UN5IP6BrgGUpKw
Vm7TQOzqMgc+WpY3LRNoQWLmzQKM0dtlagIiMZ7sb1kmaRBqSbstTbvi128/h2blTowARr98iK1p
Xwh9r/dt6nbaWFKMJZYwNYerNJ+xrSXCjU35MlXizZrJaCmNmMmC5ae70tDIOMviPdOG16oAs0zO
g5uqBIspyWBtbejSGzFXB4eIirFDSeCQtcfff5Jz9zwgWjjl8V2nLqmvNk5lO8++55l1ZUUUgAyS
e7bOEgnUCaM/U4fHzRAcScdqzgPAihsnzR7Hzv5p2MbwWtjOlwri1AYT41sUk5Ptd/AYGO4eRo3f
V6rf1IkhX2A+fGlQ9tAgFR5+1vQ05xKxrpZvlbYBHjCiS1rSjsgaAoehZ48N3m03S7PtCJbVjSPl
OV8gpo3aYrueMrLrqaJj8PlihlB/1THdER6yV0wDV6pSgGcnbdDzxy7ckWGMcgUflo0wbVtQuyNM
sFe0m0Ebhk2lpWTNg9fb5OPWwpu5HWQq9qSlTAdzjsGMw8yuzS7bRLBoN3CWMeUZqu1aNZy1PrgH
qZrsFGugD5Nyy03QfAl085Q3EavATZ0lPkzD77idASUfK1y0AdpbjNNW4qHgRlZODFs9TIchKXEU
tyVa7Jbic2pfJWoFzrdrjS8Z0yVkv+q2QJUGx4iINh8J29wTumOrbXbQIoPcSdpiYz1E5F5i1ssC
1GOMg2/b2DXHlMkHV7I0aU6GNRm7MEuB1GSTj8t6WGTOs4lfj1lybzd7qDqbNMumw9TE95lpFVAw
xyMndeHFsCI2cYt3xc/8nT1q5CThNyG6sb+PwWMbPuKt0CI+T61Rp6mOEROQ13LC8QvciYirf5Ab
4hQC3V8Ysy9gBbjMc9MaQlPZO1ZId8QO/VNdPIxD82JHD6HevhANlpM6gfOYuChk4eaRb6MOMMX6
8VZxSISxdHt2E8JCWrOrOKFR/WuFmm7t0HkBaBx69L3vhQzMPYqyfG9BJgcLmsBFxS4gZiFu8T0j
pwOQuRG1hNgfEE8Q/kr5LLcVKc37Mkreo8H8Qf8ecAOBi7HZfTOocm18M32ux4Fq2NQeDJi9TgZb
wvZzIBXdq/SbXW85V5GzCwytc5OqNc6/KgIeTr6PuZtbxINkCoKcGeaiHmSMjgKsRTNfaWn0O+YV
myBowpuOyPWNMfaxS2EYDV7dcRvonmfZvYKhlTcFn94toRc36hgtHYHCogqSNx4S5hzIg/YYE3ew
EaYVuKJdahDTbVcRBtcITXWjaoSQr4kAskmcnm3s7f+jLc6J95j+S22xvqSP/mts23WU5+/NZ2ab
WJ/1p7rYdv4gi1yz0AiDWjPJ3vxLXexYf0C9BtVmI0UzBGi339XFmo1s0NINucRq/85s0/7Q6SMT
+KCpxJ3zyv8Os423+SQudhBDq9KyKbVoQkXjzP7fUv80Go9IJXNKLVAGwqrbMsuqtXOBYULzJnTE
oATKVnv3R1iSbmlbqa1tANeE1hPigCz4ZQltMN4ACBbKs+6blf0ylHXb/KLxlhbfZ0vrlbee32+N
GgZSJNCehrCHsmfqX9m2KaoN1FIldgsgY81jzTVOYhtumpdI5lCe46YMu8NYwWJdYJoCWa6d9v5P
I+zGgIKaDOS5DPsUCBtNANcflNDa9QUKzY2O5CG86hwHMHWVAzYG9xBOhK92la9hDbENaHQd5UEI
MDKIXJWz7ZtqA1ZiSIgSidGfQUaPYxpUqaocP7sKUxl6l5xGIsJwY0wjLcggY7xVjS0kIF+nEGqS
CWBeTWmX9OFtl5MWSphnmzoNXskuntTmiF51kcTGqRGJ71nftuERjgF5StigVIsiT8KoZwizgYSo
UH9ANZRvYm2GqlUUlmi3ZByUpIYVfvKDYQvVS0V30vC6DZhukr0IEKg+AFVIs32GBX5EGW06/tec
rM5op/oNN5uGoYhGCUVMJ3J5tNjtnYyLlm5ak3PXAUUYnrXBrrTHcTZF+DNmQv8zcIb0J2oEUmca
KtiJG9c13YTW0EFgTIbWfjNh9vqe5gz+DfOnYiulrz3lwkAYy+Us8KrYIq6nQ7VJmW1AxZDoUr+H
pKUxeQIhTxFGMHTeNpVvPXdWieoy78t2vHc67u2gKuM4dqWcVHGqa/5VbsYoyrqlwEOMhb5Uoe7m
sTEi8AATBByqkuWScoV+YMMgDVRa2IWMJOlO9vmdw1zd/mVYg9ZsFGfmLr6hmuLkG6Qe2QjTqQY7
t+mjIFLOWWBqk5tJE9K6XpazXWKp76GBdE5DtaWX3MT2MRonA2xVqhierzZZcAMpYZLQNqA770wo
2fBgyl48xsg5YhI8jKG6plIZBNcK9ULrJTcUICVTRebwicY0zHrunGY3J16klnwrwwY6/gBVuwN4
O5FFZUrSdpI5UF5LPZsee0vTHiiDB8z1I4iliT7c0WANrjgDCLhpDeNWlCqC4bFNUXnrMnlSakqn
Qy5D7MJD9KPqzWA/KtI4k9pQ0i7XwejZWY7QHSaDRXS2B1m8KDezmtdemLbaWa9FdR0RRU4YIrx8
JZkVig/K+JTWptwPkV2cM6uyrsZQTfaOP4A0FJYJNlbPjrURDI9mFTCWaUnVymIRH4JOk0fVD4wX
daowUoVOZNzAR3rXs2H6TqpvfYP9S78vugFESD8vAiWR35d5H/B5AKwbwr65t4ug+9GnolzoNdpj
uFSiKVVa4bWNgtIz08rcN+MgXrO8iQ5aFRNsNXGqpF0ISs2JikNixwALM0hUhyYKEiKRQejWihlc
BYUf2RTQBRhyrpC39UwaVo4sy6s6J7gzzZr04Tr2Pcuw2l2UR7Y3T2N9aGrZHPSOfBxH4+qC2bq+
1vgp7nulmXc6GfB3ve4r35nfoujvivIFx1t7Z3dLiSNXpl1qxUyVKbEczZg5EXXPFpQbtDjVaCXa
oVDPbhJi4GlTxuqvTI0pJCPavBHMipyNie7WpAiVyaPezMoXEomb67a3Unju02T24AGS8i7UUuve
6UnMmKYxAJqXWUQmUaTNemJv4oKcTkh7kDM0VM4byfBu2yGofZjNCqewrwnSN/2JSfVUTgc/kHDP
iIuh+G+jjWqQKYgM3juDYwtWIRz4n52QMb8Qlcut2oWPfVGbN/VoNDcg6QvP5/s5yKiEs5mR8gZ5
TdmRNabsylDTTlUkxkOC4JX2ohyvlVim3K2mfG+3QcdzHXCVvmH9hEOleMlcRVeqtiSv1CVZdFIr
qegXpqtFTrW1CWS4ocjM8HEqw2e/SRFn073zpFRxCs4jM+UYpbdTZNrJsLOFnJuSwDES652lEbkF
zDOuGZfbVFY6ZEx2bJxbonSv8aqqezkP472fqcusVEHxquUxHZGhKPaOusSvlcIER0/ep+PbMHNq
almFnMsd0Q2RmzPSRf8uKJfKAqW46bc31lR2mNin7hQmGVa11Bh2LddNbwwsslWKXhxms/evOxH0
JPEio16qvvuRM5qRKriCqkRH7etqct1OtXwjIqC+ITOJqpPFRDq3i2xPqiPcLzhzrpLNzda2h/Go
JBGekbkDPIjYmJJlxzc+Tf0xVAbjgNo/32maBvVZtYgYJ7nzi0U+6XNS2/JW8a2OuXhg7QcMKch7
W/3kK0nicnpzEW0nJjYtd4vSCAEu6Zr9K9TV4CwilZnarNQPtj0tSKVOePHQ6NgVBIFv2UxO8GwH
22zCwZ9lTnwCX1a7MdOFW1tJS0/psv5GcOXYz35M49EyfSqNVI5jXaPXF1m5l6lztzOUMIYArkUj
BHuNYnMexAj0yua6dNLIzQRzgBCbtDs6tLq0Yubn0PVI+klOnc9BYUJbntEXVaS3upnZF54hzPnY
xWShmJAxMValsUs0G4EPgjMj0/Nph364oank8BuO6nrXxnFOugm8yTJWuz3Gx+UGMpDHyP2OPBjV
2I6l4FeaxYGbjrCkknh2IghPUJLiXuUeWqvpVTR13YOixAq10zk/zKIwj+0UEZltjHzt8Cq2zLRH
r9Ec5UDeiuGRfjd6eKa7PeID+qn6lDTfi7qs3Fjt9X1Ot0zf4MOiUKFUZXjfm2l5TG2mUxvfbuov
ZUcTV6NrcKOn8ZDuEl2XlhsHwyB3TdI0/vUY6STEqTS1u10o8NUdIP0M85XNh0TOUzWb7dOIQhT8
td8B8KLXMFxzU0+LrSZCBnF0W0lyyJg6RbsYxx64LPLTJwOMZx10yqRedZat/6DCz3w4/4ge/3/t
sPz/Cku9Epr/9fzm5n34X9fvY/Sz+JvlUluf9pd9UoMvrRMX7hC3+7cJDn5J7JOapTsq/DpLmhco
tWYtT8JrybMshjPyYp/UxB+adPj6NeFYTEh0+9+Z4NgOHk1yeCbCX45v/+d/G6oD+RoaNaNQTjbH
0D9NcCpyceYhyOOrhj55UJl+sdEYTO2TdLyK7cVtvDoaQkkffmuSxrMJLbFVlOWiSmndq0Ljp56F
iqcZV8VQj6cmNAE2LgtNj8aTj2UTuuP0LRM4arQSm76TV7gP19XcdnrhraukV9Qf+9fNxIJFpSQO
3NxFW1csytlSqxDodsMHtT5etLUfpu91tXSsnFTYN3vR4F5sL6u9+7LZkW3rTUIJNyvY/uKCKVZy
wur+bmedkkFmEbO74BZWl/fFCL5urjscMWzRZc4frOzV8L16wC8Lo9PDfacb55WnsLon1sVqqxgU
Q9kRP3e1PlT6xoiHwY62Vb80jvvVVG2uVv6+KB5SAU/0w6LP5PM/3fpWJ0nZHB+MsiaiRVt01h+h
BIvfet2MI8jMIlJ+1TSVh3MQAV2bG6t3J5zm43kp46chomfD95cC9VubTXdKp4GMZMCKqjqDVd3d
0g0OdlPT7206cBvyoZg+4Lzfp2P/RLTiXvi1ehB29tSFAoFCWN8MIjH2k0URs4yDO2rzVVufZ7L0
MPyxRnuy2PdCfPeTxLM0JfIYhfQ7JiykACVzhj5wTnGsEyiG9HO156/fTWxWz+nMrXy+zqX+sn5/
wQyBIml0xid3ekFCgwA7iZOsi7n46hMoO9V8p9CGfIyI0BPogu60rhGN+ufa5TGtHHTQAn/tWY+5
bF6etz6mcqujqQtLq55Idbsc91+8zOfd68sGMqRFv65+7KexPGOIv7ynsf5xl+3L+/37j5HTuGDh
Zv/jHdcXyBhkfrzdunl5rE+XTAXD2eGl/vRWHx/Bp4/p0+aYYyVVO5x965PDQZT7uvFP6eJIihZ5
2rrI/9pMVo35ZXvdXeeLGn19zrrn46DLM3W4JFOL0TSUNMX/6WU/PXZ5e3LMUIp82r1uXo65/DXQ
OEDpyrF110PWHf903OX1lKBzdjUSu8tDl6deHrv8b5fHkkbe1qY58QtfdPdwX55RbAc7HMyLT4NF
2RRgVzvBJZLEmm5myvH3VWkvoQJTcBt3QtDNrhrVU0XA0FQJgu36GpdX+7S5vlZC/AonxfJmDicb
7o3lzSc/BsNPCOV6zD89b33s48nrMesf8vEKl+3Lsz89VhAWdUxqtaD3F/an0v+me0MGZaI1IUQQ
hYv6dd2OUpNA1s+rxrTQbdKFTfF5V9kdMi3arwLbD6rXlCOawVROatWK2FnMJ/UHTGdZ/TgoWHF1
FwvJ5dBVm9sBO9hNiUHeKZaHi+9hNT80IuIKLZS6282ACtbH1uPWNaMZMRBfttcnXzbXY9bF6qFY
10IVTCy0Xxhqy6eT5VV/WtfWhQEcEuEAjOjfdrSN4WI7oIcukvbEFfr3xT89BpEMiCqFpOUzudhA
VoTe+tiHGnXdg3vzUOq9IJE8cRalkU5MlY3DXuTRzeeDf1OxfthJ2tneMT8ND3HG0GFdUHvkry8D
QOULMWU1Ea2LaKGErGvrDpEowH7K4otaj/1RXZyB60KuDtJ8AZ7QqX8dl49Ka/BtrSm9gVph4rep
e5DUgUwRfbNrdFz+CLv7fbE+FhbGD7DXeLIiOZ9Gy59P/bLIDf7fvG+OzUKsSRqsX+saBEyyA4ry
OHW2cRqWBdTOaW925ilUs4HkpF7Wu0CfH+rFrDLFBcHDy69m/X6nxSiT+jM/mPXBbv3tGIu6OgWO
H0Q8X5ME4uRoSPx2IP1w/STWD8bX7YMucoskeYDTTucwi1zWQgM547o2mR10m65AZJTl0wwqlsuD
nHWgQYwAMR0t2UQyxIE86CraTMCvBzk2rsH0Y3hcheCGRh5BXVKlMAyUFh6sgMCLMiWnk6+23qh0
BfrKyDmlyAe9yFbIOwSZjjJr3tijMpDjzqhOX5E9q09i3V5tEh8PrtvrnnWRr16pUqZyQbX6MM+X
qJPL/t8OWl9k3abUaO6kbK8/XnJmZEgcRUzMg6I9IvfLSKlo5xmKLJcTFD1/LkakqH45QBPLDiYB
tWgG2L8uiHn7c63RYihK6/b6zMsx7cpX+nT45ZjarPSNnFWfSjimr3UxryCxdZVfGS6/chnu/uP+
yaTJXxQ2zYa/H7Me/d94bD3k413Wp4C9ewucgNyrv/6cde3yr/bjYDDfzZzt+k+tn9bl3/20uf6j
UEmN+b5d7kKXhVhuQpfNYLmD+MsdhTDfnVaPJj/Y5dZSrHezy4Hr2kh+AG6lv55z2f3xshEsThJh
/vMN1wetZmG2fXrb9Zh/+RhaRGbTqbajkr0I43BMrIs2qHmpz6vrdq6IPw/6vLsxDL7Kf73/txf9
fOhv2x+rv732KEfOOuxiHy/9f+1fD52jojg24u239/jn1X9+p8sfnUziaXJKhNLLh/Hba1wO+e0l
1oM+b68P/vb0j/2/vZQGtr7BhRcrifxtkf61mRWxp9OrRgPBEZfHL08AX+RjqEy/XR7y9VYirEvp
5Kyr654utcXHW6C2wJoZ7SeGqnhTWYxYDU/zsqCmBzJiXV0fXHenbcls+HLkuobNXLgIGqtNfNlN
ADST5XX/by8n6TCd5FDiFFlX1/0f77Rux/X8NFNJ2zVd5yCEXf6k9enr2m+vefmTLrv5uh8Uga9T
ICP3eqB267lyOSPWTT0wRX74OC/MPgZofDlKzUgv8iNGIdxOoZqtvotwHQGt7ovLws7bEAwrxjpr
REe/9R0BvK1o/1woNB0YyizbGUV72GbLqvNed0Z0GpEscVNbzhl9GZ6Ny3DuspmNuzimfrxQbBfo
GXKEbwx2qCBMmkKBvHufOv3N50aeEtc6JkUAk/0xID3yVHT9KwaM7Bw1k9i1QieUSne8dW6d8DKF
c3ZaLaNHwX+3Tt8vi3VKP0d16OkBtxWly0mG7aRbJwED3DDRTqbGzdxsrW1SoVciKWI/6OZzyv9i
GOOZ6O4dxpn+xG9HkB7l2Wa3nRWDHmBye5m7rqWIdRabjcbgVaaORHvoxf/Azt7/e4IE478SJDRA
yOrob+U6sT7pokdAuUOyhjQNIgAuYgTjD8typGPaCAr+gpypf5hCCHPRB6zxcCgU/oScaZDRVB3/
DweotubY+r9TpZM0TT6X6Syc2zqzCNvWLA0h1t91CLUgA6ergvCEvH1r68F9ycmO7wRvZ8ps9zQl
qbE3YM6sW+vCBNxZq2p8UKekPPbibY1kXBc2DlFi45YbvloTt60igEuizPX1cN5EJBccEFN/a1Uc
b06Q11eCgF8sHu9oHbcUkOprwJ4bXEXDjlEBQnyV9LAoi698WmIkvhCp2olbP6OiOJpBdaWSCpXX
aOVzctQovjGLhRoBPV0k+3Kez+R0UPZITOfoKyoJBFjVXFHgmwqrTYPOza1R5y3m+eSWYpE5WKeq
duYv6oiBBL9X56RXRcKTc/8HHW2TNBL/anYQ70X03Bqs4+aMBriIEnxH9gQdRkjiQroR5aDhjyTu
lvC2FNpubeBoh/DYE7+1GQgo2trgoaUSORtNTbZR47e71KER3gfjXkj/dgzC72JBSdDPzGk8qO+a
fHIaQdtiyqWHAiLxGpR8G5KcFHw9XYJoGwhUGmcHam3PS7d52/pG7aH13nXFudTKZB8H8S8zth6S
SspjmwQukUbksWvWXRoGd3Y5HVsBmAH9+CkgMXWrV81ZoNTY27PX2OQgB8DUIk+1kDtnxCUj7ihd
cxr868FHTAmszvfiyrqzFDTBeYsUxEmaW3q3iRsJ2Hd9wl9szXweiZ88zUjIN5EY+lNEuycrHmLR
zd8bPAHV8D7i6DtmPnhnSm60BuvURaNhLJmDj8bgIIjhRkjhTYeYQ/CIE4TqJnGK0ZuJ9tnYdIFp
c0GCwQ890iJDPzneT3YeHtIyJeDL0p+crCZEtVWOem9fL51JmrvW2aoKcUZ09t7PGW1/n8YJs1lt
S0X1Lur5Mw0BOYupKBpCYmTS/mDVjblDBd0jme6hjetWTlSr2mxJikWCW0yRl9TiHh+ItS2gYT3Z
ioX/IG+2soLrUqUoNOnIEUgm+TCTJDgaav917IzJpfBvb1N7RLdp5vD5XDkgU0TAhCRQSalyVmN4
yjExRek98ScOf4E63QLU62iSGs994fDXS+OkwsLdFqTVu/3YHhUJFU3T6geTNCm+tGobtpxndj3w
iRvG9FDS3u5s/S3FXvotZAoKV6nTM+6rNkDtPrnSxUzAn/0UzPlXkXcEpEcRkbuRPyPHfghKdKeF
jqsQiBz+Q8J5pcnMRJvgVkVI/7nt7eluk/POtxcqCBDVPnSdsPA3GIV2IuzOfYQ6KErLmyLj5KlI
SoHts8Tdbft6383BHabQnVz4fjqj96xHkdjmpHFUMlT3bRYfSkuO22pRnpQqHHgTvtpQg4VGINt3
+rxF/nU00jC5liK6lWNZeDpFGm24yabntlHmPXVvAGT2QWZK8Khx+HVsxzeqan+1evuI+qdyhWJd
FZl+N2b8kOl/9udSMpsHwBjNRYnbj+/4KirxIUSsQ7UjxTmInqMB+nmXEBASZAtXsnNbiIFBQJq0
NhftFmIkVjdE3Hta7/w28Ej083zbN80r6MQvsZ7QutCLiVTEClCbb+8KXqM0ih91jAtJNdPdTOK7
DGbS/egrIrJRvwdi2CjMPjPEqLqPUrNps19h2p86p3zzk8m/kTYF26EPSZAgy3hTj5a5LaeZ3BhV
IbhkInGtqpfsdYLauryirY14rC3teptawzVJNQdjji14OeI8z+atFvnlvjABOiVd8wNDSbErHOc9
qvTXjpHOUeYRUl1Z3go8CTiAZkzeUi332lBjqoIhSFFFg+ZkHhdNPaKI6fukT2T+lPPB763mgJ8U
B1sUXmuBdh76QONONF4VUSe3VT60OzshNqAmeTyN5F0tvVrzCW5Ri33ZBgixpmAnCQ24WcbX84uF
bYmUChW01Wy/DaDMCsktgnCfq3CgN2QF1QHM8lvVRz/j3I7Pfh92m0IB7hlOX6wWInZNABYAypEV
ajS6MX+vo5rzpaZh0NAh25eK2jP/TihvROlwSNTh1wQLxRMknw0N0ZxRq7ppPFZbEtgULx/r6sit
5V7VH6uiMN6s4cWM0tfWSpLHAdTkBisj1+iBQmuqDu+tk/X34J8ffMO0sWAR+JlrzrmZpbLVBdi/
Jdc7uY5zHw/riNGj4DtGvd/54iTMgAzFFA2zH5CohwQSIjmfUtv3PzPjC+mswaMa5uiSGq4q2c3k
SG2vzpPYjo76ojX3nYa7wITdA8mzK9FCkOYELtKeARhNFjbYod9P6IHUIktuQNxxYUZX2AIm3FnE
m2HbbDj9KuEFRfVNmZCia6k0ycwZ/J3a4wUlDlrzwFQ+m+H8GiEFo8gRuQLO3uK5+FbYUvMKtf3a
QozdziYi4VZYBEOmMWLdYmdpY87JbzZImIloFWGTbaaoafGFRq+INOKzYSpvho2rj4kFiG1kf7gD
Mb6h769uogl28hD40fXgpJ4xwErLWu2uoNJzRGTeb6yKwPDcBD8WWwvwUnpm0vQnQ0eqYPXEaCWl
Ye6R52/SCg9j0Kj+nnvtLYjYk41sc5PCQzipMj2uHbIRPPVVadX0GozmUNVBvkWSbBI2qr50av9K
RBG3kCb38I2qRIQR31Yk2k9M0K5ZGzdKU+p4UhICYQVxaCbXc0K4j1anPJh2fzfwM9oaZGXXDadx
1Cg/nXir6YPy5KjxLQKM4Hpu2huV4IR2ZoIVRZMXRjZXnWl+TUpOXl32ziEgnmtT5s0rdx1YoVPt
uyPS+g1QNpTm6oyak4izTiNYlssmeWABNHvEM77VAIRCakTCmjjlbYqdQclRfJvlsR6bb/68pOFN
VnSqDfEetYwzfKQUpHTFe8MKdoQMChhGtno00KB4RobjorJzkgd1Ie6ECnBTMdLnUWTlbrYSsbWk
6t/UAy6R1kGuYllzcoWUCXYnY4Vt+KoI7ZW/cto2zsy1WijBS2MgOrOcvY6oZ98xOzdr5PSlpYYk
2BvxidOLQrQ6ZBujmI9qmpNxyN3abbKMK5itXRHlGOGejLgLlgFJq1HCiHSQyX1RyhMhMODI4Xkn
mdhheggYh5owDEm3bIRxaHpNHJhd3MROJM/q6KfuYOhvte0sYS+tS/irfd0ZT/w+Jd1MNcaNrWIl
LQjR6TPkLUMnjty8+WVoEC9l0Hq2Y+cMzQ5ar4ZnR5tRwXYVAxhFvpMy0HiZML/prV654yqKSYZj
FYxukPcAfwd92pVJseOeE7qjEhgeFcoGycrsTUWz6YLl0plamADV5lYr9W+j5LcS6TRlUfW7WUKe
g522eAOa/qlVgRdINHZ0cNms+hwvcMzZiL+dO4jj3MUdg1NQKMeWk8NFg5dv47R4VGugxJkVzVeD
uly/U4cMQ73s9+jH0IYOxUOlGZtWJihg+r56wcxxGk1iNI2qnRgcN0y81fw6BurhUj6Duly5VXWv
qEPpprkVEjYza5uIaUpjVvHZzK07wRxj62O6RoLAyC/myp2Vkc+PsHjpq8y8nv3oVsvmL6WiN9yE
Ff0sBjeQbmU3xcEe5OBZpqFsCSzZNz6OGKcgK3aWyQ/Cmv0txi1AtiPCzNSRZ1205hUDEZjPfeMJ
JwNEAg9Nw9xpU7S/NukP3DbVFeayykuIZySvgPkHgFbmHM2XOR0ZVWfpeUJDeaSz9YhuyPdEqAHQ
HfJzixDpiiQnlEdJvdctXtyg5WfLh1F2X5vIOcrQ+gppLNyqSUgoZmFoKOEW0gWX0VE42wAq2q4v
Q3eGdcxfel0rc3KjknSa2nO2NYKZn1nTYO37FtL0POEbj31mMEwcXmtbj/fNkgwr2x6AcPMzqvGO
pYKoSnRj0CiKo9ZiBMQnZp50A+z9KWwsQmuC/qdh2fY1DI5uix5gE0+6/wg74Q1hdwXYEJhtpDz0
Qd2+gP3M9lH41iijuuuqerya5/icKvIsp9OsjxVC1K+OkaHlDG9VxFvXVjWQakqaJmNXdAc1VqFq
fu351r5PhHdWY5L/CjCp9Nd85xNoW9HtnWq+LVuLczokPlX2Uu7ScY7c2dkBXuanZBxpD0FMq2Vw
rInBKu0uQLnno6AL7J/SVBhmKVLHA8OVseqb56BsCFkm61JwkoZ57bgYsd1gdh6ssLvKA0IAY7Iu
DhXmwEIX0163mwfSRZHIj47+PYsNr4Cdi50sf5NxtDV7ckoRkFWMcHOCx6DAoKp3vGBIbsZpvAqC
6BbBZfrUmpgBOoP/v6R9CLi8x6ov/WOq4DCqIXZgeqVTRvC45c4qPqs5FYQZUiRWp+a2BGDQRSG3
yKgEL6z2V34yaocm47Y6Fe0tErOvWpndjSppfr3ew0KWxNxlZBulRb4MrBrcnnrO6UjuVECk9yZs
pnvZA6HI1fQls2p9ZzK5H3Vp7mpjaslz6o9jX5q7SDfGPUqPwTNN+aXVosQL/WE4KimZk4742dh2
ynmawceudmEdR9ei72+h0CeMMhGCdLFsjr3fPzmJMM+13s5umHCPHzVUt4wLyNaDo5VmVbrVNJ+h
JfBYkgrfS1MxvQJLKZb+x6jjw4416B6JLVQX4W3uOnlZXVcxsbBD/YKQPfIcrgPY3IEYwCfGzF9v
agjR275yiIHPle2YkhvlQA2JmuhLbcKWmhU95mIqH8MWYGjTW2RcWIM7WxZjHYUhloWfOOBv42vr
35tIPAO51Y9AdLU6OBNzAZ6qZApDEZaec+imZIe7pdMZ+04mD8hWzlKfqt2APB7bdNRuTSD3GzHm
xVnF7WZNHQbeRGVyXohFKjVx52uXNPv8WRbR+yx5uUybmB5rnPxj+oOR73cpjZiKQ3sVDPy2US1W
WOmgUSMm1G8c4g65HB3M6T/YO5MluZFtu/6KTHM8A+BoZaZJNIg+eyaZOYGxRd864Gi+Xgtgvcsq
1lNdSWNNwIggmRGJcDjcz9l7bZfmAou3xqXLoBNIuykJHNzUjf7RoT4Q1zBq1FSDzm/vNe8lQau/
TyGBbiejfygd0zw3umaemadckAHL87mvxHl9tB5wfoV92Z89RyooEY8NaIIdxlTjvB4auzHO1XJY
nzJ5G1vdHHJSVHMT9jCHOB8sbkdtfOc4cHxN0J2s2vwHJ8zC0/pucvkI6wHdmKRfu/31IfROj5AH
mxKM+3/2ctdH/9VTObSbqoTy5i4fUMcJcpbu50ovjdP6ZH2Zrsy4z1T7XW+NcscShK33NLNwWj7s
+kio5D5nmR/0yFKLn3+rkcnHsMeIupykIurNnydJpCWgbJP0TqtPvbPT9Yq1iHDR7sYP6IKpz3Sm
tZs0vTsSYbhvlpCdajmsj8h5/OMR+s96/RcdCwBzTxhysnMGa8lVpCi/KgCEJKhVkU++03qFJmRO
h/4slv83kq0nO74mK/T1Ix1ZnNt/ERmMa6f/14uKOwqjBMAde90Hrc2GM15pxTKSR/5y+PUaMG3t
WJLr64zhgKLD+OOQa6oFWpm8jOi40fQbT9HSk6b6B3gG4dCm7lWyM9cW9b8O5D7RvF0Ojd8NZJBG
cjMsMSYGBFW/A891/NlTX1rsLmt0BjTprVaLHLEsSsAzHtHa61O80yA0ezg81lIhXJUIGVfiyXDe
+igazghnykMTJ9j1gX6r5bC+7lUZhpgsUTCsvRlLblcuK+Cppy3gsoVvcr9nPGcdUvvizUhvq9Ag
G23ITgtPntwTD3T6AAt81RD8OuQojc4ZBoygGsvH9XXePz2Tt5DqwA4w5pOwMy8Nk7rUY6p4gyD4
CI1VVLlnYWf1NsUmtiVqnp7Mvw7l8qa0LhCwrS8+iOUnGOCYz8nyA5tF09BPOTjy9XmrTf22zN12
G7bVCxB11qoWjmptTHaRyzTpYtEVOtukssRK4UVjFcTdqz/ULNd9dOwxTRmFVw320EBdZHa+ktLt
b9xUnIZMu4XoKLyWHo4WTuNmzrqSkFYEX7CU5FbZ4ZvnVo9R3B6UruygT43nRvgfaeMNeBkCLUnj
Q9WkDxDOR7bSTXeLO7pTheN8S7VnywcsMRaxD2/Ge53s6CqQvgY9q3VikAc/KCZCVsb84HEdF4oq
HWqUu1yz7ADRu34ccNvtSjYNx5SAw53jwfgt0n0l8tfIw0ttdVRR4UJ1vd+zv4CJZLX5c1V75KAX
3Q+WdAuYnlWplr0mGSZdJ2W+1A8qn+ydZTMEnaVcTmdgM1ew1X3P7e/Tih/racDF5qi6iVFDD7Mg
adO2dDbwEQA4OGQLiG+dAKDU+ewnHLgSqam9WTrjopocl0ur3IpwDHdqaMTG8Z3PWv4qCxciQOto
GyI291Dq6k3vZBqcJPck/dQ+ewuRO8OkdHPL9pSl6tUv1U211XRuKrZnFr8Z4b1N/0Co51Zq4kNT
AAPuWSzD2f1YifIFDciM1WTZZZbqYGjkrlkKpo5d7qs3HHVkgbtukKNcaj8mdt6TnQTeh4XgyTWM
t15wV3WXQMGqRAYWDa8pQpcXKlkbxxwOmT/3W6jLy7Yzfxwj293JMg1sl/tb4xsgiYz+k7I9lnsN
BajO+UzDJv/iqP6tdDGMG278pYPdt6lnzd8Qy9Rv0eiNG3IlvnDCP5qQmrzcDaCUoncV1SFS5jdV
qOeEAHv89DiXw4c5RCM89tQ9fcM+dD4FEMoSm9EZk0NLQlJWWB4zeM89OK38PeX3+3I4hvro7GwV
6gdRuZi+rCHdtlEbI6aNvmN9sheg/obewlJdU49zo5EMY0J/aXp2dnrtbkhkvBJC2OyE9D+wQxg3
eBWqgYQEJ5Hv1AreB2g7wD8wMwxUGGmFcCuJk+photFGlUPqR+HRDZniD6oF8SLdlkIV9dWtLONL
YTy0T7PJL555w40lOEwuGCBYhww2pIpCaIPzvhpuQmTk8JrEzLQ3Li1Gl23dpVNBPqRtv1l4EI9l
/1QVDpZWMb7qBnTYSHXvodbnO83WIeK5DDOZxlQuUhY+lRbEcfkW8cWwD7d3VRRbQdrplG3YMRL7
fGrLJoE7hCPCaJYmVBG+zPg9N6HtVQF52ekGQ+WNi2uztDLAuXXw1qZ8qwr3JIAiBHmCb83FevNk
PdQFbhWBmXUpbZFhaQois7zPkVfp1xAZOdtz+742a+z/KQnPPaW+CcnkpUnfJ8vTzmFt1xtjwl6R
LOkmufFI3vsnJ83eKWyTUR9VcGbqU+0Z0YW5dV9W3YFF3D5uO2evjWztYoegn5gYiZ5778HuErA5
ZvsS01hha/JN0/gzjNGnqRHBFXevndSFE3i59tW2iAh3lf6jhSQ2zKPxWiXDHKDUz3asjV4cRJN0
1RT2mTDr967lA7IDXkiQEfVnn2mY9XRIIOUgCWop6nvCF/JyOtex82HIOvNBP6LvlxUjL6wb+1RV
4C0zzflcyupDOea7zAVOmDVAuCOvOTa2VW7LzFZoYolHmpnYzTxK92Xk7UXE7TQZmMH7WAVeN11N
Yd8xYSHvTtjcmKLnvSlNsrm8i/NXW+HPdNrm1STp8KwJFTQ+IQFIKOfXQaFY70KTytpsn1rTuasm
QYnWDGrRTsfcSK5W4r9mcNm2oL3Ng0E0BvUQst+n5KayyGDThfsZ45MbT18izIWHNByzTa6cFxae
H/VYaJSxxgM2peFcxS2JTGAT8yK6JUkr97r/sQ8nkCJdbnDNDK9xWFNNds/6AG4gr33j4E7u82AZ
+Br1gwVbZ5PSj2HDZ9dslavPVa4+Ngv+xYhRqbtAJqvBZF9rPMlxhiJkQhRpwnZbVNFwVXp/T3rh
d4qBFhSteBFLK4u6GH1LohMxW57S5bX1L9ZDsigcikVKjRfylbpmGsRLPsl6aBoWpz2TrlfElMWm
Mjqi1LwbJrkh1++pIMSC6Lpt2wznXLXAEBec/XoIV0n88nQKuxDcqZGEAWFLkAb3Hoa8pDZprfSa
ukwQYQ84BiFAY+9KdJSB1CRp01mw3JoItzEtvwiM1tm15HjMw+xW5Nx4fL++jwk+Ovip4RnbcrGT
QNw6Zbo+scLHTTL6Q8P0WpuExS6iEs+VrFCQsTou8qwUp8D6ejPn5gF/OJt677GhfL+fe9qTSfY0
hJ0T6KLwz8IhfN1R27FDllKbPZXCYqEG0co6uR4LIUcS4oHhbtiX0Bg3pq7X+0nPi4uYPVSYRl9c
wGJSEWF7FU2LuHdY4mYaIpwWUzzXnimRLWGnPzvLYX20HoZ0SShdH5b9Ym4JFO7fS5lQGBozAYoq
Nb7XPVLDyePazi0WcBOIkT3Vsm+Rjvi105zmbFcAA9anbPXqjaN1R2JQqH8s35G7OB1+PiJe5mCl
7bUZ3WbnQeTYkvGV7TwXuHQeJnBx2PwRDc5bWWNJ7Rz23szpwJz2qBeJdhCWUxxTkiaKiWXhr4Mo
WSpKc8lOWh+ufzM5TRCa7BeyLC4ucRfNNEqSuzKu37JlTE46VrZtlrQ3rRzc4E+vdY68KWNOuVDZ
+TlzB/TXJP1wGd1rTMn6iH50d+pLYK4OSUv1KM6FirgSkO0segZr0bKuBwBN5BHOi6o1DrsdUVDU
ZpZdxG8prnY6QvcdlkTzQSYXU2mHtKRODboJ1Mqi99XkoQxlhOK8pZYnkN+ZdeNRbV6W9dYSdm+6
LWNsWeqvBzdB7W9G7l2xbOu6xPteTVRJua2fXFrzvYhZhrOEKxPGTrUsw91IumxbIOyt1iAadugN
V+1Sv4hsDQdn589AlUWmuj7yPT0/GhFb2NUpxHktoEZpP1Z30BqwuB78Jd9zfSQaDB+C9LqN3cVe
QNbjXSbC7qeAxCGHO8+c+rib4pnsigHZy7GDY6cWlXix7BZ9G/vyFFHHXb+I1e+Uz4tvQrauA8KV
OnvMIo0mPkvyuoJC6LWlfWmEcQF71FKgRJx2+GnZIS8z53o/xqukPqordejJVFltVkUdPoW+Xwbr
+ww/ydT2MuXhk7SCUAyPnTfTznFx+hdhReHX6viwyjp6Zr8d1o2QZrt7lVWf5CI0FqvUJbFZt/ru
EjaBdWy5wf/McV2fWmXbHYTfnbplk6f4F7tQ6EigZ4uJUix7QT9uAEhYPTsQiUUYybWC90xRWPRf
HHN6SucUcvGyC3WXuIM8i1DTrc9H2BOHpE04F6rqLy6haqeassIqwRlXye/6cLW5tVK0R7oHu/Wj
x80n4GXtaU2crXKKw1uBpNmVfIUqMxdbxqKKhZpGcxYSD29S6ZOAVXZcf+TPkOL14XrQs+Tne9Oq
as7rwVzNB7+eKyUkcXbzo9Zn7+AIDw50rYNcbWnmooBmhBjzNp7BD47L5LK81lpOg4reQv6wnAHL
7QmTXc9DqslPs2WAu4IgsMYqx9cSMc4ZTa9z7qTcVkMmfl6b60dUU9NvHFTnO7QgrC0L7wsc7w/5
Uh6RzRQdnKWUsjwLp+SbGgu1XyNuQ9qHWwvg2PZXYPF6qaxP18OaUTT0ENOVT819/eTjpDW4ss0r
Pt87ILioS/h2U3dR79oTdgHApgmbQDX0J1UUGWJALvmipx9eT5+4g2mb1CnyQ521j1oe5E39LHrC
qAHQ3RmlwfYhQrDOnmY3UmvZdH57g5H/wAqCYiQzFzjefNcqIggTcs82wqF83UCPZiCfzYqzatbq
a01dk2Dz4smrzU9p57wBaLlrasPfsaO0Dn6Nc8W17Ss+rflQp4jcdb0723V1kW4NtxoYdGPrT5pt
QW1wF3kqAOGNLN4j38QwpMxin9fJFtwqHVcqi0p42aFJrA/9dBFNeKsIqa1MQvoSs7/DwPwOCp15
1rr1eGs2blZ9pRwvnxS1SgU8rh3j6SkPdTTZydWLmg4WanmCngimztMBWuTOjTL9g5eGYkPImIu7
urZIxBid5H7MWRnDdij33mTtxUJwZpHKQqUbTnVbfeWKnDehxqLMTHAumjp0LJnih/Ak8ge6BeVl
amxnMxCnO8EY/lLpD7YbWl/jsJ1oTSwtHhJCe4Vl3Bv018jS7rHvtoQ9ZoAuhu6H4bOub2L1CNhM
bGWl+cF6MVJ07o8LZmUsWyLhHe+wziJ+axJhsz7Mxsg8NdPpZ9rz1Bn3Rj5rgR+XPmJXTP//Hz71
f6L1FI6DpvIf4FMfE/kVYVlS/lns+cf/+k+xp/Mfno7K07BN23M9Wrm/9J7mf3j46k3ftyBNMXJ/
ebMtvNnIPS3P4G9M1xV8jD9Un5YJfIpcOt+GKKfTrP2/Un0ayEf/ZM2GAu5TrRC6aZGXaxqO4DP8
mT1lGhBHejt2Lj6B6Eea4OO91T2hbGuPdjNOAXaW+M4uU/oLszhR0BxpyEz7xBU6nuPh9qfT9/DT
Ev7fyr54IPm9k//zv6+oq19O8Z8fB12s7uMX1yFP/Zazi6PGZCtc2Bdhmx4zV1xj2PqqJre+18vP
fh3SD0BvQXGkvh+AIf1UNX8d/0f0vfov3v+vRvU/3h7CEo51X2CJ/82o7qfOLH1AQpd2DN8qT/XP
9kiropPlZdBh0rP4LnbgkK6S3ePh3/zuy6n+7XdnqDBWbNvRXeBQf/0q2niIoz4zrEtWDPbnKpyy
g8O2rsDehcY7MV+0NLrQrs8g2bHYSr9xPzhnVVpcUgqsByETUK2xHi8JffPx33y4vzLK1jPDWKWU
RSwoUADjt3EyIFWZdK21LnkomcNk82ZzDwqaJkS2IBPaaDKO2G9FlFxKb6clxSEnz2eXKfM5r7Tp
RGxpM4xe8M+fCxLB304aV4MBoM0xPAQ9v500DI1UGaFaXGLIX4eoCced7MgTLUP/h46C8gPmsoMw
c22XztaAcFTZ57wp7DMZ08khO8rUMo9CqgAc0XSZcPYGmh6yvnOj9B7Ile+rnUX17VlUoC4mLCAb
J0qMy+CM3xDdOo999YbV1eVGbB2TGSVBnETVO5u0D6BwrCe6Ag9cZNnNp2Ojd6nx6MCyIRanRm43
PfZR+EOWVvsYVlCHE+mxpkrdN41Opm6W/vWfz5Zh/O1sOehrHEf34Du51oJ8+PPVnhpx2OdRaJFF
WulBFKKZdWyDAgunER0FOpV5bCikVw7Ju2X7tQrjhqbY/9sHMQxmHoMrnQvqtwsNtamexxPtR3RW
tDb0+FbohI/NPWmvZvc8zRmqy0lerNA6IR4+dR40q38+GX8fOfToLc+ybVe3Pd0GM/jnc5F0NWrk
qrcuhMn90MwjYl1SyFCowv57sJKU5NH6301vf59teU/HNHyfP7kl/DZadUU4CN126yJ0yCttRaSG
NJ+ryHuoQtjyqa/PFzRFd2aHEi6b3RvlZBBqhnhtW/vfXDrm3+cboIcmiZaOAA9nLPHpfz4BHqAo
NSN4ulRZh7Z9IJXZJ2Esx6uY5v6T7k3oLTSYO6VLOjPZxMGsyhv2t/kk55JE5rg2bj27PMRgNgZU
KqB738mfSDWmkDchhG1a+qReV13h62Atr5i8DWDvXG79Tz7m/3biNv8+czukyekm7gUemL+P7NBE
Kh86mXVhc1BdyrkO79t2AYGOcXEYIUw3oe9da01COreXoA5pQ6eanHc8N82TnGdqqGjV6j4rAw9i
4hbxKRDpOlanfhAXYtkBz0N1C/XY3zmFAUW3zyYsQxHdBVew4nZYWNq1TA6pT+rLP4/Vv8bPL7Mv
v5QlkPEsw9XVf7tcstx3xiKrGTeZ3RxHrS62us7HHUr0/I361NMG2//zWy6ult9uRw53I+HZhssy
xPz9+hhpglSt24hLYvvjE7LP6YFy54NRNwRG2K0f+IUXH+JceJf14IG3cr5lxKj/m5vy73xM4C2W
7uuuD62Iz/K3K7WOuypvmlo7dyHdo8TQn63cz1F7RUteANwvc0j1gDIc6KlIEzdTklsRyVawU5eo
dHIMI1QUnksDxfg/nyX7rzMqixALX45LOZyeFgNwWcP9+SKqsxlFiuH69ITJu9ZIdyCxO91mqiBT
IfKnnerTYstnu+muiYWCZHFijb375b4SDTnd8sbVN5ES2mWwwbTT1TnaKJgDiueXLLT9Q1sxjMvS
do8jpH+fVRnlG4npzOQ/ppONnH4KL6PR29exyaObnzbGnZc4zXHqPH83WuEjYqNNHQH4L6V97to6
CmTq6QdwgDodVNZ9VNGSA3C3AI1EsWd5lJE7nZi7FC2RAUz8aGFjeCC6xKiqyz+fQb7Cv440m6Wv
yz2cC9fXhXBY/f31HJYefaSxENY5itCoStv5oINUDqrE0QKnLO7F0rzPm17fpRCvNzOffVshyACS
ryibhEvPP11qQg0sbHzglEX1qpnOCFOyE2BtCqwkebKxSwk5t94J1DrNdIcZO1YFZILq3rTU+Ygr
ehwHPTnkWYZhnzjLHX76bZaZQL89CS3SGe7ItodyRp+OL5u6cGxFE5HvcJR/FgHXemC6Gt5/1QfH
NBc7CTloo7eCm0yNii0I53Yr5jpGp6SoP9aiuiSxQCiatP55GI9hP0x3Jb2WMKcIbIJP2nam0wUs
DxhCQ3bpGrJz5gkfPtb6R6cT2gGqHyXy8mNeZ+o0x+VT5dlPzGsxJZSdbHP1PiXjfspj+YzXA4tR
rEO7a7RxS1c0vM9sJDk6LoaOOfR+0LpqR9BbvHf0mj2xMR8QM8lrIT1i5O3I3WcCFJg7Sf+Kz5ao
JH9I+PbM8WyVfYh6bmXz1Sx7sOzDCTK2aWN+cnV27knUo6ZS42fJTfg5x1Fbpp+EfcxnI9kbPaUK
VyXjVaLlBDyhf6xUFJ16w/7cEz+3r9mHY68HMVEZYXWQbl7uRldHZFwocQ6QihAmVSfWyVZ31EGd
G83mwzxWiiwjKt2dT+MESd2mcsKAtKruQGySc57m6UNaJsN1TMXRtPUY4Y3zvRw9FcjYp3DpYncQ
VZIEltGDkKPq/KCUQQ2ETBaRy/g9K6d7yyuP6H3Vk2vynQ+ChXzXP9Ehy65hTjU2skOUNGnusoyP
X6yscR9juEZbL2LhURTtYRid7pR4lNqSMv8hHRk9aSr8EepmuB/sjEhT3D0HshlYzNo5gKKINhSW
UBJzdwDC4zuSzie8/573CQgwYeolGrTBvUCxrQ8sVPttFrrD3sgVooFpal961UNWqA+9Fm6FJ6cn
mjYHm9yrO812tqIgFXuudfxIDGukLhkdL1fDHFHfmc2M7Dwnk52xJnZV27OeMfhu8CrSdTRLj0uJ
zOImwgewjnCEhPuuCBmpPo+MJvzh0+26VHP1zQewtPH9uXoYvOqOmYx0qXj2Sd1IMxTqRIX4vWPs
pPyicWl8CMVbWg5PfpaY15m6+lawkz7UsZVeUFHc6P0GQ0POjxTRIbKG8KHDO5ZiHGL6KNDeON+T
0kO7h/MrQBhnbP1MVacimi8SD8vGSlPo93A+H6e0+WyJUR5bSSVZRkStkFDGhOHfKctqHvgFseal
LXG9ZvjZ8sPpQnbMD81Swy3q0QLiVvC2dOMpBEKzeolsRliZnOkzTq/oV1szYVT0vfutu9qzip8q
U4Iu91h4g25r72WZ7WanAMqhEz3oND/8wdBuuS0/y7xr7i1XUSWcv0R6OZzLfpJ7O0NIQOvjU6Kf
8rwhPKBq3xMj3MnKju+dCqIEiHR0XZ6f3cJoQA3kgtPEB0lmlVtsF/X1YW4oAFCsveutdjqgyYfl
UywyJzTb2xJW9JXMldeW7fDBHtxmS5gwOny/+ooSRhCQg0DDMOoHot3QVnrZlTSd8GbGqC2gAj7r
YxwGjo+WUpvfY3sS6NEnFAeam1OCtnZho97ROxAvJA8+8XnQg2h/I+khP6A3nGviGdD1w1vqj/KR
UJESYGfgdEgELLtNuewqbBuyYxtamcZL6R4jYNIvvSGI38iLD62VjlfNyMLXxrK+Rzr2GG+eMrbR
fBJV9uIxr0n7gBHjv/Z+Vt3RwMh3KY0YYmLwjnKzLo+Ja23GNsfVEjYfR1ZoG8OK2mPb9+O1UP5L
PDUJ15s6iNGw7rXY2Y8WaQzNSB1RlPb0El1HHZFZYSHmcMluSSo/e1dRsx2MNAoMiz01Du6TlI12
Up3x0IQN/93qr6GU3k2bb0iUsUssm7OSnXGAoJZT1rYxVUUvqQ5tX4J3Neec9eLzTP7WZhyt5uQz
Oz1iGwNVNu6NwrMvUzY/lB1N5xbad1AUZI3pqXyhOOZeosKr9uin3sPCqZ6K2UeB36VIbZGQbUpz
FB+VZaigTkfMrUxOYs64Q5jyO/ihaFcOQp3KEILwkiwFH7PpkSccBvYMuzi2pn3lZCODxHykQ05P
0WYv4ZthzKWL2NN1Omtfl/mLq435VcgrMY3a0a+afod5JJou/Uz8BFTkB4nJoLXqaBvL0L7WpvbB
bw1U1ZrCUBhFNkkeNdv4jO5Q3LraPkdBROuf8GIYg+dRd8W9OWTEwLi0VprB/9TI6RMZge1xJPv9
AJbwTWtYZkcTdkGckM5ej5bco0YPjxk80029bC48a5DfJjDmTJDk5pF83GyQYeb7xip/FFLEO0+z
xbWJ3UfELcW9Jw2UURifgqL3rkp17SPr8Jm38yMYtDbZBW18ySVWjMhowXDZQe2O+GVi9i9i2tv6
DEOkwtGKuyuWgScgVcWZcxqmkd0lfg/Lh2yczIYejHR3tREtsdmN41W1abqHcgqPZeht1kF4N6RF
/cZoPFq4iE7scawviTLzbTsrmm3+QUfJF/iIDtiPK8B95OLlhu/ct1WDS61KEaZbcYd0xdBpb+Z3
ft9+azB6vicYsPLOPLTxpN1Gae1hB/d3kqDwXWhkPpAe/y5tBIW+ua4OY0nHxOsoedHedbj5m2nQ
UQjfZRPTYqQy7xiC7NqrohrwGJATo/koTUlpx+UrkvQ25RQcNgREIFtf3jFt4v5Q4xDbZPYb+TPD
NUVoSuuxs3azmdrXeFYLo6g1r1Z+FkVHPlo52SckQt4+RK+2ZEX3B+FIn+vdIygk1yC4OsZ+mP3v
NBZ/xJUaTtJDdlg63+o6Zbtr4ckK025n+PqXDBA4WxLiMQaSwlTR2cRJjIx/0w/qlgCysJ1hIqs7
/JlsVKzuzdT8UzdetInxXRj1d8s2CK+ieSJMdFvhCAlxTLh3WF+regAnoYpPfZXFR5XhBdMrlN6G
80QbdAxCz3Z2TRm/O85lKYaNMek+bkWGpmH/GEsy6+jJfEEF+NGWGV4FTLTJiKO6KiIWcXYwDwT8
tbN8Hrlk99Itk+1Qv5NfmB2KEaX+RKBRBHf/lPtRGGDL2UEoLDBnGDeraQlfS+VNM73xqJcB5mCc
mC9qgN3YjuLV48/J4GsbuundHjOU/PF48uxFEGHj04lU9VkvwI0DJO8n46u9BzVcbmI9f1bTEO1q
L7VQCFrHon3V+sTcFhlaVUxyYtva38zcLqGvY0VMjQZZSJ5t8Cd+wfzDEhuZ5gbzFel/o303qRgB
W9MhvMgzete1hMtJPk3YIiEYpsraxlH5uFB9E+Twe0N0+1BAnAZpkOlTwulJN3G7uA7cBvmDN+6y
FAG7HKJ2V6KlYhW5q2QPAVO3iPRLKvIIrW7fqQAag8ep6J57wjRxA5rqRHRWEu50wLpbadDHs4b8
IerUmlV+NCDqb2ZVs/fAeRXbNZudTh4nk9hhMGYUxQlKq7WY4RwN4WauJcmeadduG4SZBma2PZs+
Mo+wprh5vMVS1kEtuG+yO01kb32mvyPX8QLLGZ1t12tbYZf3movJOtS7rfKZ0Nmp7VgjeoEvk37n
Wcamb5Lv7HiPVokToiVJc6da65UbwwNr0W/W7FTMSdy5I5dgCHcYdpbmPnpakhxMaQWitZugnJun
vDTKPVgn/ExeHLBC3yD7PhUVGvZ+ZJZz9SNU1++TzRZDVOgZu/pjGw4W0ZUguEXBsjLSjE0VmYs5
td0VRe9vZre6WPjTtoXIntlVQK6T1d6tyUvigx7KiDwB1CtHbKrgvyVWem5aZB/2bnEIyeqM7e8D
DJVtTIxlICc0I6P7koTNtM+amBsBePmiiAUp0dFVNwT93Q5lrfIUAOgifCzq7A7By1PNIpj5A7+0
pflflcZUqVrK9LR9osAfN46nfR0bGOjKfhYDbHd9CD8MrfiGY6a6iJ7CeeHSvG0StWtAIvjZPjSI
J5sr3I5gKBhrnVNsjP6LKB/mPB43gw8WJnP3keYg2iup79qi2hUKqHhVfcm1CZRbGcljZn7L1CAB
qmPuy5E7ulqzN+ARXFHfbobOeFOm3W6dLr9GLAS3GYyD0kXMjC3LZaYd44/zoWvknRfaahsi6kFH
JB9N2ATEH9Tx8kFOdshvIXXyM5TC1c+PmxVk6rpFuEIMmec+liqWO0fgrdCN/Gw7b3aLYZHApPF+
UscwNY2NSO1im6pYQ8rGOWboepx//MMqgrZjsB23KFbtrcI6e+wmmCq+JO/V6EtEl+PnHOXkqPms
lD2Tu0svUKdsaVCxzrcLgttbq994jcuOK3qynJ7000xgTp1i8BqRc01b7q4F4tssdz/iDoWTfcBl
ZhxNIkRcR31u7U+52X3T/IzlSXdebmEmua27SFoXACH5ll2OOFSzccUGjqZBR9OI7OFsDfHRLaLX
Uq9/GBHTc0+MUDr4bIdtD2FhfhdxlwuJVtpmvvOgAfQPlnTYmfL00XVwL5u6/zRA3shlqa6UQIfn
yK+MPXsLAhd9qkRibtq9jSWWuw86WgM5jzCMrCHAxAeqZL1T8dTPbYj8kXZBuItVvwh+PCBEarHO
aaW2y5HfbJvGnQLE9+ZhrJrvtu8ZN8epropp+Az5FwyI7wa6apEQ6ZWz96wxvePnpHfrI5LA0jti
Wh4Eyp/Tr9dlZwEjwD3OrFMl7Kh0NLUm18X6dD2wKal1TjN33FpImPcWcpRREgit8ia+q9EHE3VQ
KTTj4XDqltfa9bWpi7/FJZGs1dhGd4OpHSNd6me3iaO79WD/6xFiC32LU52428gjdsX5ZOVCHXtn
pOiUy8EnL0a70vPhqTs0VyzcDCH48L5Bn6BJzH0NoeI9D6q6x5Cq5WiSCXhkmzh5qDLwEvZaFm7N
Qn9nVzzuULYMAXIKwnn5ComNSor6G9Jycq+ytNvKUD16Axl07H/cysqCWsPvgT99AR8al0ly/9Yd
98yvpHBL93Y2bSlt31p7CGJFZFlO85CJsyAZevGy2+0VOYMkrpT6GFLqU2b3z2ka3fd5jHi0igN+
7D1FmWibzOzmfPLGNxu6tFmQpKa/weDzIhvxGZu8AwMl/dHP0Lccq+ECWmqMsWD1j/assKlSbymJ
Ukhv3fYkrTl+8gx1laaIH3pcqQaQhsEqD2NCRVRIR12XmXKYoDkgnGJZW6biokWDTUFE4urO2A1W
M4mlFD28y1j33dWTDfaFvrwH/Tjf1RHwE25S4yEhCJBAMxyghBMcLXMwd2yizZPUR/uSF/O3SVTx
M92Lm2t28dXzGu0I6oV1wRT697AxSlu2j3rm+seWpcVmLgz3mcycdhdGhtppZDxcpF3cQ5bjZh2B
bUiLqUCBOPnM2B1S3tJnRVNzicZNdNb/F3VntuM40m3nd/E9D0gGR+DYFyI1SzlPlTdEVVZVcB6C
M5/eH9W/Uf23fS4M+MZAt5AaSqmUqGDsvdf6VmKkx4nMF03zIGV0JKMNbYxk3xyqB51W2WbCzuIW
fnuJyHB0zfEdwjmoMUe3L21ZPjtNc28naXapSDdoG9e5jnUS7zyTl1wS6rHnvEnkdvNQ6q2L5dEz
Hu34Caljgwcgke9DW9x5a6J1Ve86DCfAUhM3RGQtCLPuhi3flm+VlueHAmv/Jp8IHXXnnAhl9zV1
O5b3cVqu/K48A5qARV9ReyfqOU+PuWlVZzuuvlSj2nsippLDMnhIkGbOrqY9ffqD+4a0H6KNwtbL
n06kZIHKcprkqRrFiY1qtscI7FChWM55KsudS3GbWb68jvODSRQF38aVTJJH4GdrQGcJAA4YJCzZ
qx//qWZ73yF4PVcSG0VV6AG2Gvvgupl28Zry2Z+zna9Vzc4jnDzourwAz0L/RA4UPpMv31Udfdc8
M0G+6j3NuKQuCC5ejdw2zsZEwDDG7/yEbeNVn+PqyRDiSLnthVVDfvKt+DSrRh67wbnSKZIPfYu0
vyhhWWXo0PcF/cNrrQ/6NbdS49rqeYWQ00Lg04LK2NxuvD1mBO569Z5LFNnE3LePsaXHz+OYtbuE
GTANK7YApOmwMymL7nHwre7IqRB+5QSbLuwrCyB+NIktSaXzxifMYkDEzySA+HC6I6Xcg+Yxagy9
VkobY8G4XJXgYhrKn8M4Oi+QxX2gEsUcuhWeF9qiWCLQWXsmM3BeOnMt3K/HOqV8ziMziO2MlJA2
fooX40OfPtIx6kORJ6h6RXZpcf7yGRD3PNeThtclQo9asvVkwdKpQ7ckB4uEbyOvlkXOJIcoRb6F
DvWA0jZDix7/TES1+hZD0yqvjPNJ/Ups3P6WH/bq3qcg24zTDDyjyeIvseLHFk2bTykcrT52/IPX
Ysi0zN456vKtHnqsBusF36OnxUq/LM1bnXNTw7JLq2VZcaH9uGp4158qIqhx0mII3pb0DcDBSHyw
FP0Ie2F4gcEBc9LavCu5R0vzpnUn6xflrHFaDHS9w7AO5aj7x25jYzQhENLYwAgxmAXhB0IMCl2j
pn8CFsIp+W7oLM261Ca0W8axELGLci/Pj62iCDFn53kena+W4OogdW7rq/EyNpO9H4z6cVR46CeW
6+1kT/doB+lJkVMZtbzNYkg3VZ9An0JxGrYC57TWp6dYtOzxyLrexv2vorGmI9r4s7aAXnXYqodO
YR+zjG40+vLftsq0M6v/gS5cjTbVmslj2ic1Jd/sCHJje5UDLPFfa4w0j6SrQjWSv3qrcU7VzCue
QP9vh47VkZIMSaaSV9BV/aYufKyCGoTDukwrkr4icaCKlTk+qYaVcwNXYT7FzWRRVhHyzbcBa1XB
5pBWBGZk/00M+PjHXHuelL52QIgKkM7Wh77FWaOTzMn8ez2jQeXn6nOgljymCY11A6iNi9eaoRnB
ub217SebqPKWZJs+J0DOTBEsjpjEafXg1AMUQNm5seZ0eRDGEXhYu6fLv5eO9VQz0grsBTmz1iMs
gUOMq8bf9qlu0QZx4n1B1oBh1xaRmONRnzWcRO5CY1MT3xLDJGw1V1cctsUxnwxodhV4gzrfM1Lw
AlwyztacvmjNaVRrtPQctqH0F11JveMtzU+dJlGBVTycm7XlMxXdNq6/u5kZ38XT4wKS8rBk+oOB
tXKPcgaXaundJYUljpVJ0n2vwYGqxp48V8UY20i3tanklmbIgFi8CONFr87Q9fjbPFhcbsn5pnZ+
NVbR71w/exTU2RQ+aZBr1bvDiWEnR6oewzpE+CcLX4c6afgETKOZ3xQZ4fIV61Kw1FOCEzqcZupq
noxhSmY2IerRxyGLop1R/2hphh8cksGrmEyOwnmS1pCHnRn9xET4y5YkBQ0Rmng2fp8EH1sbnEs4
VnJGaY1LHURKNt6q2tqxQLzGRvGsm57cSif6NmIPI43IK3eTokswtugaMpb9PcY0EXaFe8h1sfVL
8RZJ+c1XcAdqgfm8dDwZ4ukxwspPWBWoVnG4cU6MGKaKKATvOaCUmXJU8XTYW2GSCpW+dbFg4pGp
p1T1X8uEPdH/PSbsFhrGTmYy1ueoxGLHdM9LaYrgulj0j0UltPATXEyIulmGvHm3+EOyhW8fEoOX
nSngYYR8+aDFA8VEGgdWFqSqKfZaJdmmg3tI9T0TYc54+YQ4y5gvBi2KHTKyV3sqYce0+J4cVYcJ
OytwYmya/RqvW1Lgtsty5xHewOes491yLM88oeLbzg7BtTCeMOS27Rhiu2GxWKM0DO23nc56qFSD
qWq27D3NaVoexrmxIqhuYmaNn5ufSMT4enjtT2IPTVhT07jp0rgOzd7YZQZNoJF63HfZgC8DjQzd
2zXj8qoV1aO/eHuCYboDgcb6qamHZltb8/Qw6Od03UjS/IKakRDXGtHVZhA3KSRgRvo8UcKfxyoU
aOfCma33Sfgpe1J8qwHKmjRkWbUD7C3WyU6IA7aa5Zsru+41TWL73omH+37w5aPZRgffHrMXgnAZ
rKpIwU3JWRMirYYGoDFPHnU28YU1D+eRvZ3pymrXF0eEljVZN3sSpV5Lz/tOfFJ98Gb30GSde19X
hEfTpyeWRaU7PaewKIjM9Y02v0+W4VwQaf1cMDLEKde9kCwYnWOr9C5WTxgb3/pR+NGeAHAwYi4b
pZpgaFpOK3XWpDoqAE4tSbOtWodx/lxi7Ws8jr/eeM0jkpZbC4txRlLDYMlne0l+9RqRWhTN5bWo
pju798b9bBIrptfFV7kMlBhp2x6E5n1HskV+eC30N+yeUdAlArtI1mIsJ1Ey8xoG7hNkBgjEMfwI
y/Lfq3XYEZnyU0zVO14pA7PkKA/sSr/Mir+mGnrcDUXByGgh07JLiQHDcwVuxjEeYPvo+9IFWcIO
sDsk5G0awxZQX7IrfQuInrTIHcBh79NqCqAK64yCmRIN/KIXW5Y/K7f/shoiD7vIuNqV411EMhwy
1CRHgKQ1GMQc8k4l9qaRA9yzOUMzQ/LCNq5ddhMAKEr++abMPKAQvRTBqHstPase810jfjCPhm6S
No9YeK298PKUBPgG0Gmr0B+WHYAaZ74rcs3HiRTx8dC9TOyaCddkPUqj2DuCSrRoMsQLKrQTVrce
cNNmjgp2W1ZjbiUGSja9xr5P/KdewYQg25iI+8lztghTg7YprqU9SsxM2QmtjtwOGjAMiCqMJZmH
G3FhwsPkpBvFs7vDZ/QtGvjkYsQR+P1rdAbZUWflDLyEoSgN3QzD4XEZONqJXrImRReSPTQdwbBN
20PUaPEJuFrO6Zx5Zjo18VvdN0AbV0oek5tAR5e6HZaMfoE7zJxqHHEkdpQ8EIx9wbAgj/IXpz77
cXrG2nksB/WhXMIth3U2iJ+cgO4o/T0nc7OpR/ED+6p+6L3lZOUzFXojZdi18x5/X35RGWhjb7Jc
ckJjedS0THuOmr2XwXJNXCaGFtoRxwUlUP5ycbXLqbYuVYcvGokKXBIN/adjm4e62gHQ0O61kq2q
wCJdoJ7B4qEOWu8mTM9Gmq2jv52ZrGEkgZHp1ByhMaAY2qAkxuKJiyYDrVlDed060UFUXn9MMwoq
jbJImozE4ReQvNSvnRw3TnakGByUhPZikteCD95JHxBRveio0jZVYt4BHtHwsLKDS80m2hvg8JwP
cyqMLf2Z4mIxX9em9BtVtsfZ1dd3kbJ/Qz4jlc9DMmgkhzWblQlIsp428LjU/njiBHo35N3eoiy9
t9uB+ajRXkyl4DY6EgltX18GB+NIAxRDVPPZGqr8rllIpW9BltI5gFfUoSXfEFsHXg7MApsS0sEX
fQb8OTSv7sxXxdPy11rv6x0YHvrlente2tgMcUNwth/s5a7nnUNP0+Hf4VfX7aA2i08AeTRLhmpJ
f0QXc5BmdxB+Y1LhakZAQ0IxeqB2hXYNV87CI+VLZFerah5DGBOUGc9YahTVFu7e/DDaOpvOqPW2
Xt9cUC1ADLKWB80hoElQhQWmCRBscTuwHC2Znao25v0wY3FUpjuFXQqGexJedMqGN/AhrW7euxWU
y4lU2Z07oSCJBxdDdSN2pkXbfZ6Y5NQDMxOvGJ4kUsHnApQXuFeX3RAG40j3g3rq4fUO74SLDoEu
7QUwACGJ0j+Pk/8KM/OH0ccH9oU9p14Me38ubrcN/37H7TYt1xvOCGIiyj7TtiRyvd8cfTeH31/2
otuPtxtvF40LAaRtHZjGqlT7Colm1GDyTE08n9pidDlnDK7/udElAQrmS8Y9tx9vj8Qkh+exY8he
uC7198hqsYkyNTO9518X5XKOKk6TGTTDf7kM45vb6fYi9KIsjngP/uk3/CuW7I8J0SVGZJs46dfN
XNjw550WHEZqBFpk2ZW918x2/8eHeHuA3sDXgqjgBe0a6XJ7tYZciIO7/Xi7iNc/1u2Hy9AkKdt6
zKykl3Kxvu0jX/+8yObDzfDFWPW5yTCg2wsseT9Du7cGJd3uu90E4w8inrSerSItWEFx+ssMF2ZC
h7WjCb8U+0rMyWGIGLM2hfzuLBA81ye7obVrIsX2RvnSEvYNqZbNseYjebip7P5fJydeky9F9MXv
7j/XZ2Z8OKtExt3/+M9/u/b/U74iNhLkhv91vuI1IXGb/+r6n8T29d/9LxOP9x8GCYaGJyycD67v
oD4ef7Xdf/9vmm/8h2Ot8mnzD7Nd2IDZdbgijs1vh+iOnPdf7h2h/wdiUPwKvgkMxnHt/6tkRZOB
4L+pdG3LtwEhrq/MEciD/zdtbOImDegdhrf5QBvOH7vP3nLu4J4AHiqn6OSRU4oKgIJxYnSeJuVR
TjOCqi4GtmSaq1AOnAULZqZEd0Z/RY+lq46OVn/PpyqD+tP/mgq6cJVcOGCLDNiEHH8PlVleWoLc
yUOmiykzcM9lqjOnwbw7A3RU/TbWhjuRfuhztctMswqJBfdCXbn5foxZOzrxW5n5ArdPnq0RV7r9
0EvGFnrdfhYNJeXUN+4OGbkIF6h8/ZdkeM1QxHp2SpZPlbCRFTLOwmhB66VHy6FgJoDSg+mgjnqo
8hKNaJ3Kv08ZZUBSo8uYxkXga1F+l2l29kDCMU2uZWj3yZSQp50jMjMK+aUpwz9ZUF1f2IomB3IA
v8UiTe4Yk8V3bkRMfWcQGOxO0XwhTn3NGRr0DSdcFHzkUaKyZQ+uUk3bIhkTGx91zyGb2n7dlvDi
QM5vbREfvKhf0+Dy7mpmxXX2uzagKrvOhOQeqozRP6k5D3m8PHvOGmqUwvr19B8TMrUhLodfaDiC
paW0tXoARP4yBRqM4j0bUiNsEN2tdRFCKHeTTF4RZo75hkzKCk1jpiNYzntU6jxR1WzIPAFHHg1R
mNrD2RvH6QFW6gLqIp73FfkXx6WZ6XZo+YW8102leGLhaWKbVOq7YHh+ezTTljsAqP55Sp6KKD97
kYUlvIYXrfOEadHQ0l91xfSm2Y74dH5ErfmHWWWnyDfVHpW1ttGFcZpzJyYxUkqEAcnXENspGc5c
6PH4rwva6Nnfrt7uvT3u9pD/09XbHZFFdTzZ1uV2TXMoAYsBeI1Kexo4//gdt+erb/fcflzoQO4a
6Tz942VYKf4GxhHvjWgL2GH/9kJvz2lzVG+iriERev0L/suXd/u3t3utFc/gwbMmDpx/8eeO21UE
yJCBbj/+7fX99UhtobzPQcJLzAh/e+Dffrw98PZrlpZY5sgGqmjSZI49eDS3i9Yw0fYsHqCfkTzf
EZY9HubCD4cVgmH7Nunscnopi8tN1vrnQput7OKaeXZxNCIDZG6p0F9vm+CU7ERE1TR+uz38divb
eozInrlsB0khPrbvpCajNjNNlBMiJQ9sHi6x1lyTqQKG6XMoGUiJL2SRafQ1+EkgV9guMEM43U/d
OXenE6bA5ahSeKvoGCndqKd04+AQUH3B2iYu2nrh26hGrYApigDI0OfvWITE/na/2ZkO4TUALF1t
PpeazVvtmBLa6WhBy3QsJp781IH5xfYyPzFUJq+WDxjTMzxX9ESy1JiF67yHf24D3rkVPbuoaX0E
eOQv5aOBy3GkJ7Thz3VROud4XLP7YvC61vq+L4h1KlLJUWTFGAD8dBelKtrUrb0EQN31y+1Rtwvd
yY2/rgqPnFTU4R+YfioWz/z7GNEfgkUCysWfy9Pi9gfT8+1za/L/rDeHIqaAM3AcwN/8ohGXbUST
FrtSN+pr4WZvZd05e1Atxa5FtbuZq8LE+0Kfm3HCdKEROl3mFOu+X1QvCN/hrq8XE010PKPK39rr
I0z1MA6LOBes9KfRplH5kBBuE2pRZ2z0obKPE6zaeC7jC6kW8WVAhH1qMwi0kw2qRGgUDKJhlMoT
DgkDMXClwMrKTwcj2QUnvT5SDCpmQ7ux1JaLNhuUBKuyqk2L7IgdCJ4AN91uJ4u42eiWl+5uV4kh
0f+64wcNIbTL1WXOj6OGECWRDevUKoor/ZFCI6vN+9LSh2PdFU6ge2pnJEMcDIPKL6jKkEksWnoY
yMS2u2e267Q1CusyT4txnIvxYFWdU4e2n4ltWY8c/BCU97Ww324HlhLMAZx4TSHxovza0AsAvj2s
0rxZ7W5XLa1td1BvFSzFmdBcXzHXd+knafS+nRZiAHOAx5w5u+rBLFcuE/0KBjKTX0isIq3zI66l
FjEEara+ksa9a6+7U5G/J1qJNCBK702GKodb+OJ0w2Ew8iFCaeWjEF4PWiVaVbhqdYONZDs1naBX
ma6PGVvCu24//XXjn+u3f5jeCoHb/f94+O2qycez80V/f/vVjGhdBgFsxP/xD/721H/9SOn+yigp
3lV/Xsnt991+/XLjehBnUQfSIXLvby/ib49XJeYEU5YykPpa/2hrBXO78NbS589VUBjq9I/bbvf2
xE7sLYsYUI/GoGEGKkJMV0JnEeuQAKnMFqEOXzjnR1PKH+BcVmFY88NZ3E88I8O1x8CCWTbJ9+ny
QYL2duJ9ZToAq9e2sgKkiE3zNLVAPRnDQUUZo1w6Gdhrq0DrrHwLd7jetXk+H4vaeNd8dXRMUhVa
2PULMjMzNmRgu/XT4JSHuJyfOmMklYawhEBq8b1WY7vIrFUolCD/M/qNGIAuSgepryyMwPIIcuzg
5hyL3L5gVOoOJJ6CZa5CA5NsSmd4Gb0GXHCCem2Aft7x9BVyRcdt6q0tzY+RaQ9TdHIhCndbqEJn
Dt/4QdO1L2h1szJ6R3sCG8+h1+dQMNHdbqCdLt5dWgHrzGKEWIX2WawDqB5PGv0c79DEmYkPwiB5
BzlA6A1JfyF9O9RZCIFTOJKMH2PgYz9qisQSUjT9Y8UlDeclCewqOmargVHHe7WNGuJhEoGoBspa
aBJTHghJ66ZaTbm0ymlP6UimGzwESHvzjdd2TLj9qQmTdnzPDXZgUU6+diZcEB3zUSWwnCM0kwxB
JJolJJabMY55E8b8ew2HMpvtfS9XXYb4meC42BX6s2MgsZNWfZ01HPZm0X44so1INLaGbYKoA7WB
f4ryQgGpyPCIAG8LiO9+qelaMA1MmfUvzqdcBnmOddXuRg5P9mLOw2z3xYVk7M/yDTSXEy55vR+1
CnGc3n/QtMpCf3J/jC6ECjqDYdYp6HgO7Vu/JU1zLMfQHDU2FRMzZT1r+OvrT1NPGRBdXW98qN06
Qi7r50djNpHtZodhRHOcp7YVeN37skS/4t4/uFXbhG4kAj1hROsv4sA7Jq5EDU8b/WwsQ058SHzP
ME0Px9GnaIBXSO3ByMWG91Lp6hUtVuwXDKar366lmMVGvX6eUdeO5feqBD3b6tVBoUeL56K7YOm/
6HUfX8FI733FOyicCYUv3UYfPd0glH+mK0yMAfzAxhCf0zLPj45oNyrO1DUZOZY8WnquD3DW7jhA
vVonx2h4LgAqDQl0Nk5wQbWQPmFHPp+Uta7JEBNjrUf5PTG6JSEcs22+T/J0IwQPxI+M8SwttLBk
0QmR5Vyy0YXgRjRIDGw99Qm0NeWr0bhvQLX4SkXygGZQHPrRPMS9k5xoRgV26V4l7JHQR8Fldvm2
Mqp7NKrTxibrpLTRc2Ot3BUy7Q+ErR+MbAummV12bnmh0GnsR/Obb3evjki+T5gXNxOTpxCelMC8
f9cIy9loHcuKDUhnU3qxDB0HJ/08gz3SNf91asVbmhFDMNQ5THHVEGywyUATbvylVAG7sL1dCqIR
SYiiQ0KLMc3uHSMjpCGOvSDRVzPcyr2m0UhxlPK1lB841PXj2E4fY1M1W2/s7uLE9S5I4755XXlv
6x5iz7yLSfzozIMz+dr3iUHxrkTNGi3pGkfF607XIZndFMm2YBRZpLG+ozHzBqtb25I6mwRmHWuB
ied018/zdhaptqfHmOyI2GM85knYf1F7Xbc4OR4Zx85zZhHkRVVd65wSJw4qKfNg0mdiU2rtSnhZ
gj6CmTkU/o7JfzfKpwj825nMwG2dQ3GKNSKchtnWQ8egPQ2z8GFlfJaTmwXTd0+WJXg1zz/YrCGw
AxI2UgiKYAeQ3gIuoI6Uf/T032bkRrhPChXOEogaFjL+9j69N4YOemXJW2sSF9yCiYWaUYYan0bK
jCAQSf1T2pe0+0G/as1ZIYqrTKZPKtaJubiRBqhQEEfHFXJL8LCEh/kJQllIc6kYrspNAxMxbYhO
hWeFEHk1elSnvjMcO3+BYZWNqELcb7T07SCxPAw064p3Q9p0TfoBUqTb5hGaAfZPi2wy9t9WvNWs
DnVXkSNG9MTWVp67GzTrp+xPhBBFzy1v+kY+FE4ZnekPe5tZWr9jWhg4GZL+IFJQDbFzYqUCROl/
E0odVR5TpjPINDWVnmbylOELsDQ331TJScnqut81WreAgCvOgNZghvFajsbmeI21eGDJSV4Uwv4t
m4cHMYzMlfXiKyJ2ADo2UFfFPKVBN7rierGgels3tR8lSleRCVQyo9rPQ8+8GLlePyvGgy2+C6PU
7zgKLsIr7vXEeyrH7Cr1Jzn2Vz2cckZD2srPUN0Z+HFQ6dY3aeZvo83H4BgpCEgUyrl8wyFGOIgz
DvuhfKqpPBsbaEPJED2sEeHIjIBrA4nSyFBnO5fOJ0P7jlwD/5AaRE35zN3SqgohtzBzbZJz5DYl
Ays/CYcqoMsZjL3z0LZgSDUGTSr1XAQQRr17qD1Cd7zGeS49/TEjnJNTeTyGWdn+zME7jklu7bvJ
/nKWWH+ytF90wQ+IovynqbGhSlANoRTYi8Y41PbwoVI2Fh5delOy86clWvYcXlrGML2IJVvkBbI1
igxG+bztCE5MVYRLnfwaG+ub09E3YRGZAE5H2XYhaokj5ZxX9LUAa/AhauA4PGYVnBhLxhQsu0Ri
fe8Kb8I3DFKrSuNvbmJ/FyWOazHR2DJBCcclTRv5WiMVjJea9B9r7ne9430wsDKQJAAiI3ejqvhc
YxDmK8AV0eL02ZUFdjdvTg8tARvx9JQwtYPf/eWUS6jSvdfUPKt2mPXys2vImrE7jTVxqFAlqbvB
S5NjGw8L6SiMshprXu6GSCUoXarPkh5NqWcI1MpPza5T6FR1OA+z2nczMF3ynl49VIjBbctlZhhz
LcUJ2iDZCREBte9CZtEuAULJcHBvGd6uHO2r8Ad9nzfEcPk21FMHmKIvk52fgdosdRX4VZbgn1ve
KzgKmwGBjZgIsSOb1r+fvRlQiA0Rwc0OiUC/ao1oNdasxP00RH7YqujBz1Fuj79t0andhPk3GLvM
AqvQpKtg/r3vsR9aynom3vVtjpFGewzyu7S/GnklzlKcIBaNx88Mb9XGdxRvs7Js9qBncwK7NZko
xWer+fBdTqqF7f7CqfxLIjwMImhLmzpODJxgxPky/qx2eXRXgT++nwtaHZpPJHZlUX3GXnK0vKOF
Nf/gyYxthJcuGza83UU9pu2ih0mSGmHOZPyhX6y7rgFhi0pxBgqxOOemjl8PQq8+EevIJRfog6CC
W9JYfZJTUKi1ZHftPbZcC4Nmjlmk7SL219HBdC15z8gmzOohaAvlkB5h/UYbPGymRNosbCuZHP1w
4Kd6e2FfV2XGj5hNUw9Cdlu7oECIVvSQBxCOSboOOk2m05uGb/8pwWMSIbyK53Taj737jlKF3bXJ
SLlfWvbT4mLkxB15EDuqRU3bshiTo2eIq67J17LCOm0vHsEUfh4jHi6+afb83A0tupyp0be2r77R
DHeOZDyiXLEy86unMxPa5pIcO2G+MZg5KyKDQ0Nhe7X1+9zAJTLj7jDj/uynPSdFTV7JXbsb2mFm
QgotjUkOCLa6uZiefehT9CJy8cN5gkJDaCIGjyzlOGweBjN+Ah1VhB5DnKCcuhddXkgbHk5WC6m7
nZZtYRq8+6ZmB66PWFuSOwFw1OM9wWlBq/S9jYjU6cb1o6DCISDtzm3pBMKPv3cK3aUL3AaZtB9o
vZ/toruCzEFgNvdX3ifod9G9GVur2dR7n6fWDrHOvTFbfQLO8daInh1vB9mh1LKn3EAKHtczQZXo
8fHjxJ85Q0NcRPhIs7TZV44f0drAVTI+JSRb4HCJrzo+hPPSp064qZknnVpvP2cmNNm2PPaIhHeA
XHoiqOxjYwzpXd+XYEmgya+rRV3PVHNklBxauvzxbhzMD1/C84nGIkY8b95NpT7h+geLaAGd2fqa
+ZMYE/dMEUQUIM3/WrFLXuwqKNYALp7OjeuzljE6KKJ6da/7bwO963cn7uoT81Gofpx+aK3/FPlz
32QEVUrp7TsveyLQL9nODKi3ALCtsJa/irofL5jBcY72QZ/WxIu6hb310H/itiJPdDRA1LdTWeDh
Z/AO809zcMvQTaSF1UHzwGFK1eMEGXtivB6EPDo+SVlTdYhapowOSwfe4SwgunBg63LPhP2apTj4
OZLtYzSNL4jcHpTXekFEjluQ+9qL60vcJzoiK9RHFekKQN/ZHXXHcQ1Qjeezx6h/M1jg/1MDs3nu
uButJVdzbtGzRKNps82nRSq9xd1TVh6tTmLXH/JDUhJ2rXAeihLZqu6y3bAWSCH9ojaWwxo8cC7c
+n1GPKWPBruvuhe0NuapjSl6Cnwv52JQjEnJO7JQVhCAoIlN1yPrSV9guTG6brqnyU3QuA3IHVv8
Chcsdcjgi93gemXYRpzee/c09C0S62RmE1zi7Mk5oAxRH+CHNxvp2+SbJVaxnUccZapOm2C28e75
C0R0zpZNTrCcZ9i/XN1MzvUov+E+8Ujl4GRngX3u7c8ur1g/cAdhqibc13W/z7JGCZATaDm6I+Eg
851PvzmQ8LZIBMJzA8KFPCKX0kY4m3kZD8PkvKgIu4nRuzkpM7q5s1n6a734JuXEVqX03mQELRpF
It0anwhL0VM866UJYbRu9igRHqFUHNm/MTzSMewtzaegZW20bwqADFDVtrpCr4W00H1kc0w1q7Qf
iiaFoU/igtSFeNAlcOGjeEXjPmkrIpLu+6krJxSwzRzRhrB++Yt8m1tAcEU8wTXWzGRjivF7VbcF
Por0bWnuJMrhq0IF9ZDkCEoX9ubbUr2VpGBwPqGR48Lw7KxmZ+c654+J5LOsSLF3L4QBDmPxImTU
b6eObampl++toAe8TAi7suUnpeBimxhMGRrVc/4Y84nR4045zz+IkS10p9ODmADj9r7zaDXp72yy
7odieFHa6OKqZuRhdPUS8q1MKbiGrfjeRhMiwoakBgcPFLFejgqsOXnJqcyOhoX4aCE0xsVk4ZlX
pUfpnvlfzU6eWjV5o2lU7BhOvtEVXQM7u6du/ZLSjwyhymrEeVinsZPJeYR68WMZUJ0ivUzgIZM1
VInI3yV5HqS9howstvYTUQRwAPtNp2E58juOTJ+R6l53x92YWm8j7keO0JaqLF5+LyOZdZ1m8cUH
C9N8RRLLfTw+e9hvwCL9RKU77TECn5TXfJAdvTrQ0YzFAotLCySu6N1phyvicxG5ceC0WbK/wYzO
lOWew6KDRw31FFJvjUpSkkKxnh29WXvQGcxu/OYHUo8LcrIXMejoeiIUb30N/r3NHnXdehlzwg2N
FgfLgnmsMcFLpVY5g0cAsyOpgZcfhoVja2rUOVa+wY6NUlEqPM2RXm5zy0kvM/mirjFR6YzVfc0h
wvfad4N8lPgqRP6hBGrTuDZEwMm2xT+Fa4MeC6Sr0vcPRY99Si+ik3Tno1CQiStAOtL6aWvui8r7
e8IwkOhm0/fSq8uNMWMgcQhXTbv2Snsy1GSbH7TieWh/4KUeoQuLzwJsaj0xewUYHm8EtqojPDz2
mOmz6zBttPvhvHjVsR8UXcDapygfAZekqCNsirakZ/tMF2zT5SQHMBX9tQzEDDiWfWeiIxdN29J5
KR9Mn8FzbGlzGJPZCB8ihaQ0eHc+sY8HO+XPR7X7M5N9uTNU/rPLGIHHTR+Frr3mb/bIvJFxwX5l
8QTP36OoZEELtY6YA0diVl6qYpct8qo7szpWiv2hMXr72pN7vkB4Z0fCdHJQxloMFSyxkkOWJxwa
zfw6dy1+LoSDu1l5RyIV0pM1EC9VWMygKq/Zxz2vuLJRPw/lGhegXdt0YKqiinsrhWVQ0jxUIG33
Lq3jkxjovrTivYoQm02lzfzBUXcJ21c7Zzz+P5k7k+a2sS1b/5UbNS5kHPTAoN6AfS+KomnaEwSt
tND3OOh+/fsg531pO7t6ETWoG5G+ki2xAYGDffZe61tSwZWudGclVO0NVwxdgyZ+Juice2ZXVUvZ
wZWqIciVEeG+Bhy3da665yYRnywipAk5Bf/e5u5Btz4koYsDpZ62R5FDnrSQC9andQpfk53VcRRb
bVScJ1wgJMQVHm1B5XMDdvjY0ilYD04KGy3B1m0FPpGvUbkcTKtd5TjIZmZ2akmgHoiHM7utVnPf
rHV3brcE8eJdeQ0tibw8f9GTcyfR81WeQj3rEUpZKLa9VDIDbBBxAXOFLoOiXOAbd3AJZhXSWIrA
dEETiL65ODt0S9eZ4macUB1FfaIfQ8O6ovVbAxSU6woj06JoR3tehgkCwoDeQH+wEOAQ+WzmC71Q
nzNn2JsRBCOSZ9ttmPRHDefQokBNhxgzB7BGYobSUqKjW9fD7HmMtQezKTK3tlpOTlJagY9S45Au
dIclJxRfqsD1L6zNb3bg0URxGfRHkdYSB6LHuFTB+tjJOUzzQw6iIG787ICsdFd7ClqoMa42mt6e
mfyTOBLhLI0ilarBs2jkJDSq2zLmWszco+jbj/gkmuXYxBzgWDrYLLBsl00A0IQehMZJrZErF5RJ
uEX3dGwG5bMH2wLeY3tHUrUmfrg7h7WB9NlqSFQWGIP61g8JXbLlOneCcdcpyGsZD8g1d3Han3X/
sDkTGEhsGoFCuitr9A5G4s8t7WDqnTrzwWfLaU6EKD7bvUPWzbRj8Pj79+9fVdM///5377/i+AqS
xvffef/+/auffoZoeH8+mqHgUuARiK0h2Cwdo2SFkevlu4f59qx/+pBOgstbDAjRv/3Q+/NwN2QI
/fuTf/tNOyIqM+8iqjSk44HnwVdwCBr46fV9e5ysUQ8w7NzVdw9bVXLPnilc//zI799/+8H3d1I7
5iPovHb5/tABrScOxXQgv/0i/OFvh+v9wL3/XZCieLYzb5i/f/v7ERWQe3FCqvuwUj548ACYNtKr
DCPMqVqlLAJh5QvENRXNuxZHYqKwc2knSI0GGdyAgdJoMMTTlk0xNfPzCWKwwPavudtIj9aWMLCr
NHTChlF+SFjhokZbGKr/ypbfnwV5RHIGBf4S5TPLPKihzmV8j+kaaBPiyQH6gpVlH4g+2ww6ehYz
uiTtlzbJBAKTtJmbkhxRUCNQb+2Y0D57knkf1GzYt2X0Oo0wqslME8niWOjjI67hv8vSPHQaeHK0
JNjDZ7a5wrV80tOe9X7EYKATMgHnHiwfDYpZl3pnobOgRjYKAd1EvE4IOsYaRN9csNnoPk3gPmZF
Eos9yQKRu6vKIF2GOum2obWWzOJnWRIce9T6cwu9O54mDElN+mWsOLw5Iy69QPgHjY6OYf2hyTR4
hDHjGpuTdqYn/ZYb20Yp8HA2gToLrOGh08sbOuWOTkeZ+xqMFoQ1Oj1bnDWCiGYMTEVcd8sg0Fdm
PXxClsPOoYHwAZbBVaKV0dfeMuwqRuZGcUsT61eclv2iLYdfOxuHkIgNFm49b2ExcA8EhwBKbLwH
vnbNMYswq49pApKvvcg/kiuNWgvHKp5rTRNEMCuhuYGQ4y0zFW24UzFAj8KxQHfkrEsBPkGN956H
TaYa6AwYepbMZcNq2iZsNyRY+m3TkVFLfNy97DDw20Z87TzqCus9t018IkwFJkFqM46qvgwLXxIl
yU1tqUxECrIxkTRb3cGutEVomC+TC7PE1b3SbKby6ZidWMaWLhlEzGgUZR6lUzRK6e7E6D0XQIGY
kUEF6Gvr1un5vHcya54pSblqBtJluCGMbgV9TOZPzeje6rHYmXHzSPvwPA5MLY1AfhK9RHSvJmCF
GhLF3jVPVmHXs+/Uh39CoNZ+hiEyLiLNXgdMq1Mqoev7EYYYeMaQhJLmFJp+4M+t4u7smMlCqCbn
RKDuCA3vahalvlRSQrWUBpSW49MVTiVJgIqOd1BbM0NR5wQGyr2aKu6z0cO8D+z0KeZEyO36haXA
/4cXrk6Uxt/x1ZMS0dIswekAMlS36Pv/+MLHMKssiDXccTon3ioW3rqMdh6uSSZnMmpoDUZgKMMk
eDKjINwNOiCJvz94PzFL318D/Q9LhyrMDI0q78fXECLmtQC+hlvEGsNTkWjbWI1ALMoWwNtoKxuy
LUAvsjtQSkoGKXYWAcBZ8envX4f+Iy372+swbMzLePnAZls/oXXjHLRxFdswCwtvWAVOZWxlw3he
sAh2dXRvidpb54l1VR2/PDqx2m9Cmi1tYWwLr1aOrduUBwr6WZURjoYdPuB+RThCoAbd0vBZplGE
qkfP9vf4sXZO09VHAAAaaEnm4ZXCTDpLyCzJQ/VhOW27gdmwjt3cPrz/EU5fNcl4//u3/Sfnrq25
uqHatuoIx7anc/v1cWHLOLHe/1OKxgmaFi+GpWopJrsiX0YulFwVSG5h4h42xgrFdcfesh03plZs
0x5rYpSMlO39IYOruUlFZ5B4nrZbz4Bk0/oBzqvCa9fJGGgbqRE0DFFv9f7K/6fl0X8lfP5BHf2X
GuofJNX1/3mXWIOlXzyaxw/f4C0OG9DfX/Gxf0V99k1+/dtP/nf/8V9f/zsJBxrYDBjUfy2PvgT5
r1//ta2TR/br9yEHv/3ib/poW/2FEx1Xmw4FF/XYdyEH/JPDEFW4KrJprsj/+FcGWT34r/8gx4Df
UA3H4gIxpoiE/yeSNng4wxTqlPXDX7+rz3n7v62eHDmO9+/ff58nAAfop1XJ4X+6YMdjGLwu/edT
sqx8WaWum2+gtZKv5Qef8RZb4jo4jbYWXn6uatEw/q1aEqQaxM1ub9F9jLbsxVV8wfYJTx16Kqds
r7Ru9qFm3h3foqggcqSe0JREC8bxIyVfzIap3ik0C6JjkObbGse9GT6XmX3qIjzPZtdj3K6AXLbN
jHxLZ00s8CXsifnEzs39cZWObKlJUWO8RZfHT8kGFW2zaBxswJqepEzokEInTE0kFAsACosQIsm8
pPsxsViZGtfljOCxWQveC/0j+sXPgMH6GZiPmxKhC89oM5Yj4akNLacojLGkxwSyaNFbRBsaUYfN
lLJluNqrWMgSvCj2r+1gLyoX1Q0yF9BTtbFx9fSo+aBxiQfWlW5dVvLaGDx3VOMXTr/C87gocGfG
wAfZtLB1UlY97gcmrV87VOgRNN7M09pj7OV7v+ZosrXAMtc+dyI5hk1yzDNjI5lGzMhCx4PHdGU4
h5V9UgDrhUDSc1ecXU/cAsXc6Nlw9gjz6bRVlaq3SqlXZlwta3xioZUc4fy/qaQrukr40auHS+jI
qxaYdxn7y5TNV720c+dk6/0kkT9acfRQzXFPgwqkP0FlansJhLclwN2NGXiEEk5OfKQ8PxvRsGeO
iaokRnYa7lB8z9oxOob0oUw1PBZMHpJ4xe6XVh/R9LmNrA5FRBOjMncB0kAxtq17OWAoUoazGC02
ah9FAgvMNYI3PeU88K1835vB1rPUvVcajJx9/E2oXxRDEG0KB1PyzHlN13Vykk/jQbXR73GbPHwT
OWK3BNRzLgJzUzTBLiKEAV3JTlTxcfqEVa+7yZqt6Bh/gXzwZvrBW9n0l+kwFmiJS4eT2hivarmu
YvE6CJo9EJoT0a+ZLSNTZD6WxdsylowdgLFmVTar8m7PwNTD9hZMu/9dr3bnfrRguIUYREHAmCfU
Mict4AgW/V4NjA1sceDHyRvu/QYXL7QPmF/CiI+6Od6mc3IszQ2WC/Ce4c4z+1fyiY4M3vu4v1pk
AHWFcQ/0GL6XCl4hPlZl9Hh/joFJcT/o55rIS79j4yBLevM1oPAk69d+nzxs0e8to14afCqBnSGo
m2cG518znFvybkMR3k0ZvVVxzSLRIF2LdmJIjoqBp5jrPMXX4+XUzNVwIxoLQbmDSm88h2N8jLuG
fgznqlK9UK23DOSqsr0YiaQTmx7baTlwvvTBeGPicOmwFPr9BYTTrbKSR91+codm13TjjaSo2/QJ
SjHslSQ+EhX2mA7MdD6qfnexQ1K18/FWY3ZuCQptOwLaeUsevl7c+QTgGtxr+WiUcjx3tTiD9Fjn
1M59uvX1isdDps37iV0b92A06zrzXpPKzRxog47jCxO0MWBN8Az5IsmQn87tOO6JWxtvCUmrs65t
riFjt2jU1lGUHaOQpUAG494y6S2R4ziToAPSOnnrDWMZhveuZQYX9lcNIuB0MmGJWAFRunmNT/Pi
1nCk9Na+0+zhfBHjTRjbWnFf/KJeVWZE9km1ynXJMj2e7ao/B2Z/TYW5mJqSaX9W5HCzo25NrBer
TB4irVE+Tn7uQ92bJ6MSr7TM56HnL1qNlocurJNu96+u6X3ATIueK3qDALnHnz4vOZkVP1w2wy73
rZO69Avl7HX5gX0UEefqasClWI7xLnGsk2G217EU5wJmST99aW5MfdzrXxBEPYs82jUQ6UstOaYl
r73n8hgCTgmOtEVpV32my/8k5bh3i+Za1+OKhvGM0NA96YLH6T+geascT4XO6dVbNnomrPamfKV5
f4b2uYJidi01LrHIKNZeMC4r24SDFGOB4rIaVUnqp5/sVLu9Tgs2fr2FjxHU5c7WRONNjdJHU5Yf
NO8m0/6qe+ycmS2/asHXOnQZKFqn6ZKc1gTh2qeA8e90EdXapMZQ2UW3vnOXDGLQunCncY17KSHy
5Jj8WtFc3pu7LFSzuD0HTYQao78m2MR7Vx4DyCqzTre41NJH5HZcH8GhCk7Tc6WafXq/4tT+pMKp
mHsoe9jjkXqGp1ogFkQPHpF0TTs5gHMwauhN/EKLdr2CkZxg1A2tCZzJZvPRgeWMz6ald6y+Rr7l
b0vXnNmNVwDM0fu51lm7iCX2EAdkWYTDIJaTAjK2rR23Ozqn47CJ6FgjmUcOIeM7jM0zagmCY3I4
R2r9WccGgOMdsnQcK9z0sm6gRxI2DEHM3p0h3h23ibgiVmp37+3l0DLkt6/e/w7q/rDu0oZZr/Uc
BpG2GiPQ9FiBjN37V+9/KIgnvn1r4Pyca8zAMN27jqwRasMCx3H0sYWUgLyxOdgy8HbCRfeXKIk3
t000rqRxjsh2pz8Y2Ku7FCIlRHrzo+pARKFxvvMmVEaefAxCYDh+A4DfcQt/mzJclUlb0jIMb6qt
BpOufUm/kCVEik1J8KnqKMsxQ1o5xlhulWUnCaumK50rd6d+syprFYPLGDJkZUOzQEFLYOhg8zeN
dlAK9jekVqJik0q9L4a8+faHnPwdvDhQ43Z9soOqJ5kKh32D0CWAcJEowTnLIVVQf92ACCfmA+nL
JuAusCwD51FlqrMsZYtAIpOfcUSx/ScQGp8eW1PAM0xOuRsnxs3q7WZRFB2yLcWKWW4QfDVmM/Mz
TmzUha8JNAlsvmDtCozHrWAW7WwwUt4lfili1aNdVLF4cAlkg7zgy7r41YAEoVoOHoWOYTqfEpE2
TyJauiw2Kqhqh+Wvx+Y9G2L7bivWid7gVauGa2zkp8RCXeM5axqfj9DYKF21N6z4nyI2/lgmE2vl
OhZUD0yJmBx/3LmxbTZk1MX5RtrxWxlvgeXAze6untOfaCkB29+X1FE9tKHvthN/0u9QfwrQQAeI
QZLdA/GZNA+dn8MfUObIzBrsbANl7TzoTKAwgG0TWESsLxQ6kyq0TxhWuNZpKpX+4emnxJ3vuxY8
PZJbx+YVYNW0xU/ZE51t93rkFflGayjiWWvgmK6UssBDeInV7jJJY0n8bfrn0Ez3lcGqRmEbRMM/
BIn8wcj5/kIc9lUUbe70/z9+Ar6O2NOpvWwzffhm315MKpNE2Tu2eIKmdSHA8WJP7VCMdFKtllki
L9nAwFrl7pNQsLrkT2UAs+2Pf3+Ipj3aHw+Ry5yIbT1hMO8RXN/t6mG4dyMcwwxOKlsoke31QH9W
6jCd9x2cKzJRQDrLL++nd1FTnyfDK5XY1a/PuRk9hNu/6gELwHt56Jjj2V9rlvKxSMZbw61LjyB/
D5Qh1HZWOmASQ7hECQIHaB1H5ibgApiqdAG2ykn6SxpEOycV51E3NxWfRedjpMqhMgTtJZLVUjXu
uKNWJTc/z5FgqgZQc/WlHLoNQcvz2PCoYZHwtd4qs6qVINy2xLuPCvGm+MNrPAqgRsbJBUlo69XZ
UZEsFelb6UoePnpUOVpNqkTNgLyPTQVAHslwZBxzq8IsOZNdew0qspz//lP42ec7nR6GKjQTlpgw
6bL9eHpoTO3SHCbaJtDqFTr4M1J78re/vFfW/U1tqu3fP6H6hybWt6fUp107zUjz53wocgYc9qZc
mb41kIoQveAKsyIU33lHhnh/hgsSP4aeRW1kmChke2W7u4PstNOp6wlaY6j1EqBbylBdAEVwXYnV
MHsizo2TQVCQJu2AZAF2u6M91do+JHCX8QDaXsmto8sOI+uhpBSbHrdzACsqM7O1NgYF6LQrSDgT
3CDdqVq/dzvgXfZ4a9lVpWa1JJEYANVnC2OPIrs1+3viqZMjqrpVWH9xgo4yJZbkQNjFolfjhWYX
tOA0KP2dY24j1VQWRqHMkOH4WrEEdcZQ0fGOHqbdGXv9V7WRKHraq4a7JZX+Uxb3N0S31xCtTssW
jApcv2sJ1TGhzeglP1VsR/MkxKIwnpuiW0PxO6VD/bGSw2urUY5lIVv24FJWWxRDmEa3LcfYN6Nj
LNJj4Bh3LacH3+6gDR16JXpTtGKDfHbh+HI1FMlDTbydrS0a/dwXOkIGczOwareNc7da9Txt96hY
9sNS4XI17W/7JODHmhxZdoNdmT335NxP70PpqN8skKm0ylXSZmwVvJEjXrEPn9AhdP9wamOe/8P6
YtgOEg56hhpRbD+e2rRl89JQ9Gwzbd+mLV3Px67ebK+A7GhuMvKis39Ybf9s1TcFJadDlxLn1PTv
3y1plTagwjMGFtuYDVnNxjT/51vqn1yyNo1Ow5j+dEmK+vFJwmAiZjDM2hhOmxF+gDoYv/u16sm8
9ZmK0wp6jkV5GUdqA4eIbVXs6yB+m6ps5LR7AniZOblL11SnTssGpRFZ2nLVasbdZiG0s2SHr2FP
vse8jqIvjsXToH47OlR0BvasaSGO0/4mfe3WRizVVYXOlVFngXewtuDZ2/Ki8/lLL35o7rBvmmaf
Z7xM9mW2Pt4C1zghbCRLgJK8zo6mfRmJJjLZ6Ewv0qQOQT18GnTrmtO0sOAPOcWHgg6Dw6wn7M+x
Hh0xTl5JArz7ab93rOiYVfox0PwliQ/7advUBOFRoDOJQSFyeuxH/8nxaH3U9Au0il0S3b0ZrveP
6MJKQEYZej9KL7Robya3C2VgTxLGx7aPdxrq34RPkinvZuorTE8nKhaaNjLv4PWvaV3B7rbvgnnj
tClx+2Su8Fo8r7tOK7jBfu0fllHxJwUOp5hr4G63CXEzf2qKY91o+nxIs40KpHmWpXgGSuCH4aRi
r+zJYhOLfZ4oaMYDPiOlD9d0zrcBqR2aO0+w77Wnim1ey9ZwYjtIw9nVzQ2vPRFL5mbaurXtuU77
C/jYQ+1oh9KJPrnI5wGd05ITp0gPPw5O/MCPAzpH45B2mdwaobfKafxlIIekxpoHiCpuufKpRqei
Qlb9RXrw8VlVy7ElC7KeKcB8Qq97ZXz3SFnMbD0/GgXPNDg7xTApPvq1SnOB7p2n9BfXaS+qlAtp
opbIP0+bVDuOdswn1ubYkBpC2o4ukXBT7dB/sYr+VgbizAYPxzgqEyCTVGNeTFQamznUp6esWUGk
2BlVfUnb7hWv03oqgsx6alnodzcCpw4Lx/Lstcy7m2XyjqXPJaEzB6RF1zhfYlO5ULs3i7//oP9k
FaNwm/6n6i6d7Z8+ZizFuIO6Ntt0k+4SW7hR2PQ1u249neR6058Na+cV/j+cX8wG/7h8OpTP3KFV
FX30z8tnaeiDrhky22Dqv6UQM6f7nFMz25fLTvBhJOnR6xpkM+xV4Lh6urGpJljRQOOFDid65o1e
mzMkfouMifJUZMe0NSuhzqdaTLW+WDRS4KvPpnrJoVFqQ4iguwEY7U4swKpD/DQtGV14lIpChru1
bkLeOvuhxKUKS4dX37NOAaRFolTZ9kHtK5KjmYrbtO5GnHQRimA/62YVemAMs5i2AWIAzMBTBMJ0
Qz2Rl+Mr015G6HyakXGwOrgBTXzMdPbj0Xjpk2Gf2qwb0zXs6/Fjes/6KG6jKm7RKI6l5HOJv5Ax
dBwYRUt+Nw4hZ9oYHi1W3yrZTYWO3Yt9w2lfs3OF2CnL5NRUC8f07vQDuWJb5z51KHyIH00QcLs1
TsWYvk3tEKftnzIq81/z0l23aX/ECIZL7a1KyDDp0qNlUHUM4/hKXIHusRJBCLMQO4X9aWy4Kqey
bjSzx4iUqu6GJz8AZCQMVBZBiTAwAR/MdjeKk90AZzRwQAwndGIj+yT7+CEH+zR1rVX6dVO3aSh9
/O3GcmrCsfd6nd60q1OxxGQJKeFOIAgCfXGZ7vAh10bXEkzvDefp+0Ib9kIS05bsyKw6ZrSTkece
g3cH6whKOq4hhgQDnEljM62+U2ctZ79oNKgmu+X7JnaQV2foXtU8ehlpzqhSvCi7adWVNMnRkB4h
KK6xFD8MYlvUTLLZDB6GwatSTFZouq8pBgH85uYq9vemad6nTlsK8Lzi6s0E0H2DDnzC7YPqsghe
otI6TAWTmgw3IzHuCARxXWtLNR7hiHCro5poiadUWlC4Ln1Et1ph+5z79g7D32rqtUGKpr1YLv18
Q3W7Q1G/fz/hGXpMZWTIbbjvOJ6sXgZdASPLltNuPCnsk5s0C3qIcy3tttPNJ0MHOzW7sTlg83wV
Cn396YSbuq8RN9WiZ+9Ql3RreiIXSSHFTt3eknGC3YzcSfFGJyM+r5KuM8vx1CcEY/D171ctVYdF
9HP1xW4TipAwLRYR8dOoOsH5WGqGmW5qe3jNag7k2G117wN9LhoeEvXdtBl1UN7QxmRG081iLqSp
9zydWHXgWsT1sAfA9sA0qUsuhKi8L9vvD2BrX8qIArcK33DCvEbM3Xm8EzfvFzd2F8Ka1OiAUtFD
mt2yfo4VBDICe2YfThznlntOVinGUuC8dHuJqKgk+1SX8pziK1/7SEmEWVAyOyTh5eFdnbpI1shl
0lspdAatfBSgNuBMTxkCNDUq8JJYh+ltCh1d1ymjWYCOWM56LV93k52ZLnfU4Ist2SK2b6LSAUVy
gU/rSzCC0AW70xViPq3qltHslxqL07TmvPiKOImyApATPIRDFdJ2N130F1z7GwSUs0DdtTlaTe7h
SQgdRK9XOaF00E730xLoyuTockZO119tuy+q/oIe4J5E4jw92lQmoQtiaxzu4ieFsIucmcB0VsS2
cZoeBHjCoqK9PHUGFMYJMUmM007DqNsrdrmNmQ+vQzqJRccbombcjOpqUxVUQbm8iENY2mKhDt26
jUeWpWLpl/Vb0sgrhunzdEE39r9L///puftfjtR/GLyvv+anR/q1/pld9r9x7o5Ahjrxr+fup2lI
/q853YQkzB4/TN6//eq/J+/mL1SUFk0Zy6RysybFy29kMsf4RWckD5RANejrGTpX9m+zd936hZ2P
ilAHhb7Gr/Fb/waU6b/woypNOd39NoL//5m/M6+f6p7vG2yuamigydDiaI7KAH4qX77batlxX1KU
QEIIhWmsrb74YDoDvJaoXWaFJp8j3Q6e/Qjycaoma9H4KupcoV8ySLaYIka5M1PMc11mXUgAcpck
2WWrEJrXoRumhJnRMM/kyjh+0Z4t6a/wREcvjNywx4VdeqhlUXxkyOWqBFMwOf7sSTCfGOdKQraz
Yh+P4K39qB5mDdrq59Id3cn9kr7YdAdiRgTzQfX0C6kLwwpppLY389DdWy0uHBVCxEILSmLZ+hTe
+lD3r42rsFcn1y0m3GZvZFayGXsvZe4/dHe2IguvDvtPoVMwjGuolytwnBHReh+HYYpLCFAi6wm4
ldSXH/oB/1ugDAUh22PzoU4xfuVFYy4KByuWJdTgQ+YnhG4ka+ItCKfo89MwPg9eYJC5WD5c2wUf
GsfQQ/tkRY6nc4iw5xIMqKy6blnkjXpCYfjRLYIeW0iA+yRtD256ILCRho+nLTwO1k1Q/iSFpW8j
d7zmVorwzGwrSADGV4VA4jzn6UQ91ot4LPF3JCwS5RSUWASbbOwuMm7dpa29kNszD33jHSxUrxSj
JrYjP0S1dG/gnJ+Fa2ZnX/Z3vGrdKu2TlnAxSDNDJfONu447nxjWjg2Uq2abvqejYXBbyqpWPaVy
qvrTJFi7vAXNgvGUmET4lEt8+KTmViKdopCxVdkhdZ9RRTcPyq8RjtlZcSrqrlLNN4XxK9dRuYmj
1NjYgyWeQtdLpvTOa02EW7W0qRGdoH5ytFRjiuIVW7do0SaZLMqF1vQrkw+H6Co4MOBwibcUFfwW
UjV8SLDs+4YEL34pN7gUyEMszGCvdspbXosvhSKGzeCX+rNQdn7r6VtVI9XRlG5BgkjR0FwM9WUj
LH+na/jtnJB02FYPyaHzInfdWA6pjK2rn+meM/toSbwAN/G50kV8KKY/7LHZs4vCHJHJYi/ihPMe
nSjgKiZLkHts98KwkZE6Ut0j7fJ0USfQ9UIjeonBP4ScWTvHG5xFFw07x/Cic4i7xCod67kH8w20
CoiDVZcIRdMKdAyhjUtXhN50C0E7zSTqHPkphilU/lRfgo8/lYR6kkcSIAldNPlwywaNuAQO+dwO
x3JNMcZn2kkmoBGRiKmOCXnAZ2CTu6AWZMtfuz5DX10FX6Z0zi1hbfA5rGaeOVGygBPizAl4WY92
VW2GkYykZk+EuH22IY/Oqad4+wMld6aTft0zGF80htOsm+lkLbwmXOSZZSxqFRv4gOx7H3bxRxEY
FdM+7YXc8V3o6QSN+w4KFDQsGDsXjGxxi1l+fk9zANH0S+YZK/CRa+ejifuJlUu1V2oyPuPkGsAu
Y2KqwmifEZRFZ1MPlvjFEqwzHhLjJi4WBItAmBU4Y5h/4mBNYi40g2WiygvY70mvnfQwLI8RmX5R
lX02jLJc5A6lvygxLXzAFrFsEKwc2eVjwa3wqeAYWSpCb3a4nwek4eMt67PiyTZgOKrY2euub9HM
unfHbQiBBb4NOyL9pHpgpCxjSktWctx/+mwgEU2WenH0sQKdLLfvL0WopvPELoKDPYwQPpACYtlW
bWoJcoQNJZVPDfrdZyMWT1oJycPp7OdxZA9U5SP6a99qT+WE/ccB+6Vrg2UJFcwvohtBMOPSSQtn
mS3yNoq2RL+yXUWvvG1tu8b3YrtL0B3hOgxQDIYaCK6oUL6YNKpfIk97yhNzZQS6PBJ4786jhI4s
96H8YFX6M0O6j2Jg5Ve/CjvQnqBxpctAhOJUIwQAegKV0O9bufYnOyRismwR4gXdVYgtjdJ++KHn
3nRv8BAWqLsq1rtFX3g4Hokqn+EgxXWSKhrjUtOd8oQRkAg2z3D2PgPlMJ5sXfkwCH2PC1x+yO1l
rXl0u1Sb+EsVu5Bo5FsUunKlCPxwcZ0HBzMjuFsRY7iBF8BUzonvSai++GHPrIi8lTZO4ms1vBat
9yQDzfkAh/Ke2nJfFHa0GGMr2MXkswGEwpSjmRzaNLW505IThiYn3fkDtLCxGz6P4AoGi59s8eyv
ZFWiATAzsEs+ALE8bKCNcsYvGs+tnif4haH/6pPbcIPNbW5G4Z9DB9c7XHg2ZliY590QXnrIQeus
4j8SFo9Tdl7ak6KgFm67N2ot2IRldvcCkxDcOM13RYxfunUA6PZw1datV8iVBdxvbSEFrbEpX2Ui
9XlG82v9Tvp0CO0SyFNXNgCPudma4uCWNAtzpXHWzgh0wu7TcetnoiMcCmN6NWT0uYkQPca59Vkj
rlltLe1Dp+Y9dAb1POL5m1eGZV4MziG/61ZWrrY7gPLeXJoaybIpuAoNxvuiK7U3bRgeqYzV26Du
RZu5tyFhhKg5jzELsjmdFZdRWf3Bb90AlriQ9WEslWURO4/AGLpdrnT3ot4pdJgWVlnkc/ihKLUM
df/tRmIP0TZwHO6KkQ3WpKxguNbcE6VEzJikjbqIK+YRgVGnMBgSsNraQyuF+Rx3QkV3UOoHLdZD
6AHcqQODrBWjzpxN1UhiTfGIXQFOjyjGuK1LDd9cmg/VJtHrfF9perQlFZTAx3jYMfByNlzus4xe
oMWWzxu9PSGT0bpRERDBAVIJovIXdtO6e73MsbRW7q42u2pH1K4vDXFpmlNPjtKeWc6uGvJ8W8QM
TWSu7NveG1dqYNXkxhT1c+16e5cFiJwjXc4DCLTruqqtQ5sFO6skmDIqUjwfSfK1HEuqAgVnjOye
S6K8l4Vf9xdfyJemVsxrpTYE0VrkV6ulAK7ukxuWN4c0+pzoIts6zfBrJcx8mUHAXQYNDIkQhRdc
NUwxdYUry4z9bI1XSs5aJ/HWfM6zNvbTz4AMiV8WsIyYRc4tvFcnDK1sG4uKed1AjB6fNPQU/5OD
15ylMZdAyBvF3zJYRVxFgloLMf6ptZDCOFF38NBkbLwOnF9dmaAynNKh8aQFB8vMv9KXpXHbq6AC
QdXVhpFt686pzrqifOzyAHlA+dIwU3khJnYqIwBwk6OrXohvV1cCjPcCI0d2J0xD9ixtynhWzfjV
jig7DK1egNC2aZdOGDi/qNbBWNLFdD9l5kUJoGiQOvsw8UOs03EjEC7McR7Xz6pmzfqmsfdOkqxK
djCEGs0aI8kYAw5vOsSAA8g7G+bRyE3BngQoYTNl05Nq0qjFQhL5wyS7gO9bRc05pdTqDfK/IFed
qVnTQ/p/KTuz3riV7Qr/IgJFskgWX3tiD5Ja8/RC2JbNeSzOvz4fdYLkwgkukofTsH0sWc0mq3bt
vda3uIpbQJIL9uIoPyL2y7ZofxC72YQL5J77Wlia/jTT22OB63JreZnD1EB0l8zJt4NNS4GgsugI
v+RF6j4JbCt8Bj6RHNHJJoGTjteY2o1uw3Iq6z7cLh3PfMdP5FrGM1BwK1TtOz0HvgPOwrS51pLE
0mh88K2kORGoYfZpdcRlg2PSnMXZIT5lrbCblNR6ChlQMC3ihtAdGGHj0Ilpx2U9cRBqKNg764Vm
EdP1JJ5vq2TNIWT6V0W49+3EPOmJ8B5jYhaEmh/JLUV4C9t3P+hMHOK8/CpLtlzShZKbrCTdEwsm
QKOOxkCnhp7dzl0CTl3ECxo2wN/YIM9ULdU2XXcUnQ1vRZvK03cxxM+7qatp9RTWT6S8Etsa9tZ1
iWpsUot/463BSvBM1iS7+gkGMpmBJtHQTZw/ZIVkXDmO5xzR987NKqYroEeg5DDiMscBJoqcseWv
RRlYgOmG6LSKS2IR9tCl/kWMxWdaocJujTK/afq0OQ2lKHeekWQ3zljuS85EBD3N9V65xLCiLLGP
/QTA2h2yfdpE/FNT7jyBHml2bjX7e8FuuXfmcG9tTcbWtj+bdy1is+//mQwKCdAI+bmo56AMjf3k
O8UjKCeeXZbj2BUdRAi/2s5DDfOJYpusxRLAgdXkVJX+iamlAQGDmtpo7TVEozpOBXcliuwkiG3r
6HXqtvTJHec7650pBqhHioyT/nOAXxU4nAM2KC/2qZz+eIAwmBywp+Zd9kvS8z9Ju0ZkUNc8Khm4
spKIOBAK9rIbCQsKfF+Ri50jRmiIMc/9AZXynG6R+1l3VW2Cs6mamDQKw+IWiMlayqP0PcXEuEcC
m7PFsgzw0REu9Zq6zUKgooWIEn/7qYPOhXibrLxqHI8uYeo7qLx3/liWz8Cj31fJc7JSpSIKxp01
sdaH8xRfCFt9KoQ7kFslVJCTKsrhip1u4sAiaJJiRk+eF01cZZK1eJs9F6GoD57Fe6pdYNxWvbCK
Zn3BBu4COXXDNvAMQszzdH7Da2zeYb5CbKHDcUcWnHVtibU3R5upeJZBQ6jfEhqS3H4gulRpQ6so
5w9dDMsWOVx1SavQPSg9oXFdmOPTuH7vfdIZB58w8gw+zmFQ7i0xF+XZGVcydlh5h9xNCcOesktp
yeZkNs6XqdphP4VlCAOOWNsyyY0jEsORfVXb4JlWbDpDifXAnSigVGFXPOHm4ooP5p+K+gUtMF74
OBp+zQ6Gu5xwL6eR6qbj8Am5SPLmikYd4fz5N4LUxyAB0rgZZyM6tGuXrs5KsjQztMZVXNiIUJUm
2F4dta6ZNpv0OxNPeEdotRR2pnubmUmFZNk+ux7VCoM/cTAl5MmNdn4RmwmtuKn21hhZwRx27dEN
yCKKgjhju+9YtyEDNz9cZ/6lFxIPIaIDEvJv69U5UJUYkpvQONUTQUAt1N5dj5T+EUmGy2c4j5e5
1hzLOxbhGhN3aS3h7RQOn5xc+Qv5EJK8hzDTG9xTbTndfVvdl8kYsIt315D9KJC0cnZr0zemaRUA
g7cZhNws4+BtOwBbG4fEmgOCdnMnIqLLAZ7+BuRk7qYGkOZEOlOJdukmB8r67EauzSeyQGL06gYg
EwzjyCwf47A92Y7VXaG3kojewRVwFTxMVehTW95N6G5urNHLTwlIwAbfLV5909OKEfWCkBnO/6bS
RQKwPU0CQ+YTlXpB+KtTmncC2xfoISLG4vA1NnXQizo7RCnDLdOm2qlK7WBNu1n8IkgyEqM5EXQB
4h5rU+eR2KvVZdnNithkG2mLuW6BU2sJcMPpi9t2EzYx9rk5Oy5zew/xcr4U+bhd0lA/u2AmtN3B
8PGdW84dQdqV6r6bBJHUGAVT/zWbKLqEq9xTH4UVNVHBohqb+c5PswYYAa7QEAN8nyxBEzo9oVIj
6wsRpuh6U0Yx8XgyFvVgFtq8r9TnAGIOMnR1X5vFwdSdv6dz7uwMtoMTEZrbtpcXuZSg0MoZKKNF
QlVW06TypOHzGON5NG97jsO3STa+552hXxuif4yh/IngN3mSefIepkNxIVfy83vHSoElhyAC9ybR
8IdqMV4GGjGL6bZPK0fbsdEaZNYiNnHfDQGLnHViWaFkf7CjLn+NbTtGe0p+is97a2dm5lERFMlg
XUfmblvkylFQcZMz2xRxQ1aoPip8Qc8LGiUOIgJNBjc1e/Wdtb7baWW2LqVMTsSNdWBIvIYUEMal
1HvRaM7HMeycjYwo55rUotdkRn9AbMz3ee4e8STrx4kS0JofC6evP1Kj2qkOU0lpZxBpppze1Bq8
WmLWka24dWJn76z0bkmLF8kSmBIfq3XQaRHfIfLxe3VqcH5ql7wXgpGKeDROGmfCBXsFcUiZzzB9
ajwGJ5VxbFT/VKGiChasHqehaPEM2GsuE0zTNFtNsDMTiHx0rGANNMftP81bH0H/z56YvwbjIgT3
dxOutITF0ZFss1xlMcXHPA0p8bW3U5Xh34rqS03ENExECrSa9JhY+B+xwdVS9GeIuaQVgN6wRdBg
PoolA57Uc5qhshnvm08ll+ow2m2za2141GFY3RSF4TzGTGJTLSAId/ZnZLyHodFfEts5+6Ybnlxy
2S6pysHz++PV1ZKANhIHQPeLY56wzrOLQ5wwDJoxhXgwUszDdeINd5h/Tmk+0s21VQatrgngmlas
mvVEECH3bLU2a+1RP+LPppmpBlDYZezBJLTKbSVLFgtRvursYcIaSyvF/UUQ8nge8LVfpazoRo7P
SZR5VzmeInroMOrzrWWO4dHRU7HVCGMpvsk6W1wDV1cxAdBTKgxonNPFKj3+kTTvz1NowOQe4UgZ
UWQcE4PaGt1jdCizUG3rAYmd1eno4NQkkX53LAYClDcFxvDASCq5oaHf7YfIKA4NGqFDnVR+4PGo
LxW9cq+I7ytjfqxsTuO5K5k298MrOvPlxP58N0r1a3Aq/ylLTf8JfAZgZnoTSt6PrjFvTdPw15Zz
etCFixNXRFtDhc1TzPjUoLi7JV/gTecce1kuE8B5jU+EpdpWpI8wgcejQtpZQ1sfDHCFmL/McLsw
IADsOWODsgtcCuDB1Gh9WHTNNyk2bTyVyRvKvqPK2tfG+TUMDFXpcKjdIMQfN8O/b67tD5irX2U8
+SfPzZozI9g71x0pbKEKPKRT9eQunRdQfU2nfJZ3lDrRKRJZfPTjOGU6WBHdnOM2zyuLjmtjuafB
QLLT9yZRWzCrO7/FLT6k7dEYNoBNS+oj9orUYhahS/1zqOGbj7XBnjOb91MBRUkZ5Q9lWEyAs4hp
c3Vmx5kph1mSv7no3eTNx7y1tkTR5ycX9UATecyTAY17otHngXD6HiqTTmkbZ/mjsdj4F/zpbK4v
4muCga7XaCPLG+pzlzhPghbKoQvDT6OZyI+qWCZ7DNsU90wBWzquWP+fDLJdzopsqrnA3NY2MFH1
IK5UIPaB7GRIyFo2W9UbKNG0UR0dNBxux/blaSxjZDgCl0h9Kn+3v/YRVfUUq4OT+jNtI0JB7Wo8
41YfzxO6EcVlo3cLy8Fr43uOFbu2IQnVLuSdiHznIPAxQjrLAnJ2H2RoceDN4dkaRVRBkOHnRMS0
8H4dzth5l2+FzfX3qxevr25TAI3bqXF3+aCmIyU1i2tlOVsT/PYuEuTL/OpYtM8uwZXnFCpZUMz4
25pFn79fIsr1rPLEaW5oDpJMq/ekrA11Fx6cIXurgBDVVQWqFSZUsYZKlQlHR9vJ/3hVD2IkwgtB
oxmxW1t2u7iDo53NXjBOzS8wUeyioMWN7CZt/Y8lfI/TsDhbC/atCtEyuCZ99tYXwj0gJMaztbNL
KFzCQO1DC6wHPgug//uFli8Dc+YvO8OfwSM6VQYUYLj5BtjPE/EYVTz+7GLmzZGVPXnUQVAPTb2Z
53UuIauTFApFTjFyaCAOtDZNPukyQ3JOBgWQMGenE7Fxe/dMdxC4EPf7eSmKm1lNdkCpa08RN++8
zzhkMVvPxn1C4hVgDv8n2X1flVyCrvaeobf8DoVxENUQMbxhkMEu6XKvnGYj1meTgJ+DhXk1RGt7
tkBrb6CffjoxTcra31EF5oGejHs9KRIWmOcvCs/xyolHIjMRexhNmrYbH0RTvgh71fMIAV5nNd0o
FFkteqeocpAtAZRxJQJnqcML2bjx1kzrJaA/wc0TRa+DHKyXaiGsIs68o8MicPIarz9EdRUelnp+
AUFk775nJAt6zItdrv/W3Y0Jc+/OUH32gV1llxpUH46njXNtOs+xMcHhMzz7LMr51Ronl5DszthM
CmY6mL4gM0bWbGCp77NrwbsW58gMcdxmdLnpWAFQqhmfcJaBKy1jHxZQUUd700FPQrYDQFD69Enf
kGfGy6zrFsmGePznvsRPwwpq+2vs+ItMhtt29p4L/8vpXtskfjTmOET90fyAez7SufBh55fuVWGz
2y599gfu9U763bxzDUgSBo7wjQVNlbawsdG6c/NNFmJcrqR9rEvPOht8cWyVa8ORz9gtO5iEsb+1
k4qiiJsSHjU9xIPbc27/RZniu/be1xpHqyHJXJWPdBxxXOXY36T/Q1n1p0gGHt7yMmQUwO7TpO+X
aPqUvslS4NUccMbh3SjrN/1LxXeFSYycEd4InUaboV8P1dZLK/QT2t2zgcAqnIfHWvU7QuB2MVsC
NOqYu7vfCbNHrVb4L1kb70NDvcT81bNH7vhop9nR8YkNn8J6PI6LsS2mu6hp7BPTjf5cxBaX2MVN
CpiRiVBPxbvQIWtgg5V0tBkyb90u0Rt1M3YcBxuTzEtnrh5UNsE3ZJIER80idocDK+lS2QFVUETv
Ls7ovkePZCfTjShNONY6u5MERC1s4XPyFNF+onyB3kTu1wZf7rKL7YHR8QImnpaGOHtOiWLTLfa6
n77SNboDhV3c7VQLBIWRKe8e1Hs928WpXeQxbh0/iDgQmW43Hu0ZF20coTNb1x54y9VZpPLcNzWi
ztQyjjAqAdjkWAX88jiAKN7UTcMxyfa/itjQe7JjqZkLi0AZj9YX/QGSeFMOlT6oINd7pyCOiFls
rvC/q3MPHJQK2zGPURuJIDFtfc7D+YPJBEeMVBHiMEc8G6FIL8xQor2uREOlNMozycbFYSFJZyBF
fqKepIfXiyCyKzIE8cSRvBodJmC8G3ea3grTHw62ml/r9cvCSLPhNXw62nigQgDAl4dXwfrzvd19
v9Tr2o52rdynjrpvRAyZOOb9rTF/rSSpUMNEbZw1Hzu0KYir2NwRurtnrWs4q1icC/PhXDGhXn/a
JuS6x9Gy0kKLK6oFzMSAwTZVH0FE4lv40bmW/bXulixwMx50KCM/1IhOJ2GO1hHl+M8uvf7k378i
ZWKASb/x9GRtJ+x3DDDBmpXF6/SwAnpcLmxda7x8FL415cyKpEe/VpJz3pDLKUEFFd4j+xUJZ12D
TCiVBw6ly9kRPUMATJ90zrxbf8L7O6TDm+UVP/oILncyj8vWyCl/C8uSnJDtn/5anTh732Z5tkuG
akr6O4Py9JxVpjqH3lCe2pHQOsu0g94cXx2HPYPlnHCtMKMfT4Tnps1lsSnqRu5zRYilk6fRLvdD
tq6cANrYGPxzblp/GumcpEMfc1rs4HvfpoHVnwz9wxbGM7j7a7zeKWiCLwTvHIEJPWp0OIFHnsm2
7rKFbtnK1xrma69RWIbpYcIk3BBDHEi7eZ2HNOL2bu+ybrrYdIQuUsQrQ0I+2m1ByAzud4rd6YZP
Epnct1p0vFLZPnBaU2hJIfYVvmtsZVL+cUwWCM7KO1/AuPaW/E3xJDV9TabUMN+Osj52b5nordOi
yWkrR0KL3WhAdyh+67GheqoAv7PShUEy0Mwbgea3HAE3mdLtlY5oSzIya7KCXg5Uzs9rAIXIpvO8
YRVcG3O2hxk8e25So9+WcfzAOgEdOaeN4TDZVnS2a5OV0Yz0qSdJZ68zQu47+NM0b4v7qkBXbLhG
0NoE1ToZsMjITKBTprPcWoZx6AtHkOqNqDzStAsK9ZHkAIKESRHjzVeM2frSJopuAoqbPhmvXYQI
gMIkb/sfYVr+FHzEG1cRJ+6Yvd6h37A349B8lq71uTJ87c65iBpvkEh/liYSlmoGpkVC3XianGxV
jJgaWLTLu8tjQFCPlTWeOPGY7JJEbYgBqoNt7dkfV13jZLAZeMOOyvnVH+V8NPsvYRpHbVrhya7R
wjSkQfumc5+mXLzOy9rABAuwAbT87DGwPeLDP2ZDiLXW+R1W+G5jGZ0czpJbjP1g96s/bRXm7z4i
xRqGnoXn49MPGh+UHkk3+XGUpTwstvOboHd3DxDY23TzmgodAklYccgL9tUhqU+2NlfAjogOwqVB
RgzthuaytWMASs45mNyNnOA9h9J95SYg6ZCGUKzJJuxXYUAEN3+dzJOdfk3GPDpa3aMYkO4YZBbM
wMA0OHMeqm0poh82Bes6TvlFhDqyTX4zprCyE7Ie8w7P8BACu84E5l6DtAzu+xO4qJEJkYkFfx4j
Ok1PLXT9ExKseYuSQd/1kJgjNMh1Zm2gdH/RvnfuVe8VHKVuu8UkVQS3fUCyQJD0ZNAwUruaHLCd
wiVeKIoCFig4xFUNGV4iuuhPdS6+whapcWRPcLJ8H02SqPDCO2UQ0hhitaJKESnhdrcKBSgQ1WHv
LfNlQvy9kd5MjBY5WpNEtWVLZGOWhOYGk3jnKGTCneN1IBq938Ptsp8S+n9tAWF0ltLcVm7KsHzZ
TXvBAI2kNvlptc+2Z7enfkSjkCACXedXKH9Wjq/QLtEZNLmq1ayQlQ+IKxTeiLxloIyEoVDHjABo
ug57mo+coKDYbpnKcIzvGTp288i8cWTcVcrLJNbTGgqdKglSD1ooLOt3j2yowu39Daug1wwMSBK0
rRljXHoWLBqGZNiks+KnP8JfF+sP5tR+sWnm+cYqQ6ykumm2SWx9KfrBkGQMh2xr0jaf87oxsbs7
W7sxON8NGZm2BkUy2xwAV1KeQfnPIAfTtO3RPTePnPLYpEXebOtkwZ057+CbgWDO0QG12tw7BoLn
AsN1shQPBY2CHXk8P73WeVo6qDy0+Xd1nZ7Cq6vsgqYpYyP6jqC7+5NoY0yIU3uutLV3Z5Edu770
UcpYiLlHpodOvcklOltoecw6sfMaLc6rmLujzpwzg9F824R1kErDDEKzPBEBX2/RWWagti3w0Nr8
xejX3gJ6s8GXASRfrOlepGmxQ9e7nnkcGJRoTJKDVMtnkxC1VoUN4Vjp9O5WtxEhm8xv5M98tJud
Gj1x6BOe86IaPhD/FOuMDkV/7l8YBBtBDhlZ8SWHXAFhKfFKVMmEDGn9LqMr5KGpalptqJzIsPdo
BQFlNOoHtyjvU7jzZ+Y37k6G8x+gC9PRLt1bWxHZxxFCUzjqnW3FbLxZJQ+AkK4ZboQw7ADtIM8r
8oHkQgW1VA6A27hb66Yed8KoGDQzt9hFQMvJOSWyeiz2kRF9tNYDFKGFvIxg4Y6SI6X1aFnmIUmr
eqs99iIcHvR6vVGA4/Zv0I3ZhCeQOVAsFlRc973M536rdI/QZXqKCoT+WF/j7aQTprvFejcQhBwn
uUUoPEq7sSMdVqTPvWu+KcZHhezoryATVSbhWWH6kqNDPCDR4JjO/YGIzNYPdqziC2Oq25FEw02T
uwRdAFYn0+kt9qtw13feIV354q5szxncwOPaxe+0izCGVAVQk8gojHa3EK4KlXKEHihjgpTEcI+J
5Rp6kz6YJreNkm2IuK8BwltgKGzHmFDx+SO9m3r5y855XOe6fKmhIm7E4H8m5AMfYlTmRZzDN15I
VmXZvEA5M/fl0PFMoAYbNh2Ht3Nkp/u6uWAPZfTIvuwzCqOeT16JLyDmxbYigk/oc8K4OI/l+iRO
1NCsfTDxv9O/G9y5kBTcF+yQ3Umslft3APX3yz+/RRy/cWciGZ2krs7GDARgJuRs/A7Qs9fGwveL
+V+/+r/+WUEXY9Nx8Fx8YgBiReM2rIbyPKTCI96RcyYZ3+ZBtepJcCTMKoh5fdsFIeafM6l44/n7
Vxhs/vNX37/93/7s+6/891f8b39FyonDQrI6FySuXztpLKBVbXzFD6L20ZrhJipc4vMcLjsDB0QW
L+m+jNsXOa6hRFF7TdJk3IduRjJOoy6kYtEdcUV5kMiRSUyVX3JAZtrZyYZaCQ1RfVbWQENwZuza
AwLJxyG94c4LWGKtwzRTk/R+PF1HrBFdXMhd6cxig6KUSSVtDodR7Ub2ySXi/88xumN0LNt+OdJs
Cz8/zcz0b2X+hzWTnBDBMtdrIifcpgscCWDCMn9EKcaAOYQTinnDMcyUVdL2KKH6Dc1384xF5kOx
dACZ2pWT/Vlb4f0c4aDzOMKvQ2ycLz+teiVQYVswO4agrkdfaCbBMouvrZ/a9AxtxI8DiiLLJWxw
rSjd0Hjtiz9C+8XTaH505vyb5mq8g1/+EgEKoak+B7bu6nOVZemGEId+s7SW3LYqyOpegmnkZD9O
1RcMzltqF7ZBoV/RQ9OXXlgKZpXfUS7sFScizBVetk/w6hfhVg3GIyoicqMt52Vs3YBTOoZ/k2gb
y0p+aRoUm3ROpsPkD8XRatVzaRCx2o3jDBc16bacl6/2UnyofnyaCgoH4SRUPIWfo+mRNFui6KLi
3g6SZXHOtt0456FXDqEa6jk3TFKD1hPdVEwQQjJv2nnTrA5T296BHzfOje/127B3RwbDX43Dg9s1
fMNK28a5mlIaWQ8RHdjG69pLNV0tZtUbFk3QBjkbzS4pMshBFezreCoegLU8xb7SjNetYdcO3rIx
zMmDpNBUYOoLvHROKTF3zsjfaaeOfh6QGOby09FLLzDQ+q1gQfGtk4r9/DL71b7L1qzS9Yw3VHXG
/KALIdKjlfArroUZAbuV3vLGQXGzdD5QJH+Mj8STYZfK0HxPQMnW92+2V9vFzCImcce0nE7m7HLy
Lt68LLt3Jvs+HdG9xa8ka2QXJQgTDRkvosN3HvuUesei/fT9jXwHbjnvyRhpOceucejoGQxx6x7R
bcAyX+jF4i4n/3VWIahkC5KbP5INCfiSvLXAdsTM0Mpiql5dssSBwIvhMD1XRc+/O9DTnzde5Llb
w8FC3xhr4HgeoXHl9J/5B4q8jzbmLCihvRZqHLZzTfmWZxNkn1vlmG8EX5Vb2w9/6Nq8sVPsj7n3
sZT5+9QOaBqJJ/HG8MMO45Apdto/DTgjxSLicx8T3uQwMpO2RPKc4wHrw3ez6QX+65TmfjJ/ZJjQ
mPjTjxpScOnhGo+jRCyeKqf5LQovIKgwfewRMmxEQ17qSL56JpPHcs327pf81VOef2vk1OscH/Ye
EylG0yq9Fll6FEYYH4xKxre4zf3TVCaCIF+6LqO8qYjWO/ZJy8Sx9WkJAR5xdXw1e5PjzA93zXku
lx9gkvdz4z1OtHIiJo41oo6DnuOHfD1FEU5LhMWCbkExeWDumBJjNj6rnD5HDnlnq9epQ1X7P1Pc
B6i5+nJvqnw+W+vt1zm06n3NZY/KBXS77i+xRUgycU0SoNNUbkPqjCAs9V0cQeuhTnxL65rI9TEt
d7gpGvKOO3axYo4WVj+L9c90C7Id0AH3LlOHeSKBhywFEosgQ6dOxPLPLhsP48fgJ9PZ7qfxnxe/
Xuj4W/QN6qS9LU2g2SaTCGUjCsqbU5kv6TnsLCKHRP0wmM6pWwca3y+QgdgAhCHQDYavEA7wfKu2
3nhOQiz0MH0VovK2ykfqTDbMhZKpytYdJOt20ooI2qZQxDkxbgYa1me3F7Sd1pelGmgRdkwWvyng
ppW8wt+lQ6JJIE5dqwdDtB562i8rIXfi+wtRAHCwWtc0WL5/iLzutuQavUpyGohtYaDd2Mw8h/ZW
oW/6qGsmeDVCszKc3tp1gl2pLNuJMftCLhWfsPuL66BRv3u9pBmYGK/oFYslTO4RGXfbyZAjpwvC
v0aNxzZ0J+YAIq22tSr7He24+LIYf2b69Zwk5MXViXv1O0ba5WK2v1W9L7e5Q0SthEWysez3sWdQ
DJifSKhRJddMNjf0z0lmpNlEXdbfFvz0rV9Wj6Hn/Jy0/UTE4PJhVNXF98bpd2Ent/796CzxR1sw
014Mcl+RA6BOVrArmdq9Wrha08UZD0NKB3/GMrDEDFF9q07erZ6EwdFpv2b95sHnBlt+H3XS5bQ0
OjtZ2n9CDzFqWkXGJm1Vug8Hi7NhiWALvrexM2MCROwk/J0tEh11t2zj1ZUbVUt5O3tIRFtz8Z+8
VQLuV636NMdTV+v7TjiPbpNgO22j7KSVWuNpXuhRMbjKV7dAsRxQxv1w0ns5JfFz2Zq00RMSKRnq
82SwsnkQEa28xUYboqbsOjASVNn1iWBeXOFV9VShkatDodEXa0hYbvM4IhuVGIZ/qU5BBmXe+1zH
9TmlsiXo4dGd++4mNJd9Q7jXOU1MgmtihF0zaXc4YExMUXyObuzVp0jRg7Xm376d35QR2THZSN5Z
E58UeIcjh3f3kIxcKL+3nWuvgIWzFPaBRGHxhOeLcy6ept9OdDQXo4YSwvDJi5b+EsUOjpnevAcK
yPy0ZawI7/bG6qtgrsbmdohB5fVuHweZFdMCpt12q1zx0CGXRr4M0IIUSqarKc3UoRWk5+W9+aGJ
MjskmeWdvXVM8f1ScCY8Z29j3NW3JWFkt0WbuARX0V3957c08gPdyXlrU6vMchnvVRe/xzMer0Ix
4elr6zFVobMjew89VZPU+9xoVpuIb2yzuINq53isd+S7OVPXbrPQ7U6dp989b8kwNa/XvKZzIzNT
3jSZ8eL0lg+WEE1kF/8xPXfdIudXxkEwQBYoOoNELe0wDu7hSfPxoHLUdYbINV+Il3JCbMnRAcLC
OYnn7F49jW6GhMghf0tVPQKJlYwBNG2vwdpvMG9QEluSXlKNaQaEjT4aRan2KoSp+S8+x/t/nIH/
iux1/kaRYRh08DNa2AYtD/PgX4ZkaHV5UndETLkWMV1q0dbt0IlzYnX+A5eLuNYMB6y04ZTQt9m7
cibgWDD5X0pMKZRSiNnzOclRtKSvg1YUuEVunZMsMY7IV4piq1wCG8fa/k8rlJ3H1rZqvXwX1ZqY
uwTvPCU8igEA3V3ua7wfvXmxM3T4BHcIGgliZQ+gbbHq8CPHqX6r/SY9Wb19rUPiZP77RWFXP+ZR
/xyZDXMtSZ00oIATs0fc8NLrel8L87H3iCX895dR/k3t4jIq22TeBVrH5lL+RZ8hFNVkxtBFx270
vuohMj/6Nh0IpwbCjunGpcMxJO/Lez1rND9eboNBmuxH1I6EAeU52T0ytx+Zv+orCNgDmgUMLLLA
/kKz+4kHFzNO7z2LWRunzCe+kZbc/ZQRXMe11/vKdX/lZqvPiIPjBwsbIpILEvDaHE3RtBSv8D/L
nayIRmWJ9rbIP0PgQv1JTXNzQRJ631n49IAKkxyARdOjF/OqJPPzf3+d7L/xLFwg31aUgJaLTdb7
GxBd2uDEY3QBx94Kd0TPDXs31EE9Vrzd1JopJZ10i+KouwwCKWs8rClwIhjtPjnRHr4LS1/cxEwo
PDJnjt8GttTpmqMTOT4oQyJLvpy6iK7gB6dlfiFT4G4SxbQLM7SMRkjAYpoOT8YoL2h4/v1749/9
n+Zb3py7/odc2JR/oZVKQjT6Etj8kRyu/IS8lPbpYazs5DOuNRbICJ5oJvkgmF7JA7lL06Y2EuMn
BCH2rooiuM3ro4RVtS8Vw1bmp8MGy5R4aX1n3HltQaub22qjF5KUaF3pa2R7+b/8KnPiO8+yu7u5
J1nLsLLu18AS6Yq5fHO7EJ5IgPhnOuPKNe+WSpe7KBLeB8S1UyGZxpWTeBVd+pGQ9vJCddMHOQ6Y
o/R66zFHCL5Bi4QQc5wB+YN5pevjPmGVACGWJnLfcubYVkTxbhvmJseVLOjaO54c82LF92DHoGFH
pnpi04OcyYRgbPL4piYy5Y7DLAtCiJeyTafwopvybdDu8Htg2BXK7rMiNhqNO1JQy3nsBnQMmQfi
2nQ6+VTTyw9q2PZnxYF6Z5gYSQvyVqmSBve9maqr2S7Ob5bWI93P8OK6sFjdJAwJ91PRcxrKfN+b
RFNis8NxYRTAKGjgZ5gM0/jAvt0eFgOLynggqkJ/YHtDOK5PPLv4d0e/u7FSXC4SeoY9tvV76cF6
8hEpoMWSIKOAPXR2O0OiRoo5pJaHsqqz9zllBmGX5v87DMF0PMiBnu1bQnjm308YA57EsPHkHn0a
pkeBdNmmtXnrDW/5YN0nHqEdMmrdPc1E65KbWUXLL4uOSOg58aux27frzDER1s/Coc8rmd0FnmBO
LmbCtYp5Jr0De4elcQr0q6p+6dTG64hcK2Z6kLpVe7vy6d+H8QfCNkQbdEe3slhuRcffzNXoHAtm
lf/+4Vvt9X8Z31FT4HqDquHZpjD/g73zWJJbyZLov8webVABsZhNalWSJVjcwIoKWmt8/ZyIZL/i
Y7f12OxnAwNSIBUSiLjX/fgfQCBN1NrSm24EsbS8i9PZvIM6RlpSpsW3oejPpHfkB/Lfn0pT0oIG
vX9iRnOnjT0TzKbt71sbj+Xgkosyi/BGCzJHFistZDJ4lqsB9XeYDygHpRBymd4N3H8rCz7zECbJ
M3+iilyYlZ42LSE+0Umi1ChHp7tsAqrRuLXYZGYudrXYt/S/NgvtrP/lKzCcf70IQSSwhU8ChkH1
8U+sqDvoFY7gOjoMZjXczVno3fTE/Rq5+dlxu+5hgaR/qsMYoBTaDTuuXsc42DRuOO1A/VOQy/3q
LUvvusH4lM0pKubctJ5yNwSxTPKPx0XkLOpmePXjtwCZwv0wDl/rSdcPZg0VNoGS/mIl7gZFCv+0
lnS6aSbjxQqQ79PGjsrspaDxdrfEzasWdjFUaPhUrdb0n3z3FARF9dRTEdrU+VQd+r68zyp9vGto
IV+mcP7i6e2AzDTftdWMOlw4L+2ciLsOJtwd50v4NDFh76bBYdrF3SP6IesCa+DWhIzM1DDHHjJq
N2DNqvUS2oL4nqW6a2nVbLrZvFHaEs7ZpDMw5R/0yUMeUi+PlTDgsVTlua+bR8vqvMuEIAoeVr6p
/AXFMXpJwjAhVxNJSb2uiPdeDwd8WLx9v/jnTq9pFYx6zCnPexBGn+41pyNcpAtt+LkIUrEphpWN
At2tvIspWrCLaPG2E9KyHfWP7+7s61vc1OkKCxjpzn0W3Ge5cUfFIdsnQwZcykNJ3BZhs42Zvm91
I683k+civjO0dBcTg3hPqukBySnyvZh5ebBQ7BZGmK6WaEzOaLpbcl8pmovIC7ZGbZh7EO2cCl4Y
XDH+I5WPxHSMz+1XYVRUvpYZKdcyvOmu1e6XCBEKzkjGfj0Gx6qApDAkzBuaBcJ9Zt6j2wQTZFl3
Y05x1MZh6iHMWdVMu+5hPfpbKLnWdpopuMSzkdJaL9ACuqgt5lh/wmdePmTRFK9Hh2eCaWKsvnjw
Q8OV5TLvQ2HqXPJ+psFTBdrzfz6zAA/811OLa4KGMzzbsB3Qcn9nakSGRmFocLU93dRpLU2Ed5kb
BGsU3SaAKfs7+THRY1ElBHASnbetXLs4jZHxZSjcEHoChTstgStR+v5032pmdOx9Lmt55D8J34sP
DcgCAmRH42BZzmsHLG+SyEBRivaOLDmke/XQrqwo627hSq994ZVM8O4JhIzuZbvvgQEp3grDdLdx
geqXLEpKViZR6AP0nbwbeF5IOWUCYchVyCJ2oUT8MAjQSiNW6Rth57TNS8OgM1y+0zanUu2VN+T4
Vaj7OR5jYbi3ZtaRAevE7S4aQYDPpMZs87l7zUfTvR/JMLdwm0mf3i6PTrnWt9/cuT3GPupbQ7s3
za+UL4aDVtItL5PdwiDi1mWEy5VkHA/AQ9CfOOT1cELejgOvEpoERZOkuRwsJ7zvigTJDVMwWnPz
Ee6F2CgfvHDPFhxboA3Vcsip2KwyZ/RfsNHepDOEKs1+KBY0Vwy8rVMkfOyAnVsfsM9HOBN8a2tj
w14tdWHdpQVDc4RJJOOMa0OrGGxg9GoylDEj1qSzU4T6Dhm7FLVJJQTiavQu4inBeUPliyDOIUCL
maTlcvC9tL6N0YMsYCvIEMKMh0oyCZP8m58iDPATc2U0gXkGsrZc2Xj/j/l5mqsf//1f79/zmHlP
2zXxt+5vrB6Tsfdvf24Z9fMrmEeSiv77v25/fG3e2/TvgJ/rk34BfnzxD8btYCNlvpYu+Lf/Bfgx
dPsfunCFwynFcC1PzpT/Ga5j/UOH7OPpjuU7v9g/vwA/zAH+CND5T4E6/EX/OPnoni24kttURXXL
Eby1v598MqsHVxJEw6UY7G6aIzro1ENHIz8FMXpltfax+L/fFkrVM2chri7/eTeNHWm7Miz7xkYW
kCc79VolRNJfz6QGkqwGoq1nZhNNkD0E2YiiibQNevzjvibIN+3G5ikaX8BmmEfk0u52sHg6Nag3
sA1H9lVh28BiURTNa35i/rhLqhrw2zudHHycmLFE7Kwspx/2jCpXizUs+9GvJMvuc9UnAAM5FXSa
9dyhKc7bur8XlUeuV+mF67Ep51NQDDdZMrx4BbiYrHFu/KTBducn4lSNJI1ajbaLAg3GZqlv+YMy
pJtDGWz/QuDS+zgi8rWDiT42XgBEnS6FZlDIqam95Wh1ONn6xrHnbDz31neDrls+MoPjdVa9Zaak
BkLI0cPyxte8kkKg3a0Cz+3v9DIYdl2Mcwpi0NomFXmdGMTdE1WTeCAcqbyuuqp4MZPw0AKCO9ra
8HO0I3sTjsWnFLoTUAI8bpx+8h1Oj8gjC5Gs4peQH2rrovpDub8prdE7TMWAtPSgxatKaGIH9/kW
3iATFlLtC+y8+2L+HkSjvxs8AuPsxM52iwgvQKtffMaH1CoJLB6ap8JxvnehT0iMrnc3XKa5MpbZ
fRPVETyV3ZIXyBgt/3VIjE+LU4JzICajdWmhVd7bUGJlt7GPr5GsEGLTD3TZGwCe2tAep1QDOWkd
rZqyvOVb34YY8zGi/W4VG/YXIs7SDc1KTsDOiw40mWAS9NC23sAedUc6jy5Oa5LfNDfELYqHtdEv
6Aq9TcLAY4UDbqFqCpszXOFX3Na6/z44Bh++isxdgEquwV+A+vtbOQwAncS75kYtuSl5tYmZ2JF6
WV9wHuUbmz8kqiLEWT25Q11cVncVOsMNSByuv0ZUbxG+3y1TgWifCYhr5fQKOuuI6I6YydErt8QN
vRQlxpnerGomH8OI4FM7OvjN2zrfAphJ1uYiHqeZenxIBdzMKKxaYuYvgAynqhs0ze6IjQAB+rpH
CrPOHZIOdBMNdrhACsIqazgJjGy7oxEP6QXNy9eo7jeljR5xsN3HpMt+6Dp9h0gc+6JyAFjO1Umz
3wvEkYhZY7GlmMw8VxzxX35P6PRure7BHiyTAKxyM6UZjsSU1neYfUEtzeBz+sro8i2a6gbgM5yg
qsNlU2GVpmSLhch6ppILVX/kt9LMWmyT7qz5Xyej+iTPr9S+bZ8fzUYRWtz49TjRQHfWHgFWK+o2
+r5AAA4zNMZZlMNTJv7Cl1XuHkNKjKRVcxDsjBFKVrL7euuJ5PSnJi2Cg4aYPpV6iOvCRUmf269x
PvebJDbvk8Z5SDvIIgm9t7VoFxKwe08/OaTsBFp876bDfkRFsmLqdV6gxKybkK5zyX/CTaZ0Q3ag
wAYGHyh96vL+W8K/y9YQyBBByhRCo99u9UySTcM+QyGxlvgVruVATxe1XVKP2Xpus3OWE6Ucn8LF
7PFTjgKV5ThfEqwxfJbvSzjYNxa69ykOODTwNPY1rQ1otzXdIFm1cw8uXZe1mz7PGqTg0K2sTYwf
NXS9rwSwjpdGHCZPtiLp5dG18h5LwDG7kMnpaqzdrehpFQrrTie0YwUncdmGqTdvadXyF0MS+xAP
Y3EX0JzUCe7QmY44ZvJm+8Mpr6x8HWp0iHUiWhNm0QQQVlBFvUDSD4iyWn5UuTg4Qz/uW8aiW+Zt
X6pgwvCKHQKeQGNtKhsSUzWjSI1ycU9ofW80LhZY+C8mA0MaxCK/tZr40aB6VM8eFIC+kfMM7Wtv
ewikKwPMjk3uLRCveGMOzCYrz78vgk0waOEpK9FVddLFxhR4ZWjwDWjr41fvXTno3ZkLwnyrJ7t1
ToKd/GtNSz9eMuHgrUm+m7l+DIR9ahZ0U4ZTDPzptB/1OMBRq7gVhhC160sZlRiTkNb6xqUJEZQk
BDptIjt78CFrQju9+MlcbprxZ2yauLTz5kfkMAol94VLZfdzDub+1KbRU9K11WHApVEa4bLrnO5n
MnXYDj1v03mufYkF5SZhbFM3zrjs0bNyHIOjPMkm/Bfez6XLgUBEYjWmmOlaoniSHOMT85mV4RPc
02fiTpewSUuIfA1SoLyJbOPrOJmPDdLELhz7YzTMBZr+Hb3VduWb2YvR2capSK1h3xXAGpJ4vveC
4rnWiY2F2cB/B7mUWBwwTEFOb6TKidoNbjoUEq2HcAuYgJWKaYu6wd0G+Q8/LlCO1qS5uXSl9MU+
+yn/5cKb3rox1VEmWe9BHaztnn2Hbv8T5aSLsjS+lJ2DlbuNH+b8xTNDpp/ZPdVzaQPNEOzPzk+R
Te6Owj0FHPQaQdTwNQn3kV3ua9A662jUoavpBUenSQ7RWGuXgS6pjk0aG0rkH+yUoOXShD4zIwWu
6/nsdY9jxSijbJvNUNHMzjOEKjr/pxV1BiRj5XDbz4hhMXH9qAGc+bZZMXOtPue1ILYpKX765KO2
o17vO4Z060XQAvdpHQxk6IHXGnDxk++kNy5e44aeUopmhvlIvklbjIle3RKDzIktzONzHJYa3TP0
tHRWTd7w2iLwiXEk+Jwpijd+AR4DC/+wbePx0HnTO/lg08orW3cHYPlHCP2odA9tgcwYP/ebmaDG
m1r4VYwVnBW84YqLve/zYSzYqROOhiytvxqZHOJ5HdhxJ71oeo6cxrsDBosV3sJDg+lw6zqaselz
fAe2v+xnyGUHa8r3cwdEqOXHAuaDztKzq40+JwhHLeLr+f6SdeLVP/qeEwbxyaAqYldsOJdhrp8N
MqoEk9uhrifA0zCqOjcvbzroToZRQG9zgGjrU4J2w8p/uEReXyZwQkl30Mf4e8EvCbCQdCBClI4u
Xq3dmGHj8qZgvoxuY+08EVZItkz+RpqJzAIxy7hwZa1CotoShNMZr+vDwFwXM0YOwgbMTTsWyNIx
SpSoWR+01qoQqoFRbxyj2QOeoC7QQFPRKnNXtgwYqKfecAwwBsmO9aKn2zokvL4qKPO06fcl0b+2
jfspiGgIVmhtgdb0X+po8bazlDw1CX24mev7Voj5WcMTc3AK0NdNYD35y1ghCJ6NNUIuEQzfbQg2
Gho3IHeLBJSzaGZ4iT5+RCcuzzRjvtGyEne+S1vet7q9U2lPee5VDzRh4kAcaUzQjiRncBf63k1d
xuUmMbiQg6eBi+NRqVissL+0LgXERK/XdetKxX6snbOZbns25ncC+NdeuA4FgzHCHrEwpg/pmz5p
k7grEWmlWUSr2bKh+WR05wuuawSF7vD8EqAGG/A2gYWHNRrfqKsB9cWaPaz1yuDPW9a97OZGG8uJ
kI4Wlc9JOa4uegK+ckjR6/hpfW4Tqz6rtd4c72hNGUdTmxg2ulB7J3ecGS0ITFTl+KrNORL4dL7Y
ohe3kcsfW8TdYU7m/jhy2Vxhay/2iT5g3Z2RmuapdXQ9OWx3Kf4ycyQjpIwwaITBzWz00yYZKjpA
CKYSew4OXCguWPO7M5aq+ECK5MOcDMFhSgP0gbp7mtwOjvBUL6ducB+zocIhQUr8MUhq/SX3kHAZ
NiU9zOMpiuKtmbjbGSHrIJF2fTUloEG8m5wTCZbiS1su+v1Uo4Aw5ujSW84bUq9wpWPjP6RT+VS3
i3fG3fNJ+BUqwcI9mPljq3vL/QLubos+qN55RR5sfb8k5B6q7TrRA3c3ekhvekf7pOcjWe7MLHbF
EK/MTEeZBWuFkRvK5Xy8Hc2ivCvGC6iWFuoWg9OyqBknyMUiE9nU4o/bvDT7FoeMOAJpQa28gcti
2AdhjlkAgaq6Va/cTV5yPquqYjo5UzCedIIxc+xV/9we8jgGRCDnD6aeybYF0U1F+DPRqcSugWC2
J7WAsQa/yRrMMzzQ9xihBm5Ju6fwU7egwv1crup+c7pud/V7WFkYlqRh2Ug1tE7g/6dDTGJ085eT
Wd0bo0DXhrA/9Ghgwe01A/mEBNi6U45bSxn5ciTa2UqtDnkIBM5oXyPpD6Tw+8tYrNbGtvt126xp
D7WN4rhvA52g3IIGh7TtqX1czYGc2JmAuPuPm64v0NS48IdI20zz8mvngaZrNIPki33c6NvxoTRR
8A1tXJx0xgUnxlrBjACM1YZC4jE0LnmJqWilHNMUQf+5Ghh5capTpJ5zpNFFwJPMxENbtl07OfuJ
+kEqXdp+H+R8XRridmswoKzUIdbtQme+UYdVh0KWjAy3j/pNZPDVq4UmnY/OJa1FZG7ThRFjoPs7
5a8mQQMpuZk0UmS5GNtYw4M/hadGujQs6RhVa5UuABPZExlHnMExq+vVyRH4rcqqX8rD7EGmD3z9
wHWhPqHDpVVbYD66enpJcK9PjE+oRVLqVlaErha8Ij22E9nj/UEgvewNkHutXKi1rOnsbWdOb4N8
aKBvOrA0dOjxVKqDT63FIGc4QKcCdkOSpWt1tIWMdYyt+uD8SPJAhL2cuBblcfk5lWm+9wVdkjHP
9lFiOPswhZiiFmKwK7yLFU7kNjiNOhQ9ddNCZ4y8YPKK0+JZaJAr6QwiTVfGT2UvVZuFXRHPZfXf
oVl3O3/uHurOChnDyiMzUSL366rcnnFIbVI/B1QoPd1+qHEstHJVbauF2iSzCi92U/jFBf1Uvorl
RExf+guTuGCnDhyKu2IbBfnnKHIgDChPp/pA6rOQjlLC5a+tJOc3KSICdxRUgdMEKimzKPYO7nhl
P1Su/Sb2EQh4pAZvA/NRIGnLVmhZuhPEs455AIuUP8qmKRNjVchjXS34T/9aw8bOZ/nYVnfr6kbY
+yT9zsyR/3qeo6eoVNR215t58/mPvS0t9t5W/zFVxDxiKuG4u67aNMQ4i/cS6sKNyYBCH7kT5/mP
Rw4tTuxJLtSaeuAwcR2mejOvQ51Dwkz6bSWc/KC2dJ+DRq35VvO5po+5VVtNSqltq4doUul9gbbW
CugJJfpFi+Hs9RlCrv2x6RjF3nc4q4wek9TVx+4tq9U2qQ1uX3236mv1PaAJalMtRvmlf2z+8RAZ
GUlKBGd0If+LlJkqXhx/8VajSX1wKXgyzbbzO1QjKdc+0uz1MMRo0cqzi4vX5tdqTQsvdqFc0WMp
ZzEcPel6QCLKj+jL8xIJ5KxSxq03S801gZ4SfThuUmrO31YXeaLzGmbScTTsoWlwkuQSzhIVuI1T
LFmn0hpvOYO3rTT9lUtfdfp4+2ozlo9Qa2oRVfXbMvbW1pTnI61yODMqH/7HdkArhs6hDHThk9Vy
odYKzp/TYMYHysTNxsQMfP3s6k7a7WhIqEFtRhwPVGio/cnzC3+gqDmoVShJ5ZqaNlxrefLFcs9/
QK6pzSlsmIHm0lvdZe+RRPAo2ataWFz1OTfRVDmNhgavFl/33w9CuemEfU0OHT+coP4GCcC+/+34
Vqu0YzEgjIAT1GZlRek+M4zzb49TR7YOwdEQmrX77eBXj/l4jdogDaLIpflDvm6MK5YZ9MQINra9
X29QPaV1KlyEk+NiWNJx5SdthPQBykhxiuWfPJJrf2yqOyyQI9fW/P93ZP63joyly5zD/xC88GN4
//73fsz1Kb/6MYZB04WuJ5luNh1Y3af98StwQcmv/tmAMWnAeBa9WZurkk6D5iNhQXCXcLjVA8yF
PcD5PzVkhP1Hgovu4Od1HRPWJcVIolz+SA6NOkj4RVNZNwAFqZA1YsvUEVmdX4J/iPpsHUO4WCc5
pqKItsWSrLs0EhcoPjh4zeY5kImWg5CaCy3YF53ZbFHlVRoOu84x0M002HpKs6FpbCAzQQEXMYDe
9j3ZiqONjFEnIHXQlgPqWSBsk/uMLxaOXMKIEFr/fdCWYo/Hn/C59magVIwUxd0smOPWxRInNlYI
UAkRHOKk+4TgvqYkaD95IGkoiQRknDcwo/RxYMprDke903Qc6aLcMZ1pX7qweRJW/9Jkevlq+eMO
bdGt7wUtrPOx2VjDiKOLsjDY+vouck3cZqLJtmRnf3M1H0uWxDjGo4u5yUTBrvewxrycqJgICKPZ
e+feqXNqntkDke8rnDHNpjD11142ggwyV0R2KIOweivLlrLNfLNUoMhwpxsrsyAzOTKTVdyE8Gz1
BQrzmwiY/nNItExnqOWNcHn9cKCFLJ/hhHC76ChCr/W4DHItAQMdZfnabWkkdRNuVbR2A1Oce7HE
1b4rAeVanN9iFDV4XolR5MuufkoAVVPq0JKp1sH7KnCTF8HOt787TNDXLZCHLLKc85j6wW1crnF2
LXMrYN51+bZI7+yacMu6ID8aB9lPtx3fJpHXBy2QQF6Y/X4xbuJ+ciHU4+dqkowaU5G1xyWwdyIF
v4FhpFhjQofOWMJlGDF1ZQwg8ad1uOa6XdGmWxMy7Wnoc4zaboj3sdNBuC2IMQbNuK+aMb2x5ibZ
eo1/42QY4jQ3RaIGAGo9DKfgPkw0aHQpQRTyuymXRHuiSVJlhkUGc17tcNnxP/Dmfh+WBSVc18yy
+wojcyBgPrufPBOJWdiW9Cv6n6IZghtCIL4WTG736MiGnZlQ+M/ICSWzTX8Nbbh2oTfafD3BedF9
eNUjnRkNIdIwDNat1bbrMQ8B/zDLKpfRek0rbxeH7iFuRHpmmLDKXN86J4wW1/irF0SIxbyy4/DZ
d3AUYbvgsO10aLu5znVtavdRa+bbwJhA8/ArYgP194RxN+tBS6eNUyNn1C0QYKPQQSA23j3vmsBD
ehLhmAlSC5DSZGnxCtK7vXglmJHWekLq3L8RhPYpC4tnmizDphwyccDp0m6W6TyBazk3CA2Oc9Qw
sY4xPszGuLw4MUhiETbaOyC+G2Nssf8RH7GtDM4hXjAcDA0VsG3pt01MMT1YAAxDw5VEkJIEd6/c
VDSvVq6bCKiwkXXr5d4lshHAydOV5IQQSBdShXnTM+Om073+BwSM8uLqwWVh3LSjgCwYSATRudX5
DmYzKvEmd+VNrHn6HtXimykqcB51PNGYa0PaJRDdyGEniHXGlr5oE15dH0ap48bBMa7s7MZCR7FC
HgvnqiGjS3TagFqwNTegUPpt7UQEoDSwJbVhIpOKaOR9g7x3k+RjuEZt89J1Nl7kHD4kQRhrBkT2
mtQX71TqDJnCdrnnc3azxTdh0oMAKglcJ8kvEbX76yJLSMMUwbF1pZyNn1xzIHAZY9fd+db0g6G8
+JSGMYaahBp9NQ/nvpgYlmKZrHXnCzVIe++FpFJXDKgSO2jWmuHjMpFh8GqBoZiBb9SCRPjYVmsF
Y8WMVi9lh+v9s8yNV9vq/o/N6yPVjajv2ZO667dVdddEP2LXTsa92oV6iLr9jz3iEmUGnJrP3rvp
Me7sDWbE/rJAoonkEPS6qpWsqm21ph6kFh/PScmRpBAiH+i1MU//uOvjOR+3qWerOwDF4xnvyWkj
c76HUiN38e/fgabel3rA9eXUXn5bvT5Nvcp11fKBEImUCbD8MH/uWm2rffzbz3rdxR+fUz1nagJc
527TrD/2+/G4thk+IRAtdr99CvW06wdUD/x46Y/v5M+Hqwf+9unUc357px+veH3mb7tXO6XXJw1N
f33yig7HRrSZpFNofNPq+WphO3XLdOqPb17d9fFGKx+kaCYauAzTWygG8/qE66NAdAAYG2T3Ot04
KcphXiQQN0lZ4LcKcQd6EdX0eqoecvoJJ3emJpVUWcv4u5BAKXXrx10dc449hmVUYjz643a1Bj78
1x4+7r3upQ0b9vXbHmnUrpKK6c5UU+cd4XrLqTAIPEyLalWrqdNdt+cYOVdUxN7mtxsLYnqOafl6
fYi6Qz0viGYDCNF4F6Sxz3lAc6itoI2DFTAvnPojKNKef65TJn5MiJn+yLVGzoGs3kLa0GXJxsyB
LS235BqRGin/7+ovWqlTQWWSh2Wa/CMJe0BFyrWD34wxMMEIrY+Wcvjhtj84k9tA1+YvmVYxd0GV
VKAzYzHLua1aoM6mCvNvNj8ep57GrwExZkC04ro9msTqPEG6Odow8pFufC0kmrBpWmor/kIt3bbG
tyB3PpW0i5A90KipZDWN4npJbZqXVJv1RLyA0xUHYuwshjgnL6MGo/uac/LdBEjn1PdUKTFmqgWW
FcZoJRkOqzwfwoNdhnwx/cCDIXPpck1twtwy9oNXguB3orNajFg019DW83U5GBA8uQIX5zZz8ObK
n/SjYOpC4DTHwMWJzPRu+mvRx9rPyiD0sCpBRq78wIr3cPrvm7GNz7NF2MysTTVFF2/jZAHWpSld
aWIpjrbtu8hUNEFchlOmm2Fh6NhZSbOpYWedXHyEJw1dLUqfRJf+fUiWDRB+fSRw2hnqN6NybhpG
JFzO+N4S9IdAWY7kdWXmFpMTQPoawzcGouCoW1sxL8bJl30OZAKujVLENQBYXitusgaq1kaHnjft
sYMqF0/mQPSrodMzZd5yAstqcsXSfq3hrmCQBXVxoNp6Ur8BRzbQFKbP9C0zGinq+3fljzB2kB3r
7FHVBHVZWnNVoTAg4lmvW4k+5T3MsiCN/4IyjKpNq+0MQ5iEmB9U0c+UVWVBPyI/UMNd1nFshetO
lsv8fEJw9tcinCMP4wS40VEjMcNFmcc3Lw9oMVMaXevmTNeaxiZy9d8PQHUo/nHb3PXZJprCZYXS
FP851GzGjLuWUaAs8lMWVSXD37YdN4ox4EN4LGJ5clHV9OvHkR9Ulc7VR/YrvPL5MmJakseU+njq
qMuXmb/m9XeQ93jBEYMVCC5ZRVIfWK19LNRtHcmb29GzPqvK57WOLj+zpopUnqxXqRunBnji0LX1
Rv3r1CGk1j4W6jtQm1xNGK4m9kFJ2VXlO6y5MqrFx+ac6W9wAsFqzfp9F4/Ed5BcKPG0ctWia7ga
JBNTFcJV4TtRR7Vc/LFJR3OXW2GAQpkKtyp6fywUUlRthqZX7zksTt5oTbAqR/NHp89E95IldlKL
CFAWJgF+L0BIASbVAkk9nf44tbeqfqy+v4+WhLrtY7PLilNrNoYUZ2DQFQ7dP1xsQMXMzUxr90xt
2ETulRDzNZImQbY1bPiZa576QDZ/aVEaUHt0hNZFyyQQ7oIJBFibafoazXQyNXuX2HT8dZO8dJeA
hgGWZTwj219mGsZppGfnyUouYZw8jWMXb8O2ylAQ2s2vejhBEMs6kCd0zwQ/Lg+P679A0zdDMdAB
X8DSjZJN0bukjoWzdlBHB3KVdDdF2ZPSLV1/aVk9/zgYXKriJ/tTMeEnbQLkisQkIfTP3iejtE5+
U4izKxcak0GCENO1qvF26qrmE3BKeE4R+j5VQ2IQYj3aDVH/0le+tgsxA23qzApWNQQIeF6GuFDa
nJD8Yxvo7KLfu231gEW2AXjmavzPM+wLApLXXPf9ptF1Qklo6iHuKIttu5jpIdLjg1G1Rysx4dcX
SLaQkBWnzpadL+i0FN3lthGUYuWjKNv49J9kf2hY24ZXr32PYTRcRekh46qK3Y2Zaq/hPIkpFgy3
WW4PW7f1770EqrHXNE+js7eY9q6ve7dLbs5gIULd43Xo8FvrWr/A98ak2UAImtD2dB0jHafc5C3R
OiDaq1OLt4telNRbdAYxADoJROo2de+SYHJq2u4p6jnXLEv4HARZsEu6sDy39tfF1oAstKFxJrrS
jdndBFn7FNcDnZjWhIMPng6OdoKDiJAD9cboTpBfkJqX0i/vGuoCWx3j6Er7GbXsNKqHz8RGzFtp
2QrC0USwSS7wBOIolGdKtQC0Luvj+g+7Be/rwfdaWv0TrVhMB781QlRLRJXoA9/oIPP2ztEd7lxv
SrZJFEHyo2q9LSRn/voA/r3H1Hl3h6bfdQkqtQGGIaYbT8rK4ErLzxZVZEbo0wh83+E60srFkNNv
GiiybLKe08y8vBJ59RJq3cJkeyGbyTX4epz0pYscuiJpAOfDjWdoGYW3sSqoDR1XB/XtYESTTjYi
ouFFlf46l5JoJpv5Sa15StH8caMv79Fa4ho0Pdqr2015llVrHwv1MOfjuWpb7TWNi2iPpOesHvzb
49SqbjpYyR3n5/W56jbyNImw0NN1Ib6lek7kARDIzVh24caebW3TiuQTxOPlxl+M9BHQ83JIxscE
i/rWMgtTmsYooRGEapFdvApBC4oZnPOYg52Yze2Sjd6mnyQteoHNuyzQSCaneg37Yp97xpaSBY7M
qEcTXYTmCtBEsAmb6UzHsPkWTIgOx8r/UuaBtyqhIoG/rN213fbAB2xqkpqeQq4cFu0Rrds3I9lP
nmV/aS2PIPZwDO7cKGxuAkMz1kUaz+9uE1+WqXSeTWpfB0pMBLYOYviSamd1P35QRCfGSCpA0ASf
aqN/diZsdHbURus4D9xbWr/tbdFC2pcll3cEnI+FGeiXkBwpyI0xiI9lRIwq74S3aUx9+t76abbr
F6c6gmQvnptouVV75VvjUI+FfePH6PAEdWGos7xc52lv2I9BJFWNeRJ2kG7zGb4F+JPlvtTTVTz5
y1sN0mdXFKI/1AQEvYxVdFQfYu5GbV22sXWp2poIjoKIs4Dx+r3nNJzmZchzoDfBg7vExrmfopnq
Gu92oaaw+E76OdeaZe9OnbE3sj76DGVto95VP0dwkBPHPBN7gkcsRcl4/XZCRFFxF1v3Qzgbl8Ka
w+suZyjlwyTMl7lA3VTCJ6K13o1vOVIo9cyoxBfVtZZFDpybfkJg/UXdrmcAefIwAHQ05xacp26k
Jy79jFF565FZ90xlsCQBq4H3qznhuxivP7BdczjFTeschxHvZJwuj2qHY4VycBBedxvB6bktSy+6
/oDCK55NHel0jUQY9nGfngyRkOQgvxK9PfuROX6Bpd3RxbeCg6m74nkxs4va6xJhXlOHGPmcwZ06
7NQT7Vr/RjXafLT1OT5HHro19fYLg+ElIKyXGI6GketIEOrKPqIF9x+SkAKrP1vFtwJsip1E5uvk
LfWOiXJ4CpNmeiCXDWGXfASaiqNwtOSzRhwrkLGmPlWckB5aTZDloOflNxCBIC7j+XMfF/42slDr
RLI6apTOAWc41yy5H1TFu8nOojdGW+Y2CS3vZPhBe08yLqVNuR8RQxMdteEtoxe/1VyRM34osEk3
YUxPl0eEuaTkD8Fb67vVNq1yPIaRYdxRJs7X6lUaeOst/NUv4WzycwcmF3pgJXc6SsfrPhwIVXkn
vC9L7fqbqTKSS1FSh86iZbg+oidPZFiW9t1rhQUuyCajDzn/rQggk6hXmTgH+In3npXetCnoJ15a
J6puXdLyrrvwh4MDffmiHqBXUGOBacU3XQcJiUsEOCv5cVyyaZPZ/Tr0Ts413cWgBUuMQ9DA9UX7
71v26w0RF7+Z7PF/2DuTJbeVbMv+StkbF9Lc0fvgTdj30TEiFJrA1KLve3x9LUC3njL1qvJazWsC
IykKQYKAw/2cvdc2robZ59eEvwVKs5dfqWv++jwlsPxW04KbB5TtEoZNuykNM/maauflL8mpIKaS
TvOtADRyab1AbHA86l868315Qz2nqVSiJLBNjsXFrFN70/iNuOUtP0/XUabWiuo7LR1KkX0jnh0/
KLi3AeJIp6x7nqDdrjppl99rrBOJ3ZpfSiMFNheyj5Lz85zxGcmdgtBDOsjzr72p4KVwc+sNiocG
DtmOzw4O8RsnExJyfJdfXH6s5a2xAYKW8K7y2crN7pDHHojUPLeec5uGxvKWLB9AxerVF9PpI4BV
c56oNHvy9wDb6F1RvsMAfVzeytVzb7FHvFFawajAJXGC/R88AF0wmfkQjWEQsGHO39hgUbuyG1t7
kkRkH5g8EeprGzh5fUrSGbP87ylnpVCd9hm7L/iATaLVPlK5wTw3vjtsQ0Ds7+Zk3pbDQxjnWyeq
8M2sm3JHcg9U8DCrHoZaE+i0QXVO5vvyzqkFG952Uj6RV6UO/Yj9tOmq89CW7UvvIB5e3jb6yTY3
1QiKGLdt1zbWFYVLcBlaQY/Mc4JPUxtfl++iCvVJdK3x6oCq3k2QmE6xEOJBOqAfQso232R3XQ5Q
yUpu5U9T9QRcKT7S9h/3TexbL2GHNmd5i2f7O5d21WcP39HG1VV/dXQStT3IrlsrrJtPMpXn5a1U
6r6EQcZ9MsX/5HhJupfoDY92ptwn0hWhAheG+a1NK9QAlfYBmcLb9A3xJki5gxsisRDdbNJ8Td2n
EZzzt2HGLXXK0R6MVOjYPkzwm3nXgogar8u+gkb81DAX3ukvOIjr2+HQTty6HR/mMp+aTJZQHYbR
k59g23bbyQ6GczRl/kNak0P8ax/zh1qetkTy3VzByUQvnui1+b/N/395m+Gflobv/++N/21vXNq0
qf9db7z/Hx+sRf7F4mgs/+mv7rgj/0FDW3cdjMnYz1yHXvtf3XFH/cOxhSlsU2FaFrbOP/3vZjkd
cWm5lhC2I0GVzISI/3Ir/sNUyrCUNIRrKYMd/r+4F/k6/8JkcDFLmji30dRiZLbtP3goZPuWncDu
dhyFnzx0eB+ePXw5ESE1PSqwGfKKDppBiDi0n5ZN7WiZ1P7TQfs/EI7k7JD8BT46fv/P/7DM+VMQ
EyY4TBwL6f5h3+5qoZFFBG44A1eyKyzvpVPpdepGebNQq+/GtLpWtgPiUKcnLLWtb2HBGIpgH1i4
ppkMV39DwdH/0BDMH8kUyBEc4ZgICdw/DkylGTpef1Jw9ZH6TpxozUa0rH+SxPmeNpF4TAbmnnlN
qJnhfwXglBN/DIdbuhCwLO3Zyxxny9K5BbZoeexgXlUSZTnfEZBJC63fF0bJDIrFxnZ2W21ypzpo
fX0A/OVRrxz+ziQ/qx7+OMiWcDjbXE4oV/7pkQdOTWp9XWVHoSZxNpxBbt0gr6D3eWuD5sJB94jQ
rONBZ+1v7uMUFROg57wpLngV72Hu6A+Z7r57ulDbvzkBONX/22fjRDfM2T4GcvcPNEhTN1HVu04K
I7B/9nqbADqRHHNhj3tf0HeuFda60Sg/LNUii7KwQul9Cd+FJb3hxdNDqj0Arfzbz/XfTky8OELw
qbAZo5P5U0kSCW0o9LqaTSZzhomzNgSuVUsbqbbL7NJg5IRAq7aTzKK97vdvzAAhpGeYECZrkteU
su+/P1TWnxQVhhBsxq5uKYzMSnf/cBuPNawtFgfdwYhkT2SUp51tKNlCd7WrSsLqJfFI+DP8J/xq
0T2T9nbEZ7KeTDjPaYWLU3jFcMvMHMhNp6EuGBLzNBr+MUONzv3KXzms/66TkUy0+zVnbcXm3R4H
ebE7AWbR3GUyqq5yeIhcyzoOGjWgqdCnDXnrEGgHA335+BXKRLd2yXnc1XnO7M0h74uCkmXkH0ED
k2FgMrpKIngKWn0zeiy9eV6NN1RyxBr8DKMSJHxgt5vBwcYArGEABIT91VZVyEKN8LI+67vNqLv3
f394dXNBsPzLdeJYUvI61z0qSRxunKvfvjyHpDH853/I/5mlyvWjlNgCvWcip6f5jfLpucyUOusR
+Hqw/GSNlm73OHjY/DJzOk9xBnA8yB41lpRMzrR4k0nNP6uu+lGlzshKhwM0tt/7IOe7j6V3jueE
8MBzvhUlfp4wHBXHl/agTdap7WjFh0cREIyRWicDoZ8giZ0TspHH2NXvagy6Y1A7BClVbJZHsfL9
U2O3j0S3woAIsM3Vmgwelk0SqJv0aNf06Da3NEnOTp098zO2t6QZhkPdWPLeob94CryHAWH3Y9ak
ck+hi2THGgfHDIRWUVESuSq0LSfPROAAIBfyjK0GxQrK7WotZYHMIMd2g+IvOxZZRGtmiq/Nktlu
fR1bPdsMg/SvmGTFbpra5MgNbiPsNtpxcWOo0iuKj2NtXuze30SXWCJNscHw3mCWsn4j1yPVff8p
jd5HrW7JJHBqRBDTeM6qTt5Y3FMOHm+Qch5dq9QwfxGVumR+90FZEYGSOyiaBmclSQM+cmOHKyPS
bgW2LD9Ltx3BM4b1pWW2HzXTeNICc8CYjHgmbY1DXHvAXbtXt8hdgmP5jWwknOsyMOQGH2KzMwzx
YQUApAn0ogvaW9YlavIjy44bovls62iJM2urj6p0wienwdyB++8SyDh88rQufBIRUFvievBP5uVe
g4f40mYOK29vzogazJ3Ubf9iwfi9lW420o/hbNHNEcZ1QkyBE6Gb8M3yifRewumNSuzbovkcNn52
QYqQbUbV1uvWIQgJd99pdFySKUbu8pHmQ43uTJ0/kkQXc97UWFYOHsz2eHKQSskmwM0jGWYh8UfE
Hp9YbocPgwj8XUTfhhAsQYvGrpLjQpnMAec+esACQvDgx3JsvwxVOT62qTY8dk36hkX8PLWNcZhm
yJ4pSo3MDYow8zPDFHeoyRxkmauHccxwKNbqZCUTqazKITCPDeIbUkVdymLL00ll7q9/iC2+R4N7
e7u8hvx9lvUVwz7V8+myvNlQItxQ/TC3Kg3dXepQuC782n9CmOY/JenkHrlIAir8PB1LBtPKCIar
Wdn75SWT/jK0AolKDw6JUG6wJyLBf4mzwEHmb2KY0E3tedkIuAUA7aebmN8RsEI5JG7jrYziSmPS
flw2Der402iO35ZnaeVON74eS2zJ2FzTeejCIHlZNgPVBndyst3IoL2q22bwYNdA8newMlRJmp6m
oSweVdI3GAxV8+Kj2OEGO120AjVtayhIg8KhGVr3L0bebWTuvxVZ6tCpdMZDa5GTl9t1u23aglq3
qrVbW8e0ASYdzYVXFh9u2a1D+3sPQPKVIN5zSkuGLHnrTVo0xt08dY7SpF+H8dmhBTt8S/JWPVaA
xRz9swuQ9hG6l9eOb63dnDHb7Z0AJbSNfAX/T3cYG9qynrI2UQt+O/Gi48B1sdVqk9yGPjlaiQXD
uwckGqbWpa0IQgiRguxjM4G87Uz9mnBg+sdlTxQLxdud31OY7aJYHkUR/tQZ2nb0Ck1GrtbdJBhK
NxUEkrXcTznwzsDINmk1eE+0mD7jNgp2JoPvIcXrllWte8vx64Ep7KnZd+leFJG5pgX1GjVzlgye
w0cwtE+h6O/eoNnbHlfeepjDtZQkOpRga0LTXP+aoMb4dTQTc9KOU1atpKUbxyKGDxxG71bbNo+i
sTdRSdb5Mj5NiWvcaZWtqvqTK0i54E51w07Tn1WoiAl0hxdnDutsrfPAJGJPKjSxNcq0gTwMxanv
AYrVgCvNkKgZsq3Xbc8gYWNUNieFoKGgZGVG0wGaYInbjxohO/jwk+nFRj9yWSBYWWbk+xhaEl0D
suRVCLy9BOFdV2sVyPTM7/fo+mFPocF5dIqJ4GcMaRBxYw0BCjmBSV4hmqU2xFSYgPmMRB4X3zpf
bQRIQUj9gF8WjhXRX5Umvwotq5ivYpwgYWTdZy2R5R3I7CFsKCgY8twEbn8hQsyQ2XSTbXfO8kh7
n6bDqAgO6GEXH1C3xAcjLG5T62Y7FmTJ3ikz8km0AH/buAvi7p3UPaYrg3cXBlHlsZhlZuT5tYFY
cTpqb+QcEMw75HsFf26DuGh6dMunmbJ78urQ3znFUPDnEbSJxuXG2k1nd6jiYzDSTB0wtjyI1EVy
Qc5OGEW4mMiJjssUoolLjaHwubOORa4uwTwPSLXd0NCstSGgnaZ67tH4WZR/A/g0k6aL6GC0xRVo
V34T6kcwh717nvGJSY11jK3qB3EjGkUj2zhqjYJOboBAGSd6uXZqbf0k6sk3MYZn25zkOSPt7aq7
TYnwOXb2ohnAfWH+mtNIzC9YhouP0AnecNOA9UfSse7NgtpHQiXNloZxJDSdrrJ3quyq2Ls1mkQ3
7MiyKkkHo8VH6h7N2pwcoRq0X2w/yijN9xAciqLIj+SHjSuKXViIoyhauY5XHZcPT0Gufipadc39
QjuJErQZOYBi3bShuKo03k9+KskKuXddCVAt7cKj0Qzc/V14slYYfZTBqF0bknhMvtmoVc0DNWXg
9WZICTcANKKi1oNK0q3LtjMoCpcPCT7uA9EldY3aM+/gYHXDj8rK8mufu/1m8qqfxQSopve5gZOj
Q3YhuQ8R6SYuDrNDklPI56ZGDBk/HjJvAAe2n5Vz3gG4PdCFmxZkOGU/A8Y1XyEOU+ziWq4d9Yiz
ad4HobOks2eyBKTeHZEpUameyPaCed5sDS9DyBpb2wFR9JpxReGNhqmWlUi2C+2SdE2ChtyKN2TE
bDlNdMxs6zCyfwDdQ3rZbHV45ke9Ue6+QmOemKN7aouWaN3QnTXHNjR2PMC16pJ7228QA4AbLCpU
W/3GyQPjXrVy5frIaIY2f/emvoCoou56i22MKNNN25c5Eczgdxg3wJjabvTajuJnZfn2nCAWPVdt
yocbjS8d4vj1JFElSySra4p/PRbwrjgnIX8nsbh0mzbm1tREN7t2mJsCyTloAQyP5WlLs+TCnYVD
3LlnRN3arbMI1GrT9BhratuVvX11s6An4cXqgB/bwA3SSEf0HKefZOA9an3U/TCc+kjt4Qp6fqDU
CQatSjP7rLvKOivaIVvR6aeBZdzyStj39tnVkxGLOja/CChzxRnHe4vlf7XFGTmsuTJTJwCEHgLy
aP1i04qY3n3a9GfbIZ85DFgmmZXOU837riS5kH1POmdopZ8rFmTnzg/9y/Jo2ThBh3xeEJABix0N
UylM7awigqn0DsrF/D8IB0Je12j7YVI/nYZEjE6MN82KDJzYtv5rk+FFQCFQohWbIzFgxK/GOlsR
eSbyhGTJ8EOU0bjTxE2ypHsyy8chse1HDT9yn3vFM2ka1qGkggMAaCxgofNaaw30MKoOYm1haEyl
NbmdEEo/53FAH7gpH5dnntTxhLtkbi1P/YOV+Q2V5gbKrp2GW9u1ii2njPEU27rxBM0a8FJSheuA
LI9VRbXlWBq4zAYYQDdq/ReobuULvsM1t41nxFf+KR/LFEkKH6cC9X5xVfwqvd65yMY9umbvbExR
EArnB/K5iaV4hgVNI5UP6DXK3OWgGcNQJylWAnbX2/nycYGfFM6B5UZ+AaadrS1l5ZAHtAdZExs6
TkLMugR8kstzpzAFwJKCTKucQGsWSGdtdN21niYjcD3YmqbmPxutW+0nY3BJlxz6U8fEru2H6bRs
8Ou26T89D0YCXlx/mLY6x5lb5mj/gNE+0qM92E5JG7G0npICSZ7DRXRmXg6phiSUNCUImP8Rnefu
HKiI8qbD4N7pofVJExOXA4EXG+YNhFsQloQ4D7aun0KJTz5Vuf0VGJN/1nBmCkVWWpqGly4XIT+s
/yT66Kam8FbhZrAb/c4M7xDJFtYNH3WU5GMCvWSIpNHUcBdwLZLio3H4DEM4Xpd69K4JE8iMgAQQ
hXewCFQFoEgxR+s8CAJo1kIuQfXNmswvzuQcerd71TLUDd30kQrS5OwshGBzhyEZormKckhDGitA
F8xkX2PPrftDZDZPTE7eg/kOk5g95PsdEvlyU5QHXUZHP0FRFDzGmY0mymOGi+YDMTiKR6/PM8YK
HyDheOzJqKuxwYtafMnbZ+b53tYrRwJeaMXCBXRg8hseOVzdcOhMTBIJNo1DYnNNlRLqh8ir9aza
NzVCkW0r/jLEU7HCF/Wu55DsMzjNHjN014fATKltPXbJJqKmhGGS4XLZpPATq8A+yEj9qCe+Z9TW
+9Kwj9JtxBaf1ZNNL3zVVPFaz2VBeHwBHt4Uu77DsBMbmrYpIv0Q2dqzZtDlzUscQ3hbv5LeyiR+
Lu+k2P1i903oKBo8m542wGs63iRd4ASGtJEDLsE/T/+/YzmUp/KnN8fX9iQAIulAqCuZCBDx9SX+
MKIifSwEaZ9+OaS7uYKcFVPznYHjgWEIQK+hqwdX80Ew0Sw6GGn+s7cGc+1Flr6Tg7LefNu4qdKa
Q5MVFVAbhk0SkGuiAuPVVsWniqi4U1iwBDaVl64DQk0uelmfa8irTzHW75XIqs9hlhfv/CQkvHhv
VQn4IKzKL3aLciexy2lPMkW4RuyPyymIxcpiDGHRHp9NR4JdSQwKZo4R3LREbZpQr24NyfK7utHe
OoafLGTVHo2zrbTg9uV65F8iMq3WSCaCQ5Noaj+JZzXd2iLM97VTFE9hSMUQD2jaxgCabMdhUQ6x
qptDiXMvvXRJobNYehWyERdoaQjgzAaNW1ZyEHVEYmVTnYvKTDZWUpVrqRHQo6zmc0bhaNW79SnX
hwBlsGT8ssSDkUjnMaBAnWk2+iq8oqP4UiAnBQnimGei9cZDJLLPJXOpfdy5T2KyrxM5SuvYktYe
KppcJR2x8nHfNdvkjp3GgUUXdRuq1OVDXoYvjhmTBuq5F361bh1Z1JOw+jtbN6akHOUpVO/JPpsx
V//RGeISnYnTgFrgvuFr+qsaLePIROGCzriHmMOnT8zoybV77zWPMMwVIyg/oycsEQ4uouOSQnWV
oxYhw0b28ZPUFOPWgFZXYqiSBdpVHThXXUN8bTmnV4ZfPnR5fYu1tFgHEf8ej8xpQ+F5LIvKQ1+X
+hqfG/wsmPUNuUUaFiXSDgbjJFsEeXbq5DvPmV4X2aVF6fovBWYtQ5TrtWeg+Sg+u3B+V4O455na
aWR4AOia4xWKOV4hKFhTFsgQk/KrOyVfCX92T7RQwf51uuWelueI4VZAgILjopVdFNsLCWF5+ks/
K2cvyP/1n73ZXfD73b2j6h0UF9xc2V4W/brs7A8nBsJSm4kOOQ6NZDpm8aEjwftQzW+YcQ4TUhTu
JiR/qApUTkBM0LLpIkT24/eANbgB8pbJ2oUckvCYaGRy2g/oD2Hihd1T5hUXCL/uKUsJ44U89GVM
QfloRu1y2pPwNekPdQr9kLWuuyUgVltJO+h3vh9Nz15JiqRDCgu+Pf+J9KbaS19Cp3ut8JP+E+Ni
8NVqqCr9PErSY/aF6p2XltCalercdzGk+V3BBrxPuIkzn/Cejmzd3I5PPRnWKF/CcmM5GhgrEiN9
lQDA7xKID4E4+A0wyb7G2sihOU7g5aloN6m+0gbgsq6hryiumi8DAxd5XieVT9/5sR2GbI1Y5T5z
V64eNZuwGD8R8aNufTAZ+0TZBQtF2FsTd+OqzlkBjuamIy4I6g6VlTbx8wcrqq+zFe2MBW2vOJM3
miCvs8tDCkRDACqJ+Gx3ij/ZaVqdvYxigxcSCVDTL7vESXYzUDu+FUDhdw5zhGPS+N2T0hQeVMh1
34Y42DtTs++mxnxxCOiBj+xlBy8Isrc8885ZFmlf6OoXawIAOmA5QXLjFs1CSXXbgsk4LBVqPG24
zlEPfHR+8GR7ofMjxQvaEcqiM8Y8JJ4B+tSHKFaJ8VCatf01zQyXpRep6s6c/4uS6lkNNHTgpIVr
FtTOJvfrGMZPb2yc1CS6zwNANWUMHaNB8MakNTWluYlwzD7ai3LYU+KoT3VWk4YWtDah8n5CPTCX
G81utYtTaf5mrJW5YbH/k9SGAwtKkg0Q3cLXyx5i2ck7xTbwCRq3+FSNZ4sV3GjkBHc0Xrudnzkl
7bgW9PCt0cGRwZzTDpXZNnCEsnvAGmEdtayC/SoNAWB1+d4Ek2V7YwRLK9eeBv8K6ty5RhUMVKHZ
3yrSCo/W52xomlsLzW0YZkqz0M/krHBglDSPfTRoO/TjzrWvUoiaWXiRM6rMEcOZ7iT2CgKvOwLS
nvTU/hKbTIlNsJY5Fd/HSNTaWg+4SUk4gKXdPrc1N+PaFy5g8el7XabdwfQwLmsUV5EYBAReCRq4
FRmxUeXD1yOy90qibo/imhQtDUgSYKXq0LbjRxA0TNH7ajb7U5ZSlrGnbWQ/S4GMhjzfLIe41jXu
J7vAS4pVwjgl4WRRxSh2ra5zjuHRWsX+9BaOZXbQx/6FX2ucFRasgeKOfCa9NVf4UXuS6lp9H/ti
2klOMIYI8rwjtZ5iqsN1zvsDo3pXjZOsO9pI5Sjac5c0aBlL6zLID6dNHzIoC0/BlLVUoP3mqoE3
TE1uaVVfD3tr/BhVf1NzLolPLonF4T2NITT6ye3PnW2fI53gsmzs3/1Myx/b0rs4QcsVSAYQ+lha
NoDqHhTgT0Bv+Kwmv35A0cipRcfG7NtwN5GRdm7C9nkClrJ1re+4V7eZpSOb8jUm27CltrWRzSv1
hsqk5jI/Trdtbzh727b8zdA330Q/zuFfFjnTHQF5aIoqohvSfGivKIn1OdAU6+V07UuXBL8RFKMo
imC7VA7qFHmUN8ehKj87VE6fHbu4a9cheLDDGHM4wBbfSFF2PqrXkUHZ8pqHUe8qgn3iF3/QYXiN
hX6OGxI8SlNs0W1bZFkW+RWcucRlf1I6mngiKHbByMIzoKDXty007prlP6Xi4p3Rnlm4gBtOUN/n
ZjqCyDu1hhnebI1eM5Ok2l6hvRQPoc9MyKHz9BjUDIdG1WiXqNLYqe6TRUYxYKimKwkf5CbWbbyT
LEK2Pl0JUEocPya29hn1ZHtuc/Xao6fel3rlrWWVoSQiTpmBh/9UNNYm8FqiJHIR6efBi350RmLD
b420U9Y+g89sPwHm+tQ23GGdbMr2geQnNhNT7gu4+Ee/JfqMEIDtmNIak5Ft7HMMN+teiA4VKz3g
golf1JgXaGvOUQ35mymj4EIoR7keM/KoksKDU5nWPiehFj+57GITusNEdFvkwUcmfsBfdwOmaNb/
57rBLWep0T7nzBm9hsJR3OnNnhVuebU00Z4Ayu8zfBDXMICsm5rtgbHqjVYFzrkMYu9umKcWsqLh
q7s19SWds093yUJXY0/gF+G5W+4OGhw/P6Zw4uHi4tZ7QqQ9nSB7dnszHC8LoQ2MfHEJdUbkym/P
Xs+MsCDcAIoQLpHQptkMoP2OVJlgWsSVePbOVFLTs2/gOKx77WfilUt6Y3E3TLd70OJ4b7kfwhqt
O3kS9n2i6A898iMUXXN1sHBcrBZdci9RDk+Rd+KITNTpwnszFtYNbBD9PBfNv0fh7JwmZnoO/MRd
Z8Bn1qUss/Og6SwQQe0RIITvUpjGBmcxiDfdD3/YZNPv2gAyqC0S96iat9TP6RzIyFvbTlynK5sb
O+VWnYdYKshXiYti61GyWNk1A8biMfllPFE11sPOp+jnRKO5RqNKQiB1oaqH/H1AXFmCMrWGVY6W
Auoj95dJ9xB4m03R3wLLlbsooRHfZc2rbgBJy3ovGulo02JasrPgxE6KITmunYeqrIgYmDfLsJNw
BaNDiQ/O8EDTkrl62bgZgUK0qc1B1lcL2bBPZrMbMcJHGaIeUnnih2B+5ITajzhn0Z01vX3oE0lv
VHWbrkp4zcuudt7VF2hpe5dp7LmyB2tbTHFyDKKUlUIQ0GV1WIEq4xWjAbdJU2BahZDGndu3r30z
RIc+FdcYfI2qiW5WfRwcAfl0B8a9aWsoaVOMTes9jNcvgYPdTLipemlleM2aSnx4xpRtgt7OsFHI
x7Zm4Z+mbYEGJQZBG5bZ3qxy7VSI5HMvddLbe3UuMos0enKs3hT5J8z3T1Da/XvVyHPYD+PZt1r8
65GDvNhwv42BWe1xr/ZbLdDPAX2jj0H4GzTW9qpiSnqTBVxAc4A8XVqEAlBAOXVM9aSTy6+wR3dT
mNI9YBKauVT/CGev6G3qVHb20JaRbZe1ukeZ2qsAwjHup8uQUE/oUv0kZVU+lCJ/oES/jWO9+DJ0
ggy/9puVZ/nBU/V4J6vyTGnhHhZGeCDcm/y9OUttOTM8UexNphzboklynKupd0wIi1lzcnPG1/Gr
WZVi7VLOIGbErJ6AWm7GALyHMMZmXVIqow/1uQsauZbcN1Y04yuyV+SdBrjYJJh8EMOSWUVli2Uf
7c51G9bPXZyaxzKnUhENhAp3VT68Zcr6odUTLyWJ2DPP1F+nOWWetKJpvwzCUEFdxjnmdGT3fSNh
NyQfkFS1sStxHWV0NqtI1/CbOdZ1qp23gLilewZa5oo78y0un2z6/y92bIV3VUkq1FkoYagpZAIz
NsvsCwhDC+JqeW7MPKzlEamlf5GxyJFEZhUSPJ1aDbeEMFJHYzGKLmSoZZNl/bus4mQzIMEwZ+xT
6xR07sVMi/r1EI6dOKLhpNgM8WneLGngal52LY9EO5vt84YCOJc8FMnZ94U3DxMMjVD8L78eZ6Ed
rvzKIEtO15LjHyEAv+D+dnmWTSmONWS3uCGoOFqMi/3sWWxmHtLyiDgomzHcfo8Wd2c3Gz1/PRzm
h7/SzR1Go6C20g195eIkZ5foNG+Wp7831uytLGdvZTij4pYdLDv8tav/eq0CETs5fn5IWYCBRowT
b2sN/dvytnh5bdlBvLDnlo/wxw7jAnEWYsa3cqbe5XaPY1eLgplKNT+fN/6MG+wRZWyyDoM2GE8I
HbMhl97dX6Ct30+9QGOi6jfMlXjH79eXw//Ha7+f/n4feBJcbL/3nPhWQu0gg+Q//4DB719xea4t
7u6w9k+c/PDNvdA8eWYFHwdXsLFuQF6XFJ33fe8qSocvyxs086vS64IMzqHATLE4Ruf9OlPG2bH8
CTTC2G3nf1keSWLXtiJqvv1+aXn9Fyhtfm9NsvV+dPLj790t7/i1z3yg8AfR294sDDEqeH+BxJZH
y2b5hzZkBY6f3VyHxQv+m5FU1YAKboelC5padUrKmZPR0FHzQaosP3OwnG6/f1aA+t18US1XEgxf
8Hfzpps3pj3GdEnCAERcP5zKGfqpU56nqMfT35vltTSYWBlqVM3jxisAGqf5dvkiS+7FshmdCtJO
XA3IRfCsqKhD6oReICGec4XOpVrNuibSJoy42jk2VPUxpNynBN478qANBd41du+a24IzJh82SsGG
eJ29S8uSKJPgFbbiM1jmZNMP25FW/orSOYYtXyI7gLM5OPrZtVjiEy4Pdhx1Aa3D1yTUH1I9cnf6
GH93FesdGuGvds4fJNGHziKBHVqWv7ujceyyGiSxF/h7DD/E01MFRQV2jX0Y/1RB3/RyTsmK/Itv
+rsAE/OWIeLixXZwcviAq35FUs9XanH0ymmMrhCAxYXHL8MO0WSs6roZcZdQ/R/BzdtU7sAvpoha
YpsUe+PqmbhcjfY6zL3htklXtR3BFVdnwkK9NdW6rinpkbYjgIr23UyqRypm+9Z7lcKXm2B0sfS8
N3Zqr/NGHWs//sZojWOj5/v44T7SXPRa5fhtIkxAM1N+bhqz7kgEt19Yr3rvfNHEXtRptB6c5ps7
B+iOytFwq9Iv8GpiJtKRDk6gs1jgNh6akCAsjGZhGxNIAGuwFRaIfC/8XIZ44gnYkvDAh2OO2CKi
cwM+9mh73mPo0k/0R6bymemtHPK61mqDzY7wdB5vaMnoOyzER5inw6xHmVi6yQapg/uSJPZKGhy5
mpXYiSyDo+a3JFwT3b0DBUD/XMmP3N7rimWWkTLFLyq4+Z33FDa3LB+NbZ7GBAS3M82OpKHGWHes
aZMahCXTLxqBNs1BQ5LODRx9KMuWjhVVSV0ngrkyXmBzEypuN+0abcQzJaor371eFWOIopiM6J0T
cvQqJeF8TkSR2dkbV+dP2WyaiTop8DxQ+E1/NH1OLin1gzeZ9DCMYD8Rz7El7PorC4iaS1aHUsi5
TfJ45gMiosA17LymeB8bg0ySPPwaFj1McldsUEh628lywFGl8nl0rO94vTZWfypiDSNzwzFuK9xT
no5nAniGt68G80BWFYwxlDs7oZXYWYJmeNWTVt8NmjZumSXr+wz3xaYqc8AB/gA5AGbbfSC8Mu1F
dp4UZhc3Ta37lMn6ia46AScsG5aXfCJHqraXzyIbNe5ChIrW5fSh46y6plPjHJ0oJtDcpFww+bpz
9K3BuWstWR+G54kdfUUEnZZ3H1AXHxWLxBW0Ny5Q7McUDyyJ3MeEc8Q3qEFvPJl2Nr2QsrXJK1K6
yV1mxiM4bRQaP3Qt6JUM2mhUJuruPgD8vHVF9MqNorsvm2Y4DQOG3ii/hB57ikrje+kaijWW198d
s6LaD8xNi6YfBLi1WG/68DEkHHLVpzuDOGXGqkT9L/bOZElSZMu2X0QKKIoCNTSsN++78PAJEuER
Qd/3fH0t8JT0zHj33Vs1r4EjWG+G06ies/faR3uBZviNFj0EoX0OpXlV0Jh1sG9eqtmiR9B22iaz
H8zWJHjeiPZTOvd3eiceq7x+D/XM5aGJWjXGt1sl25qJujGcHAOEGJmjiG0KY9waWV3uMrc+FLIx
bwxmdn2RtxeE398Y7yT7mDIidb8xYrgohys7fsnK2GH0P9Q7vxnZC4YnhB7tRvTDsDEcl6FTybAw
1a8r5chrS0zyOhfIFbFwxsD1JsWRHFseVeyUsj8xEkFoXElD3lc9aY6YG8cd5apmU2hfTHy01+aS
7Yfu6oiXNtpmGUYfnBLltsZghlo9C3fow39OqXhEWRE+tpTnQ7/NnhXA/rlxH61QcV5JvmTGNFz5
LolvsWY8rKqbqqYqGRU6wR6k1io+/t8ri43fo2cdB9WVbVq4OcgfEb9bLeZexG5km+UxMZzkCI2t
3LUZ6UVoBp8dRIuPY0ZeQT1Pe2sRd4yqjf7DVxD/j9uD78AJVQfNBWtRN38DI7p+2HY4yctjpiF3
8jtxawecAbSBHAIuZF9TwfgcQUC5x1cX3kg38FyRGZ4GrMxr8M+hjAvCyyI21Xsju+3JZm1pLp+Y
ruo3iwp0rUb9+w23BjP/Q5C9bLmFEKnQ4UtU7/8UZONmSM24gKRMmp/apZbhnILevzHMGdl7kcqD
BYlmO/bGqVfA85k2JV9n82jI5HtEMovfSPfbCJnNCb8rob8UFHMo/lg/EahYGNpqhsBUY+4AsERg
VqP5wz31Pv5X8LO4+/iif8/vXnw85e/fH4a5VI6r+Bm/Z35OTYxnxlAFp7qcobsk9jZqG34ElPAE
QfUJVUbuIXnCApfar72KOD1IHPVuuytEIXdo+68G57uVxPURO+6ru1RAqrj8ypF3F49leRjJMvGa
LLQObSxvYBt1/4dH/ZnDtJ2e/kNgnRQmB/L/3wJ2G0bFP+xfHy/40/7l6H9YhnR1ffFGk9dickT+
af9y5B+OwamAHdpylixq89P+Zfzh2pYgpdoAY6p42V/2L9P5Y8mZI+fSFGBOF6vU/8L+JXmjf+ya
tutiSLKsxWWGGvl3M4k/ULoKc2wc0Lq3eNgmkIAjQRQW9fMssL6b3cSE6LvTGw+liwAvdWn99o3z
WrloKS0pe68dAn9Xy/5UBTS0ax53zXjeJ/gj0iKzPGMY/XPBBeyYI++03Pq+5FjYlL1DetOQCY/e
c7I1me4GUeie5vimaEVC9gbkP0v/miR6uLNzh0jrp7w4IKQOjxlJMGAyqKk0nfgPViTxLzaJ0Nnm
bBVhksXzmxXJRaLjGwPcGZCN7jEQEbkTqXaTltF0KDTtoHJBQaIpScydzRskRUcxJ2+aAe8JBcS2
nvilbYmWrHNpJjKid0vU5Qy7NoKZ+97pGd8Grnol8L48/W3P+xdnGoN/32//UAcnH94uZSmkJEqu
Gcx/M6/4oUhLhSv55Af+a1ZRfSbz6T4bEfdlrVscYFcR+PAlj+zWm8rK3VR2xZCxdr6gmx2o3gQE
bqBJ8YYhJaSnEDs1IArH6atGKOwUGraiiTCsV9/7EiS4KbRqs0T3FQHTr8ZKL2aaAw+LqQSJ+T4y
KpQMWv0zsxBjln57wcdB/GoxXuBxfpFivqZt3m+QZL6KPni2y1Z6RYRSG2wscsSTkcTRRTl3QYjN
qCm7bk9a6fOM2hEWh9aLU6aBaIicWXlas+MKRN6sO24T6ufEFH0HN4ECU/XvE7j7ypFexusgeaFD
Mepds0DBDNW7G9X+ECGS/iUywYn9CZUQiNoQHGcq1ZdqoNZvEFVIRTfGbPxC4OHCt9TeUSkSy2q3
1m2YdkciaglhwLpIKsoaiqFfVQN7C0ka1PV1+zRJ9ZQLoID1iDCh5U20IqiY5Mh7YlbfkQXHGzH0
BzvOUyr2xrdkehp7ZkDJKL85IcIfEwpI1d5FlkODsASsglh3Q3/nkmQOEWHx13lWO9fHFVHUUiJ4
XUCbWXNdydnc6yHJAswdDnaef5uTyfGUlZG1MVfbrq9fSwu0TjFEJVNXvFZVAfxHEmNVh5cMwqGX
tTml1hjobkQ18Vb4HWoUsTV94yoAJXSfaI8O7cRjWosdYgBYXJTuKHSfM7tFVYYdIZznTTvLfRjl
3zSVEbDbos3z9R4gbzHfBw5EqKmcvmY0/3sSANMqfykn+Va3zXc7pSAmu1fbod3Zt/mPJo7uRVgT
LBRFt3VCXnPU9V9UxWXR8ihLL9LiiUkAcPbA6baQRC4lISroNeQrhUGUUOK60ufaK2JxiCbktegS
EDcZhKmXBng4bOoesAz0nujB9JDibxhskra/nfruEIr2CvfkoSVm1hmHU5PU77a4N4lZ69zsGclf
CtB//KYZ1g7M0jkx490SU46WmMU8bcbFIhQUFWF69luII32rhd3JAr9D+DwJk7r84iT2U5pESAfn
q7gMdSoccUYxO9CPuVT0qqfbPioeYtV8K0TzNUxp3wTp3uJIYlTZvbXO0aRjsSnwBcC0OjaG0aFl
IMwIAPTWZmpn5/RhCqqUdvq9cZxfyHTf6nQ659L8pjVh6QmYT1toyx66sLuot15JFzzT47pN/OiS
VMQ71dUzhrYzNPw727LefYsfkMtvchrqg23Qrsn9BydmoO1qBUL2mPqA9ZDKetdKtBs0IMJN4FPH
nrP+kAXGz5wjb+OECNt6mT4T6kXXGv59rGyfYyhKNmLGQ2DieokaHcygXTzYbbo3EvSgM1BHzhqk
TJepeVvkalswL+Kd7/E63UVjch+r6cY1tWMJasMoHUSw5BPs7JSYONfdFUNzM0UJiNygkJ5JAmrj
d6d4mYGk/ndhZVeoER8J3Kg9HJHPZaoEwnCSxP1Bv/v43KSdt74CFA49kUTnb2lig4aW91MDOY25
zAX5wAnu1M6MSS/FRzrL4Ctl8WkzozdPs4DMbb9nI5lMD6DHlsb98kDs2q/JAHtidL+L1n8IVEqu
VY0MyW8803HenNG8CpyLn5zsxg32ftW/0oEllxY5IsCp0j8U6Qz7gTjQsOoAbWs62sdSHQpBLJqN
hRQ5nIWcR4VP/mAZxzjqTgJBPQ1QhTvECPaGHG4J2jnlrfHFtECioxVC3I7drvgSuPUlQWDapsvU
fZbVVn3TbZjd8Iev5iiPN7lLBaULkGOF6P1zCM5l5zD8bu0ngK2EehmhR4E7Pg341FFA2A5eQqzJ
pfliRuExTY1hN+YCnrk0b9OyfvHD8U7ZuCMwOL0Y8IbipPlBS6fauOQwmggxi5aWUM5KTc+QhKG+
Xh+a3OqhlGRIY82ZSof87dB8E+iV5jIlTrQOtqE7w0STQCiQFfVAsJKNSmbio+b+F7kr6C5dEmay
70of9TNK2+EYKUUAJ50AujH1vjD7kqqgdRu02G8mVOlF2j2hqx4Ay0ycX7j2TCg2rcR4z6qa+Em/
2NqI8TbMH78mmGOJuGTSrflfwENdm3SxNzhvckTT+sHEyQvE6Dqzo4LikUXYWj1R1MMm55J4cl0K
6tCT8xhb41Zz7NeMMtymy9xw+xaXEcqsGQeoZX6zGIjELcpBTcBIkmPnlREmxaS2b6SDwXru2BXL
Vt3NDj+Qppry3JIzy4BFM2proh+ZS+uUEoFvQaQqzfY2FHru0dIrrxHq6pe2CX7Mjv5Ujf0MYthF
N8sOrzW4hWzC5TodTInlUnRVxU+AazUcvwLDjdlAfIoPgeFiBydSFqatj6biqV2U8b2PpDBFN5zZ
d/Av+GfL4cccmS2C+OkgcGKFdUOjkNodJ5cKt6P9NFB4SwLnLFo0TvpGhsQKFdBCfWpYDuctf26/
IXanW8Uucb230vh68LsvsyPxSBeZIgP1akBBtSSa223Sfl02Hdph4mn5f2DzfAWm9QNBLESYUH8d
wOhYWj5s6Ep+CYzsMbORv3atsWsK49WuRbm3yc1sZfoDqqC+LRltE/xVUBWpLm6q3Q1d/ya5IGLa
RkxNcKMCPU+NkrpzVRUvUArxx6c3oapOiMIfNDHcxggW0NU8Mfw8Y0J+8kMgUpak3u3P7slwyXUM
EIUF1vP667g8krFXbFCnU97nY00l9yJxH1Eo/GxilOTTaL+UuFR7fqGSzW5I5NHxb9RU3WpuzRfH
eRqiVPKh67S1E+1H103vuv773GcoYxKkynVzcHEh7RSxzeDHh1ObTfYJaj+F0SG7NxfcMad6A1Ja
lZfPQzt9BYHUoYY3jqMmcfansB0Fzh9SdCKb2IWIMFeyI2Wk4QYBOUgicbEvlcRtQh6aLDOKVe5w
R113gSMjj61yQcqjQNVZ0+mqMzS0XY9WUaZPWAP6fSyYwYBppyIdG3DXRqry1LTp8j6DaGasoEXg
SqXzFCdUjnLi+bq2a8kb0B8NmHt5hKTHig9k+3L4U1BjXNIdERr9jILa3+UzpT0nZsMnJOleTWIW
yF1rarVllHuZX9+MU6c/5Dl9QyOI7qss0Q6Jq2mEDRIn3We4dcFBbUgSGIOGelgKS4pgTPJSlbEd
hTHvdJSEWTrop8rWLqmkR4EqcUYAKRdIbnZtZxXVS5vs2zltt0sPv0vpvDb0nQlQo+2vZkVgpB+m
R8TOtFTMKUJg1qAFbYcaEuCy0Bcy+efNdc1ApVIvdsP1wQFBJL2OHAjq5wvMu7SeR0ZGdFM/32Jd
m/Ah7O1eu6s6kK/4L1xglLDdhHkIg1mdtM4mZwO/KzlfZRF7mgimDzI5ks7ivOK11zdab5ajuMtj
kl2rhV479jWNl3UV8yHzC7/0AschsgGeZx6aPrS/odzZdKBPpTBOWa1Rz7ft6hBh5j8BcpckebuY
StocqXOw6eLJf5IWJeD17Ze3WdfWjwgMh09b3ztderRwYMZt43NiCrQEU8qkMIJBO+P/VQ1X1ITt
U28Puwr8J6wtkCdurZPB4JIulYbYfklnZcZkWuUBMgLeRegCq/seN2R4Ozqhsdcm2+Y80OSoi1As
BkYT34Q+0KVxEPW2pHbIUTk/In7QcJi2AsRQkNJwx8nKCIbRXIozLxgmaytVUW7hW1n3ljCis8gS
Y4t9HNDyonKysXIQZkZLqcBMV/gOvv6I3JQmifXbJNR2qi8g1pH8IAM3uorC+qVd3N1RT2Q34RuT
kVXXemvOd1rG4MHJ8h2GHoTSZJXsE4PPb6wxuKIQ+pX6wvtcz8mJZMsjlwefbDIaJ2l5wuJLWidc
/4fQiM/u1BEWQtTHlWo4P+SAxamhlowCQyt9m7kgkUqOzxim2AWRRrmXTm/uqqC+z+h/Xeh72Duy
3x4lraPrYWYyhSi32bddDhiKUkeo6uDWGBENiJww7dKXJ/o78T2VOLUJOGQYauTfe7SHuMzoWnMB
a7Qsv+QGIzG4EM1zQONxE2rEsRq4cjw/7NNX2w7uC98kEDeJx30R9cHTMOfIVDl/D03pGWPdntzB
NxHjDV+rJBsPNv1xYiKhFziizZmMB8GRJAvGmLZzGZRmXxBC0tV8mNqS4kmav1KFYbpXutOtVP1d
ksTuIemC72R7TKeykN9J2Q2BTvTJblTok0oEETdrdqdmIgzzg7HedkKdp7manjRFLmxC5jyOA4LZ
XNd5CrQmR43aQfcW2GWqRt2NSBA9JylxFPUxI9Y8dsQV/QBx1evybkLHh0PDgLm5CESwF94lOIyP
xKRcNwQ13Lkg7obYSI+O2TaXYByeUzsFK+/SVZztO2eb5x2WQYNeSZSqY4gbhWzg6QEcgNzEtWWc
h1K+RqpGVJgl/X6wTOcEWbrdDCoQNOu4qurVq89oZMtFzDwB83RPaV/sJG2Om7KySIbMAnlS6ehF
lnmHuVI/QpUImSKl7TFtkHoOTwZlYcboCnFUGNzCC4LzifP2gP7rHMk834eZ/wOzU/lgjDoNtd4+
IDJKNrNhscGM+Wtfj8kxag/aqBfEtycXs9eLi8Weix4Sv535nEX9OQzxRNgD/lM7zDFXghu1825r
+HVzGXDJVnpGTLbNDtHPxOt2WXAJqMrYBKfhXmhzf7ixaJCcHDXeR5Ph7gtrbojySqyjPjOPNyyy
5NpGgF7XQu3ig4LrifDsapAdQdf9jNM2vO1G56ufmS+9y0hmnOsDbcAa9IG9CauAkElaBXM3mycD
M1EJgJie7czgSPoQluvozYyK/gE4Mom2yRknZXCPpvTGN7N+F+VtzgQEz86cbs1cu5QE0WwNXJ07
Ob/Meuru8TSSYRoj63YEpZfWHikobALQiRc5JN0FL1Je31tRdhcxpDE835HjQWG4J1/cLA/hmOuX
UJtuGU/H+6LOnZMPGC/p3FtdL3uu1RD9Anu6gRYkzjXyQXYb4R6wGqkbSw2cZep8OhASDeNGLemL
w2vbG/p1/aWqteipGyFIU+W4o4eyESMDxky3HvTAxBEWwN3MJTxXgd/dZnTe1nCVOjUk28xsxG60
SNNsRudHkGXTYR666jKm89a25r1YVKrUSvdl4FBaU/IZ43p7pLHH9IgKHCQO91jqXU+zNb+qk+da
xNcAepBDtIOP6Mlz2vKSFehn5rS5iKLR76lZbsgAkfRyp4GOrlsBjraXxboWRVfE/hBxV2k2U6Nl
dayvmAJDcA5D7Rz0yPgmemwx9mxCXqklaTX2LC/VkMdM5FF5mYYtOw2rX7lmIGxeQPYx9eKNsVj1
o9Vrs9poPlajxVbDgCY9Z9XJyQfdvyV7CJW/QxaeYlxCfTHeDxjkztJlAo9TN6PNY0/nsJHb0KYJ
zwzD8da71gVS/5eRXMF90hYDipdFvdrbov9zNcGkdNJ7tNuZhVVzWaxr+CiR1PXt8OftdkqjLUlW
6GQXzLSsF2b+spYzD2eEv+Cu1RiYzHfyDwJ2R/CtV4z4Iutl4LJik9GOu1sd3dLHff46dPl8WHHt
hzSevHGaV8CUXAAOf712fYN18dt9nzd1fUHjDwjmiFlkDvr5kspmPBsQyvr7GxqOzkvWJ36sGiUl
WysMsu3nq//2pPVOR1O9x+GUer//gvXhzy+03nQdo2QKDP5mfSCsfKLIxWh7nx/w2yv+1bt8PsUY
OXKjVt+Xy2iRE2GwkQi+d34RmSjFFKntDfmSu/XhaknxEIPLj4zrBzKl9JPCVMmkjoVNoNiZ4iki
1PU2ftwW2YNP6c5Pix3sHCZv2Gn6req7xU6gPaa586RccovEsgdwXL27lHx2FtBefccuXpAbwq5A
shoTfLrlBQFG6aPbzufMH+H00HeeLimYMCzKyOZXrncs9bcxn091P/wIs2LYiyUO0b/uRIlLCkg4
AwsukJOFucA2EVqxTwGq2NZW/ywT7FV1Uj5Gkf0rLMpb16q2geneFUbwjUZ8QUxwAoVS/ao7BHDR
XQVbczN2JJGVKjox7QYGWWYbWgWAds3vqkHsQsGn3egEVnXErCrUfF48l0etGt+TLCMjrBwBHGtI
wuwAH2jdTtdmof3ClhtwjXnMB/kcJ8NTWE3lrhPO3dpBQOZGhTcd3s3B2gYFMyMlyi+1/AkwLtlY
qL5hwxxFdup1KkB6DQYVY8lPmWtgVkb8yQmw7+AgjOANY35E0csrYc4Jw7nYkM0YIIZ82rBtGf/F
3bgHPADPNsgftSS/IPz32gyja4Vww5K3wupeAESZIcX0tHrpJws0a4MMU8pDG2k/GjriW7eJbkU1
PjrG/JwUeHdJHYPz4xZXbd0cifg7p4zdksRPzmXrB0esQg9loPqb3v9lE9y+TQhPJsCNCbLf4JNC
WlUhkdtG5JSyJUwsLfghajkj2cLM67jp82g6qImHeY+kmsGWVyaOu8UOxXl5Nj2bcxLYFYb/gVY9
tNXzlEzDL8HUlEYacQKEWg37avRPRuffVNZwdHv3usX7ScLJMjy/0Z34SRou7vPCfbTJM0esaqE1
a/trjCJHFU1bt33rh0ZS3tQQ42Ic643kUATypYxfShF/GWERU4TtzINTxheSt7OdOwwxo9fowRHC
3zqq/F5ANt24DSphTiQHMzYxwHVmtB8qZe3Ze4bNIAhpIKB52pISgRMJD09X0oTIsFmhSrTGo2lw
FCJRQGPDQD5YJjKqKPxtlf2oNXIJZ9EXXnNEr4XCTctpOcDc2swxG7AcUNm4E3NBZupnp3e96cHV
It0DyvHD7tJbacvWE6OfeBgK2Rn9ezwhCIryBFoGI1hovtPOtvxnQIaHXG9emJSdmEtgccfHtJFE
2MHOshDf8IPLEcWgX8+XIkx/FtGejIPHInV/OYNe7fqihPSRRhsTcTykIvHWILXYyGbczkkZe5KK
qicAws62Iv1Il+PWpn4vvhRpTVEysykEpREdiUaBNQfWtOGUkhyTkkwL+k+j7ByA8XA3oG7g50le
kTafujHyKBSVhPnFXknYzXbM31IucnuxHGulypi0nEvLuFn+8BNEhMlytEyluUtarq+aVcOeHTnT
kDazdesWqiX8I2IRc9ThVBnqmYsj2C4GQthHRh0CEPQQrwjngBIDmoUBCns7K8RCIrgh0HJBAwK5
9PXgykTOp9x8q0+EpqQBV+4UC1Lefm0o91waeBD7GcQPv7Yet0UCJmomLKF2ktea8sjOzOBUm3X1
6Kc2sjKZ3ibNTLlJe81GmwbVwHGlbAp26k2Axub7siFhpND/QnnLbIWuFsxQOb01lvteUw/hv2G8
OYegHhGnZf4mnsefLX3IOkkeIrfY4ZByENsFz0tDmm4XThVkagdHpQf0aTApMnDGdgIVCLvV6Pk+
Q3ojmWHjWWgYJ8hJJoFa2zzL5MZtl5/f2tHWqRip12BbRpd498pnxiyZD454ym3mJ15j6Xetpg07
sKvvogqbQyymYLdovmmkYcNgFxSSnp/81TvMhivrYvXa7bgU7NvliMw7EKlFsBVdpBY56SZ0tXcR
QspLi3foVBLpFSSdklLh5dpBvmMR0IfzXosONuzzsS1PvpjeK46gmrKzZhgvfUTppp2ir/74a9Sm
0ktyc9sU9c2ATdPUKH0n7HQ6pVNd/UooGezLktYBFRmPTBegYXN+ZOZUexmTGfTxTjF5c0geiqQG
u+ki62tk0DWOk3czFeSMpjMVwRitlxsM93PtvCecQ0vNerYTkhtmjgZhiFst68ddZ8hvbYN3kuO7
JpqI75QWbHTNjHBvq1uEfp2ncpIonbHdcrSz9YEYeIwg4mr9V8gnGmul57uw8odqYofw9XqfudqD
w2G5yUrcEC0Eccyw7mE03WTbEiyl/ayJladuQGens1ACGhnUg2ysXpL0Ni1cUI7zQPpD4JlmKa67
rkLRVtq7pLvRdXg8ZTcRnNNdoz/mxBczSKpmBgciDY5rw///wMz/WZXjotv4N6qchCTsIvv2mzJn
edGfyhxX/oHWlj0PLy85wZaLquxPZY6hmwQSK4VaT+gIdBZVzJ9gZtNeHrGR5ThIb6StUND9CWY2
zT+AxVqWo4QUy2v/V8ocwdTon1IO7jBtVyDQ4WsY5qL0+QeHtO4TJwd5U521yL6kBaXwYWJobJOn
QL32ZcCIUY6zxnhiFNtOe0wcw/SKjvJjmGSblTjEhYPThCZTb1wi3iuaNXos5cn1NbBakpAeKc8Y
6GqTMd0pHPLowiCg1C1Mmb0vvaFuv48V8TpzQ+sqI+sLEMJWTsbRhZixl8oFaWBm7pnuQr8lX0cn
yljZ51JZLyW1Rq9ucDrUuKHPfTPa53Xtc6FJD+cpXtyFxmi72K2XZwoqmsxLl9VqANiZZAHsEi15
cWkHnMsp+HMRNKU4g91g9obscrPeZCgLfwBpkPf55PWBdREtr1jX1ndZ16acYZxr5TtjDGLkjUT3
DEw4nAyFkZ5mRNuy0I2OUNHZV0crRhEzCYHBjUnvx1pLBlEC84k2IYENht2efJIC43lOL/TC6FG7
rnaP893eF/6VdGYDBZWiVGkG+eVzERs9WBKV0JNM/BgaDd32bY+PjA6IKC/4h65oDM+75iZTJH5U
jYgPeVJETIGyOzE47zixyXCifbHD4Yi3mclhGMGoWMBL7mTf+wOJeEB1HfDeSzQf7XFOYfbWcbSv
nYP9w+zTfV9pCX7fcT4WKrsiKwPESN3BTxorcR20wrgeBziVyCDoGruB0rGSx0c9nJKTBhzNBqZD
2n1nhFfa9AsnaH7du8xq+DbXQ5MDnpOXOja7K3/qdnEryMoh5CIa4Y7liOiuK42bBpb8rWkVXBZq
a4Y3RUBRlPaPE9XqMXEn8kc6d1dbDeUhzQqvsTGzd7YzJK3UhZ8tzWMD0PJGkpi4CWEeH8whYKxg
JD0alBospKyAZUl0OA740o3Ihisoq/LKVKAvqcHB7iusK3JY1MF25pf1MYiRbD1N32U4A7je8AQV
KweWkHYw+OnXEzaPa2P51m0TvvSamPZ1FAI44zGoF+a1ijIs1wR9h/r8rAg1ObQSzsuU5PNVPfCz
BhWxPaz04KIssuc22M8TV+oBNyz24e5adYv5qlmmojHD732jmn/cN9Rf6zC5Afe6WLTC7KIJVz9C
v9sLgFtnJjntueHD02W+0+IF487PBTLknZZRFOUE2EK7ouVjSD45bqfLekuMtIISVPeUBm0yGGnJ
YNTwd1V9P1vB8xgxTmTfEBeEDghb6jN2ODp7IE5TLCSAsyfYPam2T4L+xkzc8dxZEJHctiaprYqQ
eChqaCdnvEvQ1pyXQvKud7K3NWRvWCIGC5cZwJq+VwwkSX2sLoSVGk8c0R9lOnvvqUNGouyga4ll
MaTfpMV/znHpEOfU7c5ZQz2g7nGOJel4XO9ya6ZT5Nz3kDKRhXFKyLE5D0zIqXLSnWbWohcQcusq
aUnfrHAbJoIY01TF78nY90TMCDIll8W02J/WtfW+0ekPcZJah8bQ8Nz41PhmQx2zVkXHsnfnnSyb
iimj+82s3XTfLIat9SvNWfDNiGoD2t+yJTtq9ES7aB5ut5paGhNOcxyOWGiqrQA0zpgJRY2bM2gd
2bEZIIfC01vwzGZQCO8jIVJfHIDmYghs9UphlwEFSuGMdG/93MZmBiRz2OtWcIzy6pB2brjPNEKM
+7h9NueJs7HjjHtR5E9qSdeL+qU1rw2Np6OXxBmhEx5XdPwbW9PdDhTmN2Iy6UU1s0/f5Krpq3Bv
MQ/Pzd49RQhDu9w6aot8YWmrqWzgUrGuQh7E6LYs1jUG4HhRIiJFiyUYbE3kW3eAae3ELbsCjPGH
Vu/K/ZrGFy0mO2Wh5PaQsWOt65aLV4rEwvVjhK02ftAoboezVhOCJnPZbcyUeUnQmtNZ9OJd2La+
w4wu9+bc3K+V0WpozCNz1qn5ajU/A4NEW1p4EzlyTJfPticsjtTcJd5xNAhnDR31C6oiEd7LM9MC
K/qIgPbj2YlKmSL7RbPx425nZ3F5dAYRHS2z3dfTiZx5h74XOVMbToeYqCYN2pL8ItKHASXF6bff
vt7sIfoyUJ9hkDSh87EZmrj3BIE4HxGF65b5CO0c1VUqpu9DTgt7hkhwlj1oCotKAMI02HYii2y6
WeD1dPaOZNlBE4vS/zRTuhRUeP2K0IVQ693zfDPaZJwyA9s3tL7PDp7iwSqgodFm2HTQpHedGxtb
30AmGinZnWv48mh0zjGQgrNOvW+0IsrYjAL0PnzUIWjtu6wMEBAONEhHknB1q9/i/meDL4sZNAR+
2xyQnG2l+D0WVkh5Cnsa1osVFOUpQqDIB8XGtaDEX7NSlT4RSevael8zd/d6ULf79fS2LszltPd5
k+lqec4ijVpFYNfbsAi4tnYYEZajPwDYRVLmsrouIEGScefbi+6ivSLqhVm8bsCuBvRGGZlFa6CK
EI3/cQ7KZk7pYQsmjey+TSNAJJRqRhanv62fu55v1+/y283Z17UDMNc9wnIGhK5n+GAO/aRUHEDV
xKTYSb80FvX/tdS9LhotldsmY4sUOjBfA9jNQbTWr4zx124MtfAiyLub83I8ivxJ81WiA61kzwyB
6xai51haj023CZdMv0Uu5iCv93DlZefBr2ilW5u4pz0NWfhrWsHH5IXgR4Z9YwtOzJWZgOtoksNn
OOtHLutnTuv6yOfDRnZsug7E7FKR/7x7XYthFp3s/s1cnNr2EFvHwedct9xaiV0xvZPz582PNeKc
TubAqb1SGDvX+yCQFZyxlu1YgjHrL3EF1ye3Aazwi3OBbxUegn4Vw8wET+Ge+lJjEmlnE0Fr+U/I
s6QAa6ZxrsoCfI3rovOjhLyG0q5razLtR3DtZy7v53P+1X12Mw5eoQVo4Jf3+lwQf1kfjYrYg7/u
/+316wOfAbndWGmeplE8WQ+9ssyi4XZdrWoFpcMZxTJgX02ZcttR165o9xxHs+C0+Ncl9PPmutbP
Em3z+vB6e73Mft7MzGqb9bDzIQnDgzf0cbdectZYX0S9qF7X28NyHFnIi/usGTB7EkFMdCcLR8cv
x87VOUDKBm8wy+5qXYy2DTyAK7KXqghVj1GOG1IR0HCu4chrLrWPmLU5QiD2DxMC7q46yiWrXJVg
NBE8sQqxjmFyuhT1f3/ob8+KungAgrNkYa7PyneI1crTbHP22eXrJWe5aK1r66LL9ObPR8pEzfVl
vZdZCxKQdXVeDhQjVAXetWV1MkcO1+avdxHUusHFjX16CQoKdEXFXIA6/6Jl+Xjzv9/z+ZYrSWB9
x/W+sRHOqbOhhBGm+duzwjXHeX3kY3X99I8vsj51vR1VtjN56+2PT/x8Kz3OK0+4qs0vtj1xglg2
xPrZv32Lj6/9+fDnu/8P7iuyS2xXet3vmQidZn+aGuajEZQXobaQ30tzPuoDRbIcCcgcDWI7GtWN
jPUZ8RF+8H7OX+LI6beFW74kpdkzmJ2tfV7r8mD49h0JN//N3nksOY5k2/aL0AYHHGpKAaogGToy
cgILkQGt4VBf/xZYbV31evDs3fkdFIyMysygAODHz9l77eoXW+EfSvSPzsEYOkeAmuDLgB40+OOi
lCE5E4Qmxm30Mlo4VVWSBkcbrJqMFCK/gBi+tqWfnMVe53fAK8wyZqVxW8U0GKW73ffP8wA2WtX6
m11KZO+CrJ/eOYUFHfYoblaJURCru7xNieNmGlTrkyHPAuP43TCl25r6dD12ScO10LWbpC0gsjdV
tquK7g+C6XiRnQfrSO/fjW6kY2n/cpPOwfOcpBAsSeJtGn8axW9Ty9CS+T0gKQpt2mOzraE1UDbT
q7kk1SI90msHi9bKExwOAovi+D1yu+ISRd/D9Jl5wS4hMhSVByFtYRG9dYxzUKpGB1mzISXm7hia
5s7sqiv4FJjTIbyxNlTfdpBtKt2zdkZARyKxC8KK2bmppnvTHPvbArxvLw2MfGJt5a+uUHs/pmPg
m6lvNcgT2wqimcxszOzmJ+O7B4/WxGuffzIQ3ypKruukso+8odat4UaYsX5fT86EVABPM4+aNW1o
dhwSiExo/549LM2y8NpDmSIh1TMZAnEloJFd9m6Jp1jltsbsAOswAgEgLm73oc8tUYdN+IoAPjml
DJ7WNE66TcX2cVuIfqdJYFYjZPWRvrUfVxEoftP9SDjTjwkr9RqT1Iz1In6eR/ESOMt0wdBusZ7H
HPBDYdliN3bBEeczqDNm5fshFE/u0MidmZWHKK/lYyzdJ7fKLgMpAqskTFPOp/CqWvT39Qic3NC2
Hu0MlOdBtottb6cNdbUNc3VXxEnwrcH14b96Tfs7XyKRYW7H3OBaKVqatdwmY2qrFebPpMS5Y0lU
GLN+9eJGP6Rh1xx1J8HxOU1XD4wVnpsM/Qw4qZbzVZACvZYIyfu6Jksia7dyYPjgIhTxR8PpENYP
9wbgQom07Nh23aexFFmu7oy4g9806XJbZeyTmQBrEonqG1EONVFnnd0Z9FrWR/XK8NLkJI3e3MGw
fSRyOJl0X8tEAA0r/VWb1qfVWo/S1fVfVVu+VdyiwDNCd3Vrpa9BLDc7Yx76s66fYzwxa2dk0CIN
GL0IHVgOGC0w172Q0EAeBeSeVDzYpWrvp+JHn+OncmqZYhgu84uIe9+zc1frXvrYLAz7cCSiQ9e+
Z3rpRRz4WRTtyTWEGpW4xNWEdrdLM0gaU9rG66Jvv9FaWptAYkZ26nZfn1TSyp2UJeJeG+0fAiks
UFq2yIcDLjciAOhqUea520Fb1J59QCQNGW1IlP9Q5BJ/NsJKBaDIaKlHD5cBc1dMTXIiU3KMFEiB
kksdiG5rh+nvMtUn+uFoFEEaLBYHjCA1RSiZRSAS4LanUfCWB32ybuyEGPJsHw36U+VowTHrUh8K
iLftanlKdad+0EYEyglIVh+C1jfsy3YXcI9a6xNZyoTi7is5sovu2kuRDPdhb9r4C3bw9J8HhZPK
s4sOgZv+HdvGyZpMY20M8ccMylW6kb4ODBBWeFYCv/D6c2A0r2ZjMWnRJ8JPej5o47XvMxLoUViC
33D2SPWJXuP0rT5oU/CeegYVUqTvXjBinC2fRYTihWnUtyqZf5dzlO0SOSLYkyYqbdv1PYa/OKgV
EuI77OT2ri2zR2LoSNGUtiTNo8u2HWRfn5TTTZVUYDbEXG3j8UOFw+9xiT6fh5cOOCX9K/w9LTKB
uH9BspmucgPtXRudJm0kR83+xPTUIXlbxw7Cxh6ddM0cr3QG8I36zxBV+mYQ/Q+pePs06kmU8Zze
B1J3cuLKwftSkXexfECFG6V+FuZ46Dx40qkMtprIGb2mVQHboTA2HvXRBnXAZzVs3azERqX6HZIq
IHBwxZg4xXuXpSqDWarOmUkqqumBIKtiWa/1QnxPBdq7JP4lZY3/q5Taqmz7T9UyO9G9iusC6HgM
+mRh8WyM372zwHWr1NnTh7oZx20lL2EbL5NCLEAT/EFmh3bH/MTLISzOWvQuAUHlwWWsyK+NhjLe
ERDzLs30WLIb9pvBOins4RdRROdGB9MderL30epc6De7PnFdI1s0BpCK9vAqnsi7z6Ck93299Trp
J05sbolZeENCAjY9wUbe24RRRRSNq4F57ioeUlwdi8eQHjvwqw9poBZI+EbaNnvFRggtRDP+GOV9
aNGGkuU0kM4zcSt8tVPj1H5UUfIiZ+2j82JIOIEiDmsGgc529YK1DIFcGF3NXpxlJIqdVV3zQty7
c9NtCi+p/V4bt7O3oEu6UGAT5GYcMT0km+IFqGO5UhHrMg2ER6mBOAy4QaZxpT9UYaF2TZGYtHm0
R1kiCM+xivQ9qj7VwSmNyKZdjcm4AhQKq7Fr74HorAwHVfuo5rtYz+/hYNCs5ivLSYeYwom7AwTE
rXCck1aE0aEsK2svm8wPkjXGwvRK5detQ8d5qdLmpIhDdmIY3GUvPxcphagahLFxvMZ7jfINwPoY
JS70kTxdBUIvkEIGXyIanxV523AviI/JAowNrGOLDgNmoVdTwfbGo7DMoxUml5m4AkMzOwLhHIJg
2iTcYEDbyL74zMqh9K26GXAVwZ73Wpw0lvsRJH1ME5US0PTaqz41OeM5TAfQNhMX7bNVhn/Yc9DF
l6Hy3hqtePSqsF8J4Ie0hKt7PT4OmI2HwsmORhJTPulkHpKq51dqeGSXy0LNVdcIjGTSgtUxRVzs
MiQwV0zPqISe8OOld0MstgM6gVwjv44wv3O0bEPm/JEoB6xTOgEXLuHyk1k9EMkkThozeUb7pxbr
P4j5Sq11AiuW3Pjqwesbes2Exs8hGhJ4k4zh6/JESxztVUp167BT1H5Bm0daxN4LVwO+iTJ1fbpN
xX0YE5k14dLoSu83tyOALhTzPvNPIJVqFJe+SU+Nrh9xcbTbWIQjK23BCDaLmcAMW2dCn1oaE8Yp
2LOOqYNewEK7oQceA4qrmILTmdxLO0l8ofZGSOuryMvT1KY/6Bzhm7MmbXRVfJWJ/I41aq3MQeSN
7piuMZls12EctunwXFAS7oyyglWdqUM16NGaEPcZykrlckP09Ac4g3dRWhvX2bUOeD82bga7jjJJ
Y9qdMmsNWPss4N8SwGTBP7sqexqUBHTjqtPbeNcD1khi2RwG0SQ7024yJtkVE/IRz4QpCSmPbb9k
csPa8alsMO+3zNPYwIJhtcFdgiyDQiv6AZ+bFMLPWV8pI4O9lVePpv0E2lc8B42A/Tq0vufCIDLT
jVXX721P41x1xqs0KO49x3zAZP+Gin1DA+9BuKRuA6PptqOYYcK2XoCucH4sDWgdY47sV+cTnyJ0
5SII8btVoJXHU69I54JpSzN5fER0qmOUGGCwj0dHRahRcuO+Y9C57vTxyypcEu/dAXGI4kdaoMEH
bOZXglnZFwTGFr0oAhCEP+jF2t8qZDIHlbrbOBXpblgwXARfOSGH62JitRm67HkiLAvQXv5tFo4A
yeLY7MfcdiNiTQetY9C2+2NEeefXVjBuulQdyTiCbYtfvnFo+aYI3PYiQHeYQMvfZqDd2eUg8SYU
kNki4eL85qy0ADm1yMcG86qjhqDqSreoGhOs3gLQZax+K+79a1PF8y5K7femSxQ3PBcFIS4u0agP
e+yekQM/yJquej3TY8AUtA5mdNgCLc80fkxFzrszvLc+xzukOzqquNom+QxrWkJoD2c24MhMnpzF
h82IiZY+DaAc5hvW4eVdGqvQSq5BtXN6jGFt3h/LUx/Hnxb6d2x6KKkt43VIhp8GFzQGPcu3w/6P
JB0uT5cvECQA3xnbNlmss7yZ/MErX1xcTKsp997SGTCt0/9ROTylKDwg4dpR1n8EaYRj3aNYLjz7
UW+Lc6SNz2kSrGxya4+dpXZFaU2QeHwr1bGA45ZalaMkKMYcyVgajmUQoDV2PowZIFU1hCSaVuj8
Yxzpr4iWW+xzpSB3xQDGadfjqZMXRkMkQJJ8uYrm/EVPIUHNZKTxlZmbKZvIISjpBFkaLsBtx13Y
o12jd+p1xsh4YZdiYEZYtTMfWTXhHywa6U8R5Lts+okUnoJ2pvEYIl0H7vnCXeIbziYI2tzciT6s
uTDIAu487tqB5W5Yn7EGkoQ9e6G7SZisr8KO0YIHxNPT6lc71Ht/iTl0H7l6BqtK2aUg1JtcBnpZ
/K3PEZk4ufWOeKWdZuRzsFc3XvzpNBZNP87J1kFDOTKuBiyPy7+YId4KmoltU/4AGViyOid0wtOn
KDoDtnxyCILlBeh9sRdRQ44NEuJa+6XCETU+rllqhDdwTU8Ntg4U8Q8uaYpewreUJyGt1BxRJfzM
umN9YiNfKxOXQhy9hA72baLCfDNM3WM0gbmztYgdchTee0YJJjOPqPsAjq0VkT9baAQFFTh+w5a7
2iSM9YjyySQFAnsk1bsaCz6QgCUStuhmKK0OWS+zm4jI0pU+lWoVY2m6S+kwxBbIxMwZPgCsv7tK
IwHLhrNf4TDPhuQVXEFkiPcwR4DUtdh2AGrjg4Yx2Iv2IvC2ZqTJGqN9NgBBnmCdLlK3YIWcAgWz
fqL7hPu/9jKsF3p96bFlSKVe4skKzs1wzFzEdL1hfJYKlF2qeuVrbON5NDxOleOTnqFv+zT98Rrm
01qtHwOnCH34Z+E2cjJqTXNAgDZhCc47QSdxcjaZVpa+sh7HUntRw49HHsjaFi+DRWBChql6USU5
Nquc2ZONVzp7kuKx+HYMuhV3ACfk9zdZAtOeoOioci5WpZOzUYbirph6/hCVap1IKgdEo2NZxWsS
arYIcZ117rb3kcZQsE4lt4fk3oMxFir9U4QBiFpeAtY/7ny85sh0y23NzFxQjjaefl72qPg6g5UI
RM0FyVsa9fFNKaiOtg5dWDMMZLIW5TcI/FWF9b0jwUcbso3ywmorZu8FU9lPt0SwUO9aeXzti1Ks
2KkEfMdtHb9GaCY3Ruyu0zijOtd+YcLGRowx8OzEXzLL78EzWweETQg8qTuxpUwrozbPYOlfMDcz
JbbBRfQBNOfXPCDskK0AN2MIv6KLvjRirvw63Y/s7lHxVs8smmezmh+ckNMz35rL9wT8w4Oia/Ie
wSCs+9rALh8uMS+RvtKc2NiGpCD1OnCzQbyXRJuQUzpuSMipEjtBYuw8RTSgV6DHUguJQRYU8FGj
e/pxOHSHFGAB41NkFnU7PNtT8hz38+M4xg9hPB3I97h0bU6wysVKjfeStxD0ISkBXxWkk3DQ7lv8
G62p3Y2L1rqYHX/ZmM6qhEACBZFC/mqm4YcRmC84cARqUbVTSf2TRA6ZOuwS+rxzfUt7cUlkqSz9
3CvYfk28yNEC3q5V27iA+weDb8sM5BaDth7JJ3een2sJalm8o0ZHU5dyQmLETfrc73LOmEYW5dq1
GrCA3jbWm9+z4/xGz0gLQZx1kf+o1vttKvVZFJ9DGyCeZsCR66Aeg+6h1up1bhc/Bi82m6ufEOFr
ZpXPIFnnNR1L4q4KB6xpuiSFq/eCAns1x9ySknqCp9qVH1nSHJoGBCpJTa7MaBSMBzkRfWlUT5aV
nOAAvzmifRqc3I+Q3G1KN3gAiU5nuW9+Ujd98MLXQaqr0Wp3EdlfSs++Kp2pUrNYXDXlIxlZIhEj
6TfEmOAsxuFliPpNi++rOX5Pu/ZPHl7MtkHKVFVIkjv3TEbOqlTRNYATWmsmFhrrxxJ5uw7l0qwy
zEvfk2/KDI0uEpU2unMEncegezNli/nsVzOG2iHvpgctYCvo4IDM4sc53v2voO//D7NFl/P/Kehr
/pAZ/X/L+W5/5d9yPiHsf0l7CWm3XRtNn/yHnM+Q/7JsstsdXdjc/iw0e/+W80n7XwaoJAsBIM49
CwD5f+R8EgaX50nHMV1s+tJGnvc/AG2RiLBQ6v5BgdMtuaD/wErpBntQ3VjwgP8gM6Ut1PZBefF9
Efx29bo9Fss42wbKQUN22k8Z0I5SvUZmHRxpVHf079MXd4y/Qz2Choydi1BJ+sV/H/6iAifm3Qi2
cpONJlggtEG3Q8O4tatL+ls3bC/yaEZf3bJMjto5C5XBjJJD6WCumpdkxA7HGnvM+mALUW67CElz
AhNhZ48zJB+ok36b9gPb7zzdK7M/Bab8SjItuK9VxgjE9F4LF/v4bOEAYsiCJaoJB/Ke6zp+SN38
EFAyElTi3hltfrZU2hy4pXzG8G2rYNZOoURuU2tD4dc3Q/VtqtQsGpDbI3WTiBjjazXQY6pLm15K
Ue2szLqkvZ4yUUkKBtQ0V8fgC8yRfRwz7I1lVabgj2zGme4o6PTE9roJFAn2NJSq5eD1o8mg+GPA
bHuq2VVtGnyA65B3oyV/Eb7/hkTfgN83hjS84OcxpR96gy9Dv9f2GBZXPe7HUzq3HT5JYKZFLzZ/
D7w8Glh7astVl8JiIN6WN6fz23DXVdm2HzoyLkrytszkLon07DRNhtpMpQsCoUmdo0t4AQxZ48rO
dTFtY6FGQSHIHl7poZFtchq6mNv0vmVqaLebAVU8wTTNMe7sQxi4La1ysP0r0dEzsJQN9HVwyBSa
TWIxcbXwJUMyzkNnpzugFE3vnx/9f30Tf387BMTJrdaoH1MWO51Kfs8MFzGVO1ZbHIvoPZYDmiRo
wKX1R8dDk63U0B5DGwGcqi1ibpeL4fbo78OoRe3RyMpgJyfLN/n1x9vh9ob+6ymznvqIOFPiSwB0
ES0qivWNSv3Xwxk6wACyfB0L410usweacsx1l0d/P8WdtzDSGygXSEhv3zRrxr8h77ent8PtZLg9
mqeReYdFy+l2Rd4uxn+QvW8/vJ0dqBN+mTkNyNt49fbR/X34+2dmhI0tTf6CvIfLhZzd8O/mIn8Q
y+GGf89gQ5PENuCJDA3siv853CDdt+s8jxefWrtg3W+Ad6PHqtiYi43wRoL/x3Mg3vbUPcgW0evW
XWbGEaN8tsTZR5iSN9L1JUovzUUqD9joCERwxp/L4fb0djA8NFUyrODPWu8Jog0a9ruqJ2MMMZu5
QSmJAJYMK2rUCQ0yvgMeonEqyG7sTs0QvLklfabS0DdOTFQYhLvnySUNbLhJ/W4vSm47KPtHfVFz
3X4gljvh7WD+59HtqQdiZQdSYSccRGDT8hdw4xg7NvRnFgjC2ApxSLuwPNk5ozRN18KtZhL8ERHZ
edThE2OSHQj0keOvOG+8Y6xF0VHOL3yysL9DibowMDn0kafw69fctSOLoVMXnhpHPsMfyP3bS7zR
IaKc8nO0SVEZl6H/7X9ATc/rX47u1YcJ8xQJS0PyPE0dzEShk082P7RejRNnkHjf+vaSzONn16CV
NjWounpPEjfA82WlW+PN+o49kR3oEAq/zruNETRPmavHewgsr7qs90SDYagrvI+8EogPh/zB8xUp
b8c41++GPM78ouZP1HFHu76cN4SCA4uZsnPlOsXOHcf3cZg3YkzfQ1kSoTAmjL5zd6ajOlPTLafC
OF7NhrmoUER4TBRYpQDrOCp1iY0y9MvETdGZKgZBfdzuQt4dxXFFWP1khxsS8IBJFHdZBc2Viyi+
k/ADUZrlVpifF78fTYf5xN4T7a+MD1NnnEWNgS9qBRv5AL1q7nirIYEEOSnWN8sd9/jkTnNCgkrl
LtStMWpPXjq9jg3D2SnRaBlGxXcKSGpFBtCXhiLqOFfC2Zpu5jK0aZEr9Q+Bq0Vb8lFeYrb3uyqZ
rlridodwGnofUgi78Gwa1my+ryZuuJPTWvmhSF1iMRCjZzMtMkKZtlaQQlthbgdqpjtOU3nSGs9E
wFajSxjbekfAUb4224BcqlgZm3C4liG6WUvW3dqU6AkbIFjUx8m6t2IGHCYb7yxxBffw0sQrZZq+
SVQ02KX0D8l4+i70pmcIvdcMPMtzBkd0CzEAkYK5hH92JruUGbMWzWdPGHRqk6Dy64p/dGqz+24m
s40vfjwZRaqBp4n4y+F3NGX2xc20bFMHFc2kIH8Zq27cpk4ifOQSv8uEeN1hJlfJvAEXu/B+yqoT
uGbdn5nzaFqjXRSiMjZOTEVV3lurW2IzmvQWjqiaNiEzK8dV4uxWoFZysaSyUid9ZshybjSFVWyq
DBvtYKxd13zDEB4pcD867qTCAATfb3Q9/k7DiJEOygawjNqZOcJaTPW07lnP993IBdQX0TuNuWqj
z7AHexAqB1hN4M4zb2uktnbmxXw7cgIkZwiN2CoU1/O3KMx7Jw9IVXHOacZnauvlb+ad7yjcVsHo
ERKeH6XDdZsaNUqmJLwMZuTujcyhKc6liiejw/wa0QEM1F2bC+tldgLNn0o6IBZ7CxsEUjqx3bG0
o2pG4dtSU5sM7ruRJPVmiBCFKRm9lrb3lRkJy8lC5nd1S7vM3VblZbJzJiJyM5ETfjToWK3IcEF1
re69RR/QexZ8+374CpEPr0jwSPZzhrCmO0S2eBuIyN1Umnxn134c8KUgW3whF2veQGL6gQlmPRTN
czNFd5Bxxq0TdumhSW2EtLIwjkXZ83KTYN+aWJkDiwy0yt03mjHeL1ApXuh9HIeEUCJLOCeLsXAK
D21u/0km89dchcbarvU7Uw/crdR7MqUJQY0jecGq3PlM6jyYAEqD+aVr5zwYgEZl8Uk365+KOMVV
0+uRX2Y2WcOCeD+TzgxtxRpyuPMJeuGaaMRUjnp9BhyRbAFb2+sxFXedGi/mxFAeKMeD4TDO17N0
3fbds1Qbs42uTO2bU2QTB+Xk9BOtEsFC2otVKpB6sQO21o2L75lbf7iCjgP/oaKN1o/t20BszKa6
xmU6Le0ZkjUWz4zdZjszVdrZXehr1m9QS8GpCeoCaz70JELKmKzTfs/T9H5wKGV0iZpGUHkX7Sdd
/sx3GDDORetHqvgVhTGV+EwTN0NwDCr2LXKRfxPaw/5BIjKJBrVXlX7SRhCEHtE321SrvwvGjAc+
CPh2ybWySKPD9Hw/u0QNYcp2EouGOz6UuWI5wni0QsGGd7wcJygzoXe8GUjNyiUlu1ySODFxkm91
YS0N15W6b9BbMJyINYJnDD7YCdiqLQhK0uNyT34B2xy936YoDYMl/IVuPm0ea6lPbs9vjwj2rv96
OizcyUmjJFu2L7cDtSnakf88ZUksfIwlr6OkvdznRUISRGGtCKqG5LcUUbfDsAgm/+tpqUbrEI7I
7an3TFYTFGDTk2k2OkInAhqJDoxPjmJgUxE5QUAspQT4OwJSenreWHebXSSxPRTZi1nqk695RHNj
Dqe4YQbqqyz6uom/40UBflOJ3w4JIQHZyqUMguEZbPIlaMWRVrJgdRk+LNaHwgy6Y7YcBAOtXRzF
d40E8EFL8SMNSVAwcdTHQ9/vbj9uRMw41uj3OeEgZllPRztEf8keA8OFbnUbi/BqTq9FW+ka3yQD
tFsX0TvVYFxZWPOPCibSPw7dUpUbYY4QzfSwrZC+czvcRNN5RX/Ou2EOakhcN8F0J61J34bLcy8L
Jj/NnetNhpvf5LW3hze57U2We3tK7Fp+xICwVPZD2uHjxkhTH7l3IfzQKQzVsMuAvV2mFjpWLMWT
ZZavjJ/7PasInUpiu85hX59nmctnGQZrwE+ApkpO7lJoVyb+3yoy091iIWMKqWA2VKjWgi4ZL8De
xgsclz9zRu7AjSiiEVy2FQ37ozlCsLTJeqHtokAnTXrhEdhfcQj4QE5wsVDHW2trOUVAg9e0anP7
KvppHxTUC0Vkf6hSWnc1OJUsisNL4VVsTXMEaamWoQa3mQm2jfExsuVyhrZ8ZJiZV09aXYJVad5E
l4TPtqs5K3QmBIALoa2kVVgvJKSnR5v5Az6Vnwk3w7kTnbECkhVu02W/qJuG3EoLj5PniOYaqbC5
DjYxdICHUAkk1okzj1iuiFumHYuCq7KcbcgF5E9Kjew5w5sexqw9k/Vw4YtgSJdZyb0Uf2ilpRdZ
H5JihkcYVfbGLBIiJFjiSflBiJ5DYfVbb1qAkfF0TWayfYUdrPtUAKgox/EhVyZS47E+90PO/p8T
hgYso5iqvjEax62uzxiWwrw5jECOAhLMLt4UtxdVwkSqaMyib4mTc2tjb9CH5g95iqfQC4MdXMB6
7jBdIQsdJ3nfxm4JhHpAcKixk8lbXrpF1JyEp7xnSHa0qe/BTOgzeYslfC8AlTC7kxWsKwOOSPtd
G1jJEmjde20IfK2PICfUmL2nuOcqF9P9AIwVWPp9xOD8MCEN0WBAPiRjFPluOn40XvhbKybzvpvq
/lKQigA1TDtbuhnsPMX0G6saERs4GCb2WA+mzmRnskZmp8G8o3y49KLIToXVU8+Rb4iNBz2nXawG
czDpiXOnShCsr5Up6muOrtGJr0jx77CIyUtiaCcdGeVejvlXZy5h5gtSJ3KT5GK4TEEKlQFWqkkJ
JYCUbgquJjQLd85oHHUqii2hhEgCGyEOTfZrchO2JyXfa4aZaxMpqIRqCAjUa5OWmE3dBLjWEtmc
VP0uilwPLjivJqaCL7jN7Np5MteMBnmnWM4Yg4Duo+mwV3XyVhL3DS+hu7NXlZYGD6gnHrHaiz3/
LAC5EPooEWCcmQ24hjKtV3xvW2BX6dWI4UPFQXDnBqMJXVUe6Sc/0Gce7prCGe5uj9iiGOtUS/SN
bTfFjsCllITMpGLfA+Z7YATNru+sESHJtPIR0zyqkkBPTr1HD0grk8U6L8WxRGgmyxgvN4aYlbCd
wU+AIiVDv9VrJuCG7R1lXttPaaqiR2QTq7c6tXZIeRYnGgHryx5HC5MrHCrCeXQa8P1LNAY68TXv
quP6Avbs131OfIZdBlvurum6aD4FutM1NosO7ZuOt9TIZ1hxC+OhV9Rkg8iuLaKvq1vh+Mvaz0EP
F7Ww2RwgZ4XP1Rwekf26h7rhn8iS8nsQMNNdG1huxPAJ+gOasaa86NLaJQjcVlFTd6ey6z5I4jTv
PEWCpqew5iXC4lvNAqZGJEPtrVL7VpUz+WoJ2NEL+zVtCPGxZPKkOq+5iMiCcibRPyz32HZuH0Ok
CSQpWcNFJDnb+wkLyBI52hXNWi/z6ShJCqJfFiHfdgVU2SE8K8vwCfXL7yNTB3rSvLeBwPbmjg+O
yxAjLjkDiW1eqQoukNXlw3aSdCHQymurKRvhqzreCzea7ABc9MAW+Kuymuw8hegeO9sh7SjrnB2p
JZj1UR24m3IwjoYbKT9zQWzkugusj3skZ8yvFMcuJWaHcNQQ1zj1BI6+3tzQNbZRXOJ80sj83XgR
LsPKaK7jPKjHpZs6knudOF+dPey61gb+LXAm2DUspxIGTdyWu7D4lIOuczn0e0T/4jiKT0qMYZ8W
E4ZGizzJJCJEwHaBHqi29ouUKb0WjzuMfnsvc/4klO0vkupegQ1cM0+0saCCzMzr/VRMH4mTEa5j
cynZPQRZyWCPZcUIXtJz7lmHJLazS5+W1gPlNaSLJk228dAF6wXkwFDE+2kJMCAVqesodVGcO7YF
blkL3FVQUmArUTzXZggfGdSkGw3IRUfDZQqFVHKMYfG0BgXsbFPN3yw2NcBqf2iMy60UYwoKqNTq
kCGW7WvHfHcTNaU4epb5UnOfJtNokRsqsrKqcFjVJNaijCzvmByGd9YwwpueaMZQrHcdfWsrIATG
ntERGrABjUBDGTLnu1BlX2MzeZt86gGFG68wu7uTqcmTl6gOTolRA6pvVg6ciIMLdOhZ6WrRIH7I
YY5OQ4YApJpEz20M/24/A8xEe3j2yLvC6wqJPo/wBYMGYbx2KsCAnRl2V33pUPgGvQ8DaXoKEZ6l
LRBlWlEQOhBybss2QJ0XZ9Els6i9HTmnvsf2tY71VSMicM5V/tPouMiQtg4fVlM9kkebb6067XHz
BCg9x+B5nlKTtqZGuh2YibPHsHprkXKNCCbY6o4WHWbKH3QDHrtW44md1E8/6+Od0yJIZsfYwrc3
frzOoG1CyjdUyi0El3gTkvrJmlHikupodCjDMreVjMeTQrLlNUi24BUUL+jFxqsyAxKlProkUW9S
ER5bzhmJ0G775abZkk/rdReti+hEkTNyKtrJN3XZP9QNOmQNPRJ3GBnsrLTRNrJqaHK24rFgoQvr
3LsjneRtyjxqxHpxohOOjVm2rE+5jjK4lxoOo2xeJqcp6+EI3itCF8OgL9PuQkvvV4nXNsSFDPtK
IM4vlhPWbIDwStK57Wo8S6+FuFtUv/Tabe7KIYlODq9+1JxyjfLLwJ1UiX02Bx95WFUvExdi3DMf
jCxvfNRqSMGVFj4lAQgUyDObvGD+IRIESXPrlsQdY3r0OrUZ8kFuMra221wPrXXHQrONEJwzsgCv
lTLi3g9e0Z+iBp8Ey7xGlrdpnOPltzDGxBwvZhZSxBkblzF7midYlTtLPJuMszf22A5rl2EN24ca
eVXyWNqFty34pWu3bw1kKVSoaV1e3PAyZo11alLCCrs6yw5dmj0IDd+vN/AFOB40QhLL2QIpjwWA
LfbanTR1iA048GGUnWlM7AYJqoFhfHvCTdf5su3hDhBNwCjIEYfOLr+wJMP67l2ioTULaLRHSyKr
RbinKvIx4/OJzOiB49mldWz01cEqXfZrZUMuXTn3G2fQTDLzNGL8lo9ARPAohJguWo2kyQz0k1NR
B7M9Q4rzf9g7syVHkS2L/kr/AGXMOK8SCE0xz/mCZWRmAc48D1/fC7JuRd8y67bu935IDBGSMqQA
x/2cvdc+LEVyMGUtjh3EgjBxmgdN1fdjVTHcjsQs2t8U0633hSif1UwuRysylLOMkMnOendT5uPH
kC0aoyya53AyqSjm/QK+ljLqdWzTd7OesETki3EN89wN6jn/7PK0QUriOtC41Ix6ZEHnxCiuic3k
AtB5Ay+hkZdVnaopFby5iY7lKUVEd7JUmk6lvOOeHF1EF2Y3dm6iUUrL207tDgafLKimhIWhFT2G
1DZvCqQbyfieFMl4FWlX7ezQqH1TdPY5c1wWaaXyaEnpXLaNaAbJ2zVyrxpmfmdVFZyOEbadiJhC
1rlogmR0nBs0jsUNH1v0iULwo/1hWdgbw/VR58iPifPhwqJ+oIDPWDAa9lvuKMUtdooSsaMOFG1q
LjIh53Jmzeo7KQlb+jw+Eu82Pk5u62dF/+gOrFShWzd3NbAxx+0vpoUqjMWDflUcVAtLjeQ6zWR9
WUjiPpVuOnpFpt3rCNieEGVxrhMJ4CXTguzLXONE+MPt45a0daWXYp+o5qGyaFgOAEgDwh/x8jB2
7es+lIBDljssKtqxLKdPc6iTo84f9bYgcUXJ5+TGjXpB8qCm8a79j3GyzAfAGB5RZurTADosztRb
Bd3bLWve00LA07VGrY6bh8l5djJLq71zNZEdmgqlYNH2dxQIoXYhHqG+baYXu2DaaFG4zWaE9aLx
EB5wM2BpCqGYlFuCoE9VziCco9K7cSdWLFSc7kXHSWSgx2Waee2bor5xKB0mFka3rDKeR0u/VE0t
AkVGySkSa4Jk3dE8qd30DmDVHWi/Acu5DNrUHXemWyZglQvqNFikRxPtqsSM0Gr4hGlguoS+EnMy
5bR4yB9NfK0sDH+1wjJ+uFzXA0Z22fxSpV0HbiE+SSo5j+2Qk9KErWyUbY/gtu59q1luG0Bv+wWd
1T6mOL2r6A8H8zR1gZlxq5csmw5jDrupL+rqkChVIGoko7Ee9a+51Vx7xTZOhkO/eZmdKphzZJkq
AbsXK+seVdFX+6Hs+F0npumV6J+r0BVXCrjPkca9BHEPvd4EPbPdEwK5mhTq6mSvumXW3JwcPas3
0j6C3KK2qy01bCcde1lXiwf8c+VxtPAxKIpi4q8lXLHoqSjVWvvLiKbyUtQOcS5WeUxk4RsrNaTt
27fCLj/QyMF5nsfvfc/MVkzS3z5HL2pMxIvzNsYFJ3ASZcdR619iMfR+TJAkbbe7JXy1J/JeB6Ve
GAJtCsQunVvEtGjoO/O5Si+aqU7vSMwTb2xMCFtWf/7dy18rWlvz76vvt+1tx2D5Pcc1cGKquRR7
87WWVK2N2L4t/T7EG13G5n4ReGlpPhWe4vYZIwFmGWV1x2qFmu8zZ9UgbI9l24KCy6MTxUN4qi6y
R8OG0aKNMdN305zOCNYzPzETyChq9BChMtt1sUy8rW/frZ1u5lDjEcEtGvAEaYKaf88N0VOWVY5u
c0ekbrYGPnD/X3kK8IAdmNQVuSO2Np4jvYBcSs7QTkqwDdsmzuRt2HVJoFCqObcz8A5z4uTO6WKR
ggKPmynNAxdLswO29moB7GLNkqAXYy1TXmSmgQXMIaKqrqCMYWtVRSTVTPBvOp+yFXIbGUu5l6u9
31kjkd1N4LZgs6IO+qJJhZQDiTLWBZtDJhNMkCTGo8oSBNzF+km2jbu+dEtT/jqmGLo8pHP58o8+
dGgwS0pZjVgrLGD75NteucYnfz3c9pxqll5j0EliecgseCVZbHvi773tYbx+YaWuPy9dfRvXubHP
qwl+QjRk/mzFuA7XjQu5HxMcUMHBbPrztrG4e50WnBkCAMZ5AYaFUX7drbAJ/d5sDxedyaiUpQtN
e7oOIp0vbbSozAP4MtbfDXctZ5+3yTDSTaSQMjpTVadpTLeCCa801jQREQdtpb5rs6HgqqJoChu7
PadbvZQ5SHt2HesVmgSJJXSWz/kKc9n20nUvLjILBoW82w7RSJxOsfParR+nTORfm27juQzY/Yb1
+tmUMpEtzhDuyWNQKne32ASbCYpmBcLsXYaHBdvbvzaDUV57IPLBEKeoRqwhYV21VoRpDmq+a8iU
SDKbMiKVzGQy702Raof/F4j9rwRilq3/j8S3+18Fa4ds+F4k/059+/3Cv2RijvmH7ULRdtEsY2T7
r9S3LaoRZwY/pmhj/Vseo45MzLVxj/4LFve3TMxw/3AYSGySGCHR2ysr7v8iE9NV599lYqZwTFq2
DlNU00HUxvv9m0wsAxi+5JU6H6esesIpsICvlE/EuJXgWClb2u4hUsjwg81y0FWb4B3dbA+5UPct
V8DRrZ3ssaKR0K5a/G40A3fpGt9OoHHkNgkGzoRE1CaV7Vo67cPowlrPlQ6wVkwCgOCuEF/zwRZE
JuFuyHv+GRDdI2N6nEbaNq72VoSA0sJk4Q6LdpL3Au4pDOVWz+LubN7WmRXel5+yGRI6hFgyLda8
y+jGR8ZH28fNHYOYNKXX1mnlmTBIybNH3Nam0ZtrEOudrTe53sU31Yy2vOAzfJHxI5MQpgQuZcZO
Ui3RnY8Yk12gMeOb2+jPscWraawh8Gts3Fy5V7OEacrQoOyULENLE+P6XecB+ZCpaNQMqvAgq3Zq
ERLVkdCtykA2k1Kkzd6CgWSv0jc7OXrzSZvuz5j+nlcayguBU/ACJEvLfiYmYsjEKadATBVdvyEL
h0QaKeQpMdub1LgZJ/z4KSbzIobtZhTuSDFmmTxqZ+I0pRChmRLXp0VXaaO5aXI7x+R1SUDtpT3c
QDzoLpr92cZtejUG88ZQDAcRCxT9iWmX3zC1D2Cdgjm3a1aqk5MeVtq8Sd1h78zIB+YqA9nb4eUd
VBPE7WqONWTyZurU9OJp7khtlCxRq7j1yiXHVua0z7T+LkMzLpiYxTEGEiuonKpK9yPUyu8NtB7w
XzblTIfFhYkfxLER0isrob5ru5sly5QThNI7q0Qu7yQEuruEDkyl+eFoeXfHTf0KCam6KAM1MxoV
R0Z5EqAWERilMj+HPXfodpJ7YNMumc2WQ95Uc8oiAdOCOHrWJfneJk7Ub8GQ+DND+YFsAeTgKT1U
nYAuFjo1KhrbpCEm9OnYZyWLH2e0gjr+2cCxpWFJiS9vBzRC+cEqlF9I8Nt9OhGqzs2DGURkPKLM
jkfFOUlWoyD38dG3xNKFI7VF1c60Ky/B69txnmAJGPeOwiofVPZ9P4CzHSe9Py3VgJ99cL51WAWP
6gSclGjOyG/rDrRgp75PCNAIkdRZg9AXwU79cyxCXjK1T65dCi9qw2/wtZBmF09LrHHGFcmNKfB+
jrSjizS1fVSmqqcNxjuCnqd2QT0ElA0NT4sEOyRmuMmqNihn+6b8niz2vBumqdjN+tOcqPkxKsYH
V6GbotVH5IC61855FGRJ+Iy4/ZdIXAIRJ3JsDGs+aVIPnDp9mm1wGXmnrrlExZ85zPulxeIfL6HB
+YLWX3UOQouaqwU/YidI79gXLeMWSLULv6zxwLf8mUimJEWi7bnH9n6mO5+1UwYY7uo7w3WfG625
tuhaPNS00qN20F269MVNm+tI+LpZoQ3q7CV/WIn6w88UVsZumSAyzDaKkERVdmPVgQmhv7t6yAi9
Whb5HtYa5HB46JAPiqU69BSTEXiEEB/MSyiIL8FCrO2mlAXoXJufBsLcswaxrJiGOhgpNMAAJmbQ
0t3nAr4iSroEpkhKd16lZI2yBnhFzbVUa9BCVq3Dkg0HKjbEZ8C7q6Y4PxI/oNC9c4JxSY4t7YRo
DjDjusVLprfuqcxrLL6XtK+DGJOuojI+WG5gQuA+NvriJUya/FzU75YYkXdmRh2UBdAG1XgrM2Tu
3dwnOIbn+DgCpiZPz6LRMqUAfofQo5lN6QQXvj+0p7kuHJoFVvtKsMleHbvnzrIJ+h1FdMS1LLGo
xpeh1sK9bazMQvPBGfTDWI7zvoown5dyJvsQhTApsuLxfcnI3ElhXvqLOM1Dh5SUDumkEjU04WOY
DTXFVXs2VpBS4ULHMs7jmGLsnTtMY0g6b1I7sWkn/SBAA8tUb3juTFCRmzs/FNcCSJWHgaJTcR0a
VffbziTUMCW7DV2vYtM7cKyfZq49qgAVdkwtFb9hWWnbCzjgMvlcOjIw+qR461AR6jtFOnCqI016
sP68LoThGB4djDfqkNR+Z8QBsDXwQtQNohKgsksCpEKxbmfJhRGm84zI+LO2i9fUYsCgr4Wzo8E8
SeP2oAnWKL2l4t52s5twSR/1cuZU6HR3HzbGk6En9D5Zsc913R8VcgB2TESCQSWgLikir2oNuUqH
DxY5sjNx62VNvacCpFqWswEw87YbQkqnNM4RuOwNl5NojXB0tY8anIM/tXN8QAC14pmHUwcl5xzr
gB8saoNjJp7UUuvweev4ALvVzqYOpwVNwMGoHG7FmYnFBW0pftUEbcIussugZp2yt8PoodGWU6HH
PuF5NImXE600bTfTTdzHYfJtoFlxQ90QtEDKR7F6KN6wDXY1RY3INW5ztyBaJ4Ufq2lkDbgsz91O
jDt3HH+IoQY2IQKUaN9Bwr+4swvwr8ZAbOXTWcVKk9bzj1QRkdcZEQs+Ato01/S6KIVm75yo09r7
2npLZvHDinPN65vXVigQDrp7zRzfImhUnqxb5HtXBoVw1cpcOhubJr9gV0CqN/sbxVyF2PZK80/t
U5Jxk3WGzi8YC/Z9CEqi7Wa/C6FTM9sIsio8JcPJamoXBCnKdTG3n/iM8oQKQoqmHaf2VatqpiMs
73udFOi8I5B0GF7TmdC1ZBLAVDm56NCSrAVPX0Iz2qMAOkVl+db0VGgaRre9A6s+0doX16Vga8zp
T1ro4jApxl1VDC8Ly2Y0T+hSXSrD4+Tol6gjwwa6mYgjokKqir97z3ylBsSTZY8FBsKiruHB2Ig0
igkgoo1ekJTATDyb5EntuOaCUJ19O0ZhbMScfWbaIHckFpfmpIHwNLdgBfU2Wn9s9meVNkAk1NE4
cmfHsLkSobbN2Fn5rodo7qewYitq9xhpcfkSTD1O52Zd0n5ttmMbIm87xgnAlNMeUgZwahXZ35tN
OtKoXLJKdJjXJdzWSUo2j8P2mIszO2HwphGNsCZcV9/LYEMhrADchkk5n2T1lKe9SbgcbrmNtblR
N7dN2sIG/YJwWtVoe9sHUTYtcrj5L1Yh0AYlnbvitBJ0gu24WH+47W2b7RltX/+AGNz6X4e2PXd9
j9/vue1uT9aqkLtkNafVSdafG5ixHJ6iRHVPNhiAgC75bQwPhiU8gpjz9gRnmVXKnmRiWiZe6k2k
JJaC3d//xfr/hL3Efcc9a0+cRAH6FEpikztg/Lbd7eDX5h/Htnf8x7EQ+lreGs3xH8e/HoqQwBwp
aWETn5kieySSsFolTJtgaRN4VTYRZ8hXOWiyrs+q2fU3mdbXn3WD22UYfYl52fTw08q/3X5uT+Nr
jobRL7ZjqhOVx9YkRPDvc2Lb+8cbNqsk3nZIgtwQdF+bTVW2Eeq2YwlSXszp2QxqCcnC9lbpdo5t
b/h7l9DitzXR3d+AhP1a49r20k21n3UE2ndG//M3NZFGGNrrkavVLnAPz6sY3C6zU6S10to5EtXk
7z9bFEFz+Gt/++6lzWhO4wcUQDHxTWyQy02Jte19qbPG7oYGoXrSF5MS3m9k5La76bIyEQUWbGc+
Vve2XUbbxnEkf4VqvaLoxM6eoFUIwoOwJyp9DbBYLqJ5ppi1Pdz2aHs0EENlre63x+4gyaBQOz8s
iBgwqvJDcQXCXGLudhNH4B419xxG/Fk1z7Rmi4ahRO/IaqhD9BEL/Z32as5N+igSK7Ca8L0J0ac7
ypj4NVNpQp7q5lA5Ic3pDi6HWT0XpUGEoMgfCgPSiQVTLYjLmdtlj+KL8ZLFHLknfrmsMw8dR6tp
wR2MMSPtapHJY7vYP3RNk8ehR8sEE4t6sANtRKI26DPNcxND7MnzkSdtYhYRpcpJtH1CNbJNL+Nq
/dWGML/V9ZI7JAmaHpqLnpgFFFqhg/PViqo7FUWPban6pZ+Gj0Ffm1QVEZxx1LS+zHTDq6MZQddY
/MkV/ozauzo1LusyRUniY6+q2SGHaOBlxKwiybnvWlqeoW1Hp1kh5NcV4R7/Gj7taEhudYMZIeo1
WqQbYTDVu5rYFJaa1WqcytdRGYkS1MGNJ7jtfh38x3O2n7qrF+TreWULUaFBdETJ8Wb7GX1x+ITb
7jJQyC1x2YRrNuci8NVo62Z7+HvDsgQie8p9vkfriT6MdM9sAUIcky5bTVhY3d71togoZXDvpzUe
dHujdlxtOeu7NWswVLoGitoTelWObD8L19DRQUlHqKccq9clvko26fbDfn3111t8PSxaBGj6GnWK
6pJbWboGoK7EyC3+q9riv7bdr02G0ikY7fEkM2S2SPJA+q6XAic710hGAZUlKCmf67GvH3w9tBsX
5kwDSynoC+f3U7afRun8XW9JA/96btVW5l5jngdKne9r+16IzEgCuKcY51fWr2mbVyiW4kD6Mizs
dYNMZMVMrX/sKC/deb/t6ut9STWsN80AIQBWn/S7dTNjHzjrcRxBFVzEfnCd0OvX1JPGivTzKCsd
2e3sbV4n5uV/OaFcxIG/bXFfx0zymiB36SQ5l0hat0J3sd5+3XH7yGCCalLxpB8uD2WeJCeF0J0K
bflpnG/0lUe9OZK2vSEnIS9TxmO0urrgYcyBNehHFq6R33Bp7FjkILH97cDaBsTNpbX9Ms1o6isZ
OPa2/32i93MoK+N284vRi2pPYvg2r7aQsZ+xBqt6sBm0UPo0B1OIhy+nXyPB3l22x9MqQyV2FwaE
nKKECF4wL1j/UdeaUKNPIiVYhsF/29AHMfNjPy985ag5ybWUc0kKcnbezFvbpu1AnzUOX/fm6tpe
t/2gt+QKWNjuH3LbYpOcvTjn3Povz1rf/Ot/3P6v7eX/7TGxMXu/3mHb2173dezr4dfbfP16X8dk
zcUaRtTMWke+hl/vvD3Z2SDev3/3r9fEmYiPi4a6/et72j6eojtUTTYFUGXQKJh7ugtDZB+qBpXf
CvMtZyfxe269LPG5lLH2oSC03Lg8fjn3ymUiO5ogc1NK+7iMePRXfXgZERVjAnTf0XHilNnO3O08
+dpMjrglG14/NIusVH98kAbtnq3hkQhu/+MCcnYpckTqRYnKplvvwxWqKtb/f3sI1WZ4GnXglgLH
aZTAUSefFVE3VhGyFUADCBqZZz5C2XTd2cjJJozNRjp71KXytLUxSOy8x+rgJnvu3rtOwye3vQd3
ccxy42J1QaNlNF3igcBKhEHoaXb/31j43zQWDGQDWLH/+yiZJ2Lr4v/Yf6cDmRT/1lr466X/ai2I
PyzeikgY7Dw0Hay/82SE8YdhOdjIDSCNQqdR8LcB3bD+0FUqMQAGSFjXedZXZ0H/g6IsNQuc69pv
R/v/obOgG/o/8mQweKAtUU2HN7Xpbqj/MKD3iZ4WjaTR3ZRdBAl3cK5J3T/nJhVIZ3prxqF9hBEK
JHQaBkLPNesq58sAlo+Shi0C5A1uyTjJxAf0YwgR0nNphwalop2NMpo8Mw5DP5xv56ZqjlA5fkiZ
YSBZUqp4qBZxs0lAgQk8+dGeSi+6xWkrn9xU9dWmMF7mEHV6PuFV05Y+9CabugX6tqCDGuhZJHjv
s0ZEBxPqJvIFwLOqQ+Qoq1F51MlmO1STe4D4gryGTEUbpXLKFM+H+ItxqItL32VteSrD5IypcfIa
daSA0kRuUFSJn86mewi7iKLHaN+2sAXbtsqeHA0xWA628linyzFRhtKrE626qBOguXqk9o9wO9Dj
6cWNBShG2BdXxQrI0U0uhJLbe3rl7YdiTBOcICOIpHShliYmnWsaoCHnyzoB/Nmkc8EAw/x7KHUN
3UZvEc1FSVEDdeCbSftO7NV1HpQYmWRxlJIyg5HURkCe60nnrIKs7mjnbDQ+GyA6e9HWxUmLTk6i
Wc/EVaBfT2qqNyCWijzOrxGssh665hkrAXolP8fe832BEZsbLxZzUOSRSP9kOD4aIJ+xiZnQTNVM
QM3YRQM5Z66dP4YdBqhUac07Qj/yU+tGTKNiXNhh5KgXq1cu2MOyc4y541YOLgp/t3oZAN4fjH6u
vSWJLUyfBA3HMQQ6oKZh2zDihnS0DOwDDQ6Ah6Wk3UQU3lVtnNeppNJsWCmm+FB1Hinv4NJQaIvV
/bzmf4J469E+4aklaROUIlgS6zWElNOBYIGdFz3SrjIOdSb3oq5iv86LexWO28Wwa+g8epLCVrOX
y5wu1Y7q6EPjGJjCWkBP7npfgRFTKW62b10WO0oGMCobpO0tFfE0aVoSgZFGBoTjnwTTodN2bOfe
BGCzK42PKteq7/MeZ38WDsUDloIVt9QS6qsP9lucgK+Xs3UsKrXwSie7c2D24ZKqIs57G01FPd/k
2Bnv2+EZklV1iaf8URS6n/Tdk+mS4TE38VryiYEa2Fe3DQ18y6N1rB2D3B+EcJWOekMroiMK/uaa
TNO4MzrTOMUowJjP9n4n6CAiIEEIa/XtpVOWh7oc0uPipmizfkoFd7STqC0nUP4ESY1uXzI/lFH4
M+9F7ukOUQ4GRfWV+0wmdk3qnMxJQtaSNRh9ZHlr6pOnVMV4VDRQh3p40ZRvzuw+10lT36U4oSSC
Gf5Q2NaEN0txxVA1YiUm5YcZtsvUP31RkXYplutemW/fqevMURj93aRP2V0RRLfIXy+lPcnLZAhl
n0QAoUyp42wSLpI4Gj4wlsYDnalzOGFjTQcZ++2EZnsEwuF29cE1ivi50V+BEAJoAkVaqFpyS/aD
tpculmZNcdZFzjNDkHM/jj1hUQZzwYK8x6Sk1GXns31dMc74Sw3f7VkyxqppB7KGKSHSEo+0Xd8y
i3SuZQdWOxPKuJ8TDBp9hy/QFP1jXtUoXOBieGJElIBW0vChZMJUq9yE70f/ptFBRk2ZuoEa9z9b
Oz1E5A0ESpSlR2kQXYPo4ZfTz5k/wTH2OhVb0ihFfu9BRBYXdJ4vmQz1Q2KkFIOrNVDPRmlF2C0e
m0i5X2IcDssUr7E24k/TDV8bI87Xho+xSxTbDMo35Bg0KwW+R1mHIb/3dMdXS/dlzh/r4leedf1L
A/IIxhxIZ0r4qknSyWrs1pCpT2Lcd5EcTo2m574SQjAaLXXygPliNeQmAHw885z5V1gVYIZqwBpI
opdD19Zv0tJgwQ+N7REV4qFbeUfLilOEAhBp59NL4aigvda+a2uFV6C0KEHV4sci6nNP8dvD6vsj
16J8r6fdqW/Q0TozkMQyy3xDI9s9z7SA3jxcNLDp+wTvY6h1iJmi+cBykYsyVl+reaKwZaxC7AXJ
2LpSOfCrHyc3PtUida6mqUz3AhU3UzfsTDYOOwdpUkGKog/CmDp9NOYM84CeF5MoiVZ5M5PoZaYh
TQyLa5xmlwbbPH5aUz7RgxFTgC4sP+Gt/tCj5VPEWfjQNCyEzeGxBWE7p9aDoA8F5lOjetHBAIHE
aUEP4UO0ZvLQxBBZp5lLs6Gf7/WL4hcpHeVwwoddOO5BS6N1ca/tFaKZzpnW0fhAHO0vGdpDVb0R
g7WswlDQKFWhHkUhP5cF49ioAblbQIAw0gWlSknfwYAYtVZxm8MLXgN6F9J/1s4VLUYmxdgOrUJa
Pq1uJrlL7Yd4rY9uitN9MZo3o7Pjo95hvdCKpPDlWHyHCkizilrMsqTW2vojJ92aOEs4wbIabzBC
Brpn1b1tS/yYuXIkqRGmf7RQ5zF/zo4T3ywyNhA4kTekdX/OudCei/aolvm75ozVYz5Eb2W9/MB4
GflAcmHhzgnWAwSeNS5/aPkSnuyamaf1zYew0/pYZ9HokQk2eCGy273TOnbgOkv+pOndKQ0VON6M
3yvzkrIIH8AA3foAAcaXhZK8k5ZGmzc80tpLfR0xyMEspvBs2VH3lg4wvpLpoS20+H3Q6ZJakPgq
2VvPBKK+MCzhR4i7N0fDl28O7d5O0/YWdAb8HmYwEIRL9ZjixfTSrs+eaE6WEFIBDRP03gdqbeR7
GbfhO8vjb/rcdbcazR7PlVeb6NHvgxqBWXXGkA6JdiuwI1xizOT4XTvnuxWL97AKv5MhNp7U1XiJ
SBK5fQQtO24W83lwmrfBJC+w06KB9VAdPVo2ItQmpv25zJlGBw6QBTEX6bm3pkczH4YbpK6Fpy9K
dbQjGBRh/AsIGXw2u5FPMP/7YBC40cLesO7kyPdhmaWNCUGPj0Ydn6p0NP9ExsDQmF1Hff4VI9t2
Yqc6ARSudxY4POAYUTCi64NlB5ukAed9VkDWOXOP+6x4TPMGe0lMqC+1m+etLwUxavgxlfYK0HtM
BIEkUGXbE3wbHznBE18V1c82gdZJjfdghwtZeVmDoLuW38kjtwEqi54/iuWVjVYj6EviZxuvF/Os
IUe4k9F3ceLCAoBdv3DvPdhNhNqkJhW4V63Hvmrv9fEUlo34JkIwFS3IvifUGQba0aW4SZiuMlYT
YJctgPWTEPZoFO9NpOBeBYLBU9YTJ22E9NOSRpDirJ3GwvhTthjW484kgqxQ7wVC1KV9M0er+Wn0
7keoV8m7itZlP0BUvB+lCY3EGg8G2hk7Kl8nSmAeBSziFnBi+G0uS7gmS/wR3hdGchM64/QrQlwZ
m/HyMbfGk+JYn61blI9kfkG17m8YjxhBhAFr3Kyv9iiSO43Tcjf1YxfY47s1wonMLWal5d6tKOBq
za9wXew6LR4GMZgXomUV0MN/GihFLrUoek+qctXTgg+eqM8Crk4hiSrmuMv0sQPUGSb3tunlUaK8
it5EvDyS6YYZ+K4MMcgAr/9ZiTT12lGbj2U4vdVli5NfoWA5L+5HOjQ3Yc2vLx1HPVo05qfEfA0F
4lhH1f8cV/I48x4IufiGzkaSFjhGy58GxOfU1nsMLwOAphV2qevJ69YNYOmB7qhEAGOtr9leOK5C
xdjEqE2FjJ7pFD5Vo9Jih0CizRpLZthV1fgVh5GDBH36STIjCYp6iZ617ujyCbTEqoJxY62k9BFM
123D+EyNtXqg2aR6ZbbIc5ychMMZp0v7ttSGIWACdoNgJfLDChcs+J+/wn/GNZQrGcYPDfcrwEIE
s4ZKgRpRHdHfjY9fcUSCbLv7bNBzkNS0x4s5WjzVwVrCNe9g41/VxWlVGfQi5ZtGQuahR4iqtNQy
NWsqwGKgmU30iipH218ip6e8FpstK86ayvyaGYhrdT6PzC19bOzrtNn+hBWuADqnhOJmkGyHsHuu
J/SwrUhY0y3RAR4Wgo7ZGbxujh9qy7EPFmL/E9OTpXYeSzTYTvxpp0N67X7GWD5ZP8i73Orx5iQj
vXoNoPmURSfsK+Z1Gs5zkeDl7Gz3BLgmvtGUEGVICkHDEvJOOBjLZSx90KcO1n7HvcEj8FrGZY2g
xEwe0zELtNreY6phghyn8lGjzVpZ9S8XkuWTIkPSHKj94ZmwY2rREqzGMnwoowLdcClUIhPFe6FD
ISg3RZ+FCZdLEg9ufJbQJbrR6J4W6bp7ALcfciqPczPER7XI3vvM+cDdEXSVdnXG+DO2XDi0ufmm
NDcxCch1B9IRcQxRcZKb1hAud303f2AMOCAn2qljFrH8wI0T2SFIAUa2WJ1Xqu2JhcklLSRF0Nss
sXYhsO860z3TUudgZFXcxMNwLNBrHXtFD9pZhPRGAKdDDWW6yxpwh93QxvtY7bPYXkng6p1pExIb
WtcB69LZ6Ovvg1z6fZ9Yj0pLPxrWC7l8YZ5ekvg1HQVIZ+Oea/e+6NO30Kjss9sRsjSpt6ZNZZGJ
/fZGFAi1Y12lxzqkc9VW3DgqQyONAE2Hs7xBOtAvYcl1HGNy9OsBA+RYVpgZ19MPOs/IKojyAZKO
S+i6+ikEEVGudeo5N44ERdtn4juzIE2Vu4EQ+84qzBMCltp31nJ6pPOZ2gEDhJbpg5e4sLHVuX9i
4HlIeoL3ZM4kklRRaMwNyxHfGCG7jjmcNwrnkSx38101Se2EOAQyzEqYo0IfnpTupwLte9+4Tr+n
VaSwCGxuxURcQpKCMp9zgi22z49HtWfVs4ZuCOtsGrVFB2axzm5M2K/F+1UVsStmZGHoXWMq53VM
c/vxyVzyj8zu7vSepLd+HGevVJhHMZd51mqCrMg7JDASMfYOCcMPZkOEdEcR/PDYClTdehmnECnP
oDwW4Bm0/hENbUoY/UhMnZMjFspu1YUUnWip5J7b66tqz+gn7PiGBJ6fuUALKobCJFY8wJBK/FOa
gfbJYoldMqUX1E+BOaBwUGGXOmMSe2g3f43FR4vq5EnXf9mL+5pPSXTQUxD9oLpgBRtASmehB1l8
l88jPSAc3SBu8CxnrRfGk0b2VPep1dqxiJkyLboT0Pq/l5H2rde8tuitk9mrHx01wHMJ68laQxG7
vpfHkg5U2EZeLA3wMdp3l4rEzqo7zL+z5UMKZhUz19gK9F+VUrs3t/3sut90KmUAkeo+h2tKZSwS
0cVuBeXqFoBwrXcHwN3qLp4jk3xK5E2pMd51kAawPkn9gOk1mJJcXnWm+vuuaSNfzbAADi21c9MH
7Lsjv4y8DUv7OU4Z0WnNugagMsJ5aV9CJSJKRJKJUBrABEaeJa3yRa066S82cIfcWrx2AsIF+Gba
Z2SQ+IpJkoXTwu0Wxph6Qw+lEFxtsktLeFRKMmOJYAVcc1ofmwxX2JLdp0V96qbyV81alzwIEkad
QeyVbLqrXmKnC8YJ6mzcvLoKKpwszu5blxSCNvmGD6zcqVZGW2tJMeE5/8nemS03jmTZ9lfa6h15
MTimtlv9wJkSqVkKKV5gCoUCs2Mev/4uhzJTmVFpWdXv18KMBk4KkgAc7ufsvfZj1DKgFZRCZvOK
8xo3fgmBLH8vwfnsTau6FAG4J7seYKD3YOsCTMMmkt5+ylailK86NKoKv36lJ0iXaMimgSJTCDht
YKhAwI+H3uIq51sNbVUibXOWcfiet1o7n13X5rpQMGexSNth/RGL714Sfadu6EfJ/Ujg0ja1LHZQ
/Zw66QvtwvemPYqaPWfgeRJut7cD+5YcCMqsffaK6fvcj1igJUKpLBg2aaQd3TY4hLr87uFqHotR
brPWvkAbgj4okltCRpRD3enXfasfBdqaE4uqSz3RbkpYUlR7rsM6eYj7EkYaNklG+F3C/IbJ0R3n
COS1Wxn3746ZJ0wrHeRR5B45/DiUKOA43FFguohN7VscWM4KTdiuBEqI+4o0BIZ58kkOAcFRRpXv
GNS0FRC1m7p18N2NjLi9iJi1fpn9+m0exDsKkMdc4H0HGZV4w1NDgrYvx7c4SGEn1tNZi61v2ljd
w6Vb90n8vdeNO3ceMOWgTEslzkwDV1xB/chOYZ8R9jVqJZrmYfwOx5L4v5bTh/3AQuVKmJRNWSYc
/dgpVnZoPFqOfZzK9BjGIAgbHCdl+1JU9sPAKmAokl3GYJ4V6QEnMQEq6NIibU+AwSZyC6qu9oGW
jWaxQ1GNpKWRYIu3vnuRDx7CINCNGFPKNtkTZjk+Y9DcuaxCdAK4V62nVbDxms3kld8oA99ER5F/
L0Bxa3V9tmoAVrqekgY7YMrPxHQu2upbayJERWpbDJjPkIM9oSKAIm0AWE6Zl7W6goFm75M4Si3g
CM/U6sbLD5PYk7fwvQ6GF9HbSGUM5o+FJHKllNcVYm7NuiHPhd7bk+S7F6jifI6pEMp2FW+CqgXh
gk02TAMTNNlOKL52C28aHDPs/QZupUPwIqj2LFoRFwRloWNuHdnavYxYBQWJeEqtxxQYvW9T/yh4
+0wNupWQEcJ6/FEKRNJl6j+CMJxWYDleIg8JnB1Y89FKdITeVFv8IfrRSOuqtVHHVFS1O69DI9Ih
0oykfq6K94k6GIi0bWxF1l520Nyc7q6ac3HUiT6ixkFbNp22gkiKJ7u7a/yRIHivD46tH50DfEes
ymH9zIHcanF8TYoWE1OKObKKlReRodewDfhJctjXvW4djQgO2RyM31ArfcWvCJgbb3ikoNYBRRUD
0bc31Qqy0V1mtCaiA1KmHilnIFkrhhusYUgVa8pSouSs0zrCrfSEeECfK57XUCipIzySMcxCcqGL
6aRxWpkgOzBKQdrJkCs3bimO+FggteYdE0/MZppMXp0oHI6jTuRATsNQ49Bf2SPges9Fm2/GtnMa
07014qI0NY2CeU6B3yXF1mMO1BHE0tuPocGvPFyBDX6V2Rux8tajF9EhqMkvNBUFBYC7gRvARu1Q
hBJUCOoxLasJwOhrZHRAHsBaAc4U20gy05J9Yu0aEyB20hWUywWYxIriZwUxx69D/FwB8rvaLpGM
1d2VfT13b3pJ1MowFx5XuYlpY0R0rDYVG7hWD5OpKyHM3VxiQG9cShK660fbiGSBFAUxjZ0B13BB
QEWZjnuui+Jgjh0AgTZtNr6tAlcC+UTQ1k0dAkPxM3uFG/FL2sJ3sgdx3TNo+UZl7mPHv9ErQTAY
KnITxMXZqcmVwK1prdvevisbaOZTJFi2pP23OgofWoJfVqIJGXdC6qqFWW/1prn3stZjNPDdDakC
EN1YTB5bgrMAsXNeJSVXiJJCPY1mzk7PR1vfCJ25iBX5NwKim20wW5vItWg5Dk61PxNT1JqHtCVu
3fS8HzLx8zUYnIMzG3LbV84hqoppGydf6kkrb0QI26/mMGxluCWzp9nqOdlkxOrFvk6Ch1mv3dIF
w0lNhBlI9tYVGloJ8zFM3eqY+izCbD8nWiWcvzZ27nBck9LRR/Uuz6pHQo2bnQVrc21P5NLJodxo
efBadjPODcOMVr3lk1w0EepBSNYq7VlvV/0T1X6M/h2QkulitPLvQ9tvGhMi86w5L8KR1zPOIqco
SRqyUMb187NsUgR6vrwfXT6Ufuu5wGMRkTHjJbhWfDXd4d6TlDB8g/TC0qagEKIw1+Rc7VhVVDiS
sTc6G9EN/NQghplywYfU410iZHYwxuZguFBFUg2oVgv1ZgqQed0HlHRiImEQ4rGA07Er5kMA6N29
b4BbMC2g9A9LnzImThj4py7nuN+YA2tNPK541inWW93dVAtE6y619EbPXiNejPfnRz59t6f67Opg
k4ySth+qkjsTo7WfMPkW+3xKrsq8/loPLUds9mIz3XXG8YRbCpwKdXcN54gN5IlRub9J1drAIm5h
ys5t/sUZ6RziVmLOpVfgzEg7iXJWKZS7rL2CS5nj8IXu4ha95qY23Qucvj9mfpLeFu/emIEuKfkr
Q3jIOfZi69UKGtCG+Xdk1GPo3+IdGdeGcvn4w8nUHbqvgEoxiN3WNvkCTbr2w3TrOuG5ipuvjZtu
a1guzPLELu68q250z5qTbMIaH9pKN7KHvmufSzu4UH+rttOzLMQlM9Z9az1Xfr2mY8FiC6w119ZY
DHt0pJdQjipXPvsm4C3dufM7yFPBHqfPs2m6J/YkIqONCU8YeMumwTAEJTasrO0kjb3JEElqS7ep
C3ubMUjVrVqf6ABfipmlTjkROsFQGeckbk7zQ9zI55FCR4sOf3T7U+4AMR2Kx0w88KttOEuPJCps
O/oh9ehf20N3rfZXRyhmkifX/JdXSA71wrkN2ubrUFLVmhMCHZyOtfY4wFwhClYLDsEwHPCVJSsz
q7m05FwZBbV1BNYAfqbqluyrLxBJ+LkbrgDmnel4K60lFsaZbwBnb3Ha72hnvyS21WDHqEAG30rD
uaqm6Fh7084h2VAyLV4Nlf0Ud+YOJSJCYHmu6o5AkFQjPZeYWh/FS0KlSiMaYlVEpGFlWfI0auN3
uooEEDUA2kC5Wl2K/14i2sr6w9jWlyKjb9DglI8U26vsxXVlhruki74XGQ3XqAIQOcZP1J4jRsKa
JBSTUBwHeLlzFYivFLYus6k3N6h3wSkmB90P93IwDwWr5HzewEKhDnUTOuO25RjRjOkcC2MfJ9Gx
S6IHM2HirVm7Ga172pSHAIwq/Bi8dXRdSgTP5UhXidB5LwgBl3X3AUVg5Xdg2N2PAksig+LJLOJt
Hst7deC3WvJaZFQ9uKYV/dWA56Enx5q8pmfcjZe15l9lqY3zxHuk0f48pASl2uMlK2yGq0r/Ygwe
zMnph7Q8RK95cztxyq8MB8tY0Q/aejDkJVMPoIDiaOr1Pm8MFHzBg0n1oWT+UuTmFcAkUjLLV9rX
L83oHYykpTdu5nt3eJNCkhOIp1GbNzUTF40R1Wu1b7PRfO9y8TiZ3mMTUXenGPFdts7DhDlM08DZ
tdUTfcyvQHntLviq23DW5uZHWuEDkOkutdNbes7HAT5LOtFoRV/hy+RaJ9a2qB6cqNvQpNrFfvbN
1OkDO9a9DKGR2N0bZZgDuWBTl77Wmn5XZ81LzlmvyfJEgtWzWQ4vQ0veT4iRqycLkgzTm5kWLIgI
ypsmiUYpFyDFJcn9C7ijG64xR88JH03LuCnYJ5bnfeezrqohAvhR4w971OmkOVw/KyO/ScYH+kvv
weRdVaF51WTp16ykGecmhywKT/EM5hGQqaVBObHEZW2V73GfEoDbX9pa92xxUjmI/Z3JyDcxPdNU
v82a+IUEsIusNqnnscDtGEw4wb7Ymn2y4xhiMKmYbgX3sbyKXAhyPc0UvR2urbm8Hsz6op2tKy03
KD9zvfTCiyZIT8A1Hygu3ddcU1YzHZHCIEJomrdtwaHN6GkbusqhuggIasOmcAzupD1oKzIWUdOt
na69JIqW1Vddb0Ggz+61PcGs6onJZaE9RWt1sARmfhOEN0ZQ76ISZ1tM/YpxBsma2xBvF0iKVojY
gtyaUE+UO0g7ZGheiz47+K18MIS37S0MsoVtrVoSQlu9BH87Ib27t5LhSDYr4gQq/KH5bE/S2ucj
JSB3uncdVY0ZMJDY9fXci3MymTcEbn2zxugQ4tiN8vkU0EVtZhVx1nzNu/iuyB/8KMLP4rpfJu9r
4E/H0R7fCq2kk2KYV22T3gVrT8n6jOp16HZ93UDiaZ4jMb24ZFrlqf8UeZxyUqwy0bRvE74qQRWc
tsi+xOS01kymU1ZdHMfWhF8fHlLXBZXY0tlAFwM06XLwqcXlNKPT4pxE8z5ImSMxYmzhC7EwQ7bn
jo67QnNjKs7ZrmKatZbinsCFcNO7xiPdrbMvCXwL3QvWOIdYZE+i57Qf5pC/Pl/qlB+I9jtIo+bw
o/BkixvmvO8TzweGt/X9aTca106VPxRZvQ+t23GOv6BWvifMBKM1U3W9o1xOAGKpLBDlTtMiCtQE
8DqG+KH+X+iCt7rlX0ZVdI4M317VJlId9R/mwrgnzwxcVeSfxhAUTwQ6v+FIieJHMzd3bV88uWtc
XWfbgGYC+Ih1CPJCcGSkadB/Vi8a8+pL54Ys9+J3s4laItKch8Isb7toB5SQ2OGskPcekhIBlTDN
/W9mgzTUsuw7fZ65kvubmQUctDgSRgQx540zP6kcpMQG6qkBiCRgyhEURTSCh+nKly1ZnxSYm1Q7
o2PG+oWdlQjHQ+3215iVKBOKYzA015PmgvOzjmHU7pPZOornvqOIPT30BLON8XTwvO5axC+hKmUO
xTvexm9UW6Fs0wMlPcoJcZ36j7RoDmGQvQfCOwcRCaeTUx09vXmdA+cO4/126KKjJ6ngQFjnP8A+
2ACMnBkiceXtKeGtu8n9ikJU39h0yLOsuDDSgZ8Si9F25qq1dqULWIu26jppSZTvkQ3QgZJrwm2Z
2+bmixoyw2Z8dvJKrun+kIraXDtea639RK8uwJD6hDQHqCbONuZO7O/9hdT+v/zz/T+Vf6K5/Hfy
z81rWrT/Iv7kjb+KP33Sh4SHHM/zLdsWjsdTqrT3z3+gZhK/6I7wLKEaYyZxQ7+rP4X9iy+ETkPI
M4n8cy1gD/iS2+if/xDmL8JTXAmHUCKKybzrf6H+NCxXqTv/GD/k8zdMXQcpAeECyaniTvwhfsgn
FbIl5FG7TLRYwcEBekrOkXVnUrsbm/TYhAzJGqMsK1blPg0ukCg8z7l2k02BS0MbxlIykFzWO+7O
7Gc8MIcpxYEvFFtsuAHqlrnxTLI5zo/ao9KhB6vJkjSjRZbtChXDZySUq32sF52PcbXI78BoP1sz
oRAoCigsyatolPuq8m4MdXYQfmofrdpQCMtAVZ9f9Nq99/3ikf7F1SDGN6Z7TPEEw2Q+XQrJrIik
bz+VJzs1Okq3YA9J6l7rZnpXtPE3K5nx3nMpw4xY6c1dSv8HelbsbssO9EVrF5RAMyzpo33CcI8x
Jt54ObijXpM/oizb62K8JP1bliRNNt0NyEFAoVlz7EfwXgFpehEvjrO4RIQlHrtBsP5NnzSX4iJR
abBKiVtLhwZhI7U9nN4O6yfzbTbEdmoHFKuVeVdl6QURV/fAYseVhZUdE6S/8Wrta2v3D2UlX1uU
Ui3OlQl7UlLXa9PCMpYW81Yb60dDByOlDyzOuIDYCCLXTjysu9A5a67bIlt/0pP+3BdVB7UYEnPO
1035FXBnSTQ3/Q16l2INI5TVCEakVD86FIVbyuLejFDY6NLTzNx37Q2A8jQzfmXJ0a+0CZTG7KXM
/2/S0L6m23ovunDn8Dd2aVfSuIjjejPQhDYtwjDCPsTcqWlXAeardWyP3+o8PWkR+H6ohPHOn++I
VyudN310zkOZDRctP8JUFuPdNKKAnfp063/z0vgSU5kOeT54sMf5JmJfm7g894Ny5+opTrqxco+G
wCKLQmlbG7Aqoix67KwBuEWtLHNmeVm6/QNWb6jCWYcB3k53vcvM3m5ghLAzV31DuumUGF9yQrYI
g1z6NOnJKSos3/W6FKh14A8d7Ca6snqjZGbDpSrq5XPulc8pypOV1J+Em34p0xIbZk8oN6qfp1TK
t6k/6748m3kKO5q+TyVwlRuOi6hr3JVtcV8Mzt2cewRcCNwv5XBRAyhunLyjZB3cOAQdm/LK1UKC
eumTYlgY18Bh7RkPqG3V3VbnkmoVILfGwVhbrZWeP28auDCbQqqIai8k9iVNJSf0MD3TpCRGih6p
177TckLL4MEBnTOEslOVP5Yluwjp6pZ2Hznn4qVSBaA2QncmkbVsSkDnsrdus7YXtDI0VlyUzqu+
TjZA7Dd+zSzXbmlE6RIuQIyAdVBI4GXr8zGtYlFKW0RlHy03nVCpSOpuo7bUYLwdhff865PKPVMt
1q1OfG5rc2lv8o5kho/n/vDncq7FoiT2tDRFdzEOLZZ/4sWWe2nNz7Q1YnrxllkAeh4DmiRV7oLe
sFt/LZgskckVv7k6y9Sy06v6APcKlSCl4FyCdokD/xAlarZPKxACll+0F+E8/ro1WOXNNMGH+nxo
eUUCHjceY3f3+XrWMr++c+JaspltyDxaoZwwyvFWWvM+n11zXy9OtuUxXT2xvGS5kWFA1AFdVPWm
z3cur8Iyhv8NYzTxXfCul8c+/hKwBJ5ZHuhhioZ+X+8gepQruy/um45eQSpj8TDkGlFl+xKiwyvL
fpe+B8ONZ71QNglmejN+FXv7qnCrG0NNDod2FJfovvZd1SaXQ188DBP1sc6MzINjyCtHmXcQiYS0
a2R8BI8omXahb5pf0aRCwd1QR6VMSF1sh5mG2ncFSiIP0GlM/UMea8VW9oWzCtyZFIo58y5q16wO
Zlg8Nkpu61r6SStLJM846rYZtrQ2Im5gpu5D2QEjPzqF+ZkJO8s/7WW2PFKgtXrejyP4hSJtjqmp
Fxfl3LxWjeECcWCKn0/FNzFi4m3tKjpEMOUfYz8gSNNNDyjenG2pEYEHweClmrp3GXXNnaMHxY0J
VsSi+6rwMQ+z7OKLuZA3XTCS40pSO+W9dJtP0R0YaED0jVNvy8hRWcT6c9+yaEnDyrtIfS64DaD9
CDL3WF+Z0W3N0QVqEVYd7PbmwpCIY2A1VJuA3Bb4gitO45IonBBVOPCZaO+gxxbqxFqM1lGNgeCw
3Pf6dWL1/nEcPJAxi3xpuUFcf933tP+ZTeQX42JJbNslRUyoClNvB5wiDWek65ImlyUXzqgosIvR
fO7Afdijj0hIGQuXm0BZuxJfHYyf9yfl0Ssx60UjfaW1qTxXy01Lo7yH5W5i13KaqboYCSF2NE0e
F5v54jCvachcfHjN1dbnXXcunzSJhGixfS+O70lydQdnMWxj5goHI3MDSkyEJS/PirJIEClhn8zb
mBxUx2hWpZzi4yeZwDYsDzWeIhV8uKsxXDpO722nuKsubGYFpugxZVRhe0ERoL1YYkE+7xoRHVCc
Ez26cweg4KiAdx+bLOxwlKr72gDlMEnLNxHODTQ+lvcJln6OSH4G+JeArbLJnQ7QlNatkl8VE94E
P+nt9bJf5zzHpBEpL71d5g7WZX+37OUogSnPuu7QK3Ph515eXO2Ncu0tW8sT2ZS+I0lAEEN98YP1
sAAflgPhk/+wbM1YM9Yt8JuP/b4Y2pebWJEIlmOhXEgEQe2Eu9ypHpd9L4wZncCyaTBvoFyiNc80
wO0tGrzyqMffFkZDoAcIFENJI3X5WdVPtGSstBg3tp2kUbPcXW6W3ztMGmNvj+1hAUN83izhKJ93
l63lsdl5qYqkPXrtQOto+U2Xw23ZQjfqoNbCmLQcZZ83n8fg54HoZnQqObH2vaarDOnMu05lMe8+
s2wQ8bNfFuDm8uAQlyXjU/W+QAc+9t3HObogEZbNWLYMbSnGod93nBtqBHz81T5E4skM3u2QqmAR
7pdz9uPM/di2k/LNVbSKZcd87qJlj/30mCv9fl1lkoqaOoWXs/eDRbDsu+X+8owJO2db0Wg1lJ/z
4+StGxVFqO43i5eSRPX8yLQPBg5yqtVyyiynUqRMwMvW52NGaOzdxqTrrcItsbowj5Zr223GfaNy
bJZImeW5jxeox4qwJZjJ7shB0hkPcUTgz/x966fHtLoisoG5+0p4KrYwZuWwc7OYym4015d+PO9N
lUJk9ax0li3pRwbJ8/XXZReSDfprRNFyNxcBY9qyR8tYOocm0T5OweWULJooIjonNBgp7dTb0mYM
D7XhYeT+GGev/KFKPk5Jy3GJX5kTelbqlHQgoK2MJou2y8npUC389U2o226R3Ne7ZUfLD6e+OluX
UzZYbOJ1FXDwdvTmF1KI/8kP+cP9xnNoqmYQA9HFUIP6pE0sBIoPIkXetzDUoR99MCfUGG2DNrtY
7i5by82y65fHApjPgax88hF+Gy6zYEYCuoycH5v8/Rfph1gz0kbsFnt7ro5aZ0oRnnnLVxit8TcE
QW6GNVkv6hWjwfzosGwub1v88Z93Q5CM09p0tG99CRPmW9CmhASojKMex93FsvV581ePSQ2rDchA
3vJxk6ufZtn86eUja5UtiUY/lsez5X1EzF7athXvw8+3/dV7f3osjaBMzI3F4fj7f6xn7itcuwHT
MZ+lGNu105DtatTtd2NQlyNpKA99yAVouekbfu7PxwaMXxnVNm2n0xncj0N2mWtdvrcgACIHUm8L
p5jN5S3Lm//qzyxP/OE9/uRubUKJpfryUW19MSKT6rL6vz/+3Mdr+3Is2OP8GoZFyNXy/HIDE45o
9OXZfhakO3KgaKAzSDRVNIfSICmIq1s1HBvoANu+K2R96H+3TMeRx7RAyv2szlFD3YzLxb1cAlDb
wkgv5vtCzQg0FUFWLbMEqBnswiB/rnVhk1IPNgePRUBm1EDTBmBOgIOOPl0cyNOkBfUKxOsfXfjL
XW8ZeReTO916YHKKgPwZyRwvw/ZyvwRkxZdXyase0HfUzd9zUdbbBYGw+NoWC/tyV3wgmOWj51po
M5UjXaiRB6eG5GcL0PnxXZaHli+03ISJ4ez7PNu3vj2Wh0ZNBiI1S4jVpdHz6ZQsZOKF1aBxYVBy
WKYZiOJSghTktI68mLFv4fAu8N1lq2nz6AJkyqwGUDvTX+wB709HQstFo26WLULLNnhWu0Orht4l
yXfZqgECg36ZD0uI75Lamw4mh+AHL1cN9YPIKCqhKhKEAMHaVuODS9YRsF9bMEoGz20/D/N64QB8
EgFm3Q4vlNsqt2Z8q+p7ehVA5mUL4wYCuLk7J5VNLd9UTQzOXDWpWm6cji6XDGz4LShZL6jk8r11
NaEoWMtj/FDwIq8L8k2CCeZiiLRdRAVwP2dDiBpZnXqTFt5UdkGsjDpwluRfZNsKwqTYGwECUtXt
O1V+OB+X6F+deta0XjYXQrak5r2XiEit33N+ly32EdeFzwf1PtLAm1XIYNSX+LzJvcTdg2KkiP7b
4wsmvA2RoLRNQIlE2PVu1LTb5a8t+ONl6/MmVPPC1mi+dCRBb5c/lC3XrmXTGXN+eJGQxFD39qEV
LMYugz7sDhGdUlvNwZebajnU7GgD7m886KnGDl6e0ApkC15bvS6s7OVo8/wcO9hyH800mxFuGnau
9Wr25qXMQzSby8G33MTUCPV1LsMfFPuqrUmZkz+N/2tGw3WsSohifghbTNcFQJ/P+zR4SdQBq71A
shd4eAH5HC8ioV6I3xUwO45jPpwt36DJQNP2CZYJA26Wu//yWFKvNYzd8FVOgH2K6wqZ9VUX1GIF
fpV5DYUi0NB42oLdnBM21jrafe/hvYj1wN1FpuOsPb+QexewIfrYvNpNtBa3te7NN0Z+N+mS0FAf
OHZZ3ZfN7F0i6X+YRUC+Zow4sLWcF9OYopNyOtdAjm66zihOWXgoA+/MdDs5d5NuXY4GorbE5YRQ
SiVjarexgXPUQ/tENffJQ2B+TPtSbhBy3iXoX6jCtKCxdQj/KYXKMemDQw20JQ2m+FAB+rwsh/7U
W05wGEiv05Aq7nDZjpuZ2NTOZfkxNUl1gLBF4uuArNYfG1ozTXYlA6JUMfTKvZg4op3K6Y6opg9+
iKAurGz7KnTnUxJ3GqXg6csA2Hw9uMNEctoAyV2DPGxi5Tq25nBNZau6rBOkvssW2M33xsqJ2qma
8mRFyyQXznmqjdEmpM65JtoXuVtX98pKB38qhE6pBSgc7UzEV6D+KHyyGt/lgC8zjFW6JYpDQhf5
IFHUz71LIwnzt9XF3m4yIQMCEMQoI/VhH5IzR+gCgavEF1IGCZsNECm0vWRMTVbYnUxP6uu+7PqN
JcxkjdsWfZznnS1Zy51LI3sVUZsRZERQKry1S+0h861274E9wXdqX+cWrfaYQDvfHLaUWvcduWqI
I7jBF5VvrNHfiqD/Xqisqsmga4o4qwqsBxv5xzkoidwU9vQ46qAbq0S2OK3wAJTR7IFq7L4W5JRg
XzKydU1lfUr0bxCuvhey/45ijYRjAFoEyB1mSMlry+nOshGoRixY+jVUz9OcJXeVAxAdJ167C5QZ
WtqjftsILpaDzDazLk2Sl4iu8rhSrFWWaN+GxHj4NpEdZIaOFVYRW4NyoKEjdwFnrQjTtKATFvMp
nMJu5TD131lTPhzL2YRpNJIGPKAUzg4tUYcWU9jTrCXvuhFGq455Hh4GqVqZYITdvDhblpZQauI/
Lm1LW2WTEV2hIZ6Yy7oYSS1Au21HMyP2qvfWVvNNiz5nygITU3Gx6aCXsRINuZq3eksFIt/HVktW
NuKiACf6xiowvQQxSUlV429oNw8Qb71rklsufYLBTpXXHvSszI9pWn0rUZ+sC8NqN0tL6v+8jf8d
vhc3H32cZmkAvRXlVNOgbn+6+z8PtM2L/P+q9/z+mj+/43/O8Rvyq+JH+7ev2r8XV6/5e/Pzi/70
l/nff/10m9f29U93tkvf7bZ7r6e796bL2t8aV+qV/+mT//Wfde9sOO5/17378tpEsQzbQtKqWz7X
8fs//2F9vO3X3h0tsV98w4KB+mv3jtbYb707U/ziWo4Fs0XxXCSEHtWb83/RdRNSu+GZjsHtJ7SF
jh7ZlZDg0Y9gw4ct879q29Ea/EPTjgYg0HnDJ+PDoW1josL4c9OOLKSq05rOIdyQVr6siaZo2vDY
hvqwDjtCXXLLXgMI5prgGykGSoJKdL34WPc1pQfRoPYZyjr9rGXpjz/8kr8ec/8lu/ymoIrQ/PMf
ir//86fzfSwfuu4Lhx/I/POnC2004S5m0lvHKBCRF+KcIf1Q6nf7GGfGLTCwO9ugFEvuohKvI5t2
HcNg/tcQDZF7YFfgH64CxHgRyWsnqsUMvpML3IRkkesuiHcE1yDUw+tgFcG3f/Px1Y/32RFdflzf
B4Oje55qs6q+7B87ojWl0KEuDHGL4LB8qeciuaogpa6JaSrX5SzIYjdQ5yIWoFv0MoV6e9Ma5iVF
3YjLjIhPZphdVK1H96XI1h72vdZrjUe/rImg1bwNF/d8F5tVfewh65iu2VwGjCMFsoKNVeruKdey
23/zndRP/ufv5Jrg1nTPR0Nsqa7xn76TSR6Y9JPMuqVNLfd1o7vQ3dyQxNTw2JkS/H8E1gdYiYGt
w0MNUlTaBQKQ6UTw1QBJtHrEQVZdurm1Y5JgXAnvwYzjDndgKu6cDN4sI99q9MN2+/cfXZ00//rR
OXcEZxRnlfXT0SRLGXQhGulbo/Qg2mvJ3UTUWE5MT8aya+0SBXeJzpeRekoJfMvGr2WzhiG8s6mZ
HRIV/MPpG1MWmkdQJDSOhhQW4BBRp+IrXGqJedbIDlxP4AJWZi2jaw93R1sMWNxBHWxct6HDHYM/
CGCwkFNYcPHBybyyoDdxSGLNa3PT31YxkU5ofontdAo0/kNZHFyLlmdB+VUU4WEO5ui2DAKuw/Bz
OyJjj9UUXsWR45+XG4BIbu/kexuBHYo0/TyNzGDtWGt3BiJ/gchlNYTF9FU1jlbeEH+Bc8MChkb6
lqGCQpdO2ctLjGQn9La/XrZwaN2kSZtudUtr7izYlFd6FRwLwydmySTVCkzx4KTw/UW9rglA32oG
F/MpUS6jRqc5q5Xfkfv6QI2aZ1Oi+plHT9xGRnmwc2L0/n5/m391qDqWC93KROFmiZ9wVN7gEbLj
RuYtF/5T73YeDOK63gcUttOOYqnnmleDJWh8Ts0jiByMOJhHgA0wayBzxjhHKMc7X1sbaT2fss64
JTYvTDFoWxi3N3MNqNKW/pd/87H/rKNQowYaDhhIjgtGC9TcT2eYo+luMtq1cTvbgKN1J7oDGH1t
uUSAmk7u7SqJWAcDiM/0wZNnwUI51tL7xn/VfWCgjh7/8ChcHgYP/I4KdNUEOQZWhU5iirp4//cf
1/iLX9kyPMtzHd1nWPh5jO6RvKZVOhq3OQkWN/rU4FpJv8ZDdsJ90q09D3pmIr0LT4qTMcv0ZITJ
Y5x67fHvP4iSsvx8eluGr7sUNPg09nL6/0F/EkwuKQ06e6mT/X2VGuJUf8HK6ZwKCEGRrnVPef8C
IUfcA1U5Y5r11+1gmtfLTwmBdxdPQ3ZVy1Zs4ASuWWAoWjZyCOTTjWFv4kQ7sXOQqkmijcfcPZpx
f9enoriSEEmGwCA4BV83U/OKBiD5zNR/sucEw93677+q+ReHiEWGJVMKw7WtfxnJTKEVfqUHTIPH
+A0rAl1OTzdXc23hDUnsu6lJfziFd6tpVbItgzH7mjjW2Zjop5u0l3Zl0nb7yZuJmYTobba53tPI
GPezL7VNpaF4+fsP7Pzrhdx1mVxwzeCfa5s/Zc7gStDRU/fmbd203sbMYxWNYVBB697KqXXJchcY
+DOoY4DJbUShenGZ14k4NpbJDNm+gc5jbEUxvhF3Cvg8wm5oe8VXoavcVJ2dYnlWeqQABWmJSbjp
9NbRE1+cNvQOemTViNyYr6NDgHzbWBekoAFsKBuSnnQLqSs5HSfW/PkJ44Llh8Wla453qW56pzbt
/a2X1MSIjG6O82QnZ6+/qjzkH1rvXScjGmXWIDfEd9g/NEDYMi6NW61ziSPowosiMe4NP7Qe81FD
sG0WgipGgQtMLZ4c/Na4UrdCfSmztvrd3//uQo0VP12tXcrN/AwkkPsMKH++WicZOW3e5AOG+X+E
nddy68qSbb8IEUDBv9J7UnaZF4SWA1BwBW++vgewbrT22d03+oUhSiQlkUAhK3POMX2VTmAru+cx
Ir5scqvq4IC0eNb8rl/H1BeXcZzaVdTPpDNI2Z2WVYdMp8HQ1qDAPWNv5dqtbc0GPAreUqmHECtK
NsBeMZ5V+NYCiglMD0pe2ZLGy16W/SO1YT5aL2HOHJAE7DuZCs6rBzorzcV5Mltx9QrcluUY9FcB
VWPCnaG8In3B5Ig6sbF2WYSdeOA6CL/AVdvMTgDSFVX7fxyhBsX2/3inTBR2lm7xftn/Zhdq8Ck6
J7CMp0HlX6wSD4fXRl8T4ODnujSsDXOKkXQW3BMBot6zPWJCYDOIAWcg1i1I65WJ1SM33fHvzus/
Nl7/LIKdf5ctDoRG5kAUkoatezSf//MzzNjNSj0ZiVJSJrFyfVI/fNvO6f68obbzLpWrXQbNylea
QgBlOGm+D8rJXnmOwrA9H77KTAjQHivYRkIzr5VnYQtsO/0yBj5hxvi6QY2ne0sobYfBLd4l9ZSw
aY3GbW4ewtbSn3vzS+9wXdT6CZWOciz0zs2Hlqf90QhWuTYRe5Ta5bawaAcOKUFK5QRAppz7/LBt
7Ho++E0nX+vgQ9ZZTBxUELWrJvajneEWFcLnxCYA1p8lF/R7etvE4k4ga5J8yGRsL7BIgFtbG2qP
glpdvCeZYew6zyR9T6lsR2OuWke+Fa7rEH2IjQ1ma8ZFuHHzOP2/1l9AVP86XNguIXsGbmdYxGj9
jxAthGg+LJ0xfIILXdwyDZq0paXu2s4JPy+0i22Xv+JgaHbuNHrHRsanhfzWIPQ49naCMdz94Q1V
crPH1iKx2Z0mwokJe6D0Prpu5UXrvhkboCIEB0nnR1qTvu7SLqNZ0uu3oiaIpYFLoRvfmqY0npNg
eGs6R7+2xUMS06l3GjKjtNH3kax+xq2zzwjjIEDCtqPnvhPOS9Zop4QG0kpIQRSntR26eNh5cwi9
OcfRI6Pa0fM3qFWJqidvUd9wxSEtaw6yH9JnlwgLcqyokjrHPzheuJbePD2JaEU73iz2qZQObdMS
5Ia5/QV0+XD5+5Von4h8PbnBYDJZCoKLMdsJkyG522UPKzJB4K1V7t5NEXoxrIG0pudbXAeopxLx
7E9452AdOmQmOX2waUrAL71bHYDVnIYKksY0m4aqCa1eRjNrH4GFS0s3voeR569Kqbq9K2t3z8uS
Ag3kZNP0eOc40BFI2oPc6IhaVrCIDLLGvo4VcKiWDSwkIx074SBOXamNF18Z2RbUOvihnCZmPzwF
Hqx4g0ggyHWFXA2B72zNIfs5tclIpy/i/7St22C1IDz5a1KgGmF1N2Mck3pSG5vOpBWJGTHHfd8U
W0zXa0hFv6VgcKb39S0jWGzvIEDdVKgeHFQHT1bP0cPHm+6ROfwiMxL6VDRq1wn2qB3o3QzGNB9d
I7/X5vSRe3mEVT91nshuX3HNMI6d5zyw3H2tsCg84qLfWQjEN5XBASEtbaepugBN6pBLVNS/rFSI
4+BiFq86T3+tmuJY1Pp05mObfcLFicLYOJi2Ga7TOrnF2jBtJe3nlZ6kCkOW81CcKgfiuZqr2rD/
CfZ+Hl28ov3tGYVHL6GW1xSIDxdw4tOioK5vdIbrW1qh80did/QMLzsLf9zSziCGLeB6C6J0JCQK
qSlkgmsbE5Wrwwt8cpH+orTT1l3Ov+XEzXj3lix2oAW7OI7yXWEDN3L7DEfFyMypC9iFMUBxCVu/
9emfIuUEQ3/rHwy9vPn8zQElV4GS/jrCcdu0DGk2TAKLalVSgbMgV95GMx3AZl277ysfY0BSVfdo
Cuu7lU7NajIFb2ukp2dys8gysS0FBtfhUNOHd4tnXTRdRxY7ad6XgSlQ0E0HVft0CydLf6RNoz/G
aewf8kjzVa7iZs6Yk8hq2wwPd+YryDtRHJIOH5yawrIvWeR8tLAztsiQD3EzOHcj7cp9WgBxDDAd
Qcqa1Jqpv9qKyv+JDxnUkvl9CEi36WQNLmIA8bZyOfK3w0AEPbwK1tqo+e02crj5842Lv4vQA5pC
7O3cMyYHhq1D+msk5uwxNX1z1AR5fcQJEEJrvRZ5fa2qILzGMISRaVfdwYiq9wy31gvUs3OkjdMN
FpJL7wHbL+hGjcP2RzxNv8ZAcwl/z5KV0fjdha47xENWSsOohrOy3yJi5k4J2XprzCkry5/cx1LL
hDK+1/CBb4Fb3RChYxxSBD7hTMaFlZrUd11prVkInG1UdwVDCnddOoH7aIvhe8lILoX09mIl1jaw
4X915vTVJgVwl5UuWRZtmeBFdlEZWnfI3SuWL+POOgUtRhEEIZinuODwdm5Ci97BENQ4Dk/rhuoQ
ddrvqDFMOJHBwywgONZ+a70ZhnjTomnYDh7cpjG2UQYtI81/fMnuvTqN+0Ew/2M3y0B7loEto8zl
rgCqsuxzkYtJ/86qPO2sWTRh596kQ99krf57X4+QMsa1Bw4NgVw5i22Wm2jQrgLsIDM93tZl8Pp5
U/knPVb20V2masQ11VvXE7+WoZsFRosQlADyCbAFMlC5WWj2AclemiO6Q2ng3J+HyhFe/L0gwluG
2ogQsfv4++0ovkTOnEgzRwpX882SMNzGeOYci9C2JfAW4cvGZUt/ADf7H4O8ZZS8hLs2afQT3Uq1
c1Lm+wHMm62g/b9jdPAWWuFb5RDx6HUJ5VSOUH0Wu53SEZe3GYHhYDwbn92ck2WqOp1hxfgiIhbq
TGTQCvpT3g72cZl0fg7h/3V3mvlkk1aSweLXuH0sMp+7On8XWs94ZlaiLjeLluDzLpZ7Cy2kxKCD
gmAZuC/z9+Xu8lXYm9jtlvvM7naVodVr083v1WC8yJRESK3hkuymLjFVLPYbQdJ5FQl/0zoJtDen
eCUnDl99iNm5S8aHHsuKuVFzrspC27rGb12hi+/hIYBkc9jTduD+PIBDTTmVoJxK+NmWo2+bsteJ
EIFV0cvilvqvTVPFu5Dwn60m0o/er/cMU2ysaQ4Yuy5xNkGvdq4ToFFSwbqNbLxYY8FgEzg6ZuKM
N4p+xamv9D+ar334ItnEmsvpGbHDTZr0WBExh8n6gKUEYlHXA1oDiu3hQSfhGi9VybU/tYgcBLYO
CnPXzwi/ZoLOQug2w9+iu4DzXfbqUDZSDTMckt8oaGhnhrOSG0kHkXL1mdbQIV+k4YvwKZ4FcEzi
SJr2m6MforRbviVnocbyuOWr5XufjyW7kTH9//fHn69gRzQHG9yA63//zmzJQPj8NarUgYWOw/kf
rw1+BIuGKDs4cGR/qHHk7ueLq7kqCqLyd1UrMW2XHxQsT8hlu4ZPZGKvt7zC8pPP5y1/ynIXeiuw
CDfcGOGobexKtqs0H3ZScoYUHqbOUWOD5BXNLynJ0hvm2SxCio3wwWaunCBuT8vNJHBBtlI317Zs
WPBHoBxjB0XR8DCm+whiPTthe2m7+ll3Em+T+B07DkvQDFPiJ4IXwtP0yD7lHZSxpLdJoc1tX99p
TfTSex5n8vLj5aZlH0TYgp+sRUneiQ9DEhbg/GyugvZplJIxr5yY3vG45VvLzXKXFDLroNn2pv7v
H9opk83lEcSe0jXQpQ8gnBdankAljymB3TLI49E7YF9GO6s1xyxpppNdcfFE9TkHB00aluTJPsiv
YR+82JmNhndOlQpCG97m8mWeaTWRIMpDmrp8Y7npHR083ZIYVcwkxRZTxOYzEGyR1X3eXSK/3EV1
9/nNf2WIfWaFLY/+vLt8NYQ10dO1xxLU65O1aV1BE0HMp0RiIf+aa/bXsOlj3FoVesJF/Pd5829Z
4GiTD/T543/dXX7QzGFCnw8Jx8iDkvnfwsL/7SmUA7j/DXBPUUuv4++js2xOp1meOC0avs9ngq9v
9jaXHKgbrPICVMKi9Vse/Pmwz1+6yI4/7/5vj1tUkJ/P/cc/vvzkX0/p/VLbTubVx6BR0T5tICHP
/+LQuqah/kZ3qWCqmxd9fsegESI3XN4ZlXQ5pnid6XPmQo+SKOM/P9Hlrr9ogbIiZRv29+vl258P
Xb5aPt64IEqWJsssHuo6bMdoIbJpzu8lW0FQ9/cThNQa3k7JRnyRgFZjb09AhDgChknI+usSSOYv
S4dTsTsySiiKA9YeUhOYSM96piUBb7mpak8g9sM5/febgR1qWFEjm+w/R23diZTN5aXnRfaviFwY
IX2J4JxqgOZmD28MAXq9vKvL5wJsWuxEWbwqdnXHRRQMZh8mRvOWxs12eQP/9fYv3/vHR6QW9ery
6f3jyyBRSD9jFAxeG/50tZgp1iyTgGE+rKbWU7hO3PyJtMfzEGjYlCdow0WSJOEKvvZD93aeVgMx
wgKyd4JgzsdjhmklPTATt422Ci/DvvMRFheUkisppurKCOI6lKL8Yj9IHTUvXv4UGHYIqGY8hnro
rtEzhKs2MmYsAznYhf5q94Rgi+bWJjrC4cx6gukhDjRafsQ7QubGG56wdGuxBHPNY0pUk3pZiNK5
xm30OlXgE5CNv0oUwHun9H6QpdeQqSj1Vdx3ERwrrvVD7H+HLm/cirYn1NUyg6M+auc0gMNbO/p3
P/KcXSfkdGg845udEE889ljLRaaR/tyoewI7B+cl0dR6MOzyng09oC7ygofvudYV51jSgdJ1Nk9M
mAS1gQ+5pQambCYuZCqzGI6+MfycGABjOdH8fRDW4UPHTOfCS7SqJxmOMyPNPY65+ysPsnGn161/
COweWLjuA4wP42e3nki/7eRbl1nNluFwujFG8g/MsUCpkvU2kjAaZqYxhfs6jI89J8M9JN1pHUcE
7ZZxccUt/cUeLZtLbOCvY4QiG972Wz7ico2r/KeW6/kVYank0igP9EEfLEjwAicnOqZxeiM9qDum
TvJk+Xr2SpCzSVlk/RjEqL9X6YEIreJcYKLcocoDqS3GfYvBg9qlk8eAwEqCiLkUytI/1SY9Az6P
n5Nr3jpf2Wd0o6s8GJId06E/WUGfMtFJLcWUC8+6RAt6ypgDXchSyN+9hL2Y+TrUlfeRQi2GltGK
gwFle++WOOSH9pI4LAq2UZcPMePfbVwNaW34lxKaFlyQAUViMG0JcLh3Y1seXGMYYf9VB3jDK42A
hyfRDLRQzJEZZeYlpIbGNYeaZKPHhU7z3BtqM2LLJUNMmYcGoMR92zzBY0s2bWd5l7RT7yEUhKNV
IL3rIKu1Iz1E3UZmVwVYOr1utM9Dr31vD2liPY1D4l/SKGvR86IbjI0fmoYXC2krJPg6hH4z4akL
nBK/r2Pv/UeHrE942kmA2vBpYqPJ9epfGXqxm/SNd+Y3VLDs0HeG0W85u4sbSqKdPuKiMbMqPxvI
mSJlikv2gbvWeG9AE6jxeYzz4MmAJGUSFvCAsmzjkRmvjPCym+1KFrEZbVsVA1K2on6vhsp+EWVy
TUUlL7U+/MwrelRhGznXUcv6TdszRyIPZDMxXH/1tHTb63LY5llSHfK6eEeGrY7sT4+IIgjqNIdL
Z43ML7CnKuYmDtrlc2fAlhJC8tfxBq+qwNIO6Ti9SZVWrwkh1oEYHgnJIuBknoiYRfIHnyu2U1rF
TEXxKlEipWJN7NaACdDS9wxtMIF2oHsjLdQvHurmPezndlXCZ8bA4CCEw9MpKAqqpLExOBrWuZn8
L0Mn0osFq2PdCYAO+kSPEGliuoEHaJ6po4Y1gBR5MErkeYpIbCNv13Ymv449fzm7fQ0OSPMVYSC2
6C4N8Bznv4lJ/Ropd8dD8p0pAo5uvVXncmjbZ6QHL6IS9BO4u8EEYDJt0YBpuz9AOxu3XAGRijDd
ja72bTYP3BqFM3eMBKwkJz4lKeR1xq4/hV68ojZ8JajB24XKPRT2dJWZ+lpoFZy7atjrAbNWf/im
N4RiFEhptpJQ3c08fjTM37o89kiCP4yvOJ+nK07kLQELCtrIazx+RzVtHosOcpFoQRbL7rmx5R87
kdVhSJmb2AXd3CzaoAOtXmsm1DiAx+qYjURalvq2G1B8AjybXvqODqOZ8wGYTr132bWmjtTeDKEf
XPciUileCd0Aqj4SoV6KFiKP764znAMgYjr9PIY6RuBq19njl8kq660K6+Zmd7ncFkVJyon7ooMS
v4Q5SQBDNGzQcHp7DdzUGmIGMcP0o7AWhqs87i+5nmpXu4Wa16oXgTlyF5nqHrV9Rg6o0V6y6QeR
39UTAKGnVvTE5jKh7JkeDLNF2KxxEsPcJ7I6evFDJ9obkURPX1cKF3AfvWlm0D25Oo2wyUf+Mznt
Uzf+jIVV/cDKWG5UCU6nSTho6UZC5Je9wCw4jGtyZMn/wyr9hCneXXtprdb4YpiUpHQT2umpa7Dr
Lt8JzLA6m0P+m/iJ9OAQYI0V09nrQ37xLFs7TFhyyVSDe1oHnDD4+Pax4vdYslPXUA5Ad+2e86Il
YtuQiXwbocgAbSSx3oPn1QRtxWGdMfHwK26G/D5kdnqqYsK2OSbWtSPObc2FwXUUmeHN+Is4u9tY
GAaIn/iD+GH3GObzsp3Rix5zi/ObopLSq/J3aTPQuofazNpKyJKWPVyn2Z9MUuOPg6e5W2CiDZde
S3tJEzKmLetPPrb9u7LlKdEJ17ECTPJ1CkqgjsO9XsjpEfnJB7j+4lp3OakNzKlPzZPmMgR0Smsn
Wej3jF3YyhNDX8InpN+dcQ2jKyqcI7bZ/o3WCocvtFt4jSYxJ6EFjsCZa6X+g+a8vic8xgK42vtX
S/qIh/Cr+0My3Kr+KVTf+JXkOvIu7EZj+ho5iKJHnWyYROug2Y9AhgKLlinwbXetcvcNChLlhWZX
m6xCc2wkyZcwJWXPczB8Rr2od5WDZRy1abdTASwZvY7WE5XqV8tK37reolilxeoDMt2Mce9QDwyv
iU04EmT5ZNf34X2o6H5Khz9Caqa7Jtnv0AOBBnyv0VzB3KE7HwzvQLeB5+WNNLOs/2bmtbF17PB3
WDGZK5gzPQ3Ycv2yiS6u/xjCztmIPH0pQg7lLvZAGxos/5QwHBXjdDcmU55QKjMocuv7ZNj11gmH
95hdMx3kKX6FaXHF0WCvSxjS+wmSDEkPB1P6v+JygDTRcbo2CIi20q1vGujKzTBHwNeW+0W3/lDV
gW4SvbvJ7ZzDpVW/GeY8263Qf5laTCPZd75w9VLbBOSBAc7tSaXQk6ds+ohgua9aOcGgNEtqxo5U
ICCt1UqJUiPFxADCbfc+RJATl1D9XS/zHy5eRB8V9Amp6wRnCW91JoL2MoXwhZST3UEWUNejHtnG
aRsf6oSdRkUtfWEr3vqJ+6TVc+UVpCSPtck+MbynqcS508ztEtTvTNkMVezSFExyD8IxCq2WtjA8
/CjrEUCAMF4FAOO/kTP23YuwwNupU156o9v0/RCedUj/xHD1+qFJSp/cJPPh5Zn3sAG6BgSHMQuN
z4wED7Sy6atY07fSn5H1LAY145iN0dKGg4JNYyRsglPZms8Szcw6tZ3mUGo11bKTpEeGVTx7YGCX
UuxHKZ5g3RcXRAn0i61BX8k35WrBqiGeaNu4OkIk33sQTTee8I1/G7IUWb/BBcVlqJoP3YVSoeEv
UOaBVJRfpW3ch3Gneoe1GmfsmZinByrQuzBothjEuiWTC1w3q4FX2e6jlMU3ZcDDb5W21w0BIXbC
uiyZvu3rnj+HskqiiWi6Y4SzQI5adySwFhq05v2h4DHPhJQGq8q3CCoy+qPDte2O/ulYlT1VRefl
tHCHD6dmAGMR+vRm68k9s+rTMASUTU497eKqnKHuBB/MocwjmrJ1kzq3PMKt5CXfbTW6v/M6+LCK
b7GpD8+O1O9pa34rkJbeXV99wShjnBphZVuh6pF6E05aKe05q4cY6aRXW3hr9TrKjezqlOyAubAg
t+yyG1qsUzS/ZmY36RrAYOkbr12qDqYWZEzaJu/UQMzSPN17Tlh/07G1z2nRVGs5op1DXJjtddWJ
vWEN3ha17R96489RlPNmFS4fXy1XjnLGwxQa34o+uFIe1SfPdPaVDKebHqM2qIYHKRJumH0rrd54
iMhXGEtKWJFFMd0HPokVVMdg64GcCcx2RQiVuQ/G5jE2XntMQGEW1otTptbVaBp7PYRGcRVR95RK
7JmFE1/9IB0BnOTdLjXUKfQN0BKeF+0XeSZ5tLN0Pkp3rK9r+iU1Q445YGqwEdJHndpUczGeaMPt
R2cyv2kl8nmXy2hG9oun6y6ww/qn4YEpZkB96bz+oHv1dGydoljzLsyJplPOK8M5nY9xZLJYrjN1
7OP+DzLEfUQSwJrhC9N+hjWrQTCujgdqSt06k6X9GyPVtEGGo1McFeRdox51gsx4BtUHw027MKUp
buHwXVMINT2akA8E0RBDS673y02C2PVaZphCEqzLVH7ZZcrsQ+aV7M9yQJzEvlrHlDwW8HDZge3N
a+0Bzk6+1pWFVNIncyJwFGRrdCPbvmcPsoydCtGdZB+YVxmU7/+vNTBHPRH2fQYJx2YNwAtTdiAd
18lW/iVnP7KSbJxBxpfNIfG9X7NBhsWgPZd18lQmiUFeg2PtCPA4j6bLB67bpLr5GKeCUjgbY9Ce
rX78zf66Pmij/UMMeCSklkeHPsLBwZ7onNr2VwZ8HrnCkY8gV/9VkDCINijHp2nZ9bltZw6brw6q
KxImYlo9e6SIhxfYE6TVkm1v0Rcq6MFbVQqoZLbqpD5QaVrA4lg23I0wIqAjGPUT5E+i36CpbOu8
gPXA4GPPjpjUS06uNW2b9JwXOqmKGeDRNNM2s9Cmrcz6lMeEWxg+/hP0CaivtnXXHhhEmF/s4heA
1a07Fv2lYTcGGlV94Zipz7X53NDVeEoS/6YpujSNrme7NtKHxwhGmBBfQlJM1D1haFlPtq+d6S9A
Spb5NW3MXR4SuAE4gySQ0It2k/IpEYKWMDc6rychtXbdpTX1PLKuXZiTXAYX/EtNT/FqV2RQ2OFM
2hekrKWR6++jEVYrOsx+r7nUmQrV75kXG62AU2wsx4NTw/1vKwEXa26QpE39S8VdcCWY8SHC7h6B
eHkfGgOJMkGBpGbGDZg+j+wvdos6wsBTbhmUpCmZ0D5Cwa3pEoFl2e2WqW95y9Ki3DeJCVh+VATh
mXLYkIfpkNXzbI3yd9EzYw3rfNgn2BMvPtjDAzn26TpvjD9arZtXYhi2E37Ae98TAO/E8EM4StcD
+K1DDlmZyTTD7ShIDbCUh6Quooti5IUQEugo86HhVAD2fURY0xz6M1rU3/vaeVNKuzrgackrIDKv
9fUj4o7x2kifcOIsbK9umN61EvCSM29I8G/JWza1X6YZC9gl4lffuass88UqgJ381rMk+o0Tv3ZV
w+C3c29lLcrvPp6tykp/CuGH7MfFS2lr8QFKu74XPiwVrE/ZU+tQkTRduAs0FWwLf6qpzJVPsyJ/
IL804VpyNkD+xDuLyks24FFceg9r1Dpyg5Zy3jL0bVwx8qwFAjq3u4qhRBRViC2UJgxuCieYyZqG
4jsHfa+P7NbnokQahjyFij0C40sm7ao6lBHiyylG7KhMDGGAOJnNAurziG/ZDhIvRpOQLRnVOxF4
GwIJgr1sjZYJBhaGurFi5nf6h08FZZcV73GivnbExpCFJuSzYTIMUVvPqrCGzpYEaKzTWrdSh/M1
zDddGP6w7KQ7+cB4WC5u0LKgS4u1bbIl95IBKU/kZ9uxQ3BZtznr/oQlr2KrB9VMamQUxicIGAlI
wl5evPGujeRJFMUYrJzImPZe/abJ3Af/EGtHRvAglBnSrxpSFk5ewcy+ziyYk81ImZbAFG6K2GDg
BPTVfSJXtuJErZjlBdpd5AOjqwrLrtTbs078ih2hbkof4Bij45KoR2gswDU3UvuiK1+S1PUQgRNI
aDugYr2Mga+1+9tf0+tn6VNRV8of7yRIaetKS+VuyoMvo6rUNhReSFAFuRdm/+BqFF+Il/q6tGBS
t8flFwnjkHzDqGUwzUUQVIAk4byBR3k2O1haYdJC6v8dVwTgDHFvPfKu+wUE/eyTyLGtpY5SP+1t
QpLtF7vONfhaNrKJcqQ6KPynzof1nqhqzqwfArqk6g//9pNZxm+YVcWmpmW6Nu2KnaSyKY46uij9
LOGIAv17Y0i58cIELloG0y0zB46dKHfI3CGGY7R2w1TFe4WIe+NM+bSDpgHwwwWizghuJm2q9FkY
6ZvXxc/+EFpH8neGrdVRgDh6l+10v7B2RWbfhtptz4ohAuFIRTCebGVC9nLzi5HZmwHY8MYnYxL8
DUwT9Lf9WmYQk8OEK1xMpUJeLzGcZUv6Jl4dCowOjWOt7GuUdNlZJsG9J6cKx5z90aurmCLvYmb0
kUjECkGzT78SshDWmd5yPFVTeQTrElBzF78XMTxwyx+5cuovK3pVEjyGF+x1/sltxAl/d/pxY4s3
m9TaP5NZQCCzqaZNq8P2/4OCK743EwFkZjWkV9MrHp0T02wsUnMnC+SpCWfzmm4zdt22uha9dyEb
JH+mbyvWRuzMIe3RWyNLEslSDfVAbHsXBEffLKWqcxnikWhdC3duGgDyr9NmC1IJxYM3MPqonIsD
6m3UMzRJssAQ3epMtn1m+8ArXkdGEkh10YfkQGll6dgbVMXtodYNvJPKugbIogecKtb4AjdMHe2o
Cne0lez10nqUIVB6rXmIZKBLr43Jzmrk13K2XkpHe+8C5i8ems9zmKh7Hc/iRR/olcnQM++N8NT7
z8qV7nm5STWLY67OnoEbmSg3rd8Re1SEw6jnVr1G0Ka8USUXlzxxhi9JDLs5iLakUGJvyBP/VVn+
S8qJcA5rCLS1P5/VhDuvhpQWVxI1d5Rw9V0oj6hMPWWN3+oebVcNk43rp39Kv9O3rpq4kNXqaiaZ
fmbI0hzHqaIgKaLmBBEKM4d2KeGCvMWDTJ4qeLLlPo+L5I2rswFTgiiWqtxjFpUvOsr6bWbAoEQG
Ol59SHxkjdf7oU49RBwgu5beglE9s0XRDnqv4v0UozCMmH/oXhUf9F9DpJEi2LHaJyaBJg33RGtv
xsbwr2OWHLUidpHcV+UJA9z3uGy9rZERo10Q9EjmHl3eeBCrnqLWtUAk4nGghxUJ3MeiXNOwiQ+j
hHFNuEVwANqAXGjM6C1lMIM6J8/B5zbORgvKF702h31vRLsmMt3n3B33JjQ63KnGLcuT7w3hmaux
U/VzngCg6/sC2Wkrz6qwvaPMaRQaYGrOpRbti0Ho9ygv3nkLFGlBlOAjSG2TLKB9zoQSpFWW7UpP
Ous2d62NSUW8R6MLM4EOC6AtJHuOIGFZ+6H1nbPPPTXt3AK7sorfG6glhyggOKvJnY7GKkzoPInW
Ydo1l9TDNBsMbXarkh/42zexJ7IPyWq6MpGv4PgJr4r4r20uTLmzDclq5OCHtgdMHFpvmF/tjuZw
QgZqkQantNZe4V+qG15c0NQWoT1lZWyiwZ+eiKjPH8Hwh7j3ZttF7C5o+YwPB4TvfUjkSncJBtZV
fSqwjCHN05HREKmHRjZvrm2uxLaz2T8Ib2X0nX3FdGRfHT/5CSsgPRbeqN0Z9r/4KaMP2nXVDXS/
B850ohn0wjXHX0FBdM+4/YMa9ouGS/PQ+c/0vZMXTfuTjk2xZ2bYra15q9Or5EKoANpJPUWJE8Yc
bUS4X5zEvEurKO6+4Wa3tH77e0d0HBdIssnSQrDnWLl71kwEq0QXW9vYsniT2Zy9xqLnICFn9WI2
Nklv7ahWfTW5h8VwIXoqKFGzo2RUVOyhjDCacjxgJoysRKgVl36UX2bIkacb+qNgYFVHrbNNh1Jb
u8qo6ESJw7JT5F9A9Su1g1s3fL6S9d6zGwS2jrsX8dSuXWCx7NFp3g1yeNghO86QfOLIGO78BVTo
BBKkvUi3SVAMWzS/+4IPa01NY2xQh7pXZyo/pkx2u8WcXobGnDORfAvn9cSdwzbKRnsKa1imejcO
B3SMUIk61z10cCDYVD+ludlfmRto+7IfiCmax46q5rLfA7X0LbViiEXFmlMWI4mRK9VycaDZRagC
/otV3sDn6OrirGsOzSeuw6VRo8lyCecL6nNpt/62Vsjmug6/Gf8TmsSm23stDblwMN67gm1Z2f+k
gZmQxzRGu6DPYKWqag6jQM5visa8qN44Kx10NPtkxVYgttdeZDOLyFWBWTSk4drYxisN/Y5ONz3W
g+3246slLfkUsmSF4zizGcaXvrZ5hA6NAO0zcIG5PMOAHkziQnMBoxGI39VYjDPxokWXg4UG17t4
hR6FTlpeM0tgrzFp8/ae+u2YiXXUqItv5LqsacSRjhI73wnAcF3CP9wWHEFvtN4ZsJe/yly9Peh8
blop1pUaHYo/I9lUMq4OonDp32XnDjUfLtrIRiM92ydnBDlDLChcpXx09DPWzkCrt25kc1LILZhp
OjflNTGAI8e+VI74Ejjfh9Bp3vmw3uLeI3MmrkjTM1vUBc7AvlOPrF1kiTeSY35YgiwjgvBE5pMr
YbMBUoFP/eGQ9hlhSB6qfW63/8XemSs3rqxd9l3axx9IzDDaIcGZFKlZJQch1YB5TCQSwNP3ovo6
f0e00X47inPvqdKRABCZub+9125/Wb6x0VX2XFmaEijlDbelqQ5OR/23m5brn8kcNX0avwN02AFW
7MqxwH71nSUeLCc/+fOLcjCg08N1r6Av52uTThi0PP3LDWx+yTCOrMbeG5yUzqXzbWDH3SUqgYDQ
dCyb8MeYYCbrufTSEzXNvDlEEb9V6bAJUtIjtRgYE1PHtcn6DDUkwcFMwW8C6tdu6fNAgh30Sc2j
vr0kmJVOLgSwKn9j69RRQ9PnLMi9uVHesg9im1GJ4dkHq65esUpPp9CZ9GlmUjRJ1z4qXXSXHsPK
LgyWb99O6pNp2dXp558at61PlMe/JV3fbmO7WY6Jw5eff5oWmtImY0ZLKuXFNxC2PYK2wJPZmQu4
NpaFbSzIEpzTqnnSxIeYJHOb6zHFlpiHtGf68NLNYhEvc5/0684nxt4ngbMC1TRdesb3P/GymvEq
vaa/MWJdOyf2fkHZZUsofrWTr55sMMsnXwMKHXS7aj3DP9nFPVSQIQbKZrlY46Af7fwTWyI4ZaeA
PQK0LjMVFJlT00oVicay1sXwr8mqj5Sd/47xA6ou7nUW5QWazlgdGZmx/6qyY5ZMH45JkbJIgykK
A3oCsHl//fgjpmRGntZZd1kcnaxwSt+x8zVCZhC0uyAdX9IwtwAc86ZEhvpS/CA5Xr0Vbop/Amro
ynX5GPemd/erDKfRcd4qMT1hzwsjOkB/59lS7URsRLPliqO7uBcnDppIDqR3Q4cS5AxaTRiMJwBW
ximMq3OrkiLSLTFep2HXbQ/0HsGUBU9pvybk3o9sk7xoYMqNesrqMACB/vHJjncCbQuD4we/VBtB
yziwHIBbVrTSk6ODTBIGW1mhnmTaNtbAM5klty+qDDp65XhL1HBu1rgCsnVez8O6gCi0khOCeR8K
ZEVNw+pI++tGVmpktNe4j1nm0SMbuof8ggcyfrXlvdaMt/069HCkZH6JNlrPX1jDu73pHhPD8C5I
WWz7LWOTSdN6DUr/L4Wre826uauYvFQK7sjsBRmpSzTdxaU/p56bPcYqvddYEOoU4bkb97Y2zb1R
fRN0aXZjk11TBNkVyRK5l9LbSE/vCtqGf+u9bPqNXrR6ovfrGqS6j3rXoARLoX+6JJFofR9tWnFC
wU7bEpCBhkvuEFuumo8KSW1FnMjn/dK2K6v1IX/FnPJ8TBNzWHebfVgO5F484DGUL004+qryMtXq
95QLdMm4ONiz/9oJRiSdXxh08uWkxYdKb4bWRVBlXMlO2oq8IBQXDiiPfSz6Y+v2vxLbfLAaWd0G
19ramU4uMhC3WaULQm0ZUzNdzcc0IVB/JzKbBFZMzn93z6N+MBzfPPSLfPrJEwyOeMGi2RyGgX2R
4+TPed+M+6X23gbHLzla+zMpFeOPq1kpqrToNgZFp8RtgKEHTJ3WXimgww3DV9J3wykbqeFacO38
ZCv/PxHlZW7//s//8fWHaqIo4+Od/R7+O9rE9ojv/t/7DN6yPsnq7L93Gbg/f+k/PBTf/S/L8fi/
YKoFAegT4sL/4aEE9n95vu/4Tkhunyi8TRryP1AUO/wvx3Udgnem7Xnk4Mjk/afLwPb+i+8GKNkn
NG9Zlvf/1GWA1vffM5f8VPz3KYfhe/JjwO/4P/LKwcj+t5kTsR+W7tELwVw5Beuaf3bxMa2GhCYt
rHt4SsjSLP5p0Mz7RrHzKtcpkRXjAW+xVkctZpZH/4H3QSSsSdMPR+yiaftij4i5Icw+HqvWeJV9
hqhmvC4CN4CrFEpJuirtclorc45Kb8TlO5G4g42hgiO9As+e9boEkqIPtnUrvyE05d0bxx+Kf8vS
vxP5/ojJ5WypfuA1w/BDy1v21mPjWvX6tGQjjbNW+5nL5Hu650aqNFwnrfeUWd45kCQcAs8mAnyY
/2Wyj3jtxFtk4oIkENLn3g9wvxUWEC+T9skEkgO0Te/a1L51lI1j7wMaGxk83TtfU0baJMMPi0PO
iY45XiLEKCLktsio639+ZboQ17xr14eMTWjdo/Cp+8qnMl6N1Jj35lsZ/rHd8MXOxkueha+TsNkk
3j2k5d1dyu17ymLA4YkN3u+H+UeEoDJyG6/YRECvugetFDlHZzACzJYL6XCznk3KnjnqG3fC7xQe
PcIQEZVFzkdu6GRL695uWJBti4yf37Jtb9Pz2L9iof9o3Eg5ZX2C8vFvCv323Gbeqez4tX86si16
JkifZjdLyZ4MXo1A4xocn1M0ZnSbvT0ntIOawx9QZwruNGTkH5mfbb14mxdquGcRWZ3JkqcrYIU6
zjeo7FXEBF3sg/zRvtsiq1BzxE5pmpz7+MDySfyjV8OWae4MkQScsi3Jm+HabutXdtED6LpJrpFh
+VGc5ETY0xLrLqQUYwrEoZ8M/h7pgSaMnJRiaB7+T+boNODe6XWVtN7cjPCgZ3bgJghZHiZvn/nc
/qA02X4GyW7Oy78M9V90ClUlaf7g1fpOCbhstVXojUmP1gq9Ni/BGWK3mTGIcfKvz/2d4WiJutne
wZqBhfV0kaQw+LVWY02rhhDAujBDrAxcEywmsFu0Q+/SnJ6K3qFRvi8Fe/bqGUu83DZi/p4mUGb5
HdIYqvFMjXyx8+8fNXBCOsIfCdTrbjP++dJX2MLI28nVDwvTSGaCoB1W3R/g53CnfjrKWFU6d/c/
sMWp/JX14S/2aeeYpRku0sqpht+wbqgJJbmaQ5BgKgRGv+onfEq9iWHaLf9VWa7+9yObyeTM6yXj
Qjd/Sr967ysz3sblJlFIWhOzDgqJWRF17DKq8eXx5wudsAeSGHr3wzr84W0SjVvsdD1VcRP5hgeD
OzUMEAUBDSWtH9n3C2NUHS61/hVwyz5HvyRpilEkHz322nV+7wRLmo2uSZg1WSJPjSkfeyJClAp6
1Jvl3nYo3IeOwcnOC8vIaPOb3yGnSeIqGE+wVyWJPmq70UcLCbMcyuUwNOEWgBTCm6eu6X1fTt+B
tcIYm66wT5qbUtMvKA2gNsroQco6HUejXh1xktGfOJrX7u4izzy0EazS+//9c2buM9AyvR0bBXfW
vJ95m5GkO5T1VKdfQSrVVvKHSO+0R7o+gJRn3Xr5Yxa0PVr3LzHHikA/FXoY1loR/RWYNrpFHm0/
eGgTn0tLQL1o8uow0c4qJ0Dn4v6gdIYooyqWzCVVewx1n+x8AxkORVNXNuPFWdw4P0Pi4VXAOER+
z76VbREU50gqy+VZ6h5dwZvG8LlLXVb4RyipDecYPJllEJw9AHGRSzZ2Nxzw+/Q3xwrsB4D4dFP4
y0nkGIWoySMx7h+XNnnp7y02JYEPjgTa540QRLmeBaxZZ+elmGgst/hjzZq4ssdgx6Vv8DSQsIo6
z9ymc3H4WYim3rnIJG+jOan1mXznc13EMYCc4rGgv+1hEmbzhDq1S0Tfv809+9aqk79+/leSynzr
29Tx2MO7ri1xse6e9MXNOG2VRrIDgwuIS3EYreOEqx57sCJCE/G4AM0iOuvvMKbHqm/6xyI4E2PO
1mMwLF9W2jykfUEDeXXPEOleUiEd2u9cWpAM83CazXbC1DKsJ6tAakszxrYL+mQftmx6SzubmP+L
BAuehrWVQNALZosjUj462HcGnrqJ8G7tGHqLPRHipY1Pemk8/8iDL7ehxFAocdrfkvTbiRf31HRO
uZ37VmzSSd36ZQl45XcZjx16CcbP8tJMyXcb58HamQpIoCI4uG7jHy34fEePLGPvhMHO7zUqzFS8
M6Yzzy6M6q3h1fa5oW9rBW6xYEzgZJHRGORMS9jZMhmoSpX5mzdjtM1tiT/QjRX417KLqpTeibBL
3z23qs+JMoZVm9GcWuDs2U9zYBEAHujIHMPh2Z0jjHzyGteYL8OmOcBX8QBqWyNx4YXyI0EutCr/
1DaryAB+POowbOnMUQdRhS+ZFuZesyPjPaFghwTC3ZcY91cCzeti8r2in3/BJazR39WOlxK1nFlx
SzPrBhh3fK5xpO4amTwpIx5WWT7MD5Tw1peW2WqWmfkTALlsS3r0JUlsbAT2G9Ts+FO6wA4pNGsv
PTLUmBfPZG9BLjsUo0wLp+tJoEz52fDVz7vS1MYxJee3sWXJWNShvIfJuNpNcxdDoM5Pw+igW42t
Nz1pW4JZMG65Zr7mQIpaDWPXn+QptJN8DcsEFrtP70Yzc1cZgLONE+FeBwM1PqrajFWheKzKL0OF
T7aBOw1321q5Y3dOAn8+3zsqIQJy3EWVUv508fG+RCkuqG2TONfFl3qbFVc12QmYmjHZ9CN/CAyd
sWpj/UstQXJDqtnVFpZbl1LBmqRCHY/2M7fouKRAjeZkeGKqv2w9YXyMMEki2kWq1yoBkpfnhJsJ
RcYa5ZxViKrA/jkl7rFOYQk8YD/AdV2J5mRJ59k1PWquq964puac0qbLqzX4xLmZ3NhEmOsCtsRe
Oekuz/OZZlfMoK3hq9fRgayq+pw+OpmpVxUA8JCTttYLSQ3UTmyZQdO9VuJjUai9ieb2NA6VWb1/
EQ1HZZRRboflO1NU2rm3z93lecgyAXMnK3aD2VjvmbUD4sWcdMAiJBiPnjFnn4wQi06shupMeI/x
wGgc0WLb9cgwb6uWgnW/40ewDWa/rZPZZ7Is7j6ewrM5mcwj3MF+7Xi+1iFNYZvUS756DiNX/Kf1
JuxbknkJfTzS1vVOg1M94K4IHqexv4b5/DiC4X9ZUmvaICqpS0Ex0hGoAhPjU5vP+dYiA/7a29Yn
r76V3WYDg6ZhaydzdW8LM4gE3C0VU0KRdJqVZ7+rfuf3AIyNXQVhVbkfBV2zyadV1Pg/2CISXzBT
5CpniAQr5JWe+qdwBm/KC98noiDziLO5twUUPWCcjvsd02kE2QVfbTIxDzacod+LBLFmKWxK4uUs
npuWb1fgmnucmuF9kCldaInfvppYF1bV6KR/3LHlo9cGryj+3gr3Mg6c/rXOGYJVE7ZiVk68uHf4
QC2M5IRp2SI/5oEqHZtvv+rhG882vcRN7W5r2b1S5BC0Iv3OdX91GypRZ170ToNpKZ5bsjiZkisV
eCTvy3ZZTQMHHQZQb2lFQVhM1pn2QzB4xQIBg7cdr6kea4QpF5JMf2XlEafQPpsnour2ULAhxmv2
c12ptAy3NdZfjBzvM3LF2UnwkLL1GLfjXb50q5mg50BEOk/pAQ9B3yRVXXLA84OPtIpPWem5j/M8
ogQFPWhDGazyEPI5xebTQxPmX3yX+ESiLFj7PuPpkca1q52OzLpDnew4922WeBIfA2fDbkmekong
zzJCDWmqFDqlacqDEFz3PHHIhfnzraxrzTRGJutwAcFrtpChMBTRLFIO/zAspc/IrXhKfP1e96NG
amdzCLEvcvj4HxayhYEAl1t1jJalS9BFZ/GNtMQjcWuXT47xrwZWf/CMg2qbQ5IzffhxM5BCpdUc
n946GwxrXSXa2QczRrBYwgKAeZKzfEpe9lc/j5l5BOkc1VA3T2lWdZHkiuI+Ni7svgAgpJyMYDqt
+kAeWCSIsSuiPLXrfqcMlOFWUH5qgqUCbQCLJRvvCBEFT3cCT5Kp4QVTT4HZTgZYAVqCtl5ybjuE
rAHwIN+ZyX+fhHu58J39zv5H8Z3adXQfR6FDwTCvG/YbrZBPfT615Dkw/1U5cxXekgOOkzw+Amtq
I3yVI6zmLoy8GK96FaiH+NfPgKsIJSZGRAyERYwQdQVOb5j9x0waw36aQAAnI5F1fPlg+saiJFyB
jQ9RkZXJuscmqSBL/Y/ZTndV75evdWxeDQd+WJVW53TpFPcHxZgcbxpy1/I253dzpzFqNEqdixi3
8nsTh1fXnAyiUBtDs+RrWuzCxUlPqli4yEw5jLxQGPB5MHOxyWrT2jDT/LsAszmNFhXIsva++vvI
TGPaiPx6wJNH3xejGRzYgpFXkpMd66GlPBZ4gpjjzOuyxaWeCEY9onHKnZEnmkL4kd6xEomzyO39
HENoCtpx2gOtyiB4VbcspY2obRprK7yAwcsS/B7msIGVhW1OAfyKmcjCDyj02Y/11amHjfaX8DEs
c3XBavhiVE8MYNJnYELZpXPEzTSS5YgL8cnoG3CHYSLJThjOZaooTs/Z6KWOf26gXl5TF68gDlZc
iNluphrxZPh/zGaYT1aR4N/KO+4llAyzedYKAByx9/kUWwmjjDI5wEnNDoGlOXZbyUkmDOlmaccv
DiWT+PhA8SztJ5ZoniBxq3s//UVhGCpOt51SmqHHeOI69TUCqJmvbbMHkcKcJAruK64fC483JlPt
gU6jdZkAPyKLiFckN/do2Tvp0I+Zeti12x4ZvXas09gAYsgzm/EBSia5tJc5nMdNMuD79kpIomD6
KRoA2bupi6rdDna5l7BI8sHNP1mqLVwLxMY8pSMzTdQhlU6Ucwo8CMd7TVIaagtguSuPyU3Um4Z1
9F5LYz1NDTsX2hG3U4gpssBWtA6L9M3rS7Y1JZ8ni+u9ZQlYtd+6SKbHaXGr9YKXSUzMHxrl7PLC
RezuyNxlzt/ODP+65WTtKlH9dr2iP6TLsA3bnPhproDGYFBYdUzj3mwHQ3QYvlph/VVgXdov4cLm
VbTJNlBHa/G6y1CD+nIqWZ8oS26xX6j2KxXymSvx4Ujg3U12YiuYPtbLvpEsP0gJ5Uc6PHRWPb/H
yeIe+MzZ0dw51VNlB4ewSeaD4efncVRvDOnLjXBCloO0uTIbH07EBy2yNKLeLEMQPDbGnc5iHRKX
Omi+REtbgBtvSQHmduQTETU0wyNs9zzxI+z+HgLMxHbpmmWSbuIRt2OC7ORRSlw4XNFZIxvGXv/L
88kapIVDfant3PvFlye4Fc/TyNZz7iE6qQ+o9xBoe8JEvcBxbSAJIbTJNc2+W+pVSho4twkhMRT6
lrfbQNeAQa1vyoBqXSGuRHG14IVYdBBxm+ik9hD8RvHVLVWzuVn+9D5qHF/+1LAUKuuegTKxXGhi
3zpwbrz63VtZeSOdSiyUnmofY9kEJ488y9oy6HOmBCRikpf9wll+4EBVflZzsnF8A8RPRnd0hd+S
nTrWQDl14FW71ObaosTIScmrMNFfKCCNI/wVf2iJKNdL72G87meUVKPKD2M+PAKusW/SIBTVBUYV
TTayhxlSA7Lk/NJeZpj3WJtkWyPSfc8j10FmMn1It1SzVzhz14LWd+HIEVNAmN7omtE7XfYDq7+t
WYsy9xJ6giD6rPDmB9ZXCcOOrqZLWZfTbmZBp5OQxs8aW55VNQ9WEZ+zOyEwD+qdxEz64uLIsAlO
bZUCM6pxiXeDdeqB142h+9J0SxyR8y+4/l36NN6/pF792flD9QgH4kAnNJO9Fi8DVTvBGLI2SnHF
cOWro8yLEZh9PK8SAEfjnFxowl5VcwGSBVrdSjZ2jbWFD6kXVuu+JzzZGDxhTZt9GzAe3bB7F4rU
uJq/psz67BO162NXMryGGqNtWFkLb6xwoL50tF+5ymOPTHJ1rfbXFMP7m9C6q+xxYR1kn1Nnqzqw
L+4yr5Ayvl3KHCr2im54a4P0xbO0vQK3g/pMhOOfk5ElA2+0CUy8JSU7nlU9W9fJYzZquTul1QnZ
ul8FPImM9khnZulrouEplt1rCs2GEKXxWpdjyLZTpUi3UHQW+MiGVr/s2aYv3b34GZumJsPHUJLw
3Y5hVlAwUb1rDGOIzs27izZisN9wdbXr5vGs6hR3zsTfapvll5Xd0pSdQlt+8Ex+OlAI0R/tZNt6
8tcAjXtnifgtjPPfgOqcXWGYmB2Vpu7cx2xJ1hX7qkG/KUHdmahRLp7cGeEUjWLleZOOMKCiGHFZ
nRR5xXjyGbLxo9j+CfHtLZkhXJZp3aIQMGztK4tZMi6gJMhfnUYerBLvMYI2h8zGABXIhYyEMW0U
RV3rBs2y6bl9Zp3/UuiDUCkJYC2jvR40v+xQLf9KSJFE8yPwTmzYp03Qnj2sZoV7N+e3au/LsifS
0H2rYPr2jRbZGPmgaHnVzrO57yvDPVHXKkXiRf4gw3WHmtxP3V8viz8XYjoRxGfuU/mg8sDHtOKc
2DNYYX/0w24vHPdkOdRfOEtxVglQL3emtgLUzq0pUGlw8jJvGPQ+0BS7LI38jIvgEd/HuDIXTu8C
38XMOERgf3HCY6dp522QWThMZzCSGozJOJ/b9nfis5Fbsmzbd2N9Ef6JaMS3eY8VoKaEWzNXJ1dn
34mjqdmEJIF+d8vNWRxEF/hg3PLIUbyjAt8m9GvfbE8kUZw22O1a+TfuXMpBMEFUIvmtLWf8YKfy
YwW7uJm/07F+89lzrx2DOhQzZmfX2Fzavp3clW5V91nE5rJShl9chxnJoTMWMBH8bpjX8Ri4KN5z
yCeAGzdGFpT3aWmslZuDJdRJQMm0Yz0ALSvONfMOOpXeAspGQAr4pEs/AWPmUWWAoLWIri48ceVd
XXBtGt0MaqLMgQLrPJhojKEZZDX71E+7o3pNw2nadS1QUR8eVEY8e7CN4GiVmOqakZ0Z2LlgxXij
e7njlSZhsHLUnGbxN9ycEddpIUf4Bymnz9rp3jmS9b9yj/rTeRoNIAyLHbm0fq+nGEdjheRFd+ek
9gZMO7gnwyWw3XNYt4/s7sRa3YwlDiPL0B2EYFQYSZx/1YUBRoa0O8iUgyfOPGLb85M3kdi42yBn
zp4RxSGPHs6IhhYLwiGctsMgYw3Dm5XqwNhYBgo7bKub3TwIyYvXwiypVHNddPm0mPcYpC6KNTmD
vsIsYdlOlHpBepJ5ek26xDvIcfmMLfNbWaRl+olDEueYb143YoibnYHzbmXL70SLcjuml2xU90V9
nLd+Qum3lKTMSkk+iOqUfht6KWN4nj8IveU9Jl0faPtkryPpy9TvmDi4fTKhe2zJD7aeafiBC3Cg
NmVl9fG/OFv+zYVDgMVknBPm02OhOElmBYvCXbVyvLlZ+RnvAHOpHWhNxovffU4tC4O7JB+pm6C6
t6upmx7FjKVCWtaX1yfuiXLbW13IwzA1+ZGaoSGC+rsScWc/hFb7zRNR0acwxm17cYyF+B2oxEsd
sqNgsETmG+wKQBJGjmoZznZJiGsIIw2aYI1iukRwKd7ycHjyuoaCoo6hHJZ08E02O3Sv/KrLIl2h
zL+RsEYCWDoRqWy2tmM/e2e/hYEw+K+yM8UKn9+w8cxG7vvMOtlmvmOtq3e2EWILrfRHaX6STRu3
tMbI/dzVatvNhtgvC1ATBJh4jz8cB3rZ6q1V+O92V734aM4bAHHTu9b5eloYccbYeSvrUzdkaNsl
fRUjcNScIkVSSL6EIWkln6IPNjRXVVe/IvmJKYcbgdmiT/d19jGyrbzkYU40Hg128coTGjwtrMgI
S2UeWtrqoe7NK5IQatPZTAl1QLZSWE8G70jOh+IFQAbrUVvTFuXRGNcJZrpTv22ne5E3/6VWzd6a
Lru/tUtJfeP90W2Fdt46aUTuuUEiZevfVVfVccWGeUVEj/kdlpmKWdJeNVaydieF7RGsTRW3BtMb
9TRY5if5xWAbjz4zXF//qby0PxqVOT96g/84QrYJuqnDREkK0PXUfRii+4dSEKafT2ZqqcfZapCq
+mNM79O2L6BKp8veqYMDkvoSedraJczeiNFW88GVLUxyrFBCq/ewzwNscW9SjpiAJ/+FGp9Xa1DP
Hk1T5DRhwHr7pNLVIRnN4taORnHL2RYeXTN8TtrRPAUOulyKe9jltdrYnnFl9uW1lwpg6XkcWGRN
Pzv4d+febHGUxo9Qf9Q0w7eCl3chg9tUdTe22l2kUzjiRkK6qTALkv2sVVX2Vrh37geqSQ9j9cZn
mA0wKOyFhWYtnZbdBexF25vuB3qyLxAreJ1XKsIFRC1x+xDUxKAWTt0srHM7Hbyyexzx3EPX6T7U
7wwe+75evE83dLFUm9W8NlX5jDGL65aZeBGmdmPcfbYKGTJokCgEPHNgq4XGK9BhQjsGC8UmVX7P
Jcxg10W2zessiUKi2GunwlpqcHvk3ovDl8KZ1AUn8qrqlYlhKEZ3KCkYLQyxUTZrQh6mR+kz9s+7
qGwZj3Sp85qE2ZpFjXdGYZ9yn62XOdOTxESUyDDTVB8HW+vTDyh41aXu/dCBgfAybyte648Y83m3
ZzRMmxOWttCCXH0PGi1MARgfsIfnwUyH77wVIvLvrNZJkzXGPUe7kdQPOvweIVNsQJK8eA0PSmJr
3LMcKp3C+lvObGOLhfFkanhvgDRUbv8FcndufQ/QMba+TUBvHb8Mol6Q9Rxic7InWviPfkJMDVxO
taDQht0b+lp1HOzhDcvyeJxc95pxKmXWUtlX6qY3to7/FL410NblGofO8O1o0sUXuIdm07lP94RX
KXX8GizB0xT3M4N10zrDMj5YHnbASoxon30DIzjn6LAUyX70A7GurYHCc5u7wXZXhma6ydT0NQoi
nmNbRa3/NfkKvb0k6zXvpwBytCZ6v/Yb4Nmjsru1yhbgtkrYa9vO3Kgx8oeRZEBoyYVpwxWz+SNX
cAub6kZ+qduNxbAfSXn2egGeQH4FD21QRDjNb0Zyn1y5mKzHEFBGWFiMwwB/L/bDPDf+zg/UX6N4
76Af137QwlOwH5aCEKQiy4vng5mL/Yj2+yHwgMc+h0tpb4IJOEJYkn0f3VsdDOnHtPR6440tWPCy
Z1DNqX5HuRmhHnfaDmB6CPn+MRqAf+as//ALuSvTViRO+qfGrJ/Cx2VJ9CsDr63rBe3FG9wHlxHi
XLg4XR0OtG4cPxWVHyB2Npv7aG+V5h2iT9HteHyIfvdXprV0mA/pk8iSS0AqfyXsqSVc5RP0xglT
5TkVCmFJvEi+E6LdMOeg1UZxgxb2JExaw90wImCndXdkuEadSLzsaPRByCjHFV70hIP/5K1ymjzi
ppQbAXdrgwa0ysGMo46R8gKyzqbb6q5jk34w8vM2WfbZFKGBzca/lrH72Amsnqb9pDqiCCh0FzfB
xiAstCCckHBqflPEna3b2cKXgR0a6q9eE9caIjv0cGkKPm81yxHMNzXY7UeRAlO6e5vYu5Zsi6Qe
N81IDNaY+63iidj1VGtE9h3tn/pa7Kag5FyTegBYfT3SW00UOR2bLaJJEHHaK85xOn/IYLg0tS5P
XaWOUzKUq3Lw6LQV+1xw7HKmCQtK2ZyEN8gtEUq9EsJ5UFXI3ID50xorL2bOWn6qlMMT0cNVD2Ki
j73DFONLKmDwEkRl1ZyodWrrr/u/zfR0cXr/2hnhiYPXBmlvlYi3nJ/cA0nUeigSGvs/HTVuqh+n
Qb6ZjDbxcb80w6jPZWu9mNAlKlby/iJsRhWyCOuDygGxS+8phPv1EpfGhhIKUuRWnW+7Lt0mQTUS
Km6gziQj+sCYoMwOwojqnB/Qn9vLohgE3LfAFhRNZnlZxNF8vo5eylAs+eo4XK9tDJMoGVGp3GA7
TOMzqQ61SkLH3DgmVFp8wyUwG7cnxpSDq3GwNMki6VdzRamEkqazETozNogqy62452g1omicEa63
rGcX28cGTbyLmri+xKlMmRdZ4pCx7apEsLJ+LNQYpHTRXE2/oG2O471OyuVsxdOp4J6sXfqQggQF
2671l54ZO7sOYowMpuYwBs0B7Tsq7GBj26D8nbuH3xb1XpYFn7N+bwSFH2XhQqbyV1xM7youi40N
aJw9EXguj5J5MiKscqekDi7pHE4IOGm8u39q144/YAmaQMGDGL0OtftlSm6DC8BsuR8a5g4xu3e3
DeBckDCjd+g3RdGrB0+c096sDlnQf02iMFec18mKOEV/sszkqnKU3SAu/zrzcu87mv6kxJpGjmo2
9PRdmXBGtttRPXrGvsUktW8sTNa5KPc5Q5iRMoo19XCUaJQxEBpbb3zPxHUEh6am9tLEeZqx4wJP
meX86ZaMUAD/eHGHK2bG7GDFGZvvYI6G/lrb6GJ88p8t+y7dpPXeHoaTsoOdLBkqjPfgL+cPh0hH
mW/yhp/MtwwSwdXyTJCk23ndq1rgjFBytmLlzRF65cWU82tYua+5hVw458MOQ0EEWw02FPmWlfS/
wsZK9+P3MHuAtmrc0A72HZ2Jp7ICiu3O6CJAvb7ToBRRRix/o5ruH2YieicY3taTTZ6ILXvHacRv
qleKrKBWXWhl7gLBrC6R5l6FCxA8b1MzXmanVS/u/2LvzHYjR9Im+0RsOJ2kkwQGc8GIYCySUmtK
St0Qyo37vvPp/+ORPeiqGgz6BeYmoFRWKSUF6XT/zOzYZ54tKzGJrb5kKF6HZFhsxl/VXQl0gZMG
5harqN7znLK0KvtZwcLs5hgPvkJ18tkELjyueuagB87E55rt4uva3vXdOn04CWlMkQtslmedpeDj
adstTn3Xkmy0mckzYX6u/PqRDpL+Vmr6ascPYMd1vqOthcMnrC8Oya53qkcuJ7ZdXWCtTf3ZGWkb
1J08kBY1z0bqH0frd+Zl9o34UXE+3YuRdjqnwbipSpnsUiwILAJ4uXK5hXHidLcJgITNNH+nS5Rq
4fOFclDGB8p9H234QKUyH0xjNB+YzpkQmhkMW8jCSHtQHpDkjszXycfOOOaXyXkXKXRC5FsRc+RO
Kh5Ss/OtNNP5vpCPi/8lHSr5xnOCnztTS5BakL6cbWSm4slD7OKmytN6PthDGxSUBOc172uTM4s1
eziVsc9Chu9sC4rMeh2mjwjJ8GYTXXFcF3hbrlkeJ4I1bh/dFkbH5tTVw1qEpr55SKdNHbxumIKW
812Qd+mb2+xMYyi/dkt5PzAnhgcZhRWPmQPBVEyoig7ZNbvjLWifcUY9rNHa7nyqUoOyeMJqfze1
1bfB9Yj4+N0ud+j6GPKlOqiWLbFUyFFw54OhKcBKW9Y+ajBclaSm9m73o88K1Ol1xzb84vRUwipQ
J9O6GY/TkrOFbHzE7gR0TW2FDqZ3iGoEDOhH4XqlY5ZwI1iAulwOfQTVCE9Y0aLysBXyyQNtd1uJ
XZM0PZgJs+XCFqx7q3NagaqeS7oMsCRCS+IXTsoKwyHZ9Pr7xAP/snlUkxlgMsaM8a4tqzcYBTmz
7egeNwrNNyJZT0wN+q48FUlbnZTmhlPKcGgVOYmsys5mjffFH+4BX0Z7a6OHjwwz0hoFgTivvoNE
bI+5tNygKyfWZX7dFhD+QHJQ322uAVksUQkG4szVRQeht/VUYeCn2q9ew4Al4RZcffuuypozQAcH
7rZiJYA90rflrygjWcdJehHfQOKgzm00VHSgolbSIm5Hkp3SbTz87O/LTe1Y2w6pBUk49j37VGCM
WRngZlO9r53J3DsVcECVOV+SYcLEyByNRyoHOHiyC5ddUCxcliXwIyQgTmMDO5cN3WxdsqcGhjtD
mOir7D9NGtP/+IGJUTUwFXpooSkKaGKzWVkbJwoat8U7oT1/VZqeU7sYDyIzf23kcg8xobIAZbS8
rMyp2lXNZ6MZnHPZJZSCIBBi4M6KoBPdS+HLIiTYTVxNcL1cBbUJAyHwx/wi2mVPxJ0gPc4VDZ9K
zo4//KHf44yqKUVgOLckr3b67JomXJwmerIA+odXi2fVNrRc9PLkeAsoVvLgu6vZkifBvb1hIfO9
/KIsOcGSTZcLd9gdo2eGK0Pz0uta+Ymk8Skhneowu3SV2R8jkuqw0IdZXDrg61sCh7O1gfFH9EBw
tMMcl2fPcyfwhK0xOT53HTQkBPf3tTUgnYYnht2kxXVfgCG7JhBTBH1n0sXpFjM9zAhblO8NMKBj
1KxHh03AmuHsaKEACV/fmiXvqiJrvVMmRczXIoK4kg7Q3PbexhAQ1iL9QRPUaYbpHSjDSXdFAvzE
p+n34Ps/p34ieTNhGTfVaSbrSsMg5co5F2Jflk8jz+EiGLSptNa+WyiRn7UoSdMSiCyCyaZOxJuy
AxXc37QTA5nGfdkEFYFliZtzZ3axfXSd+jQmZXnoN+PDZAKBvFI9DmbkEMep3AO3LaSPIUMWlR/V
5osLehEv7Vyf0xaBOKn7vU3MJvDlZkIqAbFAmnqvJNViDdBZm0Q0wuGflzZPLtxwlLB5BW1yefqu
KiyvpviihvxmXplrj/FyoYYyXJwKrQ7PScynaDla7ukL+rq5n5ZHKZfSluHCt4+WA+GpsZ1zbsrf
sTH5PGZXLH9+ZO7sghYfPMvUQjetfYAOVbLNzNlIRjn8AU/CKnawbQ/m/GpJ0yL26u98d6rOGXP3
S5RH3oUQB4A61wg8i5QoMyntpU1WyookNSdRUbW7ZOWSGGJSnnJoPjnivnmLuRBPd+94AMIXFON6
qQtUfq/O7LAd2ies06QTS/fJ13lMTiTlPBzpi4/oDGOqua6FTta12J24+yh8NZ9punjdEnqP59p4
Vz2UkjGFpDAVn1fnsMvu44/XGU5od7Qz/5GDA5un9dPJdThg2PJjbY/3hu/Hl02E1Rh/wa0Ny30b
INGzF45jQJJNBHMEoRkeYLWLfN43bKehcLgTRh7RyFvm3vAZZTaO04WdVTxf7yozYhoyywSSpkhu
DJuiD7724XpZXl3P15eN3lNVRPfxQgyCLDLlUqgC+juvm7YMpbe+FqZPBfnCfNK144BHTxyuThJx
B+LAi0ZxnPvSvIzEehFsblm2MSbr77arca+0+kq59jfZa5zsRcZsfFGzfjqs3/7UZbQxX8Ih8nKl
zl+7KOaovXc2jittHb1XlkFjHXBwizVJTVAeyCeEZrzRp1kkhDSbKf7lVzPPOeBlwYrBGddoGU6K
oVomjdPQ6qs7sy95zLcsqqrhTB3bJ7ly2FeIP7NdMDCLSeFvNs5Lqzz77KcYzIHAi8YNBCMMkdM1
QtiNy08G5Dz3oYTEigf69QaMLZYEQ9I7AL5NO9rpjYBkGmwyfwaTc9D93BQTjaYzwlBcMIal8dOU
I6j6wGyxf4QuZp/Ap3Rnjw8S75VLteV/qw/z/l4254B3ti3Tc6RtuWz/5T87M4tkWpUjIKwLgWUZ
Rn8XFiusQIaMd7JpnzkFUEjRQebA8cT4BfINuesKAKS34RWu49e6fs65nG/dNK9utfuY8e5TQy3i
F8V0qoKEmZESZ+KzRIc50ZA9mRj3Nlu4zM0ZRaepdRkK+FWY+fvbyHYxLg6oi2Y6dHTeZit9nWxW
5pw2ctPOn4ZB0p+wfaF0Nv2NWv5dTMI7mRIs0lRi72GZH7nJ0EBFCQdrMKixWZ0QG34MHC4Vj5TT
saLOk3Mucib1Ts1+2nbYc8DibF5iu/OCGaYWl4DxjXY6x2rPYIOK3dwaX+SCQFcmS4rhSKRvm892
jpq7A3YNUiFJfIY7MJ1HezhHtJbc22nzLru5vI0TA7q4xWFijaono+k8QskKK383Af71uLaaLmVp
cpaeUh/9lNo8615oTa9aols/M+JXBhdFjE7NSdcK6ZD+Mrsuk48eJQCbq3Us4KDv3TrzzsKpN5Tk
wodZUGq06jAcMRyYYW2I98LZyifD8Z7sttjuagbA+6Gx5aFNm4l67AxUL2ZdHvDd9zyq4psFhy25
BIrLTFkYt0zrfrI8m/SP8G3mGYO72SyBakbWMXXn5datWHhqqMx3uPMM+o+cezG39fclIW7sPbIy
V5+I+yRekwR4YeZ8+hgNYYw3r9TU5bcGyiBOMptxXZTfJvbGw5VxXl1K+SINskXFln0j6nFym8I7
4CQbcOXZ21vp092XNsVvq5HyCKSmvyUDsuJZzrtX3x0+zAJ8djcxfprXQtzZqiMQH5UPo/5TpiZA
H9e/qLig7iw5FKHX1CKIvLZouV7cjSkcCrtYRkJwsSvJrOr/8/r/0CrOlIZw8J//ULiGu1fTup4i
xSQAy1d+sYeGbTX5MRp8JNtAhx4SkKjWOXH85alfYHfZJtaypWfM4r3aGZp9hfibeK4Nvd7d8KmC
YCVdf1f7SkfKMwDnDfPLTZNiBkXfCPdk9dzPN/h1ygfi2/GpURYdJx4dcT58iEJh2EoGdVZm24US
EBQUFcnTtO8vRs3kgIRVFci6s5/Y4+Fkju6Llkt/HCO8tom0w7imLqfkF3tPUR2tP3Pu3Ymuytj9
EvZ1GNA94fmug9LzIcWD1w7GiKTcVMEfgrAHPvp3G0/zVw/3imMO8aEHwHPADQk3PhNhERE2yT3Q
aarAVeuqjPnbSkGh5jF6crJvo3h87o24uVsmhXZoLmEKnywcGnAp3rgxPqu7Ys/vrAsje0M+ZXhi
4GMgvrMdokUFyAv1JamsL5kS84Wqq0OR1+NNZnXXuQ6Ig4learDIILuWeb5xfYycCMJdiEkzPbpq
+85YtdthsCM5TMTaK0hdOzGjkL9kVR/+dKP+tW7TdP/W7KjXZtdRFIF6dM4Koqg6GvqXGuG8M2Wk
elGfUPF3bDe7nW1W2UXIMrt1Zkh9cZb/6riOSakUyPReWuM5X/K974j0Vk7GvdlyOKkqghvoG7+Z
4P2Xb/HalvufVtd/f4s01JKctT1LXhtD//Itep1isIbv6ARVyzr0MeGI2UM0w18lb0TRc8WXZfYr
Yim387KFlirZETqW8TBl894Uf2gmMAbq3bR5w3HqFo1IWXcpTT47vEAmw2U0IuZ0TdCziWa8WMv/
Vhz99wpN/VN4FDXD/KJz1bd85x89142BfR0UXo1Vq2rv7Nh5IPQWKDb8e8d0qru+vDR0NUFZDJgb
tcd0qWxURExwrD4znvLmq92lUEOXTyQcnGo1tSoG+I3mv3TD2n9vL/7zndoSCqiE9+f/X79von9G
VEcd7vNMYT4COLrvG6FO0pv3VdySSunnH0vcPbaD170P6getKMOtq/ruOFSEKbyovFEWMKYlmoxj
XfpvVevelNW63HoYpw8d/eKIhK3PplbSeBEBzFag3C5XYIiD6Bg0pWsdp7mjZr0sj5J9PAST5de0
gdjzlsemiTUmyz7Fqa9IqGKvFwMjlZya+YlpesoE59QJ1LP/crf8vf1b/2osDR4xLQRGkwjvP+6W
2J9HNIalI2yX/docCtkyh+aISvEMXRPHDgCYSihIjk1hTAM4wMUAtKpPH0Xy/wfyf1UDtZT/LZBv
CckG8/8dyH/5VVW/+v7Xr7/F+P/8X/9O5Hvmv5TjEoKVpm0RslfcrP9O5PviX5bpwJJltXEtndb/
TyJf/Ut5SA4eN4dtUk/MLfx/Evn2v+CTKN93fU9fICTo//f/+lvncf+PP/91UZZC/nO18CQrhYnQ
YVpK+P4/290pOyDOMzsanOwau+sg4pphnG1rOA/idWQmeqkt2YjdJjDWGC0m0l5/8vo31xeDgkGm
AjpwfP3zP4oNr39x/VxFUd1uGcmg680ewRoiy3qYIuIYGNf1z38+9KzuLAsf5xOQvlNhA2xhX3Zh
KEolnP7o+jKmiCl4jbI1NFqIXB4lg2bfUxl6/XCOoI4erh+2+l/J7QwEuMmOKqgdKo9Uy6YlmVGX
bR6+conzA9m2V4cDdtCWOCHZRgfDdjNb+WFBw7+YgqlCsBENhZZcmegR1Q1IUYI9fbsiv5A0Adce
5kn8aS4AgRjvf+1MLLBD7v4w7i1bfCtXlXxZZXZxCPCHwMyjU2LYDcQTuw+bho2ImB5mrIwgr0HF
rRxAgQR3+xSAQTHG1o60O5ygLjsKGacnTjiabpMC5KPdZtYw4Sp5bzrrZl1iNBcmCEBkNo19Jd4F
b2spaNezgYvZx6XdtlDOX/NkSsISv8k4oxMIWgRlab8hiL3087AdcDKwzBFCKquF4WxZPq5geXeY
2BNEzYbRkv/sxeYUZoRFd5vpvXN8DyAwLgcnwsG9CohLE85U9tWw/NYaznxPUL0myBfOHUNlJnUH
9vRZLTbqOZ/mIftWMHmuqCaFDtoHbQS2KqczMvQ3nPeubxPIZjOE+wzN0Z1vZew8l6AETwJaLBuH
+zwa7dAFChnE6QC1vYAJ5vmUkibend03y8m24fBWhtpXqcT2WDQPVt61jzK/ODSuHUDoDbtVNUGM
zTn06AaB4QV6qzKBAjfG9uSSYQmTHhjV6hnHtPAp4oHevnQpG2drwfTKJj+HshpSNtyiSqrvs/4q
ar1DnHmvNIYaIDF4PW/7YKiShpxAd9cbZXvuC7TRVS4PoiIFllJVDchg1gZX+0c8KKbcFge1wuWy
iZgbV2klj2vZHRlRQ3GR6sLB8tiVqDOGmJ/Y8C0B/uY+nFuvCaqYPtDeCpcEB5nKvfwUT5gGBiRC
MaWhg/9gw8HVdGq5TQ2v3EePVEWeHWoSKm+akBKdZ5lO34sRW+S61ThOaNY1cTkZCGk2y1rYcCI4
J9a2RxI8mBFzbsuQ6c5NYSB2M4UiS7qrF2ZiugUwM3puxOFUqQoI8AhleakdXKGtSTgnf+mEVR1S
w7wR26m17Z+p1LPpHIy4qgXQNAoxehukwwKNhnkZCTlSStA85vQgUoXmx9Z3X2ngq0EHuLVCOFpQ
StPufXLG+EZncPS01cTbFeWVfWNC4B2HdQ7NYTTxPOpmb0B5FXYmrqz8wGb9SCvKiTh0QESwOypB
5SUX0GONB4V6yPd+1nK6bcnDqr+xtqrt3Wixtdmg9JxL+6U01UfuRk1ohqkj9nNbfihY5zQ1JjOj
mMkLsKdQ0OL+Gh13OClPbbwdUbW3pV1Dhe/fCi6zk2tN/S7G0TBsNAlTkXUT+QnQW/rcGv/OtAVv
DzDeaWBM6lTHTNTNMfHJuBhyyY4MAYGOzObPlgq0sntH03Y401jZiQXkWNjcGgnne7DJ90r/IzXA
/W2aMYW4ikOFuBOmQW5v6ZyHUdg/YbcFdTziNVge6DsfvqyFve6mrovPvf9MQjR+7V2tDKzpctrM
6txxjTGjVOGmRYREastYGq+UI7ucKCvanFDJ50n8kDl/KkX8GcMoS6mhX/IUOl4FuZlTQpQ8rXFk
HGXCyjkJHHsUgO85JsQ9pEg7sVZWD5zMtnq1FozneGOqAJwVCqtXAaRA9vBiLFRGhZHErVwqzuf2
rAZIdAxJ0iBt5+gmYeZZ0YtE2l8dptn7ha/LZvy2FqfV5z5vzggy+UehqjNjHOz7Xfnu2L8hRJCM
MDDJDKSgIoZmZAZ+e3UlL3k0nYzOHAnvFi9gJqj2MyiTAfIJVL5IFM6hEgBXj0PCiM6bybo5/mza
eDth4nrF7DLtl9wESUFmEMnalweu6imULFONbTL6WQlhPxEjBLhMRZ5nmkAlHI7UgPBnHLEDR1qT
rNeWfae/gq9jDc5NxLFXyY9paj+sLrMC26TClmQPJrk8oT8lq74v/vypSy5KnVA2lns0L8wrggF4
0oJk9jE3QPhYkTTOroy+MSGdz14y8pRJzHNUJkdYaQwth8rdFdZWnIxipVe9AKLPmRF9eCsfjMbw
MOTbxDdldChdPPqMvsd9MpA+Xm56k1vSWvDHdElGORnmrv4V7S0ODfYgRC3QRGeL/mbc15fIaXU5
rX+yQLlyCe/yzcILkOB4q/PkpYWNedjkHBFxx6mQVywac/7biafqUM5WQWXo6u4yMcpz/zbZzcmf
1rtmxFfqretRbcWbxxQSXvm4LwBosX+pfle+Mna+03WHKmm9fcVDJe7X+zXfXjrVg5FR2Xo7ETdj
29DuUtOyn2IzPWQGPARsTTes019SRo0hg7pXyAvquAr1xcjCqScqAzr+nj7hZDdMLRa5mnuir/r0
qGz1ZBiAVBwUcPjood6+0I9G7ieG8YzW4aJ5cOe8Cy2CtA0D4w5dxNcqyfUlZyOR95l3cOVTg5Zi
aFEFH4+mvjtY+LTkkqG9lFqEKbUcU+sXC4UGRGKG9cK7W7R44+Qs6ltePCZNw5WX+B+TlnoahtZL
DJomigWDXwztXkAPyovQIlHCrFxo2WhG+TCuSlKjRaXYqz4bLTONWnCa/mhPqFAMi2h3QJeisyE+
pwTLWw8Onlu3YeT/jLSUBRUE37aPH2TRQhf7idNsGN9Z8yFRoIXFw+SEccvSrwxyN2r2k12ubJ5Z
WkbrtKAGyJ/LFCOXTNdj5vSPFXXGkRbhBuRJB9+D0Os3pIMm6HS7t6Q6N2z77snSfeDzVccspwnX
X4p7cba6Bvb1EwpsvDe0JNhpcVBombDS0p3mt5VDjYZIfUp/VOiKKfqiayHy5npry2T/xdIiJOv/
3axlSVcLlAh0l1glDvzT5J4Q83xZtZxprogsSVbIU42uMCRue7G1/CkL76nqh+1spc9r8hoDAMVa
gWB6/XYUGirXSXJ2/RJZVQusJkproiXXrCOJriTJWS0wllqYpSmgoCG4ecn8HNWWDKAKR/rNNz9H
0qV6jHXPDmq9Y4+bJMFgiARsogUDvoGpgfv5TFgRjCSCsWrNiAyT7wSDlpOFFpbpiCAno0laicZQ
ldGHjQqdbWyWezLZGOdemYU8lQPMzDkRSGqQRjAnE16kbh5cBVNN8gK5ayN0o1Ns0wCouVPvnpaA
+sqd94lvT9jfkMpqXMQH1ys/yrSjXbuoLpsx9uRsdhgruKRiEmXTc5l5v+aU9SIR9ZcK1/qxlgVg
BOvrQgYrb/OXtCXjPZEtv5CIzTE7cSxPjS3YtKrkE4Hh1xC1+xT2pV1zO5lx8UrRmsk3jqxS+u/s
A5PQl9ltDWU5zGsmiXL6NeUR9bYVaL+cTjiR/B6W4gYQu3VpxEvjSQpQBmu92PoQYddUwqne2RUe
w72RNhR2o9SC4MwhcV29OGjBh0qwB0MocTU95dFonfbolNPB8UR7MgQJo6ioMXBNAAuaql/Ppf9E
YECXYPMyxz8g/68I0hsyWlu9WpZJb5DYTOo5cNumkI93WmEhj+D0R4uDm43pO6Tx4Rs7Cj9wShYb
KNYDanLQgtfFQrF5+3ipvrYstqFCqmkwOqRp+zzNCQSt0Z1uDA+Vc/PM80q0iua1Sw+khN3Da0F9
ALdVf8P8GcQAomeZh2JO1gu5PRHkftPuSenbl3HFN9YWy6l3RvoeXeoPm7KQF3Kd7tmt31KDEW7B
Wv7nprbn8pH0Mly6hdhgpq9CqR0QqFg5Lj93xdNbm5RnfJCF5nJvSjimAvxSPBa3xTKwdCjDZ1lB
+QXBzd3tZUQ/Bn5F0SDZ8K2pd+p8UF9jSWaZwpMUGullfQD8MEKC4ssBdn0BSwIyKhvIp2P1OA+b
3vJpzJTKCEUn7mvsWpR9uhsLnm75ddobWguzS1vRn5Xyb48NDSDjmp1jTDtB3fuvbUr9CVl0uCf6
Ml8TUQUsPPnBV99cgoxJ3jDHXJvbTJqM2UhSWN12g2uPjZBjBmmzdftso+C7E2ypXTJ0QTPftnlB
Y5X9UVbEryRms33r/b4C3K4vQtB9ESAUPM7lxjWqz66Yw/79UjSjRjIv4Ywx4c/nASuV1ElPcJf1
C14K2hgIe98KQR6eTfphs8xHHqT9xWSAeLFyPmUM7adjETL1oZNiplt03M0Z9mXVTpeUskEcBXju
glwhpTKSUKU9hAltn7vCaKdweGMuasK1EvYlbUvnz0dkAHZx3rJa44GoAnBf3SGuBHlNAAzsSRJj
P8QzFQHo/sPccay02we/ipOjUK172loCfuRjL0wb//py/VyRFSQ6DeIHvv5P2rqMLirLnipTueGy
Ur9kpY8E/Sh1qqL1h82YZbeOnnPJ6pwHaK38L60Rx8dEK7a170b7oZUkgLphuCABYqfO6/dZQ9dW
28d1V6PMmqn4pREU1jeAsxm3i0dHXwH8O3SJZXMUayHOeuQV9Eukn5ImbSbIP9SuX19ENm2nCl+q
1auSZQPS+eJG2+X6YmyPBG9Id+nH2n8+TdVR43APraUjLkK/bGPzQlW3Li8ZW4oA7U84WXFoRhKg
ostFlW0svhvXKOEUfLBbPt9AsC9RByr0fgI7+Kjwu/nVdI4NDK+Sca+/UGxQJoorp7Qh6PMCw/W7
GOtnZ3A1jMn8CvwKzUpFIJuhwsN1v6k7pwwmHBXHrpeXhU3pEWvb0TXa7S7hykOxAPpl5XC2BN1+
OPdewRbH3xZEUKTNEdWK3VeMk9tMP20KJQLo9P1NtEWP+Afd56ZhawBnr0mQXvoqch4iP2VdTYqf
Q2ccI3/yLmkz0gCLBWmvlmw9qByc2cAu4mVMrBvHjSMyqBwMFlnHN5382LDferk/fkMW0blC0oOZ
9dY3GZguGQmagtP6JhdYKaqYyqSsn3ejJxZK2p1fw1i8JKL0T5QLr+FiESeZOZ4Ry1yeELLPW1V9
RnjvfkDKuDAUeFtlaT11AEP2Tkb8TcYyuczeFHB4Wr4QRPspIFLvU4J/QY2Api1Y0w0gqLMzSPdu
EkMd+uVKHgpCxm3afDfnwrpp7peitJ84gch9R8Ys7FIfgh8rYr1uzTmj1VXzRoiSxCOohpj9xKoq
GXYzXBJOt/uurVrKh7ruFvtxdBvb2ZMzf64otB/SXqgFGtQhW6wXgM2f3hvFAP4Xnorxvhtgtifk
asoB/ABRMA7OSbXegtrrw43k/dFde/82qWGtZP2AE6e0qFIr3eOULFiKAMBPTb4eXet3l1TbWTnZ
fNzYjnAAIRdZ9NFLva3sYgUbjAwa013b9+vBGogSJd78vTDS/t6p+rek9uwdmAYeuIZghIozdM/U
kn2gfggb7Cgva5qXp1j0EL1HuGLgPHe+Xv5zzRv0NJ+S2MbL9VPshdbLQ1v4I3MtXtZ11HVpoOQL
SdvCqKe0k57fDvrFqL293zvcfH4fWnT0EAPiAiwg1IWZHX/Nx9G4dJOvK3KIhddTdYGOV11W2T1w
qp//fEpeh66NVF9pp45D6YIKvL5Ah2QBUW1YD22xg0HFoz556NN6Bd/KX1k86SndzrAXVgl7BcLh
eGAkkdDd1YtZaEfL9UUu/X6NuHyFmAAaEZujR5IJwuW66Yl6fujrR4WZUalXma/Xk07NscYtE3IV
C275hQtFmeZPE8DnkaTRuZyUfzJU499ICMp1DSYs9hmrRKZk3LLqsvGYN28CncMu1x9P/HgMRaiF
EmsFDS9h/TAesL4T6o8GE/tHq9MX6hf4a/Nmtb0bnGAm47+NePw8Hor6KYmzS0J88cJXH2mIzl/U
ZmUcXpgep2ihgRVB5W/q9j5r+bemFusHb9dDLOPoMKGg7oi/R3dcrdRRQh/k1CP3CVQKem68Lbn3
hkNDNuFYW+1N7BVwRBmyMz6aSY3ppSZ+GC33AWZffhjJlRetlGeKZp7yOPvNUCs/8n7nyxI2ieio
506T3dpMUC7LE2e2GAfbmAfIGkbQ8RYEHc02+IrpbPV6cw277GuR0k604uQSaY7DNk4+Ocff47A7
5j7wwaSPhrAjuSkZLrI80hzR8ojGHRQFvEu5aZ18gyQc08XpYDnREtjEO0DzSdZybyVik/LLdrcW
BxHxkWCw0jG0HJiExPBtUoDj5n7HT3we/IKGwnVG0uDH97c3Z3YvWX5o5ZLft37BjE6Zzr7pkzag
FL5hyLvnX2Zzk1OiOYx6Dds2kP0mkNNxIzCiuUFFQzogZXrd4/YuWqu51YD5nWtk5n0NXraUVOIK
L721+OUo02YpV5JgB4iVOPfbO8WstDCyXwu4tIQChdsFPQDAbPmRzr5zkiU+ZVEUBHI3wtQGXYQ6
zj4Yzwz6n4k4o7805js5jOast7FERQSn6yCTon8qt/Q9Zlf01BOmQKLJmJ6TTb/L2Q6mRfzMQSCz
7oa1nJmKJ880l8JXinjigVeHg1e+KBnfueyJp35I7hb9Rrer3d66pHZhZwa2kj/c1qNSZnitCJgF
Rel+Rfp5dWwKdxP46Ed3KO7w8eCkUPhUGTd/aTEYIiyQZHEyyiGTyCVrbspTFZng9HiaVQa8OOKR
XkdqJUvds2GuL55XhKbCmtmwZvFU62g/oetKYyFyi94GxDQCWZjMEyOLTkQknqREEEipqDgI8Aib
qe4I4AV9jxuqKJsO0C5NFCWkrjy6o/B+xLnWmQeBaiKiedqvlLXsV5APyOTOwaCrbSegmNrQrsi7
Q/KX1i/DH35aMvkiq7rZ0cNSsDH+FicPyRhHRBsJa0nqzATbA8xA1LNEDs2qDnEV/m26uiDEEbA8
uCXJdjbSmHAGwaISXTyj+3A6+/fyo0IlDAqCGsYqnNsyTt6q7Acn1YTh3ZAfhpyreyj2QkmObM3D
msIg2HymVrYRLmWPM9nmAnE3+viEx3kJbllsw/Uh5DYO3Gmzinabes9MSsUhaIdDv1pQp+JuPxbq
0uRqL5p6DSd8vzyBAfTEwjL3EWOWruVHKbN9J99rTOn7LLe+2oP8nlpVc2hn+jCSrX6lYXfcmSN8
kNRMbrqxq8MBoFcA1wouiQndDyrRSoch91wz2i9R6nenyIU5BaQqt0eccHQbYzVi8wNlIEyyFVtA
Wn3GJsyQxiHjm3RYoVFOdmb7RCUjFmVY3fjmQlWRr0t5YNnIQ2kD1r6eMM4YT0JEwzOFI2/16n+r
AJwwdUsIE7Kk94n6QkqI0jebKPkcg7HF6c4BLUMzqrRHiB1UFuPD7HUKzS3Ye/Qrmd0CTeEgczBv
M3NjfwUQpqwazlrtdMFs+gAKJwrDi9T4TsvnkXwk0cA+DrOUMmZ3MW3CGzYRo4kAr/GDm31Pjoq3
sVoUYwXJ4ToBcCXvafWYTO60Nvvacj4LVNfUR/zWuEeI3rnFkB45M583oCMxXdJ2ShmuK/N6b9cA
9XzihXMRsqe574kMdUWndsKCZ6C6O+IYYAjN/LltrN+y204oa3z/7vxtdmkEjhJ/PJdtcZe80N7M
aniDHxQFqAVV5Pp8iSlp2rvImIPeKD7wP7BZSYc3RAQwvJa8zxgO4mg2aOAhLGxvk7ezoG0UxXC/
JDARecCXu7ykdmY7NA78dTx7xp67vusSRYCjsg5LZaEMtnU4Ff4PSBD8ZrZGUf2+nbGF3JoY1feR
gUne7wK3pYB6xFc55DwnesWol5wzAXEZ030I+q1dx54zkHAPnvKgqkbjgWM5V2G1Gwv3g+kmUKOq
C7E4Bst8dk1fvKS1ixwEXcbSm8TY+pECyYXvJc6sNfttKc9KoBH5bnzwfrpHsyoFVmpXg+P0yAiO
KyiyIBGUJsvsE4WtDdMBUgDTe2dvG9lzV9MN77j507RyiYkFwa7ilt5TGVYdCpoDg7wCh4rz+sV2
60tJs4qmAyz/w955NLmNbG36v8weN2ATwGIWU/S+fKm0QchdeO/x6+dBUleU6uvbHbOfiO4M5MkE
SBVJIPOc18BqoAIZFOoyxWaAX1fATdV28jWAXBz/FhN1o71fYelje4BBR9aVKsv1coDl4mufygQh
7ETHra/stFNIgbNPsi/mt8hKjLNedO9KW+HVhtb6zipxbO9tuEY4B0C9rfOVNTgCPcn639xjYB6o
8AcRDjk0PtWFgXvGRuvIvAZTu3JS9yucp4M9UQpGnZJsj3OmlivW2pw6zDszTxxIvSigevMa99bY
8zJY6ox/iN26yqTBemU75i9K/N4XErycNYafUDCN832o5rO9l4VUNSUcZNHh7cJPQIjxKk/+2/zK
06l/p8lLIU+Xc347vF5uvmY+JxOEzs9DqlcjoIpXvIaPtnzBuZHn3rrXN2HMUtcy+Nulb315dH29
sS/Ula9N3Kq9qAcbyon9nM3x54v3VgSyQb60hirINoVXAcFVf1EnAySfr2Zr02++kRQbt21TxJsy
h+eRsbpeoQz3TYyYI3RvkAx5GhohFAJ0QlFVg1eRvUdTP34OcIHOAts+OnqLh7c+kbGadyVgLVkN
fTzMyrTel0hAr5q2/YzEMBPnz002kSNAhMhDUAeutpKHAURYyjzzrFq1oz2GAonXmbs8PXwcl9ez
MzLW16sk86vJSbIRevSfK12DJqT8QOSsnHkG3+bd3tb1Wrf+X835q5ipNM7OrjeAZUvIbWO570k1
Yho4Ir8zdwMdPXzJKZJdeSRjt66MyQvIo9vkD+d+6Mp5aZujZmPwWSB2vVQotJFXom7g86/lCz73
/zJoFBV7jts4YlTQtm4nyb4cFiW7n9bZSf5T1fKVpl5NFcFDZv3noRySjQWHWimV3e30Dy8hu4ba
G1ew4P+3hfkHFJqmmurfgdD+T/Kljv/whLme8ROApunuv1xbd+Ar2oZqihnfdQWgabb+LxPYl+rC
k3B1d4am/XSEsbV/GUCDVOxiHMsAFHrDn1kMoffCKAAEE1+x/yf8GbSMP1DB8/vRdA3zGaFRK1V5
jPyJCnbsjjszCIIfU938uxpGHwVXKzx3LZsgsIwTJl3iLtaa6DtiQzrKCJrxUEU1xEyb1VNe5Ysh
6IcHP+imVdtCIXVRiH+qqq5+aEOEjJ2keJKN3wJ6apPU2gT+WDz5ZWGeWsu5t20tojyGusVdHavd
/jpZcUaKjgNOHxNYAadICryXOv/EXQbHyXy2nfzZ2MionpygCQbqVEh41eA5lrdheSTnyKOus5Uj
z8dbONO918pOAd/6Sr9kN6p9SmztbJVV+0PD+23U2vZ9rAZcpAdLnBM/TvaxauBOx8rqyURfCA6w
3q2wmRdI/OXVKdU9YL+NV2wB177cQjIum1usdJIVYD4XPT1Owj2wPvbtA6UbdgoJtCLUl2nIxw44
sXDENy3ZulX6P+IOYh+klQu0FORs2Vz7QH0YkxcKnX5XJeTIIegTs65nZdmAfLEBxb3CeafK6/rB
71GpMLE1lxbsB6Vr0eCUhsUQX1D0+3johWl6MAtqsxg22/Gqypz+JLJ0OMmjCRFOqvZ1HR3mUTnQ
lLm/yazGQbwOCVKwwuV7OHmzznbn70186j8hREo5rnh3vcLfDCiy2W47nIMhnbkVNpK+WsiSDa+U
gxO15qum5wu7L8r3QRfZ1jYwBJbT4Lg/5LlpPNqR6H87HeqAuVAMCgSFzZINQpYW7h2nvL92vTA2
z8JjlZrCu9iITMUbw3QuQugePxD0DrqhVJYlHggXYBfuxZobwJ6HoNXMwy3eBpm3t3X/QYZk006T
ezGTuFuGaf/zGqRc2Wv7Q7qus6hHxZGmo86NpBYarsrA9+vDgJxyi9VhirRDwCKxIKN0qA1Wdlpd
vsleO5msVeXhx36gJAy1OKgdMKFEqbc1jeVtZlZB919anf7TDVmOAO9deaUf38GRbx5loyaoqUBV
wXa3bR7bQmsOOKg/lKkbfe+0+kzJNP3C3lG7SwrXfxlr0rms8fULZKtpIwYtBQLTFwcbQCU8Krc9
+Gqh9C9BA19k5empcg6oZrApGbXtgOwsSKe5STKEA3Eo/y00xxXqngsE510IPf+ZS4IivP+uD0Pw
89x5JI1qVC+yBFQj9TKyPejWRJr73PEPepSNqfM5k/I0V7dY6E0zkco4pe3QPFZwrI+qo1xP8sLI
39khQlVjrptHF+WKI4Qz2QkjXKqu8ethMNbmERyTs/IrdOXlpH4+LdKVoLszA29YjYYGwx25/LMz
+ql6V5qnCMjAiRpRcG7muOVrxD0HBmWGgt7mOq+dvJ/jaa1+N6BRonXdbBSMOh7rKhkf7aU8vjY9
biKAZWY+c6w9ythkc3ckt3/M59CAfvyxseNPt5MQD6IS9udFvesFcr+74Ehr8DEG2T26OqtJ1duT
N9G7huK2Xke93S1kN9Hq7N6lxnGbe4tbY1avU0VBS4rf9D6dqBZMZued+kh3F8Fgpd8wdVSUBFVM
dnpLBaGqE0YWTLB+PhX+eYIVIV1j+f9As9DUjw9ZFx6IjjY4/1sADz8+ZPNaaHlTT9YP4drksPnr
Hwej0o665XaCirwlNmXavCi6Nu8ozIJUUzjlm2L+m7cOzpWDbl38lg9N6/APJPeN+vw8KGOBryEz
iP/nHjl866ShKpyaVezssij6mgB6AIZabYrJ/xIDP3tOOtQRixF397knm77bJQKV32unCI9qMIX3
DdDsZ6uBVg5uvT3KwQLp/EWWVdVOdtUS+KdAwtxGKfiSJJayN6ZRwYRXjd6mpMRqJo2+a2qI2Emr
veRi9rTBJWg9as4R7QbwgqiF34eRaQNDQ0nZq9kSmyk6OoI98wuC2HPKeog3YxJi1dkCEMaCtrkL
us58VFoaRMW6ORNKCnCI5m6XnNE4O8qenObU2Mog/G4AWbLNx+u0XauRJsNvPL1HhhwwtoiUjduE
9otlqxc0I7uv4Dw0MrvudD+VFN4pC3lLJx3yrx5cSbAsWgpABi96lj9NLM6/LSL/gq6lfyAGwFSw
bVezbBO3QAGdSPuwMrMjfUgBuPrfexv4ddJV5CnYmz4Y/iqOdIrmZQcDHyb3vXDGdE1tplkZ0YBI
aJFC0oHsTfY/Gg5GmfANmEzvwP1EObAWde9AUWFEjBDW4TYgj2RMzpPdD7HbuR8G/mryLcYKEwTn
YO8AQlAwDk3rVJgk7zTLQQGpMztqw6WzCEzF/DTa7ZNr9Oa/KyRPoSP631Aq0ICg+qip9kGMGqKN
zD0qDk56J/sBS4QUPgPR66GMIpJWg0oNj9fp84ky7ur9cBfjz3rsIxFt8VWoAY2mBRYoBgTa2HA/
OXlzGbXc+wFWlWxKWQC8QbNbc3v1nOjttCLnWS/qLqWLAjFGBPMhZfBLVIh4L+fJ0OgJ8jUpGHy+
8imPBuvrUMYuOrT81vANDVZ1Dvbbi9T4wUeG8UEtGpUYq4IKdMuDgQLkg2MG6SYO7RJ8GDE5D5ac
sk0dkG2yK5veKZU9TIxPt5A5dOnJngyQZqa1hDmsb3mVCFlossdxBelhEOIgG9Moe5QNKA9m89Lh
NiCPZAwvHJSs/2q4rXBjGOBhLz+c11DVowxTG18mrNGOwvV/mMmgnaltWGRPUcUx/PBZQ93uKRjz
VQof7bFQcVgvXMNfaE2gfRW2ufV8R3+zp9RaQ75IdiRn1SceLt/kBD1OfhSWVT8hKVnuTDDf60Ix
lLeqdTZm0WtfXQ/jI0N3+wto++LI0weZ6Xkg2fhZvPEnPQUOaYgFgnb+KYZ1exqFDtwS9cBdX+s+
Ynt4N5Recx/mgYp/gwiekKVxt5HdBQs5KJtOqe7HSlNPsnebUaK4gmQCZ/26hpyBL593vUaDQQpS
CiAuS6+cIN7OKhTXQ6lKocBSgDwxC1RcD4d78kUKdTEjWJVWq7x6HX60bOMwKQgcBUyegWCkw9NA
jopqwKHNUZ6COFMe+7TdWPOsLqMK8k+3rT/3k7bKgw72nOugD+EK9rV/7ie9AHlEJU6yH7HuQgDX
u+KuR8DraxEHhy6uxuAuPmshYjPoP3XYrti4D7e5uW8i5YjzF1npEKA48kZJvpZPNydOjD1J/2Qf
dhkGfFHTj+vJRrQFinK/+vu3L9lWNwYqdrxsqy3TdIWlOdx0nflJ/hsDdUzS0p3wWP+u9NGpdLP8
dRjnFLVjfKqRvN5l6FUjt2eYnyKVHStYbTYUbJifQQwBxSvMTxQMw22YoxQnuzhNfk+MuroHkoD6
heU/Xc8uMnttNkGwkdcuEeyqIZHDh8r6z+Ew1Xs/LeqDKrnd8vDaBztzkEexVRbp2irGGjv0Vlnl
I+UBzBcjvJVcNCAssDdRa/EmzHYXO7BqsEzD/CxMbPvaREMNIUb2+wiODCxGKt0pyony6Wd6/op0
ufPJ1NBmA+4yYCxRVE/8hr7LCRW/7jtbVZzHaUpscKZVvK4Ht35PLKjPoRt/qesgXscDtzhravB1
dVU0SOrCQEJgtnn91TVHjLoiQ4FDZPqnSAuDkzySTQA9BKap064/DIRYh+7//uOf/X4RLoCDku2+
/+//JT9+9rwGjD8HYqArx3/7+DXcrFR3iAQyPJCRz5Dq8cKhWjOk6qWGawp8qKGB4wIjiKw1ikfj
oxyAsIQMlqDSM0/zUUbdBX6CjA+ZW1dTd6QCKU8+kEGmBFoF7kFtU6B2jvdgTr33MGrkiy0fFkqX
5BR81Qy+EVj1cCPPkBMn33/jhm0d5BkyDv98vqoMZD5wh/mqsifPkFdNMb5Z3K4SQDhcRNj54NDD
CwMS2Jdgsg2jtPbg02Lcl+Th3Mgj2fSAwvc9YPYM1heHuFEv1cqwtm0cZ+u//xS0Dzzw+WMg8WUi
kGSSzzBIn/35K6TimMRFaOnfkwKaeuiV8SWtkkd0z5O9XfjxRTbYX8cXzGQiaB2Is8qYnCuPqsY2
Vj3SMosPA0PZN7sOEc8P8XGo4nPRP30Ix/Or6350bHKMWW/Xl9NqhcqqnhjK9dVl7NoYCPnXbUMV
8df7/XkGNi56M5sb/zmAKVZ8QszotxNuL6Zo+DxiR3aQJ8l4CLZgHzhVspGgyqnHG3dqYjCy1/7H
QznBg4mK2tU897fD304LjLzUKDl9uNjcb2CGLPGEcpetpNWriXOSR3a60AGJnKyofQoH/8nwK+dY
5gitOX1LUSxoRtTd88A5yhFBGvIouxAssfjBzZQSGtxqFx7sS61r6KBgqEgGajjbM3PeVib1PUnd
eqF1sXacYCU8g0s4yDib6WiNEHuBYXqovevicdS76pMgS4UMeYXDyHz2X1wVbv70D/oFBozhP28f
mHU7FugbJCZtniMfnh6K5it2ntjGN99QDqKivIaectxt4xTi37XvhgH4KxTOsfDAc+wadEBqnFAJ
XtnNGDt3QWAE95M6oR+HuPtSntLEmreo8slcsI6LLnj9UA3m6bAE4xldZEw2uCgJUMxqcScHrHnU
rlDL7ZzJG/t/2NpeJQL+vGO6uGWpjoA4RApbbn1/u2NGOXaofaen30nz8J0W3oBGR6s7p7iv1g0e
ywfZyyMda8ZAT5MVOeZmIYO/jfTRdvCS8iRD+EmFKmw73LghTvfL2+Rh8t3rnLqI0+MYeSj0eu1G
7blT6zEak/B+z9rUOw/IM7Dis23kSDL3QYayJqv3qH9FaFqDsNXnpphEtU4j8DEyJufFjYNwvBDt
RsZ6ZNBTViA7p8qsQ6b11kEe3RoZEwFq3jyUkKWZ59l6ifHIhzm37m/DyJGNWwUp8in0zI/X/68v
d7tUWbMIGKHS/sU7c+El7xP+RihbDsoxtzPlKI/CsH7tYksBMPlHHJLezxlyrlGx5ndzc16MkTm/
nf9hXm/6BQIbApDQnxfI89KDsj0HUbXCW5R3C9DvV1BeUZAUBHZmn4PWMg9e3JsHknLRYYLWW8dV
DUyHuBx0IMdUd9RP4cvN825nkG988Dx13NxCt9Ouc81N6D2hCIeKGO9lpSpN/9ro1rsxJ/vjQSwb
Mitf0NjpFqRNSsripns/+MmqEk752RkB1yZjxZ6qLe1jUNsWNC1PvLukpmSiQyRBgW6TmjwNeh9v
IdXAq42CJRVL76J707Zw7OIVzxD/UiTNO/bW5Wvkx3iqlrBnZbcNAROkMUyf61w4PJsKs4wVzhDl
a1/tMMRLQ/AVQdb298YQVTsIatOmsHDW6nOS+Jmd4BDnviN8VFND0CjCKOH06JQAVVDywU84NuY1
TDs9FiZoCYHF51bGrAhxZegQ1xNkiPJGu4ZJ1y7xlpwe5ZU833hwizw4yRndAMG3J6mH5mCJFrcL
OqkbKzBN13v8YA1AVvAw3I5aSfKCZ4Ns5OjtWXAbiHmaWjqZ+Fuolxe5PUJur3SLydnar8t7W20n
Vyr+zJDoGxd4hFzJXPvzGmbULKo4mne6hW4LHu0v1j9y3m059OFyt3P5E8BPkH1zZhL9/fLImFc/
f9xyIQBZYv4PeREqix+kSXA/rwFwxvU3E3avLsICaW9PX7clsEaAluraKuvieD303bcGU9s9d0r1
m6+AiOYu/qoFhop6keUeasSaTizpUcOswLFWcRkc0NYXd3otutM0GO4zYr842KvICmg4e3a2KVYD
kuW4frZf8M8U90nuJw/I6b6T1n/4+3/rXAP9+G/VLNeE8DDrcIiPmVPNjR190NXsm5glqXG8FI9I
NN5NuGDcyx5gT32TkbkA1okfCgza/MHXeJzK0bSHVp/oaYVlFzibuIxgGUIHOAxYJx/kEXJPFySx
SUTNcSqeAkTPfCib2XYNASEVRJjlUZQQ3r5UuurQxI266fKmuQThwCKDLMSzE2AA17rwfNoqAxpZ
AywEhBj6aGbTkElVELbkSMYmU492re1tbqHbNDm3jTsf6aj5DKWarxWG3dkfw/KFZacFSSTM1lNU
Kq9ASkE+mR5EormLRN+bAnz+InuqDvBoal5hZBj3bTk91PCWtn//MaFf9D8+J5cvJMsDldW8rn1M
VnqKBnC8spSvoWIVmzZTPhtJlz3IxrMGrICS6J636ZLWCVP1FKIhDPs8ewhhMjxUrY/RtJUCTSk9
f9F4vrgPnUUXduFIVfmL1SsoBs8XRO8/IyUGkVA1q/PtNayQz9RhiSmvJ+NKWL3g9rAEkjY9tAXk
+Lj03EOLWechj5oJdTAES5MI74iw79B8b4D0gDD8t5P0mywRzhe9FxiVWa7/NEb4O3Za5h3U2G5W
XVU5S1Pk51s5CHEw3qqhxb+XiCrxiBOzgaMKJaLRzfCc0sq/PAlfWBV8PicgQmxQ9qP0BNWuRVcu
PzcBChqLYox/fwVLKe9DCyCpVEhM07I9VWF1DmMVvcRZNJEfxbgqA7RTZFfr3HxNGsUfctB4tjia
XvUDOGZ+3xuh+zAYzhOm2uJTheUZFFKefoD0xKcywMK0c6OnAZYMdnoOktFzHAFG8JKjk+zgQ42A
WBNYrIi+HcwxWYumV7Cp+E8TqOJnt2qGFy/uyLE/BXpnHMhj/2x0zzQOuAOAwvf82twlVrKUMTll
hIZ3QNZf28SzqTfe3O2b/q2yO+NNbcrxlJYqheu5qyjFgEYpwgaiCo23igfkXd9l/vnnOblfmo8a
4B24NkF5dgxszRL+Gd9qcZrUQv0cwlTvhdIduwqykhhJb6gRxNMRoyMrVMy93TfjC+CHbUrN5bNB
9WWlGHG6y9sw/BQBQ5Dz4TyArYwKkwUWp0OqnU9+xy8+25LIbf9Jr0rT1Y+7D351Npg/9h0InKPz
8WH3Yfl9UaVgfr86NXs4o3DERZubcgoGKExqtJaxvi0qiomqvq0cnhO3eYFT9Acv8Y5lbzQHh+QP
4i6DtvHH1n3rQHVHnT59wSG6xu/H8Y9m7o17Y8xgfUFGySzBAykT2A+F9b0MNUjSbrpZ6/0WkwMW
6ul4CnUnz+PMskK+sUohcVqqzmYwNYBdUC7oD1rgYPLVgSORXd+fFcNENeKiIA9lVAiEBRe/TZCH
BXRTpAOHnew189Wus+ez3QpdMqgf4tCZsCFNxSuezCEIccdw2K3h4PfoV6LB9stuFlZkj+uozoOj
bDwmHscCDWAKGdnyFpNHzjz6X2NG3McHTzzfZsmp1MjGhaN2LoTbWqUEiUunopRY7pqJXd61wtN3
1rxZ8eatjCiade1pQFTm0Ago+qKk09KYezJUd1mypzABElP3onvd7nnssy0z8np8L2Fab01U6Ndt
IVDIDQPAZ16J8UcMqS7AX0dO44Ox7jInDs9gdY3HDglHGQcNg+olZi872UXwwoEe+G4h0oeAFhoV
eXyAqg8+GWPq52ZuOhRlQPc8XSNBatz5yVDsA1FZlzhLi0NgNQd9aCs+AhrF5LNJgj7aQyKonjAe
QM47wpxNjgZTB7pBHYud4sAeGSM/PANTAQA4JDmidHH7qE8qpimO8L726H+Ejen9EKJ8o6ZdvfV1
b6ERzEklwr4L4Ytonfgh7kp6FbNRkod2xp7p2ijU4RfyELl2b1NESPmQwy6NpW6ZeFZX7tY3m1jd
FD7qOZi3bmVtJ+uoOFrgnDay8INyLC6+MdKzoHLeWESgfjK5CUYlzvRECveczakL38uggTXKsDQn
J9pbw2TfB2bjHjX8l2QPkLV9L48cDJddNRdnJwmpSjjDOobSPt3Je64Tjt220cN3ed+1Ms/9OSD7
s4b9NBb64cP9ObSMx77F0BH/6YJnVOqtAjfvH5CAzdFp0cOXxKXQ28DqfDexY7OR+v425OO+c1IP
yGf/gPFht2hjOqLpPNS9aZxSpMcIox8V0LVxHUAowzvnmfYpnAyK2XJAaV39XJRIM2auevTGicZJ
NfwT6TowAluwDfSrWtTb0i7g9c7z5tB1VPb5eajXU+Q8vmL38lJDnVzCKsE0LohMLLHU7kk2WHC5
wL4eRU4FyovKZNmLuELKmQnoFuWnQuteZK/F8uSprKKvVhKoC80g6Vk4lneRjVtGNdj5jCftr1gr
YuXSe+7aT2uBLdZ/5tqxPe/huh+8knLR1ZIdGPfydDEOFnJcc1BOVrMu2lVRdo7tvNkBBEkwXHe3
jZVS+yKpfI/q2lcZjkLUpuK0adey2/FFv4u4mV1E5jnPbqMsZbxxgLBTRY+XuuYkn2Kw4osxxl7Z
0Xy2fSLXPudK4ZJL5UaQDaN7DxUDSBkA5C8ejgkYzwT+A9gnYAt4g/F+u35tjrj9DB6m0rIB/G+A
3//VH5QpQyKpxAVhjqVy2I+KFssdvTlo2Kjt2kRXVmWkZPe2i6JRjQ3J92Za2EMzfKPGO0CRCttL
HtXIaiErsDbwm30d0uFBzgx19TXqXefF0kZE6BIPJQh49H9ey3dMHK1FcW/3k3boMfNDDns+NIcY
WqY8HMxwg2CKv1OR0DqI7ltr88nU7uxC6ovypUzxjBRJH247EnUvqhc2q54nyJpla/WSj7N7UAAN
S466yJNvJg9xEjlqO9gE1iIzsfVgcp1ySzO1AdmfuRt0anZsO9YpspvxgdkJejI+XtIkqrrghwvD
ovV6jOUQOj9SC7E/42zvQx9xsqcJ6idCb5rHb6PDtgD1522vLZCC05LYPpcjSta9m+vP2NJrd41d
jF/qRj20yA5+jnVzRzLefxZ14NxPxrgiN48dVK7E7zAd05MOmvgZxwJEKZCCX+SZme0owY6H3OIJ
M6ZH2WjU+65HsttqdnrEcu7nqIwpiHquED8lFdT44xrh2ZUKvPMgGzLfzcGEbFTcNY6goIVQ3Uap
zHZrsH2+yCZHDmXXZc2XW0geTcg4wRrJta2Sovodmsb4OdXdC0Cc+Lmxw/Ig4/4cj1TlosTj09Ch
z9cD2VlWPuQ3CcQnoZyf5ZGK0fkZ/6Cfo+PclTE56kLphedcTXizYx6iQxQ7G2KoT/CJIJ0g4P+1
q9BxLET6Pvot3iZ62uGaU+pPheF/0SdWwMBFt3iaVOd8jFDbnY90sl9LNtmIJehsRO4Uh6AccURE
Oc/HGEd2bwPy5LG2cOCwx2wjB2TsegVLD59slmgbEx8gl8cYCN3wAr6OmnWJ567sjrXfX7seqXrs
KIpjXw0e2kLVeGiKHv84nInvp6LryceqvHW2y3eiHdr7urGjZayFFinuyHjJHBQvghZGQfVnV6lE
v/bGuDimXzwn50tcpsazqufhe2fAz0wzEMXmzAYbysY85IlaH9x2DDeJoxZI31EHQ7mBdHAY5Bt+
ucmlc81XNPfUnTH3ZCjM/OSSICWyEG1UrTMI9SZ/FobTIC5Xjjb/Yavy5BQieIT8O20aYatrIM3t
e5AmwMlE+6yFnX0sVCi7elp2ePEgXzggqHYKdTE9Nbp5clOnfYd+mK6HUAc8Mp8OfudO6bLooVSi
jSzcSw8JWayXDSaP6HPNtXs5kMsK/22OmXiQ2axyhTOS+aSbKE0lXYPEHCWEFLjVwjOD5i0ykIXs
A8W5jvJRwqsqexuFe0bVrF5kRuo8m03p3aO2B9J1VE+56kE9SXIPpngdnXJB/XruyZBssux9HIRx
MQEK3kO5L3Zx4t6r2MYska/Id/B96lc9RQ2sSSv7ILuJPnxBoM86y17m6Yj9l9Gj7EG79+2hfVJT
ESJUUS6NQohjPfbiONfosEuaD2VfNnjaeVAS62R1mygHPnRbOzfAhhW/Xe92kQ9z/+qaTUkNVO3x
10FB1MIMEelOowqbu5DEClKfrJsXIeqkKzV+G0UrvqPvdWeYRujfkUy7lCHi/TWqYovJMHwEMvm2
dr06Yt1dkIdGXmmtjWq89XDI3EJ0Tw9WQTkeGe3xs29Fl8pXimcZD4PwZzzTkovFEulR7740aRjc
lwNpN4TBqq+NVZ7taPBfLa9msZ6xB6tHjDIq8g9ygiKS+e5vDhcspbSjQMKD34dff83wTRvApn3G
jtpc4Teb77Ug6R+RskBlZ7423Mrvvp4WT4NfGzuzRUe55jv+PuXdQk4wUKxbDM1UUIw07XNhAKrO
5jN7VJgDbOihVlJBgR6eHiQKXDYS/52SWj/Io9vAh3kfunJyGSKG4ogB3Y6Yi94u8OF6t9fQWdCD
zJsKHBnVeG3l44Dqy9i8O9U679r4cy0MILAJH1OkOSgDRin6APZILtSYwHCUJSaQTEvz5uiSRHn2
8MPa4wOiwt8bq8PQ29UhVOP6cOt2cyx2FPSw5LDsXyf+OuUWK7B1ReOu8jBN5bzbgLwgWnrhtrIQ
8dNySLOxwbdAd7Xnto6+BYWVncy5V40OQpy9NW0bxYOLCUMd09q8SW3Uakko8eexlpYIkSX4hVTG
fPQAnz+4Jpkcl8xbVIdv1wzS7YRrHxuIQz1PVie4jPykg73SqQvqXZg1hvr082iOKWZU/ts0oKyG
o3s0hM22ZG5k99bkPsD3Rvtxi3yYNZmDtYBDjU4m28WiyuvHeMbGjWCJgPM17V52tUYxWVwiQen2
qGWJysnAXSnvUU9JtURYCEX3RDspCJwuldzN3hPcxgIMwb6Pg/1qoG/1mvnCWpkVwvFRaqunNizV
ZQ0UBMP6VEEcIwWh7eHUkxnYKAsTeXvZDCjo3/XsWjZCS/x7GWuUHgOydi07Y2R6eHaOVb8mabev
kVLIGh8PPV+Nf2jNvgjc5N9dGPwIVYdajxKzK8AuFf0addxXU4+Mp9MXj0AToXbygP6aYNkoT2KN
dN8UyJyrtRkt3cwaL60ASG4MmF+GyN1i4r0MlKn5ikSSRDyHpWMvsHQOz2JG9WnQcsYcSVi8Tvs7
3cz0r82kXIIm9l60BpsSSzVZv8Za9WI63mOdieLzYFsvaNjkj3bcZY+qPSuhlAaaO3NXDihVvU3h
ZJxlSLFTqveUxRrjjd0yuAet+K7F9VuVepBdbCQWDRc7J3WKpwtbw2ERhUP2zcwPzhSX39OupGTr
avFD4iklDOew3riUj5+DJgoxnGBKPYqNgQLbO1QOsfRL2ztio+wcex53y7abmnerQ311fl0S4nxR
WaMimViJFYo+/XkQ088mB951SH2Ms37FXWeISCZFIPxLtk2L2+TbnLGnXICWBLIJsfUQeniw4/Qd
vLLUU5fFEKS4Y85dp3aw7uIfIbuTFmWLyEuQZppHrRiD3q5W3QPJNLoN+IZSwyZajoaN94mEtH3m
Vhq+sg0+F7ge318vRNnZT/34UZ6IaPidhwjZQzsOi+tzG4nCbR+jvCwf2jLW9hE1xEqcbiEZByTX
l2STG1Qa2fBFzSM6jgHKk/oXrZmFEcsxwY4mmb4BHJ62rVqnl7zkh1KiXvKK9EZ0F8e1+32k5KqP
OaCV0qjPLZnkz2FmITEyle2j580bQQWorfD67OCSvNgUWtY8kFVXEePATDaZHJQwvREsTwnWunCt
6FE2bpvsVDBL52svrMnTCmWHtGd8neAo1rTBrbRd2Gim+q2+RxtiOMnGw1RlhGJMf3Q/dVicTrXv
veaeHRx6FDrwiJjc11Af3bWe2cFan7tu79kLvl7uTo7iZvW9yEznLE+1UBdvVdJlJD6Qikpg9M/n
YLqMs7URo+cxd9HiSLZZmuE7heOIZ7I0mXoT9SMEDrT1WNglEsqJdmdEtaOxKwxr1KpyWGlyKHdz
7U7ON+RHkI6FtvSTVEcxpKovWuugFmSkD7KXW35z+TOu6v1osfZjrp4kvZyLCmh9nQZm9bdryLgM
DeHYo8zUvCBesJKbIapY+K62VJRtPQ3fhgnNXrl5Ugd9JfK82rlz/M/5Mt5Vef5c+Ww5BFZtLd7a
B3mkp8DL9QSujhKTLB9GZdrm5cSN6deiE9Ur4zj15UGGHNtx7+VXtvL2DRW+XVmUSkV5pX/7r8s7
OaA31o+i1gLWRX+sJ29LwTbGzLmzoC/X4hNJk/6dDHi39Szche25i6L3hfwoC6Ek0k9+TalHxg08
kRdqNfFsU0X23LHOr9hv+LqBNnoaQnIzYZegMPge68rnyuusB8M14jNSGmwE5jjWAuKOrXlBQsvt
VnreiX2P5+Werx6J7l+8jVqzk0WC29VWAl1Zbyj3nl7yLYfoIbkfRaRW66nHG0jG0v/L2XktN640
2fqJEAFvbum9kUSZvkG0E7z3ePr5UNRu7unzn4mJualAZVYVKYoEqjJXrmUZ6nIMYVJQCsh5ylK9
lD104GFs5QvDKYs1H6/xTNBc3hcmzJdeLunPYsifCT1wTo7KIRBNR05eerWCgdeC227qRSX3xCwJ
X8JJqbuqrB30VoTt0rp3T4mVuJQZJZfegBOKrP8uhU5i38JMw/6hPg4THE806nTwigzr3e3aaitM
4XRA86fGJKg1B/EZkaAhhSeNKACNkgfXTJo1yk5z++O9K+KHepQfg9xUd6JXjio3VNsuqAFz12yC
3GfRAOl8g5O4oKzAcZ/HSIGbV9esZTl1G5cdi55L3/SotqCFzOHXd5ThIsZmgePMw7GR7qtpwRR3
thBgJ80qPcPuqj6PP/tONsu5BPPEzNSDdtfXHfqUpWNu9fA1BYXyKbvUqjhG/e75EJtZqfnLDCoI
2sKE43UQ1SQxdPMkK2F1LVO9vCp+czelact5fBpR97V1Ek4xbDLZrrKjtiPfcMYDQkc5sI34SoZc
e6AEz3KJUA4bmhFw3QR7EO77yEIZx0WvaaieP2aKQYbn/Yo6hLR6wmpPZaVdE10f3keZoz7ho3Yl
utQLfIu5eUEUNt5HKTUxNbsGdh5wUJwa9jR8GUdIQB621Ev9LRnSgjLGWpdgUhpnrQy2t4fcr+iq
YI9kkr8XXdGMGUp3oCWyWZHlbIWFEdkA31+JywhEijkXl2JmvSK/mW/qyiwQjG2rJ6/wqb/VrfYX
QCEu1PaHHMuAAUqtOtdu0+08hceT25lAC1vpG6mJ9pcaqpzFlWsSQ9aYeEnjrZvWIIUekO2309Kn
clVnQ9U240Xr5G6plql2a6lgSGJDvhiprN16etHUE76OihvhQ7zq7svLSLn7/t95wqdMGOg/83QH
2fnWj3xUz3NUyfqUjNrgNltQ5t2ax0D+nGkQemYTuMeUvJlOTDBEUxjSUv1HB0poNjSJepHGMtt3
EULWChjEbwV7s3zUfjTe9C+XiWW0bRCdgJlOAlo4FM2fmwpHobLjR1NWvgZTRs0XtLB4FE5rx2F3
7j0pePUVwiZqp2QbpY6kA5AeqHU9HQrMiaGzituvq97MNhDToMaWJRMMZhry8IqrxzRfR9eEOojw
xHYdlQTNfPcsdVjnUdTDIR67732iQHyiJ995TNVLVUmQheX2/MLHdDG58c08H+UwyLbaF7f0gWpF
kFk5g9S+SGHUEzmvoDeevK1cUY9IOEJLLRehWoSKu0aLngzKa1+okycQLOsQgP9ZqbLAq2dTl/Ew
FGvlvnSj5pA4KLt6bSghjjx1K4t//tS0tolYnbi8D5yMkRS+KnyT1o9x4qoYvSvYM0rt8/KV2371
WU4xByobfrHlhfMucOKX3ITeyPCb/FD1gbzXgzCc51J/ikqrR6I6GdATgUPQACggTKIxEFtT/ao5
ix4R7P5694oJfskOASrI+WMNaM7rI+SrqOyyrGgC3R72jl++il7CreSk5B0goakUGIC6tW+ncuF6
ah7dRPLeAhlSJE9UFAsHuH65XulT9bDoi6aKoLNuwknBiwX+XvVf/RAZy0LVbQrSjWSjACJeIJMj
v+oqMAyzVlr4zGvltZ3I3BunN3bFqMTbYQqueypIJT9FxSxGdv3mW864jhvUnX2oqm5hWqhbGPSq
+QB71q01Iv9gptDE3bs+VUqqk91Er5DAsjpFWc+h1S72ZQi1n7h6NFJgkyIR/ZBcFhxA08jKa4p9
WNchZL2w4ppS8wK9dgJpTN3dgiqsdmVvR3PRDU0j3qdqaswKOelvmT8AFNL1iWGGwVYv2QdoEFEk
NY3u1gW2cYRS4mc69VLCHacwREl16kH0qJ2dIL+IiZHnaheUUffCF+uBcS0saSV8GdTTT64H08A0
z0l54tXpb+HqUcC5we9WeWEwIBW7Sa1EfxHj0gHaRDTln8VrW52+IM1uL/ymgqOhMdOb2w3byCBV
SbVAdht94pOZU52Ezw4BxaohwozCyc88gcO8DHfCK1kB1FnsqDeim7XECdK+l1d6iIRfmdv71M2D
Y/7fm2FYtHKnHIR5bMqcCLU+fg0LFQKvUDgsGi9QUQOfpsqhxBhYv8ZNrJbXr66YKPxidtggIOj6
yAcTkXF2udnJO7YDxJx4ZAPpgazpoDWwYUsk0xe1q6FvK4xdUbqgMMUgOwBXLI8EFzt1PD6asfcQ
RA31eAfCb6tMPeEU9mgg/k0duFOuuxHZE2FMFarYZ49BxM+DZVU204ZG+mxz0G2kfMGtQjK8yHoz
PojG94BJt3e8uWjtpk7urqRIn4LBmvg4/owRl5IUJgeLDzuzhv4cWXCXq4GXQ3sTVq9BwdO9dwyP
eAzdUi2exkgOL6IHW9Bi1Nrhmd0LR43sEHkFVA1lkS1clQR5MEradMfSr34RDashgEE+dEI/nLPV
gdi3zTIkmfjOzROLTLsnkze795XSOfuJPR4SXdWvYh075wGeapdxWi8L0TwxBhcANi8hTBRcjbsh
qj+F6W4fYzhLfL2aizchbK2dUdbbes3Sb5VspTgdAhnTKSoaversoasTIUZ6rKcDVzk1wg7t4sxX
ZO0ohuoFrIWQ3H/ZHsPErD9jhT2xh+KgwFo5b/Jg+Oa6EBoomfzeB2jN9A0a9eHEBTXZPdcc3+1y
rDeGXDQrRy8QQGwN/6AXsFPVRaGvG5iJnwY4DZ8gpPLtWr8KCzsUKB6RmJ1Zo4MoUZii/yTZRrWV
PKt90gHxXRTO/3cvgCCKjwLfmYvJfhL9bgHWoss9RK9NX2z7NFGvWhNHFBaaFK5wo1CSwL7534Wx
CuzmuWwtki9MSHvCFZlZ74XPZL9/dqThTfg8wrVHVa2QoK4D9clujVdvLH+pbta+hIVnPueQAkL0
Ws9Z7iY5rnTUJ58ZVxZyu1m9EUNbWxvXkJWgQj55k9F1Dn/WUYdKrBMi/HnpAkqHKwUmv+lkVEyn
pTzVnpWw046i58k1sSCkOZdSxmHJCdzyNI0XzmwaL1fG3+OJ33ZL4XS1sTxZg36G5BbQUoySzGj3
9s7MjWiWd7n+xENKhxqU+3o4ONm2Ln0DVnHVOw95sBFOMcxXen1ReYTjH7OM7jmjWO0q5qi51qxH
ZHLnj0m9Uj7ZrhoexRwXLuGdPb2wPr3mXy8sul4YHqIyuJlmq5xLo0S/NfLdV+hSPp1SG3/72ksm
aTGV11QeK7Y6ftSB14BW0QAf8ZhZFaUx7qPMJbAmcQjKQEheA2uo551lG69uDkly2kL/0CfP1dSU
XkcFBvLP6zSLk2ek9aqTGhgH0RMjrKKyZo6DxrGY5bTIkZaD88PSLQPlcyvjyBwVDUgtq9tSDZzP
VGStT63dq9vEas8gInoZtrypDVzHOyryhxhxN1F6GZ1EvyDLBDJO3iuTSdjNkcNJGqKvIWdNe860
iiNIHBUfY6WVi0JWhl1Vae5bV77YiZp/jJ3swldfN0sjiApikDElItFYcQuV5HnhwC+eTY3u1jIU
fH6+FTZNUQj4cgxqbO+JAsDsySUIC7oDunDhE6NyiB4oUyiORtdqZ21qjBTxIqhHw5WwVfAcnyGT
0M6Wb105uKi7h6nQGv0UKFe1Yl8wE9NzoOL84JM5v2gKTH6NZmQcRCPZyLzPxGXWFlxmujcsEk5H
8JP+M6jqm6/h5HsNdqD/dH2v2fZkZtE7Dn9y3/gNEbVN3HMcD4rrB/yCs/aZgl+LdL7sfk9NyBlV
Tfo0WmcleXLxYzBRBkvqxEAAJXKWo2SZh1CrlF0An9IEq/auUC7sEGoBp2UstL6yPvw4sVdKaPRr
ZerCdgmgzTTebA1K27BVEKqPSLJnPpQU8ehqGyOWtDfHS2+UGBoXtU/Dl5HsqjBXkR/uJR/9ddH1
NNdZJG2i/4+TtDxK58ZYgt4iOJ0r/g9EX9RFXtcav4bBO0OGOKOTv3Ou/NBlUDWtbhhPReEehLlU
qAUbyrJaNkFcvKdoFc9ySGFJMPfBK5mY++xeVQkjWklzie1k15OM+SAUA4MHOKFVnA/ehzb4F7cD
kydxGz0TxofZc7LDdoNsca9OwU3P/yjGFRKv+buPigEbjRH636yHTbZFogq85UGGrv255cR4bBX0
4aQpu112hICGVguPIGejFx4ve5HmLgO/XaGpa6xFcpxqr3lHlue1BvW+H/LSW4hhGrUwVIGV6VmH
yeM6DMa7WLbIogRmVA8o0/QqkFM2bvFRxfBRoWcWLkVmvR3dDzLbHbHPquKOCqOwWBSiZCSRQQds
q+GH0crhMFO04TmMfG2Tk5vM1r5q+5uUCqDDaJBHiJraWcu1r1PWULf1qW4pYejDbk9wVVH45glb
FhxrOCmzqWfobbtiPxxtJXOQ9tC8wqPVJQ5aMoN0NuCyFr1I08eXifNkctlt1+yzLKmnsAW1NRSs
HbKSPH3QUL/oogDHtyvz3xGv/pm3hvTLdas5yYoAUUs2OnZXDj/hGUEFI+iMV7hjgglgVADN7dsl
QgDl8yj1A1RaSE2Jbktl8sWR/cWgKDXhbQ20ZkrBwtLXXPeUqzaoNaBV3Mifgr6j0yUFuo2QHAif
5Of90dcLijRx+lXEiEj5FTlDdIgoKVjxuiS10CKb5y3ni7FI9HPeyModBKb2xWeKfhD8ASTVLDa4
CwEOU9p+BW9u9qaUVb7RdAPMW6+ZiI8Rcq2q7/yK0XNBZWnJrfVTdX1E5uwCwuIWvqNFhUJcGkaI
+Sm9tRMN5RsAMsUlA7nMJr2bYmr+9v9r6GO+Vjft13xhFNPv7rImXlCk6tVGv3vW51H73ZKBhViw
lc4i0IpwSwDU9s+BI/nfVS9VZ2jhOC9IGOscPCP5DEG+gn50HcHAVlZ7Kaz8mYZW565MDPcK5VSL
yJ/Pjrmv3auwdU2Kbv1YaKs2lQkMxy3fwxj+nTQfi3UD5Pl9KFFGgGHpUlLC8Jwm2trnBsFptRmR
TDNBInPfM5dNT5AIFENzcNWqs48D4sgbNAcXxkACMgX78VQDktjIvpptwN1IT37Hbwjpr/oGK7bN
r6ZKyK255duY9/1MNY3oaExdyZFmhZ0FNyh/gJi21pMw12nvbKM88Rcue4U3nvEuoHyt3Qiv7Rif
lOU6J+EUJtFFQmuvU/F/6/tu3Eya7ku9a5QPImLHpnWRr0wViM796iXqbWuWyW04gRx4cVUJV03W
O0t16oKxKzfoLkaUZtKlMEHaSS6ZcAiugpuGwucJxcaPWjI+0sx/k43BeKkqlCnAimXLig/gRXMn
JK2FYFtbScaLTXLipOeQ5HcVapR116+kUjs0htU8txPCEzVSZIeGMNoPEwYUNilvO8ZyBHoArxgX
1sG8ZAN4Fb1uUOGDSIBc2oVzBSSc78DZmRefjD/f26r/qSCqYrdp8s3VQ3/J3p7tjWrLpyY34OCd
RuSwyklZ+LMmajWvbPLx7giqwyotdTE60DZVjTXrpPGEXu7BLav03QoVH7RY1OwMzU3eO92edzyG
bo1ltqcuh93b44N4b2PDXbITVddaOZQztH6MHaRf3mxUgLhkrb+MC77mgUppsaVr0ikE2bnrcx4z
/P6NF8ibIdJGrO6qx364STRJOjqd8tXIcfFkwMmxfdhRIr3Eel9vh7RTqUDo+w9pzM4QQw+fbhIt
SlOOf6YBET2zBOxEDWK0ahvOiXIvw3A98sKymphPdY4cvQpxyw8rV1ehagyfmueipNHJ3yo1K+fy
4DkHwwjRro1QcZcpNn6FCj3cQc0zySXShcfahH1bJ0s3ddUIRg4/cY0V+LTylcRttrAUy94Mk9dU
CRiZekFwZ/KyGaKKt+Y/IRGceB3BvKLhFl3FSnlDDUJWdS/AdIaXQYMYdpqjamq6cfPMPDd9/x1A
V/Pp2ltdrqvfJIOTGdIK+c2knGZZDXp6TBSC+4afpOuBOO9VBi45R1c8+x7Z5YYavfozKYxtR6Dl
W+h75TwNyvEaqQElzlJS79LcH466HKGX6TbqTZtStTalm7/NZs7+r/7kFvArMSP5tY5jCzCBk/GN
oyY+phR13cPccDEcEMBqaK2Mis8RGH+7k9IXQKNKsC2sukQKsa6IaQ1WSIpEj8q9aITr0TXVAFCV
DW/Zv+akMVUVSuFIGx4f2amcGjQN4oVSwvUP82R2Ir4EhE24lcqO/uUJONOxY2eM8FLVcnM4SdT9
NrN5Ft8bI/PYHXX1quhi8KqToytcgBlppcKgLrvbRnTLMLRhIQSwOg2RjRECecQ/Sb4owZ6MeJnN
xOXgKdPlmFbrzG1Pd0/RusG+RYLPX4nLf4337fNAgOXqIIQXEB15Q3cmPZJTBFI2dYPaqzaaxs1B
cVvvTW5UpGsM9EOFlyd1MRuzpjsKL0l1mLsk+dkYiuJ5WrKvFelVLBk0Yz0TXbEkEsL2QnQ9tjf3
JUUXdoi1oSNzxW9Q3lU10SokEkgDJAhkPWziqptEooyu7JO7Rxj/GvOfbGxYNpVTH8nw6JTW3+o8
oTxaa+1L41n2xaaWKzaz8fCw632PZGUMZkKM4HxrX+IJlVgTiSVD9c9UteSjUc0W7d9pSL/TNZKy
3J+jdec39rGcrhQ7/LoSNo5KX96/xv0nL6AE+75eFntHFzbXKFKtHQp+bBVaaBt2tqPr+lxc6vrI
rkNc3geIsSTz1Jlvt9V9qrCVYr64/Nck0iWI9CnonQ2+lVAoIJWboAWom8SldxkTz6NmQ2FbWQLT
KVKH5OMfxxBZ3oli8rkY9rA7ERyz3C+A2xOqtmfCXevqEVRxt3+Mk0I12FXB8N4bhrWtXUdeWZXc
79TI6XetoSOvIPrjpEMKP7qrLx9+PU/xi6HCeB9/76u6p4ILBAQK69MslM+pnY7fvcwsl3Kc1js/
CLpnVanfhd1FF8AYhr5SKVRnmxernndNKkW6pDYManzZ60VZmRLbDl+rNqQeZdjqEAYG7Fube1CW
99FiCptL5xzlL6JD7o9ZnSGtHFJcR2ETjRaDLQbCy10FTc9Za1dT8HSqkp11VaoT5ImQWOpTCQG4
iNJUb7i5WlJfc1ktrnEevep5PrzDIAA74aqA3f9W30rEMW6V22pcq1Hb3gTW+eva1CCeTLzxTJm2
PQ9NZF87LVc5X0EUBWTpd6k11kEN4v4lKEFo+jKnpyB0+xe2ut6mYQe+EF6pyuJjNTo/hBNVG4Ut
0h5cAgKEwViuFM07a0MLolEvnKNokoYk98xwh3rdSgjK3fsPv7iyimYj60grNk0kN+taCpDBSImu
OmHe7o2WWMXMdaVmL/rWZBRXf9nsWIW+hMgkGzENQg1VB+9ja8Ghbi3v3NjdV2NY0AX34Vis/nJQ
MADPVWHLs4eD+J53TvQ0PPJ9mf9lF2sig/Y8wFyxFb3eVLtD6RJInmqDRLXPqKDdaegZtVr/lP0I
u8EhjVI0USAkCokYs9UY9zDdr2yqhx7LCZtY889YYfprddX39opZVBu9HyOJamaoKwy32ThREuZU
IjQDabouy7atHU2X9MVVClPqTIuDg+rn3H0sVztB4aWfdHVE9wQiF6WV8pM5oFqzUIJUQZg9nCTH
J6/O/qFrnVk18kUBq8xfVw4BcnB8jVK9TZaii55dtoDKpNiCGw7fNCX8rU7QJuGMjCd+JdaNMe6F
BOOlUKTgDSyjszNb6AzFIK8vSm5XhQq6gfX5Wcdz8JDVXgzuffdYko6+2qZJPo3vhDBXiVFCS2sG
9zeloqsiSd/u0Ic8/SgiM7oISAN7lOqKhQqe+PJAOoBB/8uSKR9h1EYXwMLVHS/x/1/n/jqV8f5Y
o+spFqNcedekA5gCAs1o4cjuYM4B0AMNmxoqG+tFOsbcJ9K8oVxRasJDQsHqQVzVwjiOJodzFcXa
+yDhDyq1/hp/HyUmRAkZdajOgOb+tYhw3yeFlh8dml3GiWiPZGC1bhvnhQCvtPf13iiP4jLoUo8K
K4wDP0huGhQ1gPZDXVyXKHTkexC4RENCV9oHREdmWXrqnV+17YaLKYw4KdOQdBTpx/+clBQuAAFf
6UkJWTnUMlGHRbc1LihQLdQJTVpyPr/TsN37f9yV3End6U+3D+CpngluNgU2oGoRR/28K4xo3yth
7a0fTG41SubiBUKDLMvpT/e+Anw+CKvIqIBRbN9dlQ/TMLSraEpTbY6h7gO3R71t3vqVtA0s9Ofa
tNGuaRXrV2RBqRiRXHn+sDncgxFwt0i8TksJR2aV7mxQyTA+bKgOvzvRWO/FSsLOfXVRgR+njIiZ
mpKFF8kq768nTKWtp6RnmycxJ7QouG1rdRtwxqJ4P+8PWs39qkVRkh1qgTYlhB0NL9yFtHJpkOya
BgwuUtR52KMmwcRcDBKXrkfiUQntavnYiJXTzu7R/V9s2P7nIVVU1TMAXc2qbzn4jOAbvMYrzy5w
ZtiGp8bsLt5g9LuGx7wBMA1bkVmvRGD1rehZUYmgu6YUZ/TzfvUG6qwPkxgxqFoMkmTMN4MBFXHU
5tIRltUAiaN2eEMGVp73jVs/ocxrIrojuUenbpWNrlTxToXA+VDZo7fWsrq8SLrRLcIkSG7jWHBo
bg37NW56RIkbGXwUCRIbmCYNOr/JIS/2Sho4B9X1cEIV/OUUI1R1CA+6OgliI8GMIM8lmxKLYRBa
J6RTlqInGom7wC7W6l/t4EUhMNSgW+dOgS6z6ZqLyoz1XeVRbI6km7TWkUZ+aaWSQ2uq7msDTCEp
7YsTnCzDiKB/pIl4Gl9rqHsT26rPone3ew6ahIN0IAExTrV21TfXDIydGIEmXXy1IV+ekbo2Njpq
Mx4aaDqQhKr014/V5QQi0C4lcf6wZVWMcLUWJwuxjFiwKZphTVqdv2h6U8bU9GlUb1EJz2b3t+DI
GnsDU3nRq3Hw5ibMFEe/bteP99yYWnrJCJ/+97+u6wcIZBJA89PbFsPhYb//dQ/Tn7/w8Q5C3SYl
Enrm5v6SKccNgCpsHx6vGVoWrGcpGbjHq7aB5C4phfv6C8WCZZB+/YX3Tyvwbah+p7/uvrZqeOx3
+OvEaLG++AsraMQeb7Kb/sKkvv//7h9Ll1MEHvVff52YLVvGTvJsUFHTByFmZ0n6LVRLY/dY3iLt
OOtLKVwAwyuewR1N9a5yfszNxn4iVfZcqZbzQfENHHsp4pap4hZvmZLOc1NKTpnq6EtnREqgtrIz
NybjOVWJyPmjy10miMh6xrp6kBTtu3CKpgCMoRnOcB9fthTN1wRAkWxkehf6zcHOo1+P8Y5C/JBn
PhtOG7FSTWKvV0w07Qm6V1VoKwhoZuoTjFIHu6+lYzj1hsLqdn7IRyucYpjpQlnPbtuHB5Mhbu1D
R2FDeTytIRq1zvtl0lr5v2xuVK0c06rO91cZwoqYv6siAscaYlatB6iCmHmyE91eGaoT4OZ7T8zq
a+iMCrOAjvTP+/VR+g5Gxb4IUwjhwwYGiWz+eL9whn9mclztxYi4Dv2jpVb31xQmuN2Jg/aRT7bv
nzejfURe29w/EsD++VoOE2D82rfeOWpump4qSaGAdfCCs7gyYgRGQRPlG9G1jBgm90IFgRDodbj4
a7QTyf22pNrxsYAYIRpewU2Hr1d4mM0oDynG/+cVHo64aL5eJaMIBf549kNyC0ey7CdLoMyEttl0
rFRD0iip96It23nIrEen35N1tkm3l8XJcZBK6GW/vmqgCxbkc8wXybe9eaul/btRdf5M6bXhR5jV
x9Ju3U9nJFeT+j17wpasMlszZDttlf2J7P+0dOV3bXnSu4/YIHxZTXpTqetZJPCrXild4miqafKJ
t6usTb+19pbU2lsntcttL/HN1TJLyLCw81Lcn/y4hgNQrbxBE29qFbb8tdYmW+HpNWeqOErJJc/U
NhkOd6ulObOeBwECadTxhIua/3I6D6qaeL+kxIhcsj1B4mxKZyvXNKr0pwL+oTUapNugVAJipo53
lh3wIOCLJQgo23geqUl9HCtTfgrl6ibsthdpqLWX9Y67u0JNpYaCpCV9gGdVVo7qmiSSmd53x0xt
IN3tdH/LT0NZCjMnxH1X9PJLeDVG36YMzIxryF8d6ixXbBMJQpLxjfddr8f7qsprapSny1GFtcI2
lF2neBnxRX8R2Ii4o2+X3ByT9FnTI45gWybiaxKyCmYGvkN024aSqzCTP0VvRIQLhnTnKGbC+WI8
wZI+hxuZZ/HU2OkGZEn9IjpdlK9hbq+vYm4SjjfdC+ST6PGXwETs+uFBDI07QIANofot4QPpJeH8
ueWnkMszPa8CYvU0Wq8Ec3mSJEQU+8s2JtRzwXBdARQ2CPuJgWGv/uOeBprNiG46Er3/sufGFGho
5Ygb6fgaobYCrLqI31ppUKH/58kvulpOzFNDf3nnAdJ6Yw/wKhtFeKFcfXxtjIUYpCDCetbylu8x
K9goom0TU2EnME2JbYN0vuSCEpi8g8LNsbNGG/1EvCP5b3BI3m0AXXU1tPpU1nHypit2sB/roCQc
z6SsHbOVCcZiJSYZuSyB8g04PKCwsoe93115U8WkaEKhy+ME6PDEUx2mMGpgCYmOQgUzemX5HBLW
GqJGvTaRVsK2HETLjE94JZzdYLtn8oz3njCVTefN03jgJzRNd0hp75XaIOPV5yQgoQW9SUjXc0xg
JQLBzjakuAAE86diVD9gdgD2E0xl4rqVXyK9MNamO041cz0kgBKPbKcxq+da1R1k2538e2VRPjVp
Cs6UBrEooEs/TbfIZwhVyrfcRznS1FWVQLbubDoYoraONE54kjxYwiWb3aqYoxlfyu4n8bXFfaUi
jbZ51+rfI51KBZPC8OemJupVx0Fy1OSMzF3Ue5tAttyzb2nZwlai5C0wpV+JZRm/4/56XwfRq6uE
1MpHY3Q14KtWujqwPizccUSlqY9vI7JWLwF6EC9thRJUZFE/N5nCSh9nVG2ArJ6cRZOgxk04fSm8
3BujQ6sjVCm8OXzKL/X+sRb5uCmqFdUH4becJFk2Fl8y6SN1mvZlaJNFAYHzW2PYCvCLALniqavl
hrUy/aaAuruu3jiJIeUU9ZRPCG/irkh8tM+Km5RPlFbdzb2Z+Ps0m9DR06g44zdH+Ui/HuTG2HcS
io+6IXXHiZ9iIVd+N9fNsT8Km2iAIvTHeGrGsDYXSDoxZJrRQd07gF3FI/qqDGHpwy1swgsdHOip
1NzLVRzOm250T5XpWcc6s/r5oI32d0JwO693x9d8RMAhc6tiTU0m0sv6iLZEbH+XKGhepOqoH4JW
CS8p6RvKelXrexoObwriEx6ZjZnvph24xi64PBqrdo8VG509xYyFPUOTPdqOkunPxJA4sL4GewGs
y7qcHiOT0qaZSahuVhh1xe9f9DldrIqEjycw0uFSQWi2GzugPKI6oB3in+UIs5KoHKjpAenxYXOi
qmBwgp+y2QQnUR0w+epp5P9hnlhFN/qtrZTBWR4pFZAqEvGuETlPvtE5T3YFfMQ2r8IyyAR9oMmp
F8InbKZdr3qnHs+iFxtRtKk6mMt8RODSuelWF0hr+2M4LZa5qr0aUZEKVMN88tFYgbY44WCi1eaT
mo32NbaAueATlso0pKVLPfsizipYG8MoXGoUgBwVUNl2WYbzMIzKVyVLv66EjTKr5nlAoB4MRfDN
6T41MyvfrdxMtxYFbkthdr1g71iNTrKXuxXSMVAZIPn8LRzln5Tst1c/arLToA3WTIyvUg2qiMzq
To4mJ1dX1X8Lu+HkLvuAwoS2ht+ZYxcHYefeWsOdmTTb0Ei891AnOT+9HamT4nUMBdtadHl3xp93
13V2v8ymdwHDzL5orK9317KVmnequ6qgUgmLLvtdWMqZiGz2PoaZsTCjXj66tVPsiwyyx64LotvY
AlEgjJL9php8HtW9fm40NVk0uuZCdekhAjJdPZqkkYa12UYHx2z+bRdjdVl/9XTbv7WtvkfpWH13
+wIesjTyj4XSUB4vu9lSTVzrrVfjsxvYyq9Qy55AxSVvmsef1ZWoDKOP2R1hp6ByVPerD7DyW4+9
9y/Fzb8hzaXf5FJKV4g7ow8U1PKp88ZgIs10v0WStxRDYT5C0cnJq5eM6u9VqzfeTqaU/Qx7VD9X
lYEf8aC3kI8PLqi2Ube2WuhsOGBEgizobUzLetaNQ/zNyIMfeVK5P4gknDIIOn4X6riUue37M6c9
QnqSIXBvQn9DxciM0o+VniXlb8eXL4ipNT+0Nvg9tj4SrKbTrWSUR55dwHtZ/gxdRPbclgUH0MFV
VsLWjnp5pnBsk2Zddh8BXaE3d2KdMAYKc0MWPPlp6JzzwADFPF1RiV8tmjgLlrUNncjSh3GM/4Cz
L1WS0jxeOTcaRfR099YudUmhXQfLCMlti3R3wzr/TLnb+FTvU8T6vpIpy7AP6lVst9IslGLp7Nqd
uo8HgHKRl5Xf2/AV/LH1Iy4bd/5frJ1Xk9vIEqV/ESLgzSu9J9ur5wUhjSR47/Hr90NRI/Ttnbkm
dl8qUFlZBTabJKoyT54D9bZy5h9mnnVoh5flNNAMf6LZG30NzS5ceyXnAHMAopLLHfRqUWh9G/Wc
iozG/5J3UbsJ7FDeS7khP9ohyr/Co2/NZ40azJcg1b0d/KA24D2zfGkS5Uk4QEmULCD1A3JWVeVW
lQKVt4B8EVBM4HXVFwtM9k5CQX5TIgRjNZH/CuO/uo91p1vbvWz8YQ7NKrDS4c0te31nq+iGCHsp
f6v7IH5vkHPbNsCPtooTmH/ESWL8odlEFPpYtrZF08XvQ/xNjEXUOG84F2s7JFvGt0GrVsKuGBxU
wypRiXn1/isB5Z24BfEdaxVIwVYzY2lZGj5SZ5wljuIqn7qzTQzofvl/uXTopVNP0eirT3N7kPYH
eOxRtITiTzRlCE65CHLtgy1NuuzKiwi3ZArQIvrtHE8D6BPYsE4b3z/Z1ZqSW9+rz5/sLlIZ5wbE
fxuZw7KiannZdd1balTlQzFVLtpw+Bx/m6h6rx4Qp7mbyLKVBJGoipU41vr6oKxyFPUevMzQ1rXe
Q3jSOs4m1/T87HDS21EV2x/lmv8naXF375lOfkwyv91VsHyeDRdGnTrKyWBIqPhFcCHf/LCCE8At
vadEQdO8DdmMhqp8AQaQXUtTkzem0rqLNDVcDtb390IednAkcDI1zfQqbOLKjR3jQGXQRfQ0J/Sg
Mkr84lyRkAriLr3ebWGZICGYyPHKHwb5iWJw71CPJQBWVx8Kznr+EgB09yBGjbguVlaAPKjoapHd
nfIh+5aVifxU6WVzgWzxFHsurL1qGJDRNaKd6Oq60i3SPHTvo0E3bnUnch/JnnrPtdqshJc9sn8p
dfbxMtWKAL/gmhmMkTxh54Ynv9Tr10Avl9GgQcdsESkc9bZZi25TR9+pjR9udtJGDylnT6OOAYk6
urbOzaKG95JJCWpVGRmTnZyh72qZRvVY2kSB9Tg4NxPNSFQbwRmJ8ZsYE43X1eW6Uf1ybZrKGAOE
bm66YcpbDwTJPg3c5CoaRS+ilVyYCNppWXq3BfWYUK3k+aiAmsAZJ2dhE1dUcJY7uSHBOdtcyXdX
sL0oC5CH+bhu457cyMTBkzhNcggpatrG9G/Mg86ubRp+oJwXR9Xcn0F84IFh/wgL96fa9PJrUkoj
sKTKv9ZZZe/gRw/gWjT1S6dQv5trefGqhHlAfqNof4DlNTTN+amV4XP4nJayzhNqMO9NnVgw1LXJ
QxFlSJr+q72dBj/ZiG2guNIsYsP/WRhepV4c8MyUZMjjWgdYcM5GTQEbGf5AVGKA1WUYjuJqbixD
SbZK1FBFjbybMzU++xCqHqfLUCufW5UM8Sz0JuyqRJ2+sN2df/uJ0dm5L5ViHcu6u5OoRtsitjqA
NjKDN1WRJLgDZWMfVl7w5kfJ18B0qisP7uBNn7LgcfXquVZPaDh5ElPGolIPpAy7pXCKOcGC/KLa
gygsz5SBx8bYUVlk9Jb2Yoa6skqiobrGihrvFLlIwC9o5qkI43jjl73yaFEktuwoJ3nvRuuRIPsE
5Gf7RdJq4VLJHrhsQ3xdK5eUO9aPesUTJCkU+aTAVXtIbcnbjYU8XnM/HVYDQqavXccpOf/Cb05y
0o2cFEBYdQsCXHK0At4an7ypTMppKIVciL5ogOSFIByaEY3G6K8RsYZwFz73OaKvSjC2du37UOnJ
gz9RXyt9l536tLgKUziZQCAY57Crt8Ikmk5XmyuxgoWYM9vFlTpxYt9teNxdf68PNdj2vqCcEKdL
oupq+2l2Ev7yGEgb1xgrgFiaszUIbB3HIiwOddY5hOAb/2xXmrYB3xbd0CKxVxxchqdsMGoSxlox
PXNzxJk0b2U31J3pka4cYWyBxCCZ2EKUso42whgqqV3cL20PhmaXaNpwlAcVCJrCeTrzmuqp7WKQ
4LpLsDqRk63cdBAj9rm+H5Ky2KdTZDKEkXEzOmV8yyURyla9Z13OkqUpV8UXdIR9eEIJLbYQk1LN
mbJVHrbudIhaACxct10B1RjC6lvLHhbGBPhoCyk4cABH723qWn7jLqiXkE5hnLSvv90aC3Sh3VMx
k/naLze3Ml1Ey3BzWE3YxWrm5Aau5aMbuxATnMAYn6K6LrdSbJPcjwb1KTDN8sHnF9ysfaNYuipF
AS2MBIfSidUny0zVXeYZVPJPzjbiNk8ppT2Tq54n2VIB67YTropcx4dGAq4turpVI3jpFOqus0gJ
QRskPyU+zJqGY0SvuceppxlV80sdshnm3698jUaoJPxa+S6lLXuuGKJtYhULmzBXuPDKLccMRFfB
06yrKCkeJKnSl1VDqXkZtnA0NQmhQ5IAXykiP2d+Q9witHdemdk/yc+9uH1YvOeJkS8tqdAfNVBy
mxoe1bMZRtq+GRJth+xNexErQvWTQsrlwprd9v7XMmN3yrNrih3fVywS0DvTinrr5MthIinUgUXt
xRnn705Bn2xkxIqDnxDaHo2dT5FimOl9it7MkKwT+Idg6Za0PHkI6jx7KZriJes09TK4bfrCq8wA
NxpEZKbBUcqgurO18iBGraYK4e802p0YJetRwO7kmuhzMpcwrLGpiHX3VXMBQ1OAf9fidzuQT8ak
QWJaHE881/mS6uZENxo0FyesAGa2isvxvKYgLCraRaVZ9Y9x43pS/qOM4x6ACJRYct69U9rhnFyp
/NXUTTWs4yzWFp8GPnXNsuK0RXGksI9BBneIg4RgMurOya8JQ0O+zqE1NDjhF0H/nR0ZhMx99xPm
w1cExf0vTgJPMHVF3TWMe2NXUZdDrYudXxMSwitots2tqQ/Okscbb/vUNBQYHE3Fhkeu15AXF8YM
VVSEpYeIzLTh8vwag0Wge/qpqyr32fW66Yui1ggz0k1ap1yXjYHkxeSMSoC5HTUduo2p6zcOPM6I
Id+XsnKnufhS8yKmjpyKHyE8WlqTq1k33ZKtT7CJOU9QF+mN0SqPOXhmmtRrb03Cz0+14tzQ+wsg
yT3KDwGkA8Yqj4buh5wrTylZxq9ua1YL1TKdVxTMhiWau8mT3MjBGuLpo5NY8AT6A5yt4Zjte5A4
MJ8oUrasy/bAVsMGz86oYunxVjLseJVFbvqUTM1AZoFMw4OwyK53cqxxLzN09n3TOatKZozodlM+
LZtusgIi1MkrMV4ORISzFr7iqnHPIXH5ZaH39iL15efIovrKhJJhO5B+2phuWi4Fs5AgDgqnAtg6
yyfpeGCt8lihaRWrr5bOn2dH6lX0ZELoIK+f0VStbgqcw4cyS8uVl1rG+9Bm363ESB5yp5Iu0EOT
9DY6vkfoPEzRyAeyydW3xG++G7xn7zxcGrQvgQWEWhMsYWy+oTbfXTKKmNaBbYMkdiwkM5Wu2pce
5dYufJMD2jnI7cjjiW/LH8rIDyQ6ICje1a23MR0QlvC9Bd8d/jFaKSm7SAmlHQHAb0MJsXmiQ0Be
wIf+q5YFhshUza03fdDdLVIn6dYs8ubBN/Nz7A4qMmQaR/8y+VOuYXYh6OzfrLB46CQ/3Pd9YB4h
8YYRcmqM+OrlX7PCr72F11EvmgXtz07dyJq87YPC+eJnbreuNbk82hwgrh4vcRk2bLI0GBw2qG7r
13JsvGVHLJJqoSKEKdrxo0XdRBZln/JVU5rxqzJJrEKeki5cK8/5RA2bTLbffLh2v9l2ALNKR8EZ
D5Rwa5Ywo7iy0b05JnCtUvfbPz1j2JZeQeKu0Z7bVHeo0pMePDPd1TpkC4MF6cgQqcu6RmS6S3x7
G8FJfsz6qt+ZtnRwxyxdK4NzHOOqXcgEPQjENP2mDTRzk7nNF99KaxTe7WBRpUPwDV6mm20U1o+c
Lw9UzmjAQoO+caS6PkD9enCob77gMImZU6FwSQdw6REwkN7zwwfRQFCmHKUIVvrJFEkStGKJbazJ
7SjnzhqUs9zlX3o7vxVmSjQ+K58pH4+vEDvLL5mkQOClWBc1zKvzYJS3LgTKkydheAycH6HcpCcZ
0gkn7Ie9Z8GAArw/00/SxW2oVPTN5L0DlbEFmw4109SVBvM6RbYeTbXtLo1ZU7guAWrTpTBYlXLj
H1WnOSt1Y8NZPyEOJ2Ci73DFFuF7lPtgpAboC4RdNBRjgacXLqLv+NUfbPpTWLSHlx5toWsRhy+1
klUXAq18k8aODF9Xta+ynYYLiiySbRm0320yIQ/IBGvnvrcobdT9YMluIztx9SAGIY3vHtBFAK48
Rt8I6+PRKcawd4IoX9z7gWr1i6FSY0B1abvOe7t4LbSwWSODmW9F19RMHj+OAr+sN1L/5uTDsqsp
AyXKpqXH+6XFqfXo6lT6LSdQxTHy9EdSwdLS75Bd9J1DWg23YgiNq52Aau3qte5o3znXFQs5rL91
utHexjoh7ZRB81kG72PJ9zCU1OXQhNXPTn/qbAuWn8h3TgVppgUsVO2qjyieaUKkyAOpcXcIxRFw
4ut8S2DyvKXTFWnoW6LGBUWcmMRgm1Eo1XX8VoqurOrJRVLKbxGongzdr+cyklueQdBCia4VeON5
sAmW8Zx7BvPZPSZNtqQMwnzOMzlZBMAESJz3H7XVxqkbRxpPXd/8+nfSasJDDDg8HvbawN1/K7hZ
MGUPQfyzcHP70BdwP9oN+jZU3SS7QKfCivpMKpNLuMk4cg8bLdeK62iXFsWWckMMx7s5dZHtMrbq
x9QmL+fz9d/xDCE5l0GlAOHheIWUOVu7QSA/NmNkoTLUyc95/FCWbEAnud6Htg3DXaujCB96Tn0d
gin54sTlu+qmZ7ngmx7FPWrrwJmIcmlL00JyXWsMfde4o7wDK42SeabGa8Wwir1ishrg7umR0RVk
ptmXUpC8VuXS/GHnyZMyIBNUZbKMbI207oww/8kp7+LzW/jutbzCzo8yKJqCZlcO9cXmq7SNVLvb
9oY93GTL9lZwQKtvMglK1UzCn6l5JpMFdJwv883sa+vd8uE5LVqleiTB1GyKuM7AupRgowljseeq
blmlN8u0sqJvRdYv/ayMf8h+iQhCGsQvJtDATQv1yXEcNVhaDLC8vtMp5PSHs1rr9rPtOAo/2Rui
XMXXwDco77Tl4uDqnQWesPuheBE/lLYFFN+oTIDwTXiEijhcE7kZLolj5ovWML6FSu49U4o47BSI
U7eQnjovnNGhiky9P6GxAECYJsPjkOgdZT+lvCnTtnmDF/UgPAKzHqlaIz6ndlW2bfpqJ1tevIcT
wtwr5B9O/C8jUn+1eYV6wlkFEPmvm56g+6AGwykl7LvoA8d9NnSdcFDZHybsSafBEFz0oAX7Oj4H
APWoqCnrdWkgU+3xXq5MFD/3PFyk1yYc/YXd2qS/p9GqsVGcMfRnWYZ8lMQDm6KaB2kJpELT227f
NESvR1tJ353Y+tGBNL0VTqjfMs3/jlh7SgG0s8jBUS+p44NhwZHNPSJSw7Zvo/TRU6fIddZUf5qQ
ZyVBo/zglPOjkAPrpYD6aa0o0bs9lPmKvKdzS6YGzDJMquSOdq4pqRKcH5WyGkswS75bOjfh6Dgm
0PyQJPZsy6XeJPrLD8u0inCLiSvd7Pva98ViE3Gd5tq3HcFmyfPXdpanZ8mrECAYY4ifWi0+gbr4
wwIweQ40Y5351RMU1MFSHdXTWDlHPSGOazm2cs4RdV+Og6+sjLrud05cqXt0SIZrPjXBLh0IuYAy
CHa55wQr3WzUN3OAT7/s+58Uw41+x4kdWquXknj7oqqdbN1BkMTPZeyNBzIIS1+XDISicm0nD4DY
4sJUiNV41s6NpHTJR57vqxJ/8R0VGhgbERhNzofTSLHqMtFIR4em1q86IyJCLw8WJXVN0y6iunmC
LCjZCdvcUBX2l0tlq926szptwW7krJMqeLOrjjCMpQevExvlqk0M7RY5vrPxKc52E2NLRmo8UWCU
7jwDxZtOLWD8CepzV2rJE4wK7KtR2QN7pfd7YVMSoC+wywIHlewbRwHrh6IShhonOTL70dPYJaM2
8VWWpOHg69l4AI/Nu+OSwQgo6j81YI/YCEZfpIq0Q0cR7rqFgHmXFL39ICPvKVtqy6EHpXnqXomV
Bpxx/KBZxl4SnMAMp/tgJGBhA/NYFdaorjTfcSF36R49ouGOYZLCH0PJPNcgFF3q1R6kzMse2EtP
1c7IRowmuyYP9O6LiRAAgrI+m7y4Ll9Q+SKIHunPfH5MMDpLGN7Tm91MSsrNi0Ux8o3IZ3JvCvLS
qwKGsPUweYmBsKjcS53/KToIncprEqbRyrLK8QbDlLPQlLony6KNt7tNNsytGts6+FdcxACnBf1q
AJGcLHkXRkvZQMC9lpry1DtWcWqa+NdVDNUCDN3QMEJ6DUhZ+Nwv+SXicxXL7SbmSXguDfSMJdnI
t4niuFRV0vAxcPZNbRG/T8ezUZo8AJLwoS6kiK8/P4vsYC0UYWHoRtiEEpLSsB6ErbYzAo0VtKWh
rXJMqlySdER1Qf1tRzlNV1kxXBrogG4yzAZLzfW9B59XvSU0F5Mt7GDN98abDZjoxJeu6pQVvII6
j2lXPzq5mmzrUH9v/TY6++13guDlJW6GfOPYLmwxAQpElQvppriCUxmaHHE5N7V16Yt+IHSK/Ehv
yiZCExZ81VL87sKK8oeBvMXC0KX6ld97ZVmHrvdU2CVKbWHpXk2ZD0UQQdoTREezQZtXbQweLVNX
NB2kHlRBOlmfLcSQ2hO3TruV1MXqTaseA0HOJJsx2ju8wXfuJplw3J6qMNIXI0UlnHrVKdSHgJsg
WBJN4StsC3yz2SierN0JnMq6QYy0V+EXmiichF+HrhV80eYpyuARyEMvXjWWoh/qgHp9BzDXs+Kb
1SPH6YXcJ9kzzI9rYJLSw7RRd5tKedNipziVSeDeu0aeJMtw6MINBC5orKRtL60RL5W2MTDdx0rP
/qR0AoxY2nUHvmvBoiNT9WBkEXg5Jx63huMCuCqlVx9tq8duSJZ6U1bP3jCUz1li33LIhC+5J5XP
jtYZy3YYGn5h6dq24m5JUYQrt3YvRpZ35zYf3EuKvDz8nOGbl4TlPpD9nMINL3ozI2KTxCGDnRiN
qKMGI0+qTIy6EsJVaSQ9ybYuP/L82Alzb7XpKfYzkE0cNAFIjj7kDWQwDa2KV9RDmC9GHEHgrcId
TkWV+ZJUxL4Bmskre+oag6xs84zHuxRZxktClRKQUCVei7mq03pbmLab9X1uA3KYp70Gwy/O7PCq
TTa6HjxpLBW1fQBpO/VfoqsiUrmGmV/eCOe0A5OuQzt6H5W9KCV04+fb+9y+d1cQ/shb4axRTLEq
fdu9j8Zm1awsyux3wlkOOkBP7ZSGFfcdfWmp13W0BTe6MyynvbbeYG2SYMxPdnTMiNA9o/bVKnL3
PFXSPCdl/0p+zjlnMAvsYHiAXV/ru2tTx3tK2p2jpUmwsQhbrXwtRiqz7qZW66KLDlLBlXM1gLo0
1Y9kRw52Z3dX4Z+WQbzi/Bwg2I66iZV2bPEC8sRyGCNbR+4iUfo/09xov+a5ryKMrhlX6tLDXQBv
VE067NYY0UsjIxVmOql6IKbeLkOn995KQscbDZ6DjRhVKmQ/6iJGXWQazXQgfVXW3rzA1l6br1WR
eDvVzyAt7wjbhYlZriqpKLegmXlu2d44HBxkKox1aFh/XcbTpa4khbr84PDhUk+UfBNN1V6e8Yig
uPdq8udRtDysJGiAXjU+bQ9ujBDR1JOMTr+G3vAoeuGYZpcCdJ7ogbEyThoKPYtgYkwfS0ie7L6H
73xaFYFObTOxa61CU9Kugyv/anRpb0mUHM5mNvz5IXYBU05Osz3W4Vz0h8BcfhrIvFBeFG4ybGdn
4UI8grOOCdf879u5LQdGo1SUF4QJNtR3D+/2aLqrsXa606Ck8llWCXc1KsDBkDOyP0A2EQx+Biid
pphkhcRVrBkTDwbCsKOFopCwKb+v4mxKMrfI034aEM5iFNZeRD+mRcU0NH89eBQgsliPgKjvq1bE
loE9kZRqFiCZV9EwpoesCn411AamByLf6UFczQOz3zzwye+/cJmXB24G4b1Yf54nurPPfKf/wuXT
UvPcf3yV/3i3+RXMLp+Wrzzpr5f/j3eal5ldPi0zu/xv78c/LvPv7ySmifdDaQf0Hf3gUZjmlzF3
//EW/+gyD3x6y//3peY/49NSf/dKP7n83d0+2f4/vtJ/XOrfv1Lb80t2h1qGaO/A1i6Yvoai+Tf9
D0NR5TMrJUd4n3XvN3qUfezfJ3yY9rd3EEax1H2V/+Q/33V+1XKHCs16Hvm40n9a7z/dn8MMR+9O
D9mdz3e8r/r5ffho/X+97/2OH/8Scfd6GG9G0bWb+a+dX9Un29z9/EL/cYoY+PDS5yXESDz9yz/Z
xMB/YfsvXP73pWynhDq31L4OkhEcG6mdGBIBmx3j340YiYahOKjaTZiFRVxVYsLsa7pleBTDJQmk
vRMjy6Z13mOmNfrSqwxqq2pDesiCGAK1un/mFAyR7dSLcyoJW/At07iYMwa6eSD7/lOMC7sLT9Rm
LGHEEjbRVD1sGaYOCKyGbP8EXfQVUo/4WthSvO9sB8Hnjjpf24zuDQyV8TlPYSCdvLQoQklOjAaW
BJzNk093mxhWI/1HC4CKyFkDtYxYKvd76pxzVV7fHV1YJVeVEdjwJBvUl2QjEjuc7MFhIqa68SO0
XG34bgzq57viqhM0IG8fUt0zdYfAKq6FEhdXRWm0racXQNfF7Farhp1bgGz4MNvqHYDJafMOuSAr
iomVmSNLZNQP81piab/TKoKa3vG+XpAUzSlMY2h5/7qlcEv7rj+rbCzubvrIEc1Sd45c9hQxoxfk
TQr1d7F66JEpUf8gXN/I1F+NQ7c1+L8dAeV6J7+atOxdg0nCKKbPwwU4EUdy9EPSNaAq7Lyg6DSF
6SOz9nlh+feOowQOaJjJngPHheCK4NV9hjDO0yRrjJYkPer1hzl3z2oo112cpMfPE0dl8PdNKD18
Wkt0jcw8E+k29kploFUfI7Q2yp13CZrEu4grwF4euq2lt3WBzJLXZnQeEH6dM0bnkcrSyXWeeV9I
ax9tO4qJmwb6QTQjobMDysj6QVwhmDbsEylZiMHkt5vourrupRScMCOjOBqxWWnROjLwMtTGfIjH
mkK9tJKkXIS1RUxuDaZWW4qB++jkLq66USbkrXon4Tt7kHEyN1IOpQd4jV++82ik+E+IDKkEbP9l
UBszfaer9tfZboInVOHTSjOyPK68FSPzzRw0DEHVdVCYTK/69+u6d1NK9Sg1tNfiRRiWp/KOlAkM
W7Z7EI2RZSjW39vZ2kUm1oyaEKKFk28CsgXh6wHluzHupA8L6EVOwCDuYum+4H3ShwXLHq5XCYaG
lQoz+lGfmjDMm6Poiqu5+WSjTg/aWA5iy3ngf1pgnna/h9o7mwxqu5SDT9mfEo6IKCCryc2X/fQW
GimnqxBBCTFAvC1CgxqR2kmcEl5a+0ApwJguRB/s6S+jZfjPCC3IG2EHPeYc5hmzbymELcUyYu7s
86mbez3VGE69H+XoXWpSMhm5AZObHkZPAQC1vW0RNJD5hL0VrbYTHhRwOZy5Hf9mTTD2NKO6Ljfj
EkiVBYX/BCdpJzhJMwDqycfcJPU4XQpjPY2Iq9lHTKn6jdUj3zS7CvPfdQMBUZlXiuXx4rb18DA6
xk2vk+654MB9yHW1XA9lnH71dIOUEgArQmcDJG9TCkqO3C+FAXA1KqBfC+vaXUj1sBdgY4FCFk1d
2e7SMJxkPdsEbDmlqm6dgN9aioE7PNl13HCr2Xz0P4CevbqN9jAvfrs7NlRxVwGMuQhcuQencJwD
J1c9XYhL0cDFbgAhqNC0v1tLyrT7QjU22uwJ2amLDOfkQ94ImdipEdPtog4AWBIWyM2qhzE0hVBd
Hr0a2ZygupQ5vM/iSjT5kFBtm+qgOtzq10D0+yr2ADnA5KxvhbOsachBRz6cqLVVXfs0fg1dx4J8
OAZyKsUDuiF/2UJSWVcx4E9X/2RP+vQ1/r1G1D4TtsxPtZNHZ7j/o3NTWqvKIfQJqdcvkxgci24E
T1Ip+R4S2pM82kO3ED5VB4KavCfK8KkTUR84rZW0dRVsxWXcGD/sQM22H2ziVuHPHF7wk7iWCJn2
vZZAdKc7h2RqelOBkXLuiyt0gtElMavdZ7vUOoe/s/WG7x4kRJ/QdJ987qsKq+iLOaJpB0pPlmKk
KAZ5R1a5NUzlput+/loTb/ZlgOxm7OsvRD1qs8lfPS+VUVDvwPXL2auChPzV6MwnMSPM7fhc5mwa
c51ordnwQ6NTcn30U989iquky/8YPNvciF43FO7Rq4Ak83D/yyX8fTXbOmCmqOG4qE9Mo/PAfbJY
R6z46XY11TqrtE4mTvx/mTc7/5obyKhQWMFG9oNsW4y69yDJJSz0hRN/IXr3bvS68hNxbcfQSf3a
XvgUW1H97rQRKZ2w9R/90OY30wilo1mb8fHTOg2kX0e/K+G74UN8UuTK2ndSTvwJ2oFFjXjOKUBe
Yjg3sAJu2hDoJVgEs3wLI8lZx7B1LSwC5SRMk2jdaXlzaqaGZN3HZrYJF0VW1lFpS/vZLibMXeEm
bGmumbsxctBq+5cljXz8eId5vhaSjqiT5OYaBoVQMeIOFqzkW9GN5Ty5OEl8AWAb5csmRc3C81Hb
8rUanq8eBS5FC/oFpFodifN/aTL0etF7NeD2XoihsFPgsRaXuZegAlsQVvtgdIvMXGtdCMrNqZpN
oETKVHLgP4mm0SGQQOv+QfS8AgKc2aOb3Do8Amv8y4NdE/hHBXlvpUirFWlH71wKkqSijtm2u1m/
FkaoM/3zIAiR4slJGP/ZZ54z+1QT7ZIYCEPN28lg9WAQyrUXuEIiV8lf2golur86f40UUiFtUqqj
KIaZfvc0L1uHUDksxc/g/KuYDTDj+tPAbLv/jk4D+uASSJ9+VkUzLzUPzNPmpWbnDMEm4rVJyu96
PT5R698vbDLuhzFCL0ZNLI9cKyVFseU2xbKCq8Rv1Md+GoQYw142Cshs4dtLpnEMqknvNtPagrRK
cLRLNbiK0SDnP5Im0JiLrkVm/qJ7/SQkJD+Vw7qlPqYCSQdkYZI7tzNt5Tamv08RujglFixcnIny
aCUuIRYfqoWdgeykDLXc1EPaV4tCk3+53sfnqeKqCyYOhoGziugSZaeaqQeEF0nZo0218cWtNeV5
IOm51CJL34OaUp790rJhu/dcFKdzqMJkvVuaU/bVQPJ1b2jFn8Uo2xxXJxuYRg8QWFPuxykPKxrd
U/R9UNd/il4z5WyFb0Dpzt/6TmvO08WVWFfJpHIPS1d87KOuoH6d/ZTC+3DVSwAzwtYqVGvWjuts
xyKTLjl1uuuhblGb67182VeJchhFE1cAnLJJTnAhDB+GpvEMro+Dl7S/roTLB28tCr6kmVzuQO+U
B1WGWPK32qCQHBTdLMiOpEX8ozDVQpWwSkidmXI6UfD/pU8onEuTyjmpV4EeI1n4YUav5EfDtLzj
fQExMq8yptBdr36/jKGtSJSPXrw0gvwHqdT8iQxU8SRJ8R/k+tuTPvUU2eh3QCaRspo88kItnrKg
WUF9Pt6Ev1KMCBH3lEiJQckwqwe1JnQ/TReTXDdWAByh9X2/gR0n5yQ1qO3X8nzZESpZmJGTHYUz
KIJxrw5UCon7oxAh7webtCTE1VarvTVVqZ0tCXis6FoepMpjTVWO6BaOVS1kPbLOqSfJb7/mtK2i
naUEnnG3cLS3eQ6b2PCmqqj9+XBaBlb8LQGDc82mhhSmcvXVxFj3k3rpbBMDiZ6hkxCh8iO6ohEu
vh489aATD7NJXFEz2psEZ+Z1yB3aBzeF8vf37e6eKrXmbu+AdZ1egmh6S4dBPfW3nSvVR4OzZw7b
gFof1b7cmZ037GylrqGnxRSrpkbViuiLS2G9zxHTzYokIlDcolr7I/jnps7+ZkImU/MZBdJOaThC
iCZuPRfU1dSvZEm9Gyl3+TU8O36yjdOMxmycX5PFsK7F6lYBl/95aSN27ARtz39ZNqf0ZacN8DfC
CxKvIhRnviiN0/Gk1RHpNL3si2K/QIpsvUJ0Vp6rEMlAq4/TL6k75Gvbo7ycIzZEz6W8sDJZWTkT
Mh8p6PRoTMhNcSVsI0B0YMXTiGiy31eiC00aw44RQ8vTTQ/erNvL7JlP8FI3N8VP2puqGO6q61C8
mW2mXHjnKne3wtRRdAnL7ETpqg12vxdG0YQQQ2xNAB0Tz3VzmxvzKazd7AY60+KoaFDEmVWlA+Ce
GxahKZ8TAzQbJaarEHrNXU62+rWpeIeq0EByeFJipv6X6mq3qY/61O1qEKxUCLsnMWra/tducIaL
mAoC9pqUanETY7aebxvdjB/FWCDVCxA48bPiKM5Lh/wwDC+OKT0HMOXdAGxWx8wFkTr1EqgN7leN
EyNCoLTVXgz0hlfenNJudjBpsR+ZnOeBxpf2sqI3CF7gJnzBsXmbxgOYMvuK1RGRKyLfv8/+P6Sd
R5PbSrBmfxEigILf0pNN017d2iC6ZeC9x6+fg6KuqKt338xitKhAZRlSbBKoyso837UtqAjHUHRt
rfi+t3H7AA5B4ucXWagm0lBTg4CurCJo/KuhLmrQNKrqb26ds7kVyYl+FcQF6Lnfs8SDll/8QLjr
vi0QCPrdIEeYPV67SLGBMRnKxoK0ved1rH2moRozwynVWUAPWS60giXW8la/NSNcCPBS1semKXe1
QfJyEE/bnPN/KE9+d+/pgu/bfKXHpwgNwAtnyr8skZf3s9eHP5DsMDd0RVORwUAwKd7itack5OlH
LpxAALT73m3s+3EuyMpFBbjCO5ZooX0fpKZ9b2qevW2G2F7cbIamaEcynO6kSQ6VfcHYLJpMBMQo
Mpts1Hw/vL7MzXZ7Gbcj47iDTXPnBna3JzGb5PSkmL5YLLlXqdHij5yrDjQq0vaNh6FT6qfYsLe+
KiZiTTr/LiHCdBnKqmHH66T1651sDcvhI/Lmo3qic15Kvr2yF2wVwPdsCBGtYOqy1rINWI5wK6tT
VBJFqQXuSVa1iohPJfuS6UF75kmVXAehzwJ5GFLDWvYqdFNZVBXx/LKa2QA7BYLbRsnX1ipylBbA
Ae3rws623HT1Jw4buJMDEvgeWuC3AeJ/wggcljZS35e/+hpwAtBioW+WoPLO8nFF8q67atRJv+vm
Ql7JIkSK6s4uA6+EgU6LQrjVotPjBuAm1biqH3W3ib70ceNGz0XWNl8Ktf2hteHGscvyoehV8Uxa
OuGRVc1KMQz054Foj5Vv9t5WtoYG+31US3QCMOg8ovx9F3uEScVz5wof4j0p4AfZKMdH5bfEYTck
LUERvfuVAuF67q0UgP0nwPKqaaqrhJ/aoyxIvlLN4LE3u+KRZM4JX5IK7HLy4mTpJGxXM8MAjPq7
f9PlWz0wzbOwxQ8vRZBs6LXk0ufcKVlOQscnGvHSzoVsGLLM2vtD+tJY5T+meUCWOcWpsqLltX9r
+YcomE6tRJTO8Hl5dSua/7CNqfn/6ncbFkV8/3OlGVZG4sfESnsQd0aDjOE551TUgYAYRCGvuoJz
koWs/9VMLGi4C0LvKO3XGeSQv/rdbH/0KWB1bPg9/NDUUrDI4IX/eKXbEHn197vJDHxDA8u6xf/a
Uc54m1v20wPFXJfcVSB1oxGw7B2o0nxr42JjzmxpWQdtEhI8TEDjzdYPOhpGf9Tnga00yjG3onLs
6FAUvfJA4KD51NXZNyU3+6Os4XIVG/Zm5qrje/OEcMgujPPhmLWOhkoOmRqjFQn0TTNxkTZZdJkJ
5NIR+VpWC2Uidrfspj0+W77/bRW8Eg0dkqGmtWgF5tnGcMf2FMe1S55K6B+UmfzKpDiuCRAKpson
Bt0PLvLKFDxtcq2FjvzvBlTG8B575hdpt6Y0AkMxd9GSn3XPQZKcI82dADjEILjNKRYKsuSGXieW
fauRAwPvW4IwyV3aJPmdPUQPoWGm2+i3SdpLqwqKxd+XAxntWPmgr6Nl+x+dfs8mbf/7lIXn/jN7
U/hbgpyctda72alOwg7QApkGBTkmi9Dqgh8ZYZ4kEf3kL/Omw8b6Mml5s/I0J7nkOSRB4H5iN1ql
drFYo62sri2WpO67HD400zEwCM/eVAGpRHZtD6s/jPJSFrpPgHrX6B7hWsRsE9stpuOteQRx3y5a
j48J3eSPW0MIHhYlNjQv1TR/5GnL7RgcqayRKWHc1fn0Lmuy6Atj/tL01VrUY/4obWoICKaaHH7c
mDxEszmqDdeyzZhN4E/EdlL0dnmzpWnjLMaOYPXbREP86Wlol19nJR3sQJpctJBzSFvmwpb1kiHa
SBuLo3BZirDZwRm55MWIxAcyS4+daw0nuJmnaK6RJl8+jlD4N0DTppWsygIf/g8C5SO8k3RLatO9
eJx4y0HS1JBtvYVs0C0rwNDkCQ8jkWQe0oxDIS4J0fFGMYXnZq5Juwgs4461w0HWHHUyiFIUY7m1
kdxaSOO1qFVx8QRSYXoLaU7agl7Vz8YYLeq0itaWq5TnsDA5nQXNu0tsTT/z/3YIeLa1l87iAEXt
jOD7WGjLFBgKydydcciMMP8IShJXHahUwI4UZR1PpX00IJQc3Fo1tjZOkfuOfMgVCBb1i5mHn5xw
VT/taIuihr/hPlNtbbLn7ltXWMu89LFZbesuctbmx7ZxD7LVUmKI98nIVxytUWunEgu5T5C4Wemi
so6kzf8AqRCQQKEh6T2bbsXNZsFo3+VqS745PaRdGcaig2X9zzByN/9/pvuvV5W2+R2y7xJrn0j5
aj6+bOainU9eZUGy0Soi4Pd4M8kevhi1TStU/qBzX2mT42WVRNBH4t3Nvazd5iVLJoMFss1Jlzq0
hJXPMsvpc9klJIvaX0HZu5eaE7axzspdLtTwnPUN2b+mbj3gDUJ5yvWAK6FDukAWw/w6mO1TH/MN
VoZ6afaccbLLv7vyVf9ArcrL0U3FuioNUmVmsqrQTQp5NReyyzTTWdvZax1O6c9JFOOFOxqY6yHo
PklWOZSkVX7xgRttyS/vdmXoRcjYqJ8m37Fd5tjgd3I7fx1IQNq6zjSuZbUemm6NUFO2lVVv6qOV
aurRXlZdMcOvELq4G7lVvvqQrEg3Ar1VqqpyQv+ZuOYM/FqpOuJl0LJf1Wr2t8qqG7seKLLuV6us
pveFsR599Uc3TS7kV0tFdSgxiPVtspjo6J4djKWhWMJ/ZpUqnXqSNVmkQTqDLMSPqNezdD3Ye2Hh
6MdtoJMOo+rXq3mxTmJM2XMIRKKZbDCQcri28lMzSFGaeyeVKdaF6GHP/m52S1MvVnLG67Rk1i7G
zFPWDVIxyy7p8oMZp+gEIhe7mog//1RNIAzC/apMvbmetCA8tJWTPemx/omIZ7otfJ84ndbPT7Jw
vKE59s5FVsa6LNvVrVFXfG1pVkgsDW3Z7wAavnpZSTKhW4mFK2zl3MyCIZwG+JcsgbZkavof9qLM
fGPRO8Anw6bFb0A3OQoCbbefOpQuOb6I3lsBo9IynY+m93nQxQWc+I68jLZvOpgRufsBJuhDK7rq
ydDH+MBSSVuDeO4/YpbHie5+GHjqOKktVGJhhfZoTM4POY59AI9v0k4eBjIeOY9oDZ67oXlFkqnD
k6FZ2lcyStHuJERkL7eOskjZCgV2wWNq3k3KIixJ+1SbEoHwzHYgDReTfSpcayU3oU40y7Vl/lLz
GvVSx5F6yWvvvQp9bS9rspCNUewtenLjTje7LoRxbAt9KpGqVGv31Zr06WR54bjoVEQFJyBza1cM
zlZWU8V8QdV5iRormhgztsbQooBPTQRHeRVPQVov5KXvO3G9uDWpTsOmpdKIDGfIHx1/XSL7tzAa
y4XmOA3HaC58vDDZqtL7Nzu32q1sQH3LQ/okzL9YRkbGYVEFNX/rnugheRnM2J1oFrWYHzjHazGT
fK71a6eWIzcNrS+AWHPMtIyKruG5aWw/AxuNUbjUCq5i9FwnsWtm7Z6acHme6pG+a1IhXtTO+9UK
+i46jD3KcKwTnAW5dP7nZMfbKjKMnxD293XU4uQD0sD20dtbtZ3fS0d+IsppofpZcCervhYE61IF
TebE9ks9TOgjxdNXy3OKTdIMOB9du3qb7Xkpxq+kzIJl5SvM8c6yJELqkKtD+GY4MTBjt35uRyiQ
adj9kGYn7YNtoQ8LM91Z7NEOkLshNc9Xxr+rozL0s3whzdfLa/eAcCukw4Hn/h7z1zzX3hryAtni
Nqfv2g82eRDbKrP7o+LnPYL3SFmZvXZp0TI3EPPFJltjdeiPssir7FkZfHsb15HlnaQNNAgxNKKo
FnIEQSYh7ul51jKb4p3G+U+B+Cta3+QkFUm/iX8nc/EHtKeFbDXD6D2v1XY3NZogq2EeEQYNJ0GF
FZKl97ujzAID6WMRYPbBNjaOQVt2LGgKFiFVwyHGVqlia1PAM4N2LTR15fvNz6LAla8kJTqB5L2Q
WfGP2Dv/V2Tf2/5XgxSAv9pmQsZfDU5mk/x6m0b2lirxV+H4f8//X9PcbFf5+N8jMhOyCr9d3k04
v5twloeWvW/v1QzEo29k+kJT6nKFjyG/R2Esu7fnK+ILSGCyLtIiiylARa7qLfuPrm7SjOyHdtch
v2cYyjHlNua1azlSTm04ance8WVJk5F2AYoXpoEbOQyizRSZvrvQeK6eCqdfa7Iqx6VFknOcqRob
1SdtnDS/rj2GRITe3pl8dfJ9bW74U7e9NbhN293VOB2vb8NQZxEwZYWQs/2Q4nZqXRylwiydh6R2
jRNxLwfZps6mvLcBdegjq6O5Khuaou3Xlea6KxGxDl+yg/MWNe2zGrR97cMf9WIB7znKWbgrtA+o
2dzaif1r9lBdTrYT75ywNc+NmSc8X1OOQLVaJUQHssE5mgzzLK8cv9L3ftM8XfvJIX6ffM+8bNql
/NNxfDPC5iexa2o9XFjzrLLfbao5LnS0i/xwfUkNVkZIVtaqn08b+671ScErip2sonWOELBJKpKs
Oimoj6p9QjDAuUNfwr4Wf1Vlg7R1bhRuijGIIA8S+6dHfbJA36Z6QGOueggjzryMQpDx1Y8VHzMF
eSZ/2mRnnoLNKumhdciq7CfHNhFrDwMH83XsX/PVddBsi5pcbA3V8zsj734Vbmvf9SwaSIGHtEQy
1T8Ns2R5iRACOE4zqvNqA7sc5gSYwVIr/ZWc4Y9LOa3sLVs8CCL80JBGmlTEoxDfRBKzSNGEbyL3
SMo0TrbeRC296FN1da2Theocr71G14dgYQWff7SYclA+j4d6zvabPEGW4QnrFaPylLuJrELWVxRm
XCjIMHPqB9BHaId4KMJjSJ4r9Hn9EKXJxsfHuYts0qqmojQPnNlaO9/oHxW9J8saKvJCn7pmwwZq
/BrjRSD/dHwTPkwEviHNpkq6qz2zqulq71Pxh132nwgnufY3klY5oaoIkmUAn9SX5bma1XWTmO1x
U4zhYZq1d3sbaQENAb1NPYvt6mxcdvyigpVs9UGzHj0r5gE1jy2z0bpXlXDXzn2RPnAOju+9gjCd
Hmqr0xd1BbUHFhwyDqb+oWst8hh+F4IzN0hxFbVYJJEbn7uwSJ5QXLqU0MTfCbPKNpZfKwDW3OLd
JZMZ/1FBsh8a7Rz4o5qYnkjRrE6gqxEQKhEB6p3qavKtAEARJ/nVSasUfGkp4dmys+wjG2RVFoVN
Hrvno8jjBzPz5dZRXikz0jnvv92ml2Y5yc3WB+HX1n5PhnzaVHrta5tyskhaVNiurRAiLZfcR2uW
UXOTGcXlcWh17uKpGyUbHEjp4n+MIpYqOuiuvrpOIue7djLi7oum6NUu0qPwfCusnCjqflzeLOCR
wjMcS7QSptB8xiXp76Xt1kVe1YUzLT1NU1a3Bm10GIbX1N+aXUre4fxiV6O8zCsiO6A3rfTE+PNd
6DauuLZoP5wq7g++N3YHV7V/FdImq7LhVv2jS1QqyeKP+u9plMkzlh6yWkvZehv8v85lzy+sNEWw
Q7N5D9pj2oaDHSyqGaHVQPYHBeAUq0Jx9bsscEFvSdRWDDTqFHO+sxzNEGevV40qKpeMUXP+KOMk
7mQX8AMhZCUEmHy/MHdDYtusHivlve+1PZlz0LjVYODwa2aXz/ZyKn/oMaSOMArEuWiMQx20m17p
DlFt5p9B6tQ8JXXlJYyMcjXUSn9vqWa4tWFr3DlITyzbZCyQthPA75vmI63t6EUvFPs+J5E4A/f2
4nEe85z7B9kkC9APhDSrNbqB9GZd8VDXxgLN3W8lWsHPMeK2KFcoS1kzETN6tgd+ZE7crkbW2itb
X1hKGD/5Qds9xUMarZzUa7ZJanVPap5HJ+6Ar7JRFoPvfXVYLR5lDRyHva0NcjcjFbfQksmceTLX
Dn5NNtVJu8URfBrbhgO/KWcNM0N8OgjZxJzMVcgna7sR2zKBBhSGSs9D+B8lHimMoyU1YGeT+NJb
Q1kXH8i82CCW8QIoacAp0xDfy0grogwvZZPG9zIIa26r55ps86PoUquJuhgbVh222RQcF8bqglj9
4tHOjfyRtTTJEtmUbWVVNug5ecJRZJ+lqTa76iga+/nafx7kK7Ncqs+mJxm7KFn2RvMZuX57J7tw
kuFcmsla3gZoarNUuUkea81YxDaL4LgIOxNUcOLt3VS5RJWvsFki8POMZFl3Tvua8381IWnFA+W5
1W1yFtAoqraep+l8iF69LM2AI7L5YZqIGLZxhOzPXJOFbMznHrdu/3fb2KHCN9Qk98bKOrcc6ITs
qR1wI+sxSp27YQjKCxol5RKV1vTb/7tHyhzDv+dotRJNEj33d2WcNE/1qLx5vMdjPteqrA12Uz9o
S0Ux6ic9H5qnOHkTRhI/SouJxghKhma/kW3h6NpnY4CT5NfNQxIJwppL48zeFGXutOs+ex7ZgalE
b43t6pva1cN9HqvWueVmYPWOd1fxmKtI1+VymFxl7RQEQKL67oDDnBBbmhrxMoJeulZFZ4mXtvPs
P6q3Vtn5v8Zm+P52MG/TSTRHWbgq5AMeujkox39s8kptIV7gCvY4BcnmAM8xRVZXhSy5uhrbOZo0
au1daunTYSqgY0soe4sCEs8k+7nTJmU3di2h+pkI39VSXwL9DD4JnCQcLHRehB0hkVgQgxN3gF31
8Gz2ijjHEGRIbuJnckz9Yn1ttKLG3lu++iUgpYGjHu81r7lFuNbUbjsEbFa5O+nPZWDUdxx/dAtZ
FcDB78M6RqSnUtqlrn/RRNE+ybYKwEKslMFZ1rRiLJbOeQq5ld/DwHHuxliJlwQAIC8yWuOpKyd9
idxS8Gnr9oaVkvmlawqoIgJCljUqwWsxC4LNHeTIeBYmqQaITnIkS+vwcyrNTTba5pe+74ttF68D
H/T3RMRw9T0s0TkcG015tbr+szKr+CJrqnit20Z9IaSufeBw7ZQkOcrfrcdJpkj8payKrE+3hAJb
a+L03lLy4/dlZWUTUfbKtCuIuhYJriF1LsxggDn1+2pIIWWwGeg3skEWWpFY1342wI87oGHL2/ik
5hAF+aO2hgDhBRs7Q0VrcFp2xtUYn91WFdwxE+0RUnO/jIva4UOf/EVtVwY4Ln1YFo6f31ltWTrX
y9Qr8jvNMXFB2wVERuVbq0PnxuGWIzU0EAY+8pTK9R5ZnLbpn4Q3a4anRvQt8bwlrsf2Zxp19wYw
qvdp5Adj6GVx37hxset6Cx+hloqzHpXqKtA4sIfZ/SEHjc6+gEL0wzb7dBGoWfWSdQitV7bXLSof
BXDOBzuIovzm6tGodk1stc/4JGatMWLbZWuVBz6HPMY32WjnvvvEByObZIHc+Sv63e5J1nSrdpa6
0xNxNk8Nuvg/55KNpTI5/54rRPDE0DX3ZMyD5VyRePaT1FhJt1tntgnqRmHzy1/3R70bFGeZthCH
6nlt3QjYHxM8mB2sCPM50SJ7U3ZZvG7mtXYXVaBvFe7A3VxVB30647Xm3JeaohXiaYgf5EA5mW0W
exQ8ep55tCMQVJKtlbp3ci5VH/77lfyXwg959Oi+dy180ZiEjgZxuGm7ul3IFrcrfzXL6rWPmtba
njiP/W1wVLCz8OEHLbRR5zZaEeN2Jyy0zQhj5Sww4f46m7wZe64G2hgiy8TltXcaElyraNFhApGn
Otq7qQaEGTett+n9fPyqT7Cn/jG3JaRdaVbt/zT/q7ecJJt9ev/qLc1BFH13c9jGg+p0O3ZO5jaG
Rv9sjP63zqrGb0BCHhUARK+GiEySq0yVzM2K7U87TQvZA8zipu9csjm9oCCgvf2iR9qw1DmBP7Ga
hLyqKk1+kvWWuPF+5kK5/TeW1sh25cbPzC/O6Mo4772oUDsq8Wrb+FO3FZydg123yrHrXLGe8r5+
Bmzew5Wrh295pc83HuMnjqEt1OFFm7nTc0dgC3wSlRiv+VMzK8I9/sOOhtqpMQr12Xdgwfam+at/
iFDUrf/NPvfv5v6eTX85v/xA/93/9ro+8/zVX76ff/f/j/nl+6/m92+P+XrgAOVZd80fgd7231oo
0FOcoA/jLMikCwH+m9kOl4H4hn769yEy7AOQ244Fp2nuoAdFG8/xxq/w2kCxVcoXW8A8Lmc74sXj
V4g8S+O3PSPR7mqf+0+O0e3wnjSLFMGVu9qIq2qRpIp1V/a6jYBHJ1ayRRay4VaVV1WtM+Sv5jxq
D20wDLubfdR6E09ZoD4h6wyXKY3Fe9HVLw6nqj/h7aaKDW+snfrdgEbNcgDDskkKtwLtR4GeVnWU
VXklC6XnuNw3mhoSCo8khRStYmpOsogLtzmFcyGrnjmYSxAvzepmq4wWP7as+8oUbXTDnxZynBwi
G8YCqiw5nRV4f1t97yYdqbfKf8kdMzx2va1d7WME4mRILOQ0VRRJ2BsY564H/xIn6aG0W1TUE6K5
tm6GujfsduWIo5e8OZtU5Emf+XfZ9DSEbG/cnO2WPT6hDjI9OWgXkFLaIb4420i7GRF2ZcERWqT5
WeKe5LbxqRlcELiEZUA+dqty6Q8OGQWJOMtWK5zzrIgSW2t6MD21gLjm3TCLyWapq7r7FgXjFw0u
4c8kvrchGfoLyyI+YprzBMHqr9uEdYvICTvo1ParIMOt36I8F5xBQM1bTL1HyhcS17BT7YDIAA2w
m1oWB1kbcI1c5FV5qbtyuF4rPGNXpkj4zAYCgcjhJ2so9Uk9L8lMPFVZMeTbqhtZMgPUW3I4OZxM
0rYyWFCQfvTu06vz5VCMBrzbQln7ahoeYq2fHmszAjkLWG43qKa7dpqg3jgDirGa4g+vTTwDH5ss
2IuoHV5HJ9IWbAAzdBhoncqYJwoCeEYaDqiUlDwxfheIQP6qsj+KDopbwqOHBXQmDap7qe12yVqE
U5NI47YR+2jizFXy7IHeddkqGnT+S7o90zVzYolxwa+tohZvhTJriNexe+HArboziC5BG0rpyJcM
gg2TN4uyITsicxzxIAsW9xdd1UAZ+rDLrnawA4ZS3NdEbj/kCYkpoZjAbv8zxAjLHr9h8HYzTUA6
d6qOQ/s2DeekCNvwZLwOrQFTLpOpzVaahxByRTDOKZ6E/gUUf+mrzZfcFP7ZAea5kGY1FihoGNab
BtWS835ngwQ7cVMxDsWVIuZwZTXbV3HlKqs2qtgj5ZmxmTotvTixn12LFKkThKFBYFuEopxzIiu3
qo4Om1m34yX1O4vsG83+CqJ5Uxh+/iPvm7e80oZXw1b7tSKi+ojCW3/Mm7xc9aJtnrsy9VYckYe7
WgunV/wLhNH4FckXvTa+Bk77VSHWhDRBaqpvsr5J+ycja4xnldgp/rzTa4Yyz30wuY+yUzl/Zch5
0BZ2CGlZZO1WUYd4Uxrw+8h9GV70zj0qPHc/LAcOpj4QnBOGqE6SkgmXbuibj3IkhS63E+dhgCx2
12vEAYxEan+UON901y6+QN5Pdr7th9u6MZv3+chIdkClFwbumHWHqhPiSYTla4vfdevjC9hVM/i1
cTXteY442sSVHR4Q/SUJEpjVErEv8TkoP0uhjN8JKOXuR774Y+Da4U4vQn3n1J760PiwvQGPTd+J
HwKgpXyrfCch7qYW976NbHXd2UjOEuqQ5XV0584EaVl446Qeif1JN+McWnGzXa8cINNOwxfq2mLO
HQONj9jWDYz273n4bCyEUJFXK4tsOPiTjWvx70tZl4UwjOGgkkbyPzupjaJy7Oz3w8GMSmYhgDEg
RghUgkqQmR5q3dmvQvOhqIbuPnI/IkNHVj1Jg+zoj96jbLPdxnwIik7dVRkxqT0pBdEyNgNj3eWW
xhnWXPehzC65Nedg3+juGjAeC2ebllD+xkJou6niSJpkdpt1sMaJTz0R/42AZdfe13VI2L/an2UN
4G17X1gOHuYsFmtpk8XMU0CrQDsjZMJU0tZ44i3VlOZw7WG+idQ/4KGYYIl25G7lxFqgHTPHP5bC
fuD0ProkqovITOA8pHppP2Sp2RzQ1A4Xsurbg7igpogLr3Omj1rrD4Mg0kVx42nXKIaxYdGhvhOA
CP5U2deD8oDnqXsY7DI+OKZwF77n/zSKeF7yzRrW5pNVsjZpODdbDBCUX0QcJavaK2teP0EIgCjB
k12zYLFtUtbVtHLu2kCtObHNu4s3yxWAiB2f2pYowdFQ0jffR7bZtgHVWRZ0AfK8Hwqvjj9R8fMX
XWog7NGDVIudWiAGERGaYXfpM7hYtLDayH5ocfytx4HwQ9LGtU1T1mRjEHiwszKh33Usevd+x8fo
qPM9QrWanTH18Yn0b25F1hBfkFrkscgu4GGcxUxKv5iekDdTcY8gyDbYjgl7ZdDe0E+IyTjkR20D
sm0Cu/xuqOO+yGYIv2eSMdxOSBykwbiwOs1+mSzkccO2YlPtV2RIi3jl1n71RgQSyhB6DnxYt6u3
IlmwF/LfRtXKj6BEkqXsldjkfOuJg+zIPAjky8pJMrCoou7OZu1V/KatCinUUnl1ApekSBfvRC66
J9NXlup4DMxzlxQhmjVDdhBIKH3Ti+y7qZrRu6oRvhhGDrqymsW5a5JMBMpaoC5SvzpLuR4BtN+2
nLLQF2pfdxdnTiOTmbQy45ZYzA4cfvfozOm40tTHPnSWpBMH10mKp4ncxQMi092irOJuNxATt0Ee
Sb3ETRjCr9DOskakLIEpcwG5sNnG8Il5QvpGtC71XiyUIrUewbGIxThY3teuLS+oQDj+gketNQNt
edVTmMVkjpRZuMn0nCdlr8cKwVEJmq4isknMaOwTbip9WvkkXLFObI/Xatl5YtOYAJkcjqX5M0TR
xok1VT2ocY3OFpjRRSK88iSLdD68qfjkh6sxznbQa4yjbFRTA/oIPrJ1aSLmkThEhTSGH50TPd1Y
Cuj7kTgwfsa5cR91rn4f5F15JsEQqus/pnq+aiBMesNo393sQ6wYS6vuio0Wxj6caAQ7d9fpuCMS
uzOa16nkxEiOtse66n9q9QRbfwjyH+m57p3mhxKb7cJwyvHJqSaX/6nRH9jZuqu+yT9ZAVioaHCE
3KlZwEkYKXayemu4Vjm8it06O/1lH4xWXUVwtVey263Ic1wYRnYvLYaTFs5qGLV2KQw3Ww/eQRV+
9yiLwOGj9USn7mUVUrkG8RcSz1B3jwrfwkcwl9nWdxzU5edR0gZNk+x1LXIPsl/fkPgST97mOmDu
losg29STN67kqL4yuseqUl+RJM2P0jQ4aM12dXSWg4jdy1EbCXYFJxRnrccRN2ooV+pVjzMWLD93
T/Gu+Km/MSzdP+BW1h61Cbyr7DHY9SfeLfWpVp1qX5l1v/EatILVPNrXeWHqiLwI71w25Pu3rnmE
SgLCFS2BlWnMkCqkCVdgYKs9fkvnzeLhEha28RqEWnTsiUFbFp7lvOlBza1QrSJ22bn5anrIn6RO
sGxyIuY1zYn3daprR+LTwm0URf0lb5piDW1UfcRbby2Nuo5eyzLU4MukcOmt8auCIMS3uov2Razr
PNuccRt6k0deCUUbcHN2s1Gwu8Ebb3mA9ZPx3TMTZ9lM7nRXxp39EibWOigm7PBXttoEN9XM9OE9
E3ilO7CuHp4IVMh1jkDm4WNOWFhQDMWlLabqwQv6Dzm8cIS1Sk2w7ILT6zhMTzib9b3rEmreFkN3
1m07Wweo7T6bpWaSwpqFH7WFerTc8lT9Pux66yeQgxfTivP3MM/LpVpr4jEbRn8jZ+zZelxntOG2
npW0R3xqsPLnchhMQvu18MMMupOIBZsoZsyIqviuceI1fpu1Z3QROO9WqPP36C39qKeB8RT0hGH0
if3e64SyKNAH9gYU6SfVT9hFAiiYCjVD0Cu7RtH5mdHecedolzKKjqjWdjlmn55ThghQec6y0iqx
812qfZcAS+p7VJPx1xBD3RjbUEEiXLYOMTu0gJDspWzVS5LabVIL0fYz7xRXOCuYxf5nEqx5+Guf
Zas1iHal6tEM6+QyKkY2p6oNz3OEWZGLfVVb4wt7/eLgiyhYy8Cyf9vD2S4D0f5tL1gv/Jdd9leG
ouJEMjV3ahL5m9TVAiTo9egl6HRl28bwD2wvil96oRQHSyB+KVtzLVHYd4w8keZW1xWoqQ/JadLm
Q5ym/pThHobSJYe+B1Nwi/6QNs47OY7/Hf2hDEZykDYZICIbapNzgZrgUFsHdOyi0HZyJp1jZCUS
76XDnb0WFpInxXuD4vVrNQP0cQJCOJu7Jj/MeNPmRDVKT4ExtsZZXon5CqD/ZVCm5CBNN3ueWc22
/z1KNnAg/muo15h/jBLB9L2aamMnNC26tGlsr3LSfVZmAWVd2mThk9qwE4WLqhVJPJe66loWuOT+
kedlLLsp7vgf/h6COtjWLVvn7tpPzuV5JE02c+LKH0ZF9ayVPRHv0Jp1qKw6I692FaDbReLWAYKb
8yvEvIKcW85zHT2/glF09ir1NPxOeus+WJNGpp02VN9d/UeRR8OnWWT6ko8hvXC0bB4CBMI2Arnd
S6DFJhpptf1/CDuvJbeRbF2/ysRcb8SGS5gTZ84FPYsskuXNDUJqqeG9x9OfD0lNl1Q9oZmLHKQD
1UUikbnWb9ZK6nKy1Lrs2VI72Dml3u6GuZqJCunl2KluZC9iDh1QpqA/jmqYPYs2fXej3jrB6c6e
zYijPE/VTRPws1ETPrWe1OINDB/yRoEZnSLFTR9gDp1lu3DyHIQGpOEJR6U3uy9Wo2tlz9i+m4ei
D39M91IkxkJU1E+GlfzH6T6gljdryq/TEWE3D77t6ks7NUBjGKG3jF2iPbExchZw2uilbl9dRI2e
mqpWLn5CIj11opfWCJwbQjwNnjZF/DJwat2odg1aiu9k4SpWvdVHD4c5owpOQ4M7+4A+9K4esUhS
/LFbNUEhnqfQ+rNIcKcokzuoyWyxZxIGfI1FZOUnxzCHo3TalX68cxO/d+w4xL8tev9qqko8C/s0
8oCwVu2+Ssr7CHVqdQsnoPmpindMu8cq6r5s1fwUxBUMQ89NV4ZpooA4F2navifIpezHrsQ4cGyi
9KyhOL6MbLvdyKocp84d6aiTRKyM7HqDaqhWrpGAwuuM8XHwiCJERv2KA2FJhnwUK9BIc0ABwW00
uZPbgZfas2iSRSzi5tU0LPXGGxxlKWf5vt4uU4FNtOxVX0fk/V4JtITHNMFJDY53w+49Sldj7RU3
dahaK8KawaZLeIOjMdBZ8Bg5gdnm9TJHqLsGkHsEP0SUpCP7Hwd1ujdmmZwVe29n0fQV73c0ypZE
H6Mnp4lBZuGV+j2tQep51rcIGAJhY3t6MDJsaIfB9A+mgM+GVES4Vmw496LK8SuaCDeTTUcfUXzt
WYVJDfpIW2KbsB28wt7D3bZOdeiWK3dM9NdKF2f5QWYY7GK4kFjD8SIt1AmoQe5FZ3ll1eU3RQls
EoG/tJdV42Jgj7t4SuhzNygcODtVdMfOqvujvGqz6MeV3QvloIZAxRnw0fxpKO7o/bW37WZdFasg
MBmTNovbIN25WFld02Y9X9BtqUevsrOY4SJ5uBgTJ3mUyS9bMb+wVcpuZRf+AdlKx99iKzvZgiTX
e5Whq9ykA+nkINb9CyZ2YoVRE9CmEDa7bPPmK+Lua0XVSRfjUnhtLz293nVkbxdyxMeEJERayrWH
EpTmv28SpvxTnBCRn/ljZLucFXeOuXJj7Mhlx0935wPNcxipxR1HifapzpzbcOxAgsw1R0ufFDV0
T7Jm1/k3L501Oca0e7JxdMdrspiOYq4W4JkXpen0QCeYqSJas9R9t7tp66l7irtgXKb45O3lXCLe
WEtG5rSTcweVBXvsA3N7/TdoKIx4Ha4Jcq5DkmvTGmqykb197Amgj7O/XokFZ5VaWCh2ffHsWdFu
UnX73TIVa5UAfoA8FBSP8Acv13ZUOVYx5/mjOmTNvWPqX2S7vE841qhzus10sTK4110zOe9Da2qs
tk11DsLYPVm6sAhDaGgINumwqgdsJUsn6C+wMPuLMtPzK16Tk+oCOfurXegiWJG4FOzQGCE7fKFh
VpGhwDI3+YWquAi7jucMs5KDbEvNOFqwYopVuW8iwN8au/h16erjPiax+djn011T9fgENcQCR7vu
Hi0bMiIOAcd+rl2bAtRMKjRnZS2Cr4aXedIfZHX0omztJ8G48WIwiE7bWptMMnfUwGsXxXyJefzG
rLpg3sLQ1s7sHg1cb7FqogAQzozD1aZ4m7rTTVbYylvDkipSduQcrXeIjPLrAhH51qTuDhO1/ImX
RH1AIXZ22KUdjaA/RlxvVO1B9FkerMZLUJbaIWSbfTDgyTgtEXKdRXsh+qG6z5TM3QVjNGyHKBkf
U334g9C/9UdksY6gl/CSF2aycUBe3BBMDy9I4CInY8XWH052b6lD+7XRsfi1PSs5uRqggLoG9arY
qXlAG6FeeOx7WOaoysKLe/MwB2aA+8+NP126stVoy3RDfhjNx7m/EVq8dOejJtv7JYYE3pH4tems
elsNV6Gi2Ks2bewTDt4tZ56IpyUoyl1nGDb4Gjp8UQMY7cQASZHFeicbyWg5124RBJBNXKtbDCh1
rVoNvRPVsKZ7vHPFdjaWwsJrbFJW4+E75i4VNg3RdO+7HDgRWTnJmpxA9lBdDfNRVVWKNmVj2y7L
pK4ucojHO2w/5Zq1MFADvhdz4euIb/hZ7O5l1ej85BSoOxjPFyj3hPWrZ4H6gr+AOH+v8k9+C/w4
xi4pzB9UuCtrNcVioECVZW97U7DntOSfEjfED4nYy0Pgl8qCB79578rkxx11ciD/vmONbtbWnTJ1
jVWovjO1GE2LqvJeEWL+XllGdQlgEmD36D7L5tFQCa+kk7t15lGFbWyFHmqPnLYnTN91wXdNe4c+
7moAy32DM1X9mqUr+f9hcuwHy+DIC53Ozgu42MnwcxV3S2VBEspapuOE0VJvVsdIgXC6GefLbrYC
kkWtlTbeIYwpEEBpFrLxY4yBcu9WFKm6DDPCjtIZWNPHXdaQqIp4JhcCjObTaCc6eaAJHrCf++u+
apznxpp/QfkLxmLuye/DP681QJu7mt3eKjDb/GUs04al1cv2vqeEK8fzuo1SgrvWXZy60o43ldd3
W36y+WuG6Ek7B25NKDCruIix/0SI9k74drzA2mz60oIk5Q2WJnd6HCekT33Yin9JNcorKbh4VWW8
9nDQZpfrbT7GdVGfLkMrNZYZ3nx9m/WXcS6S0iGO7hff2xQNEFmT7YYfwiItR/ai6C9fh7lJVZ4L
8SpHfTQ3Ixscoefp7qOjLAhgRTYARnk3+Xm12mngXY0s/lL0/tpkaTgl9YDPVTuG9xlYnqVugUId
KwAMfZCX75rWPGN6GX7PDLKhesuq62rbrNUKjoCmf6M7NaZSivhujIHx6pZjQAQnHR71Ph5WWVGa
lw4JmI1eR/Vtq8Mo0XtzJnT23eoDL98FQ7t0CheKHgkzMix9UN/K7ho+KM4w/feaA+K2JByMFE8e
YxOX302thY+OBowrUwpi77GO+RtGk3zbYXPTgsd7hZknh0fEWfZxVwfLqu7zHasUsot1ZK6CecGV
RdNERXCtx6LKqoVRwyT/5z/+9//93z+G/+N/zy+EUvw8+0fWppc8zJr6X/+0nH/+o7g277/965+m
rbHbJD/sGqqr20IzVfr/+HIfAjr81z+1/3HYGfcejrZfE43dzZCxPslCOEgr6kq99/NquFWEYfYr
LdeGWy2PTrWbNfuPsbJdLfQnfqjE7h2P70WUKsSzwX7EEyXZkUBOVrLaakI/VJjv8CenF2SCdza8
6Chrfe3Zj9DewRtdew12lkhenmVHrg9Qq8ocXTMHoS6zS9ZtYxSvvhM6e2dKmpWsojWYLSsnjY6D
WRSv7QpEdfoaGySDkklLlnKQGnfdyiUUujez8ClzstPUDNVFM71i5/p5t9CMHPq4bMxKB7pa4B1l
jZBqdak0ZVxntRuvnDKtLrndffn99yL/7p+/FweZT8cxNd2xbf3X72UsUEMhNNt8bVDOAVOX3xVj
1d31Sv4kTeGNDExRNglrIy3mo059lqM4TSQcpjkR+Fr2vZg5M7IQndbi6RN/B5pX3fGV0x7F7c1f
o8QcKfmrSfUtE1VetV0WfjQ8J+hWTB7pAlkDGwwZJXwOmqS9zyYHMi9jfMWrT5EwiYpcfv/HsOy/
/UhtzdF113A0XXMMdf4R//Qj1QE9Th1Hxa9TVTcbzWzTjcnecE8YM3mK+vzsmJH6JXNSEiytCIln
B9E5cBNlITsKx3xCW9d7gG4c3XSpO67jocRmr2oeMB/FsnJKgvuuiZL9tRrMqQOZP1AJyG5bJcJ4
JkhaOJh/9cgcw4iee9xjVfaRcZBXumLYtx9z5ayPm/40mPnyc+WIj3ZvAM6KdCC/d6AchyIb/YMN
0zy/1gMDG0v+WlvZa81DPsYhkBdcZ7hyxkd3EqWZtcR03v8vq4iuz8vErz9X17A1Q+j2fHh2DOvX
b6hWtRo9c8jdnRKWmz5VXdyD0P9xXAiVhBk4l2KNdoq8qjsWjQtJv8ubV7vWw4ORdNldKKLsTktw
/0x619zLtmvRwfzwgwJD0nmcbEPcNiV20bVbWW1HK7vrC90hiJo0m1F+uOcVJHXzsltDCfGQwYCm
HJtG1iyGSkGX2Yi5LEHUEyJ16mVsa8XRTQp4MD9dNggO76LJu3hqDdo9yviL94nY8Wxax2ko4+3Q
G+E5jxJ9DWy0v4t4IlYYMcaPfkeIilO696wUPRSzYVLekiD4qqiAzxXdOaI3PT3CxbqvTK3ZTQCj
CHO28UUn1nmRV3BlvnEDlBn/asobRA6jJn023WlwrhOK0oeZmYIL/ZjfdNAKPcJwocLTmM+Cb5OV
l/EXwioQk21Elny1tJem6PH51QW03/kqtiek2uVlPYXutVFWAZqbN82fIib36y/BasdzODBZu00A
hFkWfrwznVHZk9yMUbBWamOpOQEWAJDoj0jge8dEaboD8WYI8NRku+VX7KF/ugTUvEaNfbr5GJO7
bNpWsm7p1tfI9Outlzf7UC2Cp0Bti5Ug9n7MJ9M5ueSHl8Yc7G7T2VAyEa+8YvIN2UNzjyE3+VGv
JV9ZWeMVpi+R+YPnY9HnQOWcgfxj5xJnrYEbyU7At9G5r+D7C28qlmaVjotRjbC/mgcbjUuaNQvf
wXg3x8nt1RNoyR9FlmFAw1nX3nJOnfRF3aXqKdKA5SHbvpHjLO27OjbB2W5i53bMsGYfPCt4d3tY
H/EoOG50tbjYAzpubm6E71WXQzzynAR8jKk8kGY6mZ3nPRGT6RZudEOOaDwpXqX66w7vSNKawMjc
sjgbCrwBJGmxzk6n8iDbMrCcaF1qxZlIxVNfoB1RcQL11xzxCOyA7dyNiBT760KwaVMycBFynpwi
r9wggkiT8F/zca/JQRA+4WFZJ0HCHzYCW7Y2Jy9Y2WyX11qj8+ZGNf4EyyE/CK+yzrWtW+cxAk33
+zeHaXxelwxDVzXT1VTD1GBwm7+uS0PlpY3f2+LL4HlrY/ZR0OaCyFvLsZ8rgbidBzbt342lMwSr
ivT4T21ydAs67BDnionayDxb1uVVMCArr04pyafJQFqwaTdEvxOOkFZ8qgKWPVl0QxbhlyGvkVVQ
VYR4GCXrfuXCKvK7g5wj269DgBA9oWflo6hTa+oiFxl8NgOj69//neR24pf127Bsw3WE5biabjpy
m/jTG1aUEe7GilV8UcwoW9pEhbZ5WeAtCpDprRMo2KFr95w7Tnsgnox+wdzuRCglqoWYzsmkeBdf
mN/6whrxqeX8wnaivhH6oL5EZbGQ7YFnhDuiocVGVrUMi1AQHI9E7YyjGQzV9balVrAhb9T0NIkg
3SS61mO8kIQb3fEd1t7YfumRN4pnUOyn9tRfmkWbv/tj7Kx7jIH2CbqLL6GaXwHGEVql13bczNuX
hHiyBPp+Gp/RLgHDbqhE6DgcwsrJH+a85KrIQnMjq8rY5GdYqbuYeFeB8LIOwzvo8n3U5sUDBtlk
WJr6+zgq2vr335bzt/0Q71qbRJjg+xI6aYxff9VVWRsOWczgSxe0OEFr+ctk1d5dlJb2qc+rftGI
tn8b2gD8gO9asJUd7QmNnA2W2P2b6IZk67R6uBVm2qzrAKSLAb7koM2FQ2btIKvySrYFQidXY9s3
kR5nF/Y7SLqoPDYlXsgXxAKxix1YXPpSLY6eNvbHArOMp2YU56CKpjOiRPmTq4vv5DuaW1kL5iBl
UwT1QVbTNuyXlWv3+2qeWfoc1fzJsLeyNwQ3vjbSqt74rp7eBDPkDAxke+xmPpE1a8e3y6bu6yOo
PaCWskX2fYwqex0ZcYfTQlajNNVG/TcWfWvO76W6RX6M2OY977FiF0c1wZREJYQRqww14m4eWjf+
zvYgZ9buaN/aSLlNC2Hm9m1emacqF+O+nDtkr2zXGsv+L1+8/GJ/fkx1YpRCU21DNTmsaZ83wj1S
1F3v+sb7qPvVKrcKELVC6a9FzA8eNRL3Oa8ia8ORIrq1Sse6SyeEd20EFmWNPHhyFp0JHJQj8Gwq
1a1zzwwXWQ2uZuyRMpMFWlHZybFZ+/3GVNiM4jnuoDpFqGU4dWyJ97//Uf9tqdaFofJzNlSYsIZh
aJ+2kLEpSsfQIu3d1ryXGlLzbcMq81Mx9KjzwXfU2MhN9iJFXPoW1Ei/MjPPvZSpnm9ijvcYKaFB
KrLcuymd0LpRgdDsumSabr1uqDYF1swX6Gf9ojfG5lCEGrF4s6h3gK5BCSXT2vFSb2+C37uRV4Ua
dder7K+r/9T70fYxjsRa/F9eaX97+HXhWrqjmY4h3Pnw/umVxgZu4sw+Vu9Rmn7PsjPhee92iCLr
FM5YHonPEXoar1A8EquPNnkVt45+1DDYuk4o0ahZyMtomkHERjlu5A3kYNmBks0c/fAOI0nr8QfU
u0NhoAzGAK0Vp7+9wr/lpTrUs1TTmKx7YqDgDiCM6gB64Ibp9dmWOiZzmx222u11CKiva9WYh/ho
rizQmh2Rga2zS1Wnj7ojzBtpNoQTcXbxVdHsBCK6ELCoykKOzdP4OjYF7+8sRBm0O18ZNn2k19B9
nVZbtEN5C1LeeQ/UBHt6BzAeERKbQ6x4NRvffbd6u1nCXEBdROudS5UgxqrPHYgNEQ7Og+wMssY/
F5OH6ObckY3s8RpvxAxcBPltO6hzeIiOaCpeTACRv39MbPkc/LIGWOxpXICttu0AQjQ+RwaQrEw0
tGzfrQHkeFmHBL9wF1hHSm8/l6bXr0RdW7tgrio9GG7VaLJb2curG/deosJjIcRjxhZTNo8W2Cle
bl9RA7WfWw38h5Ob6lJ2ujo2LB6PCsXc6+R3Qd8/4k5UnkQp7Fvhh/qyRVn5KzB3GFXG+DrVBag/
XFP2WegXj5VSvcgBnZLVC6sdmzvkHuND4E/JOvEG5UsTLuSAXM/cVeEG48ErMhefeI9X/3xr/PQe
OQdYj+xijN1gKLiRSeKlk1qE/fye7xeZo62qRfXdOBfQf360VZlZ3ckCqZSf2+Tgj7lK1NXXcR9t
eoRSEnuKX+71+f6lDSqI46RO9vzBttVTACfkLTGwF4rLIdvntWK/9hG68bX91jVw6JJOrVBr8qw3
u8QOHMoiG/gOXAkGI4ic0Q69EmpCnVmXLhvQvE6ghrpuue8KEn8IhSQ8JoaPXTR0/wj6XDX2BzYe
ffDs5s2Do4N90fP62YUgcDuZjfMAnM1Y9y7ibiFuxA+jX3XY3OF7FCFdsWTjAsJ8aM9y7DDh4JVU
igdrlbG+RjKsyqdkIXuvRd4sTTea7hIOjkcxaMZW/0soReqdfJI/+RBZwUh72mLFfPlokhM+zf9U
/XS7FkbfqhS6tZBzpczKx/1SLMdu1AJLo9xu1l2fGxdRaA0JDj7WmK+GuU32qoWrX69+Py5HM3zj
quTYvBnjbkm4u7z0c+/JaC3z2kFsWju6EiEve515tLwqBh9wCuNickSTAQliYi8GilqN7mSRew1i
Bl6YLmc0zbWtEea0t7MZLjyPa+dCbVr4LbF+/pga2a1y0qd22Uejvkbd6Ml03PHOVqd6qfVdvZVV
WQyZ1i76zkn3XVNMd7JNS4EHK5CeZE22F6O7z51ivP1oakWEfn4bXTJDNBeRffc0UsV1gqMRodbx
FVuv7+Qb/YuraOb9oAWnZrSHV1FaBmga1JtwSPl5VB+z0kCtPI1pAS4fxuAyGo20XCb+yUPa7N5V
leGh9iOiDaQMt343DQ96ORrHmX/ouF1WEp/EAwqcC0hBxna54kBG4eWkxQ867wh0+cc7jsvFgzqk
7drSen0tq6Mbh3fZWC5l7TpiLLWl6evKFsYyIUafWALCXna1MTzTOIR6x+6vz3bYRNo7YVp9vZcd
skh6YJ8bVxizllVfLeRo2dPY6m2QFOW95iKeXTaiv41tRzt5LYAkQKTl1wQBshRZx5c8TbNthp7i
Tqh58YT1150c8B7qvn0T2LUSokYHr8NtzNvBcQZiT+NwhgKbniADLK4jNHYyByU2jx8j5DC/yHBR
sxqQyabqsFmuHKIIAdbkgxjmv1lSHTQfEfkgpZpYjbfPst5Yo9ZQoqxJQMcevPSrgYBOGVvDN4yK
ABZjqXnfTT7yOGlj7bxIHVl7Hfs6JOGZcy37D4uksmRXXLIsHfe8j1MUK15amF6Y9A0IANb5j8Kd
qx9tRWryNc5Eyw0IN3cRkMt9xapvKZUD0spGd08FiBmVuX0OVF7LUjFgGpN7Oy31Y9HzV56KHsVn
VBvfJ2emLGnKcEpVQnomZiK6ySEV5PeyaLTyHd4Q6KPAzeHStO0b1Fwrycr3CZD/1qunYiuriX5T
DB7wsGEsd9No1hs5GUnIZQ7P7aVXFOSdvHhcy/agDndNpImnYlK7m6Q3xUreRqvsk5oQLvSyHumA
Ft3JRFgmbEFveDOxMV6UtjQomsY7jNzfZbvmg90G3y2NDYbXeDgE83C9UdSdi2HfWo4qVHE2a4uU
LwjoW8MqFBQ7++FtFA0SAOUixm9t2ceOeLLU1l4MTT29Nn4d4/YUjl9E5MNbr/RvRpTtSJP4gDCV
P3O4kREBnXPJiT1YkObe9HlafY/99E4ZOuNu8sMMxrQYLhmw+SWECW8Tx/qs7au03m7Um5y93hDU
ay9KFhX6iWdXKJm3MDQYghV/0k2c+ajkR296oLqcsMpKufV6TbkdbHTAYr08yKaPdnml9l7PfxQb
zk8dZmAo64kP21aDhUPXFJ+dJES2x1S8pzEzEhDNrnJx88K/44TjLAwoHGRiabP8PjsJPbgjRXmM
VKM/GINmntXGF2f8QuJZlm0tm2SRArTBpmVob0hFEsFu2TK4qhY89TGAW6AvMSiSNnxCqcM+x13J
ekWn5cXDg298z8swfCpUvVo5Y4rnkTs0t8NcFHqEvENW7VQva25Vx6aYr2SnHFaaRrEUkPjWsu3T
uDIZsL20HiHtaMdKV6dD76YlBjp19DgNpMF9wBffQ3wzGtP73okgXHhIT5Fv9ae1D2LsOgkCX7mJ
Em0hgEofbB3hWA1GWodgpdHtFLO5XKuoypvHsUYdZmGvTfh2T02GgUFV8JhEIq2eSoiCa4zBgq3j
W+VTZiBnyapu4xZDVS9NjESdHNHLuRratr0L0JJeyqrTduUNG8zoWkVR0T3ASwR/NA9OJ0u91Qv/
W6I/evGkfgEK/kcERPNtqEtv4VfCfkwqvV7ljhXcwf7LN1E/qLeDUg4E+Uf1Jhn5khKrQGIFP5+l
pertBYZtvFP5397SxuYEKU+s/GrUOGR33zQt6P/k0VCqJPkzYme3iLFGeC7DMVhXBRDhP51MT1ex
lfAEqJHlHvtS32GzyANQmNZzVmbGTeGN42WulU3BX8oPsidQwMlC0YwJEVM1fbJ9E0i0r1Q3stfV
MjQX0bUHEk+v3g09KnfutJFVssbRtiegt57GLH1Cj8pcpK0SH928Ds66rv3JYti9hEGa7wp4NmsL
YcoXP3c1wn6FiioLvW4XHPWgye+bjBVE+AjbzM12aVYH2MxyQe1eGvRu18VQq1vZy48FlfukSsBn
ccu+X1XAlJ5NZPTOdm/+9LmQAtO1nGO0w0bHntFSu/oex7EcaHKJZVdshScfqcWVU6X1C3LpLzCT
+H1G/ZKMt/vVmTyAWvMkAfdkOwQCq/B5UuCA1DKwNX6ZguQ6yXL6pVMVzle/TxGosKP63p8/KdWD
nz8JEFz9klX+i6X4yve07H76JFi9u0mxFqylApTonIyXKXpZVGmz+S+HvDnWkctk/TUrTxpNN1WL
wBkApL/HedrMKwJFhU9hR4GB8GcbH/Qq059TPXqb/Kg+I/ynPwdGDIK1rh6Hkq1PP3orOQguNrbG
QK2vU4JmvIlMUEWyOgMmt6jQGXxx3MIZlH6FNomxk3dEIhKURRGTpJt7xzA6x1jQXDRO5TdEf8JT
nnvZLkjwWWC3hvCHmMKj7yb5Iog4UubhALs0HXDGSqxHOcIfXtB86x5kf4DtCJ/dnGQt1HgVpaOa
3Ixu8OzUroVgisFpXLW2XmUoM5DQOcIthR40V2sli3ZxHEXgjai6STkgr+naO1k1GwtmaNHoh8AZ
H1iIn3XHyu7tuMvuY44cIDHJZHQFz8LSj3h4wyw9yF4QI+3t779BzficeZgzoa6rCmI1Fiwh8Smc
FdmsJmXt9JzwhnFLgHAyyN5OLIxeijhWg5l2dNsK1TxYVcaPiv9WiHYeiWZrFBcv+6qrTnRfVHl8
X2JivXdi0ZBGjCCWu2iJqggTb2s1VNZjXnSvaseLuU2N5uzXDmorxbRPFL17nbp+2k0CGGeAONxr
aaC8MRECO1kmDjngw6/ToYc0e6fm0ennuxUtDFnXscrbHnuS5xF4tpxeF1N+U5BFx4CLYeUMp8jM
tDqmoE9fnB+f6bp1fHDczFzKUb5A0E9jdTzIe6CJRFJzXClONCwHIoEXHYW5S4H5gs/ydvpocgWY
GGNAtE22ycLDimdjoq57nYqcs3Y0S+tFxUT36OOvuMuNFL23+eqj7T9d/X6cHbk/7uf+dfXpLnHo
ii3QaXKt6l3dKd42CsJwyQFtmk9p052WBslGtF2++mjztXZada1mrOU02dGZerk0U7vbfrTZwkEw
bdTLjeinb+DAkcesNcGT56t7YRDGmkSPUnUdOvfov+dLKwvaN70Tj+DHAkA4ypoGCEyqU56Msqvf
f//7/lvC3zA4I5BWs2ChE7aV/T8ljDKLQ06oN8EbQjVhfGPZu9rIHiF4Nd8tp92KsdbeVd8Ry0C3
jXOJpv6+CiZrC9k/P+ao3y9ygIMLEFb8yOdCQdZ/ZcUgQWVVr5vT7//JxuesiWG7wjYIblqGYzqm
+BQ4szTVDwOyUu/TOKwid6qBiFCYSYHns203O47J8aJXvR9t6mBj8Y2f3UJPze7NzuoD1D7g5hoU
K9IIkKfStH/zwesvUpGqtz2aYQ/KmJ6tVO3fioovSMdSZpcGK2jThZ/pt2NTEdocTPy184SXvOU6
GraJ9MgrWciBIBV6fKvC/L9ANQzn08LEf7hjW4goW7ZJVpQ846/JI1j0IDGy2X7AYsEUSZkfyc/4
s5E3l/ZcpLqfH70CzjkB7P2ndlmVIz7GyrZE5Gi1JiZef/NNPo37qH7MzV2IO7CaIjRhzf7eQNz8
EAj3DeIAMZDaHDFosH2xccya3nkITNDlAHP+IptAaw17VtIJbVo65U16FRun2gnNHXJ0w71alD1i
GhcR5dxS6fht+lWLass8Qd5E8cpgAXzCP8ibwDAbTzHWcbJT1G289orelImSQ0KMkC0nMIZ4LuRV
U5v5Apnldv2pI0vRal/IgRaPylLXEJKt2sJGTi+eloERdo92Yo0n/iD3bdqh7jUX5fAGYyp+uPZb
hEbZJNdH2QeIRc+y5pgneN5YZYOWqx9oeDYY6jHRyh9Xsk0W8dz7abBsk711Y9p74aNO009+cVDd
luDDmNwJrSiIi/+7kJ2Tg+D9JjfH4iDrH91qhKQxSYOBJK2L364yKRtjfvNqc6GCX4m0Nj0583sY
GE18OzXZub++hgHJbzBrbcEpzL2zmw8SnBmZRFAV8iZdmap3ot3IPjkqTKdqj+rqyEZlfpf/p0/V
unEfeuaPT43SQV06gwCykU4TCroYNCZI7r3VIH5gpRXuGeKmc5bVXh+VN70nim8gwHDsBj07p1nz
BX9h44SqvHmSV5ZncgLEJcMqC5Nj4gQIR3ZEnPOxkajLtax+FHJGha7rR5NK8mHRajEyKU2v3AIE
QoxNz5xNoFrKrWz7KALLD5Z+ESY3RI/jAxpeOADOV7KoFW/MF/KSrFWyQRv1HLVBcoz8DAUsp8jW
Dl/DqoqKap0is4GqBHrQBLkGiG/tn36Zo5/Rd9lD3RC37kddXV+rddveudgG6Ybp5UuRVYReyqLD
j47Bgdu3pyyajgR/klufHB6yp8JZeI1pvAyDbq1bUU9bWc0xB1yY0xify6D2nyt2LJqbmC/JNHYQ
ln+ZZXWXFJIM280mIi6g1195mm9GwH0vnpVX27zn+JPnQYGiZXgvB6D0Ni7swLMuQ+h2B1HkSAgP
bvEVNOh8A6dQnFUGcOqAsJB+aUdzWsgOoGJ3REqap87zC9RlEJSNM9DroaPfyAGiRJNaIejSOfip
Fss49czusXc5tHpotHFyrjYzCefLsEI4EZBVDIGNLbOx80LdfDZroFlzd+TEoLktzitpX1lrJxDD
zQwuhveF9JwSKIdSKs4N6iqzEc+SxAy/iPdBXaTwct3mMOT+D8KGPnTfyCcUd3igjaeqLElPAcF8
q81prYX/n7Pz2o0cy7btrzTqnX3pDXD6PNCENzIhly+EpJTovefX38HI6q5KZaPq4gIJZXiFwmyu
vdacY7bCGd7CdDdZ9JVKNKSbJJfHOxnK4m2nHq7XXS+pJaNEnRTqzvUsvYtbVVX1HZmK4baJFGWV
iFLxPOXN6vpa6GPXO2E7N6csrRjhTZr24+UFxOzmeZG/SApfalJ5xO0YjtW9RuDT9Z65lIBAKzU8
CQ1CJUENLM8ap/AbXo0fb4TsA9kbTBidClkdZzGtckevASMIPcjLXIVt2lT45DC3VtaPE9P1BElC
P07856pJ/P+5za+/gsfJm65eyoI/foUQyNrfHJblX4/KJFMpIiJX1VB06+tRWdOC1sr0bnxQ1dk8
J2l3Jr6jepE68jF7GC3r69kcbIdeyzTMaiaDztDRgpwG1y8CoU94eYzSyQHiYRIUYiTx/z4lqIZF
lTHF6+upH9dW+t+MJsGU/LxtXSorxpK6QUAuEiLl656HvUNTlWioL2o9AN6EuivWirQxVGCc11N/
XGb9l8uut7OKM6mh9iRkTKVgxqTbiOb0rp8rOo+p5e96udxO+Rwra2n0jdXUceT5cZ50mhU8Y5go
Y/rSd23qKk1t7CoLoKjW3MeGkFKV6fk2CqOM5Zmz8dR/J31RusHKpGD6i75fb0UHIPMUkySz69na
vxhIWp5KZJWrvjFr/ZSOeQVrLiqf5I76owlb8h+Xs1FZuIHi15cgm9Vbvn/UfItAZzJIXiosEjdD
dnpm4qfrEJLTeWDKezD8cXU9NyWddb6eqjtThDJGnl5igJ+2rxcKevYCQcvf/nHj6/3pUq3E5a4/
bnu9b9pxNL5e2I+kjkeBgktWkfx1EIkVtcpQPtECNlAClOnu+pfElnXH5FKleRv1D32b0+HlL9LJ
K3DwlI8Qt3JDeymz6DWM5+w9muMXtS5Uyv7R5wNqogAlHPKy3CDiOPEQaRVL3WAhmVvKpR8nrzWU
PCW8s9LUNY6q8CT+KKxqqSt9549SCkIpmQu449Zzp2YrM5qrLfW4eWFMfKsokfJaan4CMTFQTooS
lqegajgILVd04Xwq+WI9WGIebI2o7lfVwILTxO/X6xk9h96cEkmvtuKSzeAPnkL5f0pT6opBsspX
2YqfcHn1YP1kbccgV3Cvl/OqOzHxwM8LS3U9dEazNkpLeA6B11xvkJIf5cmDUu/gq8eXPKJBszyg
GKi1Y06zecQ9rJybsmcks1zR+Qx8IVkJt7Lf+Ps5yypXzzTrJh5wuMAlfWzqogFfVgYPGnuDMpCm
p94wysNUq/CTpnx6wuYRrdpIyVHkc21UAlYViH46Xa+t8TwZav4EZWk81cQmsCXhVkk0z+spEIAh
ddH81MZd4ojE3+yvdzKswOtAt12EZhBujJwk2esvxveyNaywd693InQxdVvf1LcgzZpjHcNmmacZ
YUez7JqiWHn44yw5Ub+frUq/3tNa+vPZ67VRTcvhet92SVeKqoCWbsbs0VIZ/Guhv4uCXvv9JIe+
fsmnrvydhI1b8H657noPwdc8JdFFNCHbJPd97bkamxpkB8A5hKq07BMGNL2sb9NiQdP5pUiulBHv
y8nX7pPZvPtxeWrpdN1QEpvt6N9STX9cL28oSZysAQiAaSm9ydqytcNFaiJMxLVkoame9bkaTuhk
yYOIwer2HcIa4LyekbfG7sdJ8mqM3fW8zzBmTewmjBwOssBw1GM+gbFsKqJ6flxWVfoxEmdh9ydx
zXJZIN1OSNp9FgvKV1RufRy91UNwZ8R+9NEP1Zqk4iK0y+wtIyA8tsvuzM5YC+0iiSFaBPNHM/ln
vTaHN9J3vs91Ib3IszpCBQNwN9L2tqHEg9n1DQOkYMoOAgObxXFI9OFp9iZNruXk9UbXU43SkhVl
mplzvUyosczYQshjZNfHYIIQreF3fl6v/uN+5kD0WBjOhdf72WhbYM7xmiaBJ+iVemKPK+JmlaRt
bsXdEd0WmDgtbO6FkFrZnOv+G6S4sx+gVrQFN8j7/oe7KVpMTVdn09XFFASZtA9nlD+L/6mdiKbQ
layw+3o0EKDxg2YfNpGSzDoriClEMLPKPPwNBLV+F4TNs7Tks11/WIuTuAuyIwHxwv560fWmeggU
0odz6v5xWyMkeVDSwk0a15ory1NwlrN2Jr1Kn0imS9VjG4u9J1tFfiEXS8Z7qwRvyogEpqGGtvuk
dBOwPu/FmCwEPkl9sCLgh9dHqgPp90cqloBWRRfktS7U2pHWVqFF4dFczqSUocdsmFPAbkMVrRpD
WHIRuMZI1RgfIvmcDkpIuiZxu+FEdhiXU7FUZYegrNtNQQLhj1Phfy77cm0RNIMnYuVHHSDuLHqj
uG+Wk6EuijtB48f17PWHppi57v24EWRDTSZog5uaiS45hVRGNz3ozdRU0ickP/LOVLvGlXWszvAy
IIOFdAewq2U3ZqqQw7pcAQ+tdAerM3dVEFqPddo5qa6OZKRgkciHflpdz6L72pIkp13I9okZF2MA
S6Fvd+S58lJTfRdR438jtD1ysmIBlAlKvcrTKD+A5UXLDHZ3Xc1BfytZ8+SEIe51MWX4oCwdpmDp
NbVDpG7NvH7646LrKbMaVDda0gxFAn+kJDMPJJKbbPrxzUGa0xx5OXu97PpjLqlcbDyHRESawPkg
Bt3WNMAciXkYIN0SlML1/LycH5sAFdP1PEfxf58PsvpJFXOYX7n4LKIfzmox/2SDCLQz19gvITQI
E1W/Qyusr0KzjPa6kQXHzlwGTkJbP3RFDv0Csu9H95amSfGZy2hI61o2HwSWPYQDaXsMhlreFUaW
rNOqq+7YdYL4yKr0rSdw83ovqS/PwcRqhXDPd1ha13/d+ZO1n+1JTAlVy5BF2sKWpikiH6efe170
KMPeFEv/XSsW/MGsBPuMXh8emE+5CZq3LJm9Z60Dcx0TsO4k0XGSicaTGmzFgiZF504etyQhEflX
+QoVWXGK4rrZdparGGW0zsoivAvzuzRpz4USqDtR0JQd3QICXYoydaK+QwGjYspg16S6hThB/RpT
kaWDh8NBC+Nz1T1JqqC67QS/jb5du8Z+QjtZqbHUtCGxFtJOX8Q3hoh7CqD0sywB18qV5/gD5axy
MxcPhNFZKH0gGMvMN0mOMvODKPnSOqu7B8GaCSoKGGDitdc2TFMzB2OlsDfie5oeUL3loTlrE0lc
fo8dKYIivRdEg5E7hFQ7J6d1laFMdQeffCozTB1fk4oVVjdxNfipspq1906V821Pq8Uz6I87GiDT
FR3w0THqktpb67b+HKUbvLhoZWZ0Q4lW2CB6MXSSoSZEPOWmYMaTaDCcs8oexWi+H4BGxwLpjVPI
MR97L0wROTE8dEyCh/CuXE2KKdtJODC6T9rKFQGykfwAS0YY5NekANnX63nl5YGf24JQZW4WyOVd
jBoQSYF8BGItH1u8YIkUdSQyhA6Em3GH4Njak2AI+LzBSMbMMLxPME066SjTciTXDRFiVW/h8Lnw
MBnmx+12hmMPrKG09ZGOQTx375lYKQfkM29BqKyNkJpJr4o4t/1+qnZ0w4M2yA6Zoj6Osa7sglY0
3EQD30vVEjixZLVkR+oNM5YLu7rsgJk/O1Qs0lMI9LXDkVHHfnkfquVF09psp0WMqn11T/v6DBZL
f2bt3YYm4e7kjpthfiwUPX6qhXQtGcNAqFXUOAXjyFsVMV1fq3YaGqgfypAAOBL0cMrGdt/37bHT
dzMyCG+hea4I9T12qTkfwwKBimAwFcfCdih9UmZFnGsrY1S1XVnFj0XmD0d/oimbwMwwpdrfdJN8
a7IftVmSzS3YUqDQ8ngvxXV3uv6QDciJY5UTwRfWiK4qUdkrU4NUTjEOJdPY84ASxZ30EHy/QQwt
Yltn8Ge7FY9BZWqP2DRtMwz3FV3snZAJ43ay+pcM//hRlUe00Qpvo4LA1ZEVgoXZ0SNuRD/p9jWA
BH825fVIJetmsuFEgvIuDpUnRzKHl2kcj2Ke3bR4F0mnR1+LSR48xqS0bpJ3BKFnoUfDwlqngVG4
QJRdfQxedVnp/2ZZk37uGbCqYQVQNElDDI5F4RfTJZ01q0jwo33PwGvtIADqe/QjLqnmMRFBKXQm
okN8O8elatM89MnhTgnYlk38gprp/PUia0k/bf6vz4aUcICtliUx+vzqJB+RnMs9H+/vFjUxFI6u
Jk66+OjNcLHQTK07q1Zi6zHcEHM0PxUhee/adjx0gzVvC9VcV6JBBU0Ta0OlMu58IUT+1EbGSgor
KOczbMOuD59RJImnZg5PSWNISA366Jh1crruyIXQvOtmnODEJ6GIfFsu40vUVfesqZYXlENGvlaq
rWtReYpSYgdjFYaYqicwzJZ2d9xZHS8XSJyu0kVPCvptljWyE2pi70yBVJMcZWBqWc7Wup56zWDs
A4xIpBBkdjaSTQg28tNqo3CtRe2LnM+A/srirjBVaycH0m6IhHtIVfFjwmfIlkzrLStA1ylTJ+5R
iaibPGA5K4Q0Xmu+XO/jwKsXlW3XfWqTeubTiSerTr1pgGZa+0l3kMW2ReFpESEglvu26tpjmhEO
rAdF50DPTexENCO6FtINKH+BaUJEbmYzzZ9//f5/GXjz/hsM1VjrTVGTkcZYX8Zrc9ZhtByT+MPM
5MazEj3Y5qWPS6wxb5WoTPb6KOke0mry68mV6MadMDXaPhtrD7EzvMIhPCqjWB+0LCzBYUrPBjm3
N4opbAk46oVWfcQbRHgU2k4XsUNkV03aO9RgWKXjoDrNuf+tEzt5JfiswdhiHnxkwPu6A13613+r
9Es9wbdu+e6hxFdlwzC/1BMFjFKj0oL8e26I401fWyXBVr46OExU7ptQZkNS0s+Wl29iWRXhrWbG
f+MFkn5utl2/b5qhYYqnZ0gA1FcfABzC3LBqK/+O6FB+KibUlCRHGb2AHa81BFouIAsgyHmlz6dI
7bXyk9QcYx1Sz5KSlBwkMUl2CRqbLuonmAEc2f/6ZZJ/WRKWwTACFtYFhXnr1yGxJBjNiCd4/i4V
6TuRb+0BaUcKei4LkLCCkblOruWkPqICWbM9C7bhJI0e/W600UNhriJNfiO1oDuOJOnCjZmEfQpw
IJ5y0R2GXj7MA5mhf/20pS99zOtHmQwC1TJlyVoGpV+0G1LCXhPRk/E9qlkLxER7tbpBdkklhCDi
B9U2N3T0M3P7qIUenf0tZHXlW2GOW47rOH4JKaRCKYeT0Jc2rVlr1xhTascmwQUkHTgSHyvqZFO6
RJUkelNYbIBHiW7bBHvJBEzhk2+oN5lLuIq+HYO5cWmrmuvBpBE4tCkQlowwUZKbFgZ4+uQLY74y
BlDNIYPsfYW21Kt8H0xLEPUHQ58Y9jBjxs/M96Er4sau4uktVxl8htglnUSYOm8KRmNVaGbIJrXo
3SbuK6ySk7UKOmUVFlp9qwxtBoAgNbyRUK+Vr6ox5YpFKasFA62/ucUMp1RurQat45dUtVb8imsw
bKo3QVW1Y5VSfAoC2b6SSapohdffNuJoolHmX/DRWdtBjT47ikIsTdfCepy28HnLTdm0SI1pyawp
J6QdgN0IovC7qJD5Cz1EqXtCt4o23OrLIE5lL040ZkT8ZKhumyEYvQG+mWPpWn5vgWzfWH33ocFZ
zKh4ZGkj4Za7KRvK2DPqJDZ/IqLanT8dLLlMNmE1SPbUq9FMKyV3tCp1JnLRbxRDIHO2AnQ5iFaY
24w1hNsof85V1A3EVEjZnjBOCsdccoPhExJ5dt8Uqr5R+2Z2WvrToibdQL9fMpCwGhZz2/zNUfmL
W+jHR1mFnWHQm7dg8n1xi3Wib/G9NPzveh2FlFp9bieGYK0S5EkrSYw6JtJ9f9J1rT+pgUT4Zxzs
ixQ+AGvLalT7+35JI8TWeMl4U/76myb/rHO7PjuGBbiZJBmhAgeQn/dlkiindVaV8cdIcCSJH0QS
D2Jxy+ekINJ+GjayQchayZjIKWktr1KpsZUBIfY1ZaCcgXbFE5kjSrpSJL1Zocegqxm12W0h5pYn
zqG8mpetWJ4MEW9/qnhqphERWIRPLUvO3/w5v6x3BoMUzUJcIemy8QtMR5GHeU7GIfkYou6MRFq6
lyyk/TVqasenKnCnrk5vWshvaEJ6R5In3HeSKTmtxoItKCSYN41UfBvNDrVwYigIPuP+3hguVmG+
TcFUXgL0DX8njLG+Vm688IrM1ElRTEtlIfn5XdClqMka4hk+hADIzww+ciiMhzaNKYtAta70UR7t
UPCLLf4kRmFIgO8hK98YqbXLJV3bXjeOvagchWZEm5hv5YFksKJjbyeRxWEHKEmNdmiOilRuY5qk
a8kMFjgLJiLocNauHmbRVvxmTQzS+4Qq7kVJTEQ6bX2MM79e0wdPLllf0yJkMW278emv3zle019e
A/Q/HMhlkzdOl/Qv35N6yLTGDPL8I9U00UVJO5xwA1sEbfeBsY0oM89ZlLjoZPKjNQf3aht++tUs
O4koa6tUtYLj9Udh0dqF3APsQUNZid0q7rrkltXI35Zm80IE83gQaPeabeZFQn0iUHkEVEF7FHfj
SeW53agAhyJe742lBmTap4J6MzLuOyX5S2RsidRISbMkxwGqQW4ptlaa2F1F5aHSO89nRq8kqrQn
lBwtf9uLkHZJCevQzeTY40uDwwV9r40fxKHTERpiN0G+DD/YYs13Wpbbk6oLhJpkoFIw6JzBPuSH
dqEeBZlVEWEPEBwtDU9M64RHYUorlxHFGf1icZLHS9vO0YYtZ0CfXsfUneUlKcN96iAEl51ZeaBM
QuLZDB+d3u2tqibLhwUZGLjNUDE5p5TR9oyg1YtJPLGzhcOvazVRxVV+oma39qZeRHuGWIXdJqq2
kUJ/3E3m9DlGnczUIZd2/pLo6sv5R9hVoC7oY9qEBoyHkpQOvyKXsoXtN7LarTQqESxyNDxE4D5L
K1TVlg5c3xs20TP7sa+BisXpo67WZFouCbyySc8NzRDeGGnfhFNzVPtPBvTtOaVAsMGIbGG9DWvV
r5NHhP47v6ZHXExvZioEB1a1ajUGUL1rpHV2PMGOoDcu7rXlBw5pm4TW8hD45RuMoo8aH/hGKrQT
YGf1Tu26cWNAUx3g0p7lCEnlqGXveVcfVR0qfWsGNwM5WzfAUp1Gyu5Ijig+jYDDnX6it2885dKs
2xOjh30uyqdRk+T7SQrXk1kmNwN7TJhnU7vhq0p/ewgHIoRCnLTo9TZ6ROsfPCnH2zKzvJij9R7F
+3QMOlpVs2k1NwH5Z39T5Rq/VNqGLmmKxgHCsCT0hl/Wpp5kSj51avehEx/jJOFEZZPhyzKtjnWF
quBsmhUfyGYlk+Ve2nEA8ESXAjckmHGtR/N7NkbaOk0Azsca4PFvdD0MG0yWtU3ipUPFzolD3IGE
SMwgoPDYswRHvBl2oucD6S++bssKNulgmExXCibw/dkwHcTmW5LmGwXR5x2IgIIAwbw7wiDRVnEh
fV6pObhG1mSXKFttZAYEvix5yZo+dbGOsbJ2IaU5v2vIIm2FJ0ZeYx7AGxpExX4AqpUseZ95U3f3
XSxLztxfMiZfcNfG2BNzEErhnH+MJkojfezbdeAzUEqWj7BfR6c+7qdjpGs37VzWP+r6//MTNa65
UuTeC7BiiMHaL2f/91Jk/Puf5T7/uc3P9/jfY/TORLL4bP/yVuuP4vSafTRfb/TTI/Pbf3927mv7
+tMZL2+jdrrtPurp7qPp0vbf9Lvllv+vV/7j4/ool6n8+Ndvr9+zKHejpq2j9/a3369adPkykDx2
Yf/h6y2/4ferlz/hX7+dPoZ/bF6zsgmj+uO/3PPjtWn/9ZtgiP/UJQ5BKGgh1f72D1iB14vlf7K2
UKaxfwbHIpl81vOibkM4fdo/+epLtFaWGY6qKRy+GpJLl6vkf+roWk0O3gZdG1lUfvv3K/A7/+/H
W/ffeYDazz0lTQU1xyPpCGRF0WTv8+X7BrB3pIFmzFDwCO+J9CMBBx7abOGhOqQbg22ZvKqMnS+T
DuB2l/ZVfQ8u7SMSyDyHdL72p9U4O4bw1JakwK4Bl0pMo/me1ZGNPS12M8FlixQ+JOC38m3p36Vr
MsFX+SvDGkXxpNgm5yt8kL5Xe8s1thbYrb/b3/28pvz+NyJfX4YBBv996VTUvjxJMhbhjThf7e50
Uec1LXRG7ep7V3efCGQGu0yiFy2S7v70gfj9Bf8zcJFN5E+Vxo/frvJOGZoqGuIv/n32L2MVB0vk
54M17MXP4q4+4+8Rv7Wr7DOkXefb3adxr94VvqvuQ/Qf98LKPFr3RJHM56r01FupPkoHDC+vIHK2
yW3Suc0pqu3hlnClxotO0yv6/YmooHsjXs+xW2wI4HwMD8qNuC7Nj0DTdY9pwGPykQyefqO+NOj+
bfSDdP21I5s88Bq2gP/8G7aqB2KLBJYwGlyGZzDwmG2pdKSagzQ+CpvG9AHxyffR7pXN0nWtEK+5
MBFoRN5XJzC8HCXX5k5xs2/FAwyj8D2+8Oesxqf8c14Ld3O0io7+Rmfxku3+FcQPPPAzS5y5ij+m
TeZ2LoMimnlMOD/lfdU4rQWUV9gy023e4HjgXiT3563BxKi6wrb+RixhJnv1g5nZxLvKskffNrgU
hW09UGKm8e10MxtOcGSaW5uX4jb5CFQANrZwJFZkPd+B086fsuEiDnYRu7wcTB6e81d9xYSftpP2
GVeOcdT1bS/tGEXnbJaCTW+uBsxJ2PdJcDQwgtn69NzjSFEIrCBPSPJy8VYV0SvZxm39bdjrb8WN
f24pmu4HJq4LXWITsai3jnUXrYVTthtOAbqnTXCj7/vCQfCbOnhwy9cUsIndsXe/LVzlM/aCldyt
Mti3mT28tbGX9KuQ2k93Ncd/phdXFjfRpWXeu1cnl4RlIICx13r5fl6rqxDvmGPFHhMe7UX67uM4
tPXj/Mx02XKzs++k38KjfITVTE5Y6QqEjRK3CLSXemltHEaJ5tt62ptPVowyD2OIm37UtymQt5Mc
2fglcSV42h36GzxThq1ETiGjrXGsC4crI7aT1jGMQwU9YRO/0rJ2srN8J5W2+RC8YcRr9i2trCf/
wbydybc4sR3sAX1CLNrqp+w8bMXWy5SDcduonpB65SZ/G1Z56cSbapM+Wy7rCZzqzgHkfmMRDmkX
HUodZ/RaJ+PbYacf7Ht5NfdyfIlJrjwXW3BkKbMsW+zsLLKNZDc8y8ubRv2zyGDtwXdTr33VN5GL
NEnyrNCZvQZV7Mq61XZU7OGxKZ1FWz9sJQ+yjv5e4yPnDwTr7Rlb5inBzAtpS8M6Pk4bv9yohg38
6pRlTrcNjwTRSYBgH5goTKLTg1cWnU53+4CITFv6nj6EXrpRXhIiXtckZG3GGxDA+hrQLVuxh/bb
5G6mTfgAwUOgSRQ4AXQ5dxH4X/zX5lNodl1ty8e+305P5W70UA9ZOFZAu9jCeqq3YmRD9Q6cBUV+
VroH65b03ZdwFxPn9zLdiU+im8E0tsU76Qxr6q/XRw5/f3K+sTqC+OQnPCKJuk/SvrTeZLp72qDL
1abBC00U8FrOjCczan6UMD9VMH9ehn9ZhJdfgzrAAKRCk1L/0sCtazpeoi9VG00aLsuvsCZGRMH4
MTdRZk9Z64hzxSH+P7XAf1n6ZYhGv/51Kr4t2ACqQctfXHahf3LNKEGl6qPVNBtJyJ6UCTClNuJp
AwzB7gLM8TdJa+zUSld++RgHtGYl87VADOv6OoEnhqBv1XK6FLCjN4yo+KqBpVnRz7URfYmHpBvP
IzZR+LiwsiQk1U4kRqpnsmdZ0eYqsf0WxHhVzakdWTLSOXWtgkmhgg87n5XqoC41LpiXXcIMuGqa
R7nsNEc3ooqYh85yCK0U0EXOdy2mlxWfcgML2YbRlj2ZAL/gkd8HWiMfrTTfV3HZu5g7BKLXgnJr
tc2BZJIIqRkHMp8EFgtWGl7qNMiMVcroOBgIju3SVa0TSzJ2yFmzVVG1hAkm0loRoWB0+bzSE6p8
Na/Xgu5Du6hr2kNC5NAG5ruR9zfwHkyXt71lOTDt3GpWVS2R/iuClSAw70kua8GtLSbzRJx8dnWb
nOShbuyoEO/RZqvHqK9UO5/1noVKLu1CE3aJOW0wlt/qaYQ2bspWSHPJFiLiiidpfsqXUPJZU9li
unzk8BqnNHq1QFJsGW33Wq0yczWitBDkZdbDDOnYNgBm1Tl3DXHgwGeo56lWJuQ56ttgjerJaj01
lRHJdEa66XtZsMVWa7ZAACGXxDdKIbxbMs8s1+aLJr8GPF+7MLPvqDH9jVYCNBtn+Yzp7hgKWkY6
mK6t5Eh/7CKya1Uc5nR2Q7zOFAl9Q41WI4afdf0eFM29WDLnSqSTaIYbAS+iNH6vRu1uLgVifYKJ
CJrysRzT1/DciWHm0fK5G8P8PvaDixw132NzrOyZD/CsoiTUmqfltDp40hCZ3gxQj0234gYjVDJN
pAHrJ+qm55CQW52nzaDeGbm4qgysI4tjxaEfeUKb9kAWLrJmgMSqxTuNNL+IC5gTqSoADqm9uAce
oiQi1O1ueMzLzBHNYUkXDsyVMH5MfNRFIb2MpQxTddoNU16z8KEpJK9MSDp8HEFXc6DQb+gSkY7D
kaE99bwDE+y3lFcnnY9A/t2yRNAw3JdIB8DX8TwSt2Toq07hOhc7d3nPRF9YjemHRViUQcaXEuKq
zA2P9CinNauNymw95whqocZE1U5AWZlUrkkGGE5bexgNO2ZyWqMxomXpS9+0XkA9AQ2UwivXPuLw
FQjK3ONyHvsHk9gVSwm3JhoMtYwcI0GLPJNpSInWjxEiTqPW90pAlyHKsjMCChjCgW/QozKWg0bd
KQdfQERgB8ZpVty4mIatBgogtUskCDRTUNvq+bSJs27TJD70Sw1M0D6v6juhCPy1WgSBy9Svdgot
lHZBwyS6ZOWzS0xLrtnLwWbq+53UNaqdEMPklFcnihjtCFNYATSRyYznhz7J8i4FrAhvC6jsumrN
G7+l254L5CrGUlPb6qSU3hDieBnVIdkZ+mucLKaX60WR+ZT3GQ4f4tbounMjdva4ZJZTvfzONyLe
z1quOUaAeTSr1H5BVaU0f1KWz9FK/V3YyR8V9JeVzEzZu4nwCNnieb5rBodykRKg3JhucyxuYYKh
QEE5zYf3RX6YN/JLXHqNWx9JGjpKr2liI3pNHBSR1s3M7B0x5st0z3e/OoxktX3Wa8nrqRAOysl8
sQFqmbb4IoxUS+Frc1BXpNqLtn8q3rI9JbuIM8+Wn3mP9GeYkvfhBq0Y8lhYMuYZ94bR2Kz0meRm
Ki+UI7YuYrKFPnwSb5i4S5SniVsDwhtwiNjkFZnGVrql34g7VLXrF6lxJuNA65+7AZg3HORDyL9u
zO9oMz6i/oV01CR2VYBPHXfsPyvF0x6HA6lJ+WQLlpMnVD1OArvkZK2Nx+JCIU/mjT0+GmtjLZ6j
tcFgkoNYTqGhfKbfZswJjvk2w0izjXXVeAUDkxj4IGWzK+luu283UsVWZdUDzdoVAZYnFlAwEPEJ
TUWtrXUanIkXyIQ8bEZzpVBdod0GYYldER813zby3HxHPMLKYi3VQKeqdlMxjPWi0S7NpT4XvEG/
0SRn5M+7rVib9pk3eBHuKwHiOgsCxxOnztGhMAzDeeUFT2m7hjZMcXrC0GkoFKFlbNfPcrlWpFU+
OMWEst9ONUcIbe2MNjHa8uOY8+eREufbmrnC16u7wzOvccL3a1q3ol0rG5nXQz+MxBIMTowdkaGR
YLetHXnRbcGrRXX5ocGprff1W1Etb09lN6MnMmxkGT9b+i6pbHYhen439NvRehFOLGHWSdN2+otQ
ev2Gj0UmbHmJMQVnwb1xUr/3Laufx5asLXdEy9gtTSZqRvNinAAcEItpovj7TlzO7fzon9k/NS81
6cz5XXshf4vfHXyj9H3OD+W2/86eLEfM/6GsGF0es1fGiqJit0/DQzSSMeFYJ742idcWGxSReu4g
VlvV90zNAKeRUAJ55S1jsxa7veR0KP5btptOBQrUU13tlDxolKqzK0t7Pfas0vPdGvU7TblNyfPf
8XzF7ijHyzaOEkrwQKcbon2pE6eqbKNaVw909KZgy5/JQ/c91NTnonBy0zbNA4rZKPHixOFFNNhI
ngiW1Q5S5Rl7f2eyAzXZ1/BOoUQBa+TyBuWu6D92yWMwrzNIIWgbu73wpuZedBdIm252NGtdUYid
rPOUMYdCHHIctz2YIyaxKz65qu0LdrWu912yGnftLjnGgft/yTuP5caVLV0/ETqQ8JjC0MpRXpog
VFUSvPd4+v5Sx9fecc7tO+yeMKQyIkUCmbl+y8mm+LW6fvaqulcFoWEHZlsqN/El0ble/+ionmKa
IwPJrylPfuW6WjdfRjWPfld7ykFjzRh/ZCE6kp7JPDlUi2c7Qf5a7AfL5zDAADaHy3OKL/V22Ec4
YnGk6V4vxdg+vKzi+DO54swMVjhftQzk1CghGJYXO0vzFhbvHe0ws7/g7L4wkVenPH+c9pzy3EfH
9ccXdOX6snd8/Ujw2KvYoTl+KvaAOW+lSvSAR5/IdbrTnypwhdC+OtciROFXhstdS23VXXFhnnkb
dtkRL71xTSqTHQdN4LJw/yKbJj6UNwY/d3o19s47v8OFSdchkeI07afNixt+66IMtpDssjpYbmPa
iztftXdVvVNvovuh9QZ/ZKpDLhYwlg/3/a3yhsLxYeSbV+fi1t47xrdzBJDCMeESLSGaoJFVe3rI
1p2zpzmMuqWd+0MLy2e20OEOyau4Wnb1TXzT/SQlcrWZrvDKuLeK7uPGM56aH3Dk16ywxqN+kz7l
5/hgaKdYPxkrHfCeJgPFD0VOMv6xUe+si3FtP9TPINYcMIEqK3TTXHXmgfbEYpcAqHRH1DH9abtl
pLthhwEKYUZMfwyuB/OEZSPhZrUDG6mi4ZeonqIT73sZGK/tGTdJY4TdKxkEsu711rkxBxpHd7ay
nyJiI6lY3PE5YcTnd6nzi7rg1z9qmc+Qis8iGncVVJc31xwW0C4ykELvc6qgYa4eroxL8qh4ZIaK
nXPR9u6DSIK2INQCsa2v5R5i8jQksqc7Jlqgj95ylR5SvKnuDQkHCRvSTWuRG+85X1MX6Ecuu/gF
DP/me5kzwvhUvoOuoLwU72V84Fjkhutdua9P+SVOT7r4kSh+5lzi+Tp9nzl4Feeto/oRJuzsNCMn
3msW/3E9xfk5mh9HwZWufHlTu3coB8ruWH9cmncL9zE/TQ9rmPwUL4obMBHM18UbCIT+Km4BQOCP
xG1x3HbtRQweYs7yEr+zL7EY6PqHO+3G6+m2vk97z/w57OLeL19UPMhuYKm+yxsw0+13wy9HqLBg
H7ZEWDwtzVPscAqnlX4PradjjRY7wWr3lr0Ptk/jJ+fSy/IaRQ/IuHIOoEedKzbTAhjtMdxGL3qP
KZTEISnC5kf7VL/X0RWqqfQ+u3OaM0SHecje5MFT2aUfS+0ZqLdT0s69/JTdbjohP+H0Ig7NztjT
SEtFHoDIQd0PR8bT8Rr6M+n2rbYbPx0zwB3Gshm35Bp545tDzNhN9FAd7DB6Gz8pJ2o4BTxCi5QF
StlAdhTd0Bj1ZKt+dFdfDD++b67Kzc8/8CG1X/pufG/AN77WU/mh6ZcS/oqhjjCa6+k8z1zSXvHA
npdeXH+9m1TkdcfhlIbruzEG7ROruk69GD8VbOwmP3cPU3NiF9EPzrMFTFl67i2A0oe+Uz/5Rpj7
OT4u4MxArMs+QgiIXVv40aMGenk27/HumMkuKS7lJ/XhzhSWn6btVfllc8850aahU+10SsK8BqEJ
pie2xVV9N4BbCgNdu8pwQrx7/Lrh1+yIzh+MEIaKXkgvZbCdiUhoZ6jjsQsKjkBt2jGoh3Yzs+lG
wGo0kxrXKwP6a1X50XWnf/Xdz45c+jt+p5U9avKjY/zJGaa6xdWVXui/o2Gj4JRwIu+y65Df+c1b
NnLG9YxPKOG2Opk544c3kkeGatlLHqnW+WX/nN/ht3LKOn60n0yNLvFYnR990S+6sNHMzMwYLDzz
Jcb8I3chHy/zabteAyTL+5LTZTBb3nxDAshb14SVsa+VnZgClIgECt6k5IR7q9gZv9QjR8R035U+
PZbX7QHAj+WlDWkee6uO2T5Z/P7H2IQ2sOZje657v5g9dopbdKE3DvbR/fI5fTokRQJM++UjwuPr
6qf7GN8O1yU2jx/ukYLeKyTt4Oft87Lu1upLbHdYp6rCZ/RaCaOtvZTY1Z825Bo0hcso48W0hpQK
pqYU6m9yYs03lpWqas3gfV7Q+J02ptjEtNXzHBfivHz/hVCH66kccOXSGhYOBbvtKP/2++H7331/
9f3f7DlmISeui0V5FGd3SUX7l39d21uDyOiuiMkeKTOZNIdQyFx01PUqCl7WGdh2MrDUTiP2kfer
0eMFs4ElcLZL5trxbTO7jWGBGdD6ySfGIg1MO7+kbnK2TIfX5g4gt0ap7iaFHWSzVdeLKjwIA7Vi
njblJfiRxuJh1btUyzhRKTZRv6sa9rbTefS2Aka5JjhnlMTorIc3kVtJiGab5tAy8dKyog6SzmZP
dTlwDxBbQUtKD5Nw99CTUx/UkfOhIXnhWN0EBG8FdtHFZKjRo4awsQvnogM016Jyp5MM+JymMP2G
4SsZFW5pPHT+hJuWxsm04OjJVli39XDfcjpy9CRw3czxOtox0OQTrKL289kY2debfANIka1+WXEh
4WPzJ3wQ10mvv1kG+aAb6wNGR0j8FSTTUAihqeeT09hnm80pStrzpKtoYQrK1pHosdtFlyKN3g09
708DOWdIXRmfkZ0ybqP/yHf0CJAmZuMgiilr0+6GRi0CzdiAxFFGh2sq+zlWDhXlYBzj2X1KShsj
DAIsrCnoA2MCV5ZXCs214zQr8GSDdRdlHwUFRKfIFZ9Gg1HPnJwlnFYS3tQoZf9V9tloFG84PjgA
oCTxN1IOvHIj70mJlvstvpQEQr6W4yudj2QmqcNbNW7AyzNUfvTYml9CaSgWi4vnKSnYV9t8AVNz
v9rKPot+oW1RiUBOKl5DuYqwXYxw1ijOXcrtRRmc6TAsaLZaNfmSgdgC5VznxKS2zFNyiMDy2nF7
apEfHcZM6f2W0CcvtvCxEa5IIx5PpmlMp2L1NTcqQaAL0+uQalvJsDOEq/hppqmYq7WD2sgWNt3d
b7mBYLFKBq/TzuP2MrfKy1QlKNiYqV0dtHGqX4aBYez7/5aZ+aXStCYaFuuZ+R08LbWRmCyFc1tY
aut1q/o4qMZrteSHES599OlFD9SWXQfV+DOrcuKNTswrsH+KqH+pzfmUlAzEVEGk9KcPTzhjZA6W
zll7dn90SyDS6IdhcTTGQHG2aw7MDXoZ2/Bq13hzC/HajSCOpGp6/UDxQY6coJ7GXdwwMmgJFErW
pnaYFlg0ujI+3hMUgWl0ZaLLk3Zfi5RhplfJm7YvRNE+Kxmp0cTUcp5W3/Jm/pEt7DROFe0JuWX0
GI6I0U+dNlYQPZPpGRlSoRo9qs6SUqhMy0lPHHqSbuFQ6mvYktNJlW1reW5FgP4k2ADs+HFcjGRP
e+PEXCqFRb5Q1MvCNtX37uAr6WOUZB+mIRBCCjsPnWE4aoWe73UaP7yCsEZfn8AtlFivjn0LooeV
W66soU54A2GgI74d+LZ4pI7GpRJq7p5Eu0qYDP0qeVIktQz37tyjXlXnp9IYcDloFpOMvSLRIAuN
1BGfNjDoZBXNS7MCwVrKrhH1Reet5erUqkNncKQ1O4NI2Xx8yeqC80gBF8MaXl657bPuMKKJKnuz
B/rUKQ9fb6ga87PYeZzm7IqejSDSjHznVEhRa2bpZUq00MTuFmTk7t028ICKWk87y6V8urAxiyEX
8wxiPjOamT1RuB9tweRak425jOxIE58Voeadty7DRuZHe9MAMwxD9JlYRqBP4wt96Znfr6iYrILw
u2aFWFON5dSTyddr78nCQbYZ3lTrHIvmBl7j0NgtFwDtI+4CcV/2gdq3HPDx/qw62AwmPh9PgnnE
KPCgus7N0nT7aUb2lQ7qfCy77heZAO6qfuCMZTutRsR6uP3xvZLFSwXmW67s+hz2tzOT64Lcb+DR
ggMPI8769mGt7opKloN9n7R+NYGT6op2NYygIh21XbCu832KyZPazPSidrFvFrjt9Bbad8G1sNXu
Q9xlVL+MKxtrTihLvx0HazpFWaee645S7kwt7lG9vE0y/bwtN44nRCR7WDm8spoutaJ8LBOi5kS/
jaeKNCPzdl4oJcvdscfpwyiJlNRR7GVX9ISfGCbfWqXWHaJc3SdUj0KcxdLGUNAF5ZZPNU1fXtUA
q3XzdC6S+Em1ie6u6aHpTbFv56KAWp1Bfydt37OaoWbLgTsmQoM27Zk+cmuPoW6kau5kmtX2sZnp
WcSbcsxUcSkdzqDF0DzNS8EQbQ0PC1JJP5rty8h16iPJi8FFKZaleMsZC+YmuNbYYKyabHNPLfku
b/UgSpuDriv7tAHo0wsiPVNRUabWnCcnfVD4/Z+paqfcNH/N7Zw+piLhtMhGJio9h22b1aNB1Lvq
KjWapxIIGa8KZwAj3SU4HHHkdwyY9FN5qTJSdJMxd2xp5atxlu4i3NW3+VKfpsyxA2vGCBZrbpBs
1Jfr8Dr+CgBk4D7yhLV+GLmb+fNSFn5NwM2mikNJIaaRDWPoKELxkpHK2oogWGtbMBxqazDj3Mw3
rfd7lc/firadnjCXCUQsSMCVu9UYyqPZGFnQORUje1nv2tqu9tmsfc3tBIxb9P78OCmqGTqW5bdr
xuhA8mOvJSnMLlEQRnVYneGhLx1wzaE7RqNzINwcDKIzL4SHpgFdM8d0cW9y3iI/jTCjWZESNDGb
DaRVUaQPLSXxOFPMF22h3V3Ny7c8Up/mLln3pkVaYOq+YOAE6JuWnanPRF24VMNPsfVqEGrq9xme
N6HnkDSV7QnD3vFxE6YitFfSAU3PssAEHIlZm1pxvykKEujtoSMUiJOuYRqhaLiNaR96JLnR9GNH
/MKfhj4wQw1XrcRdGU27m6LhPu6PdWH/wM2sBn1lneJy/crqONk51kSAE+9QbRjhuICvCYUTW2rQ
YW2RJNIu3NV2+9NuZVEwAT1e0kdlMCy9FdBqVuatr02V8CtNPEXqGF9NI4OCgTqijsbJL7L0IS8z
Ir0cqC/8FweyfDhpTkggtl1a4JpcYDTWGVwjHuxrTedkwMJ2jdVmpQ3iEkV97ePo2vZpNd1O+k5x
NHj5RFpsu8o49eVsnL6/+u3bhdS0Y1IzuLb5jxRmKBR6a55mNHP/9PD9Z063umGqxu9xFpWn74eW
9g+5YImwbDi1RUJ7U8daP/VWha1Y7Xdu7mrBpCqqp7bxQCjDBMKX4B6NBYNs5lAqtZDLiKgKTLNg
coub4TTFcU3ZTA3Gj78yb4u/Poxrc1FK3d6ReGCd+mztKk8za/ukJbr1l4eqQn8yvLlisWV3w18f
UuQFxma2x4xIq1MhH0qUhycTZ9jOJn2pnB1QMd2s7tRo1vbTaOZXBerSv4jh/yrD+yvd/Zsq8Ldv
/0+KBNGqagjK/i4M+INI8PmzK+vqX4SFf/0/f5MHiv8iA0p3iYMSGiI1Kfb7m0RQ/y8Zh6PaFkJw
FXUEAoN/SARxHRjEWzKL6qgb/lkhiMkCJ5OBvFCopmH/TxSC/2rZwG9GARUyRF4gZj/D+L1+yBEU
X6WcHQ6x5f50wKf19LKJeUF52+r/QQyiG7/rJSxBb5+FiE53Vd6P39SILBetpkMzHtZO5DuNIAKw
D+q/RaunIUNdp/7qe/VIRmOrrtdu5bwiHAfoVAvOVeV7aZcn0g+ZKeZ+DuYBrJv6q8AgUZzjcfqU
OupjUxgoHCzqHQrcVI3WzgGHc78jIc9fFprNMjO9qqUqrVc1jL3EGkxKd/dPV8CfSENsZKTNPwKf
Ebzwi5oW3knMMJiNfrcfJFaBJj933AN68MMyONhcMifHmWf23M1+LorCN1Ptp6EWX6jQUYx0dyoB
xv4QVU2YNmCMUXlI1PKrNMqroqCpTkZMEZ9mhoyUpb9aKQ5mDv1a3c9eV4qXfEzqkyadAaC7jn6c
LIRgW2yg7Bz0azvOr4sM2bOKJlMuc4qmInCys+fUMsZTsSUO5GlVEkSU6KpvFAmFMWLD9+vySg1e
9jA5BEva0JduzgHbjofXtaX3mX75Q+KIpypdaXYlIh5YNDtkjhScES/Gf0m/REbxejODrfEBMLRT
O+aJdftsi/YuV+MvK9c4xeXpQzOugTYvk8+vBUlj5G/AA8zC7vQxtTCBpVXM/0E6ZP9BO8RnRT43
Se+kcXCH/nZRqp3R6IS0ICtLFA4zbfSY6fm7S7UBVT3kxREu5HU4w/3YyMxggtbI624ONos6eMWu
0XQMe1EkZKno4Dd5QvMJdkLWYgCRdD41CeknZuu8sp8WUgxB7Pi0eqRIlX5kxfuu6RZMIUO8c9aL
eJnUgryXOP0yM5cKi5ShsrUpZ8hqrvuW/aYjgIujjfuDtK/lpHfta0EVtlHXjqdQuxs4uI4SMz+X
WvM8ztUd57A8sBd8w+t0lYr8vWeriPq135mnepqpOrag4WSXr0IsxnBlkt61lCddBX8a5Fmff7Ag
yky/jEoluMhxL6ogPi9aOWInGY0PLiSzgRajz78celX5oO5LlyvmP9xTf3JLkXTroqN2DNv63Xza
G/o4rgzkh1RviKJXGVAoTVx3Aq3yoD0MRv76759Q/NlNjGZa53Y2iZ6R+u1/VneZk+gB4HhGAnrO
jWXdbQ6Zs8i5GS0qxri0usH1zuHZGV+ZFaXmiE/YrrU8HCvniA7/C31P3CImHd/+/Wv7s2uWTFRH
BgWwxPxuFtboUqtKpXAPtnblUrVCDgUvjZ2sR4lim/5Yo3eq4Lb+x08rjbSEAjokcOi/ZwK4naY5
xaw4h9IsvhbTeVQb1gMSHr/6dozCeMn3ee88/vsnFeofBN5I5Ql7YZuU29Qf9ig8IJo7c+NCeouJ
5LvbeAbKSmZAwwbrvt2AEBoTylMDQbD9mGcQIe2iwara6pcQ7rmctsl32Za47cprnE2o2VhkIjVf
9yk/phAu2ArTf5Xh6+WFFH5TWHlQWOWd0QMLFWtKl4ByqYjSrCbe6tUGFsutOmx53rBYEsABw9pl
zTxwbd5Zej0HttUjoyjKI/GKvRfreHQY8GSbKekUdhXTSZssHL03Bowa7YrldD8H9QkglwjIcb51
CafxTMIPkWbb7wMkWW7yymZmvQDRX8aymLs+Lv6vZTTP9D9CKqbD5DflEjpETnqNN1rArKtceIpl
u6ILKaxVY6IRj4+NuUGx0Eali2WSabQ+6lP9NAr5b9laATdXTH7sOa0yqd6Yuo/I/nhhLm+u2eqv
1rohPZS7w4piZW7bCvyXIYA6tA6SqB7RvCzEg3tYQv+TC1Yz/tXfxx2Jn0Gwx9qaVPxjmPjXezPS
ooI4wG45UCFKfZq+y5gdRjlEUFtf+5N7ceR4QRjwtS4HjoTJY5MjSEEY2LoYhL+GhRxREsBQL2Jq
wcIMnygHmZKJppGjjcmMM8thB51afFUz/4wZfYjgv1Ra7UY5IA1jViGenVzydEBVFPNnSlo2HMTm
r32p+aYzx0FZoAqpKbyJhI3ke0OuIgezhAmNQo4TlUBqYJjuj1olVH2+d+u53aUToum6H/YakSDX
lGH/ypUeujZaEb2hNWDNCmsuJwCElIlRV5Mrpsh7p0Xtbi0d3EKdm17DnOnKgVNj8sQMaHvESAJj
yKlUjqfbyBELmIfUbRH5o1h3SlVJCFt5wUJMtzpjrlPqT/1Wv0UYQP2OSbiTI3HJbJzJIbmNiUdm
aM6Ynp0CGtPqlZuWuXqRA/Y02Beet6ckwD0gyTsOchhvk/lBzygvRJjlqGVKUPx83ckBHkc8/dO8
VcbzIAf8hUm/Atde25SY3a5BCw6gLxqcJ1huymMEzZJwsIY4GZDoQ+YBRDR+IYGFBYRhkVCDDebA
exUUa43eUzF599INb6XuHkEvDw2IxSKhC1OCGBpoBkczmFvwjWxYC3k6hfISEd78DKpBJE7gJO1p
jK2JwuAmpfAG0ATNXNBmen1cbBdBScslQXYoah4Jt2Aa4wgoIRj6LsgQyLVzV5nqsZGbs55KGz7Q
jWM05EKJ8nVF4JQtbfK8xcVDZray4PpIzYzmt/mKWSJNDuWIIB6MaAArohB7n0jwaAVFUnGiccgl
FKcsDq0K0xo5gHDa6l7c2KLYWJke4r51/UZ0hBCjt5iETgekrWDNz2EJtO2jGk9Wzo9hK7H2TWQ8
m615A7ieh71ATZWbxKyp7C7t0rIKarG2VxNKWUwg2jp9qqiwygQ2k7lWkRwUzdMCtB1sbgEAt9S6
V46wjhKcM3L2UsrOkBNJ6C6ZQZNJFXYqcMJ5TRJ/2uzbOm3OG7jfCv7XgAOW9XLh0Oqx29hQCBqn
p4VoKRFNb5NW3ceqbG/uVCyYHZiqrR61iROqBARrs6FpeFQesCYDS1YssUZcHfo0kSjGJZMQJhUf
970ENUcJbxrgnFvXJzD63NWDyA7UhW4+VOKbLtHRBcUphT8IbeYMnT8R2Hm5b9v6rdNRiPUwcKCQ
SL9qcougKJASDKcoGX+1rDbHbuY+dpd+35vRTQF0WwHhXnazm1w3Etd1AHhVKm6tbAgaO3nOy+mz
lUjwBCTMynbTL+fRat8IiXl0AY5zA8BhOwH3w0u7NcaRFUfE0GFo2ez5BSd0MAJDt8DRJrD0JvHp
jVYwL5OY9Qp43QBidxLN1oC1c4lvmwDdhUS8S6BvSy/xDNTTtAP+31XgNLeE12zBKjHzOEdZmy9i
r0g8nZZe4Mjiaqqix1khmGypt5uJ6j+v0YjprXh3EqQM6gzv3KVonaxGBYqdXxBco/fK1PzSKC76
AyKiPVe0F0Ni/6TkE8yFjHkZUHGtfsTc6GWSL0gkc1BIDoGf+eRIVsHVp/s20bzM4GZuas31WmN4
sqEilKGRuRAEXBPOkZEKJl2+YdvTLNdv9pPNfHPcKuRrzZKyRm5946GPz/e9Mx6dISlCIXNLXeiR
KH3sJFsyQ5tQhnOpYmQhW4y0U99TnZXsBWGxRMtQyotiM3cHi0UhGg4N5afhkKsAyi3ScnIIQiLl
UAc5XeHN8xO2YtPrvxmebTyN4pjONdvtChYsuaDcXX8o6Tt3uWxegy3Cafg89u5lodrTi938qYcB
MBbcMoOKmAhQHt6JBJJ9LpkoXXJSiWSnGmgqlT4zFQ+szzmS8r4RjcumvzZQWygFNMl0OVBeheS+
TEgwOOufOsBYEf8sJUdWSraM09TTQE6wPxQNTBqUGqm3L6ri/ozK9GBJzm2NlOfcwt9lizqQBG4b
Ei90GKHqpm59LCV3R5vRbSbZvAFaz53cIJ8ZI/PiNLr2Vya5QzhwXiiU4Cy5QczG4QxZWOvJaxS/
9tq5kEyiKjnFDHJRSJZxgG78/r/zmgJ7sr31UJKr5CZ1yVLOwiTd0fQ3yV/a8fySSEazk9zmJFnO
TvKdHcSnAgGaSia0cmEHFv6e+BuPkrEvc7LQoBX5fBCreKk3kjFbYGmtNUSoGgi7WOPAIlRC+NA+
LBCyi3wyCou51SBrk2bovBZKc23jJ4RU9kIpmsjmt0HSvJH9StaU+ap0lyyVgN8GHWzjo8KN4Poz
WQVe1ZUA0/DHgj13loQyoO8SmpJkVmCbk0ztTuP6UcFCz5KOtiUxrcBQDzDVAwG8UzXt3ArVIAaJ
p3UVxhF2mVyqZqLCAMJbSOqbbaAIRhKl8+asDdXR6JT2pDC59sYuskx1rypJLwfA7i8PJlVFFLqW
UzBY5oXj6rardX1BVEt6y7gp4DoUG3ikT7VHft2RiD6Ka7+/+sdDLAGKkpy+QB2n2VvsaDuh7Niv
VeHsEUU0J71Qm5OFF2c3bPXNuuTbiYix7ZSVaea7xSbke0n996DZ+7FY9shADniWzrFTOoD81FdR
5cnaWT2jV093VTegRYo0do4ZIURiJ9QrZoJEMu2avHvi4vSgmjWw90G7zrSEK7R84hJn2zUgmoYY
QmVEXWOZKHJbhepuVRvOm0NcdS9Q2Sr5J36Au3krdWDk6tMUxbWdXJqU2WNb47soWjBtEkvg2snd
XPdPVZ8/tHl6Lsf6s5sXmkulk0j7cEbr3Tg5cvwkzlRSJJ9aEd9pA1yuNpeMPySIZiLFSpJfT6PF
vj5CUhafnKHOUyuPKUYSZOrG1gcY5qgUpq8OKYsrStBi4Fm2tDTDxi3fmfvWk6mitJv1sQonu+en
WqJEnivtSlplHCelmE5NQ9AeZb2jgkTJ0hYcUWP9bHESOsF3IOvjg4ZhO8clt6iS1mnQr050+n6o
iEE4qSQuc+6OdpHCJbuNLGPFTMQbNMepUyFf/bTsLI+ciccsH372A2eV70/3+6vvayXdTBGkK6l/
KCHGZB8JjASJBP6/v3KMEbVfa5UhgSA+FNijpXVOYJYb0VQlbfRWckw79S3OQH8oxXiOnGhfSUBD
zXJqAaNHBqaDQbqb71bmlTbET64+YoSyXF6vah7Shd2tUgncEGN8clbwnXiYGVynYSQ3JicyhUNc
WmMNbTm6+YYO3a5S9EntyC8Dw8Y3hkkxvIMshYBivIhOjWilIVdg68ZXpjaORxATobVdUz/BedDc
4fIiFcliPIl4e7oh+5oMADnTVD6XKYOP7/gFBoxHZoPHM97Q+hgcMU8242Vn4w9ZVoqGW+srl9u6
hP6+h8SoyfzGQjpmlGgIakN43yP3NvGzRWpR6z4hcsV9HaDXQeQU6U9CrKHrkBguIbxvmEsp3cdW
Ld7bDflYln/n6GY/+yj/MpYttIfiSJYcf9PdJCoaWwRXpCuoahJCX99nmgPGNvOP7JXmCCSIbs3u
aiWo+UfWwxCro9Kkwsd1h3kOr+g0iC0QlpsQfCtNJwgPV45wdEd+OEP0QN3fIVsNmwDd/GAX40dp
ocRIJ+1YAJFfaelVQRJmUEaopel79BNLmw/YPK3ho6+ZoOQVQ6O2FbQSx7Q2hMPJjprRmHe9bELT
XAKjI6wqxjgIjAAc7UR8+sQcFsfF5B4fJaw41wnKrXm5DHb3K7JABKp5PTcCxWc0AVRYWf9C39De
XkE4aA9+pmkMPX4bgWHk87kzNGyrtLYj70GMqHNoAnOvAgp0ESIqvChLGe6W6Vj355FcpvD740lY
aShLGKBb0aDyQYTTVj3jcEQxCTI4m/Vt5qJ+zdVtDpRovt+MZcYa3HB75PqNojsXlfYGn5gzns91
7pUUCf1CtrM/8K7YGSgGXYJv6Zii0gLr/b7qcmL5S6ESIr5wOpkp7+G7rw0ZsJHQKyqBkBzVDgLC
GN0jiCP8A77yyHkksoiYD/l3TG0tF9TRMUni4an0RI7UEomxS/PSdcbPogEbIuWdiCL1M1XUG8rb
k0naUBKXPBje0jRrMZUQRApQucbco2aViu+fRskLZ1tIu21KruxS4rjKRrhljwWbCzych/yhXJab
rAadn2gqxkksXcYqordi22hdLcV1QbRYBdjgmWwU4cYF7y0Dn+s3uF0BxoFsz0cio2GRQXjofqho
wB21Q7mVnBfmLNQWgOG6MdKDGFCq0WkEbFSax3GYSZZds/fYAIURytUEK0uyV32ireA+ctqcOOeC
7TghLG4WSVgpqD4zpCtuidW2N6rh4EYPSU9SUxJhJ5OBGYxf1Yi4BgdZviuIF2LgXY4iXY+dYr7G
UA9MBQ3l19FpiPMfc5xPx3xs0TU421epPg3yAjYTgDXFzd9TDIhofhiPK54kBzcTnXqZG3tf6qBz
lKWi2jTTDFwIyIILD/zCxGlE8hGXCXURX8ArfMyz85gW2k2xmbIuXQs5QPVFOSCmHTnuEKP1fY3B
7M/Bkuk7EbUrty56SnVsL31vMAnU+Ze6sdLCkusslZ6almT9rdh8RqGdNc1QAgB7/KN7TSPTeCHA
paQA2J8VikhyelfUhI/OrfufZEBeSxQ3yq+Gdr1PpvhFJZ7bXyxNCQqag9wJ2VbTcgqOJ+doRWYS
rNzP/Ib9Z9vgOlnT5GwK/IENHN8hMwBI3Ww+KKwpBIpvAvwBqq2MJ3yOLgVtc3pPE/dH104nttgg
MtYjA/+VO8NyU3qBHMXmlLgw5vTGGu21QSGIHKlFeqxb1PPInZd6lxvzPm6a+ghT8JIawwUZJanu
tDZqBJ8DYuOlYezYiyrh83i2MP/6YxyTwIjoVxCmHhfrk7XZB1HaH5Oj/OwG2os6oRgo/pHIY9UX
HAvTLAWKoramY76h1/ilKZLcT9fl3TZnBQ9Kfpz04iovhXQ9COSSBbruyepvyLA7mIP22OLGokLz
Rm2LG9zTl7FW07Ao06vNxZweFd3B7dSYFiXrhxgL6qwZFlOnCN1JzcKs4Hq0VWxoKgJQkZqvgvSd
3dy3N4prtHsg2+xcbpkbKCp73YDXnwu1Pi8rxxRruKQGeKaXjod1K0ksNPXPaNNaKlZQl4bgzIkX
6fV2+n4gWHzEJ/L37zsIfjrx5pPS1865a0W315X4vuMVnERZrL5tsIZMi7KekZNSCIUjVGddwsVL
NH6d6MieV6tTsUDxvZtEt0RI1l4+UqiglXqFGBZtL2WdcHV2qAIWUNBAI3Q1q3trLvCkKDpagTzX
uSLkl9SiaISU89X3Q54rMKbs3WExrPgw5QPyTXS+fc5pLcn1v/zZ919sSXoF5r+EcQZO2JHSSZzJ
AymR6RUC33ZusXAqOSkPBrDIgSpbsiU6ORr3x5HtyERfxBPV7NookTOS///+YLoNWjhjJAG0bqsz
Lb6nb2rgf40o4Z9Cjv4QXfT3GB+pKLir02p4rP///tHf8oH+/Af9v2UhoTwSiA/+Rebw/aK+k5j+
3c8oPghsGn/9N3Pnttu2EYThV/ETEORyedibAIWDNmmbtOgRvWRkxiKsiIEoN3Gfvt9wyZhL2Ynr
MZoFcpPYGVHDOf5zYl2StQkLB9MKtJ5Nq6aWldK7fn85/Zi7HTYpC5ezS5GaVcnGnOXbvvvpT3dA
3ceqp+BCXUtzhooJuUvSVJYBVXL9y5Yp2xmXTKiKxLL4zubUMSljji0ffOBCUh73BR/CqOA1bvrr
/VGWbLF/bB8st7K0bTyEBysKt4IADwrKpkXGHsqsoLROdWbJAwePshr+0Bth69SW8Oir8ODe1WAk
xpRcH8KEFYlbJtgsAR7Piiori8JU1C1DJlQmqSiiyuKS2L49m1T8G/H7Vz5p5n+wBXmVsPeFem2a
2gxhOLUFjqVpVO/ouRDm5J7d/78arN5fOy6Ok+1w7E81yK1OBkzinCuNrHory8qJoC8VIUsrdsRl
7NL2G+Lis4iZK9QW0Sa1o++Tjb1ZSRDvVorgDE1wdN8UdBXQioNGxKYPeckCPa0o4Ps4IA+Uj8xX
dSGbnZeiUDvMAZayrkm36TCIjwvEp9oIIcfmlSVNKyke0PC+VxFCXSa15Yi1mToeI3MKKKlSCvIa
g0BmOxlFeiBDKaCdMyF0wC2UpAjS/xmbLlDa8v5K4RtsIi1LLMZ0dMpKa9WKCVmWICUlH2WLURdi
Y4LLcnqUVK5BJCElAEQVTCXWnybjpT2oKmKk0tSEktgFy+WC2JhgcmI8LRdcQp8sATFwbsmF2bVv
yLKSlIHNmjk9mox5TRYoojDBpOxY1XIBWZAoiAZUUgdSqJVvqMqkSulx4woP3ePxxYsZt1MQX5U+
mDoppBcds5BmqIPI+1IfaqKEmkCR1mVrK0PiFJs+ZMiwNkrAQbKVW7SedsYUI7h2kAwMWGnUT+tY
uZDPr+bxDiKT3ABNwDayBdlyciaUBWLFBH2xjFSw8Bd18XFJTFYh47mUGmHxADTIZ46xDCQfZ7Hi
QgqbGGQkdyCm9AlmXAGTnNzR2kb2YaeVLYmb6TwmclpzweVgDTgPTBDJdhmhcQThUGMJaZKBqjE6
43L2qNJ5HYoCyQNYC9ECP2HjeIQplAEE0LoIyR5IjmiG4jsyCVCszAJcwPYAVX9taO1eTIGXVKu5
4BKGvxy4CQF04RPFwFGWCe+/4jY46YNfSB+ZVSgz49Oax3sIomf62hmDI4D2E3KhQrgaKBp7gVFg
XMRHE3FxIQf+VEfPBekyixYEbzZW7EPIBdJpkDVwuJRzApjO+HBWRLRWZ1JgaATPprYOwUqdQImB
QhQoREVAOUaNEToIR0yrjBXyNHHMgsokZ07tgTpGyAOXgcGhDlWBgRT/4QPVmCImBlm1XCBWAFJG
0stiDBXWcGsFriDXoomq5DjWmG3GZRVkqlerD3JcxErqgN6P2PoqWChdYoBiuVYhk8eSWceWSRlm
srRIG8VIiRQAVLEJliG5Fb5SF+Ct3H/huq2zUcqCwZ5rgwUrHgBsnfc9Iuti/Za20dkEkSNgshwd
FnAhOlnIOZCj9pNM4BMxYmfT1Am8vGICIBT/SCnSgusBR8ZnHAU1V7oI6pGSIDgiaJ9Tr8wCxhGr
CejAwgGSTmQhPrNAsqvkAoEj4JL4AGa9gVbXFQgpRnEcFOM5q0xsXEAfMnU+aSm54QL4/gz+eVh1
aRYo9STAu1iOMq+p1AtCH5ej5Lxlpk4iQJHYxFUV98hCRVbNbQ/QdyadQagj1Ah6adR2oQJSlF0c
TNNyRIs4OrSOIgtkDpylBuouaOqNzzpSLVODbVg/UwEiWUNgZEy5guBpWSG+5sIMoaWg07IMIDaN
yGSDAQ/1+LTagjOBv2P8wVQdudnaR1DElto1pduxJhUlF9SliBzraOQt4wrHxoxVvJClZQI8DaNA
9hAKgSSjk4VSax1Jpig4GWLDyrBo6KQ0RyMbSziofnEIntUJMRYoLT5MrxHEAgVB9O2lxqWnpCzF
il1QJgBO37cQnSxYUn4tF3JkoaZKu4APllyg9CW3LkUXYmzrpHzutNhCTrAgpUemGCnN3VGHAIXC
JoydO/FhTIbKiJYDOIeaLjZJmaVnc2zfXQoBHQtsheHUG1cwBZaOjwsSOmsNQo4q0M4oRWg4IPhz
GC7VwiXCRbl3J3FEfHVqwCGjRVfo8KWBh8VmhgJk5sOhpSzw7SVSIGaEAREKQpGr82k6XAmExpVh
FOPdaaN3zSFfYZBJS+mBjg98x2tN/WWKiJHsAWgJ55hTipAqdKgO3jPQ3zQ1wMYXMZJCqeuzoApj
PyOlR4AF6WcOuYBRkCVzc2vLaDofGjE+AKP/NEpyvu12F+MQSdcOixvaX/yFOWk4JTDNDIz3sqka
BL8o97U9ad82LX9/FhQ/x7mGxQ/nOYfxc6b/Pn3B048OPmv+VvM/vujaQ3PYbG/GH9xMj+nvdn+z
a94075rlUINvXr19kpOz4J/ypi8QHq5WdAWvV9M9dP/0+5Dw2GepJ3zV7IdmmB9RXqNv6dZSPm92
3dv+sO+Cp/aTA2raLPE8NBf98qmlR3L++5133R/0As/7/b7dHLvN9XEmJizx4x7ax37e7poPTXgp
3k8UqSlP1+vP+rdn5/3u+t2bkO2+H1X7Kd/C9e4ieJ9TZ5+W8ndtf7gMH3nqltNSfgHHu275Lknc
JebSEn550WwDAZwm5NR0WRq+77tQI32LkJr0/qJrVlbEN5yoKfcfQrHwjV1asj+c2ibfG6ImDIHr
zdXNLAaj2fOtBlrSP/bX3XDCZl/C19J+1XT7NnhmXw7W0z3c7Jr9xZL01LesJz0MzWZ7PbTHYyDT
xtfz1fS7zba7bMIBRV8e1pPGFwz9MZDsqeiqp80uBf68fx/YpqkL7imo96wICt4nFStwSjVpVpmv
bIjxvaxayq/bN4dmFT2xLlbSIj3pv5vQb02zCXrCH85eNO/eD9sudOvQl6HWp6D/fXsY2sBSgbkK
kv8UxF+1H7tN4MYgLgD5UxD/qz9czZTG/EAm/OZ/eHyM9ro/HLdn582hx1OGyumLfupnHz/geXO1
1n1fTdOS/2nbhRz3MLSa7BUn2Pswq5mATTXpQ3u5ngEfQWMt4Z/b/X5gn0azShMmOFJL/pdtf9Ge
vRxOfJtvl9CS/7W/vkcQJyDxaT7gVBCnEr+W/G9wvx2GNggppr5TPe2PYVY59elo6f5+bLazCRGb
MoGVWrKfOdIxDnw/3lr90ZHZrMQ79/Ci9qH/bPA7+8tjqJoTaqcm3g7Hszsf3uNhavrdsOnZ9RRE
btMgtZr2Tc+GqstATvy0/ucp34U0fVq9cYo/zSs17vpvIbgmv7HZtc3h2b8AAAD//w==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Players Drafted per State from 1999-2013</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Players Drafted per State from 1999-2013</a:t>
          </a:r>
        </a:p>
      </cx:txPr>
    </cx:title>
    <cx:plotArea>
      <cx:plotAreaRegion>
        <cx:series layoutId="regionMap" uniqueId="{F25399BD-E6D8-4418-BD60-17CE3E9A1270}">
          <cx:tx>
            <cx:txData>
              <cx:f>_xlchart.v5.6</cx:f>
              <cx:v>Count of Player</cx:v>
            </cx:txData>
          </cx:tx>
          <cx:dataLabels>
            <cx:visibility seriesName="0" categoryName="0" value="1"/>
          </cx:dataLabels>
          <cx:dataId val="0"/>
          <cx:layoutPr>
            <cx:geography cultureLanguage="en-US" cultureRegion="US" attribution="Powered by Bing">
              <cx:geoCache provider="{E9337A44-BEBE-4D9F-B70C-5C5E7DAFC167}">
                <cx:binary>1H1pb+O40u5fafTnq4wokaJ4cOYFRt7ieMnW6aTzRXAnGYnaqH379bdIJ7Gtzsmczs17AQMDjVis
Ukw9Imsl+98P7b8eoqdN/qWNo6T410P751e/LNN//fFH8eA/xZviJOYPuSjE3+XJg4j/EH//zR+e
/njMNw1PvD8MHeE/HvxNXj61X//n3/A070ksxcOm5CK5rJ7y7uqpqKKyeKfvza4vm8eYJ2NelDl/
KNGfX/9afv3ylJS87L516dOfXw/6v375Y/iUX/7ilwh+VFk9gqxpnFDLwoal23Al1EZfv0Qi8Z67
Nds6sbFumoZuIoO8/N31JgbZv6LNz028eSG+9WPUT9k8PuZPRQHjUP/fEzz45duBPYgqKeW78uC1
/fn1JuHl0+OX63JTPhVfv/BCjLYMIyF//s21Gu8fh2/7f/49IMAbGFD2ABm+rn/q+gWP69F7r+A3
8TBPmG4yE2NqU8IAmwEe+onNsG4jhAg1DItA//Zb2GJyLarS/zLa5CLiyQegGcoPEJJDPUKExp+J
kA0IYQBGtw1qmRY1DhGi9ERHlmEDfNQ0sIHYIUIvE/mL+PvLSERV/JN/AKe3nzJASw77CNFaT17e
2FtLyu/NJ4xOiEGRbmID63LCDOYTYyc20gmDmYQAS2TbL397O5/WTz/zTRF+AKGd5AAVObwjRGX0
7eXNfA4qlMAKhiwC8MBqN5hDoJVM27B/UTkjkSRPDyV/qMr3fs3baudAeACKHN0RgvLX1Xuv4fem
iolBtTAbFL0F6xfS2QAUZpxgkyFCwEqwkAnovPztZ3MgDzdJsSleqG99Jm8D89er5AAVObwjRGV1
/d47+E1UYCoYuk3BHrBMajFiHk4Vm52AEYCwCUsXaCViQf++QbDiRSH/S1P+0vHfA3MgPMBGDvII
sfnr/r3X8JvY4BODmYbJCDOJTmwCqn7feAYj7QSMawsxjImt63SgXP7KeS8+YqW9Cg4wkYM7Qkwu
/vo8TLA0kC2LUbmUYQussENMwDyzTdtmlOoEAPlFw1w8JUnRRfUm+YhZdig9QEcO8wjRGX0iOiY9
MQi2qKnrGBFwdECHHM4YWM4QNSjTlV1gDmbMaBPxv0X+IWz2ZQfIyCEeITLjTzSUTXaig5ohGLAx
DGzpg7WMkhOYTdZ/1DPjp2jTbPKn92by29p/JzlARQ7vCFEZnb/3Dn5Tw4CzyWxCnmeLLrX7wXzR
yQlABqayRQEaC8N82tf+4GCKfPMoXqj/verfSQ5QkcM7QlSmnxg0M+wTwghBoPl15TUO5ooNlrIN
Xo1hyzjOr0GaKYDCHze/D8qr4AATObgjxGQGy+72a33ru/zNmWKcWBjmgQ3v29bB6oKZsD9TbPME
Y2xSiJ29icnsSeTeR1T+q+AAEzm4I8TkdP55mCCpzEGpQKjMlG/eGK5eBFYvg2JmQbfN1Oq2v3qd
gkbh/L3f87ZGeZEbICKHdoSIzD9xlmDjRKfYIhRjHYFewfRwljDzhOi6DqiZEJ6xhhH/uWg2vw/H
VmoAhhzVEYKxPntv/L+3ZIGrgkCDgEsPXz6D1WsQcKH4xKI2qJnnQPKvscnmy9lTXjx17/2mt6fI
+mknO0BGDvEIkZmP33sLv4kMPjFhPaIGRraBDPtXNwWgAaffAkfFYFsnc3/hmj9u/A/YXM9iAzzk
wI4Qj9sfn4iHAWYwswwLEfDtKbPY4bKFdHoC9hgmhkzIIOX07+Nx2wlIoXrv/aC3p8mr4AATObgj
xGT+iUawXL1gfmBkMROSkYY5WL0gMImwDYkw6IHQ5S/h4nkEGUrBi98HZSc5QEUO7xhRWb/3Dn5v
5QI3niGYKzqBqKQKcB3OFMjnAxIQHJPOov6rgk8e+eYjEcn5i+AQEhjbMUJSbqJ3tapE5X+xpGAB
wfVP84xs8EbBDZXFBDYmVB9Y4cwGZQfWIJh8tg1xhGHCevHBrM6L3OCLkEM7wi/iav55iEBSWq6L
DPI6W7dosHRSSFpDOke3AC2CwD5EL397m2m78qH45cu8iDbJ40vPWx702zrtUHqAjhzmEaKzHr33
Hn5zCQWnFCpwKJjlBEERx7AkioJiswmG2g4TggmyMOrlbz+XDIj8/6kEZz2QHyAkh3qECC3AYvq0
FQ2sPagaMGzMkExUyyzBQayHgJKjsJCp2NvQiV3Az6gewneX97dnzk5ygIkc3BFicv6J1QMYCtdM
27INAtloaQ0O1jRk6GCiy1qb56Tcvn1+nj95InnvA3kbkBe5ARxyXEcIxxJCIp82RfQTBi8bTEEK
Kxm27aHSR5AmBZ1P9+DaR2QpKl58zBTcEx3gIgd4hLisPhEXCMBBetOEtw4aHuJvQ08WVL8FiWmo
uCXgV5lEFuHs47LaFMXmwa+Kp7IsXrr+e90/EB/gIwd6jPiM33sRv6n8IeEmdQthMhsqY9KHqoVa
J1RHUPXBMJhlQ9Wy2uTdx4yyneQQExjcMWLyialpTE5MLDM6BG+rAgaqxWInBtSsQX0npjq4NwjW
usM5w5MP5KVXGyU2xOM4k9IrsOs/S7dgKBSEV80g7Yx0jJlhHM4Rm0D1pi4rcKDw6a01jD/43Nt8
QN+vXiWHqMDwjnCWnC8+DxUT3BaZb7aIDhnQN1I7YDSDvymr0H5Zt87DCALWH9nKsZMcICKHdoSI
rL59HiIYdgLA5w9uCJblALBp4HCegOcCOWvI71hQKkC3VdAH65ZIyg8F41YvggNM5OCOEZNPjI9i
C3QJFDGDvlAlzFKD77uODJ8gZkMxLbYRFG3+qks4FKAXoty895m87aysdqJDXI4zSLr63EInyNxI
w/ftoIssPqcyH/eK3AsA26CLrFQWVc5fqL9hEr9KDlE5zkKnNRiMn6bpKRTNWCZsNwODWCVxDmcL
0nWoCoQSaMPQocKZyQz2/gq2DWWNN+GHJsyh9AAdOcwjXMvWq5c39NYX+pu+Cj6B7WUwbUCJqMTn
wA5DunUC5TdQYmADghB4Af1zgA7UAKyeWv7wgVS1rB94kR0iA0M8RmS+v7ydT0CGnYD/DoEuA2pp
7K0Xv69lELKgfgDcGdAvsLtDpWQOkak3H6kPXD9t5YaIwNCOERGIqn7aSgYVBCYzQLFTiFDCTg1Y
qfYRgfJmC8DCNjEMBi7NMAkmv/cfIg/f+0Vvq/2d5BAVGN4RonJ++t47+L0VDGoIQKMTsMiouTW3
DlGBQloK4X0CjibZ7kF/+dtbrX/u8w+sXVupARpyWEeIxvVnanvQJybEUSDlZWwjKYdoSG1vgBvD
kGXaSC5rh2hcq73nH9X2h9IDdOQwjxEd+UZeXtJ/Uiv/i2UE3z7Rc4L4go0NqCyB6ioDy8Kfw68D
KktMSIqCUrNhxm4j2/s67RtsrIJTIJ4+EInbEx18F3KAR/hdfLv7p4/i8ECLd0/wQGCCm1CHCBsM
4egIc2AEwgZ3E4gUSkAQGPK/JBS+PbUf2bL7LDaEA8Z1hHDcfPtEOOB9GyallgGRHbQ9UGDf0FB7
QmGBVWd3DPMHN+Xm3eXibQtjKzWAQo7pCKG4nX8eFBCnhrpqBsXuUKYrC6kHuRyoUIQiAugBM13t
zoUVbX/FuuXFg0gKnryQ31rB34ZkT3SAixzgEeLyHVKDn2WLwyZQCHpCiSLUBEAJx69bDe0T2L8L
E8jQLQIqR+ZI93H5zmGnzoe2gO4kB6jI4R0hKrefiApEqzHERMEQN0HPy3D0oX7fFnBAffVzCfZw
N8LtpvChxrr8SB3HvuwAGTnEY0TmM6MJMB/k2VywwRPCo/K4lENkbB22WQFwz5sRf61+fyrKL7tP
/z9P4/+wlh2KD/E5ztjCLIfayS/fIC4ZvSwub63u0p39RPv8/Q95H5gDzt89041Bpg9McCi/NyFn
Dhru8HsBkxDKfeFLYgjMQjgkYbC+Ds5c+88/6+3vZSB+MJL/Twe6/WfIXi3p8abcTNQhenvnvb3f
q4YLh/oNRA/04sFoX76s+eOfX8Fl2oNRPuJApw1e2vadv8o9bYryz6+aZZ0wiBVCZl1GqNQ8b2By
/vkVSopOMIOUPKRQoKxYacxElpH++RUKiky5qV/twJD2ZiF9UhCBQhfw1qBADMH5WFApSV8PLbwQ
UQfleK8v47n9JaniC8GTsoBjAxGMJt3yyV8JoU7IKutMngsEh9TIs5ug/2FzBRoB2NH/iVCQJ6gJ
yVNmihVJdPOmzSJjnPo9m6HaMm4anBnjuM/ZTPXqtoa2vUaemNveKAqfe9+SVY9SzG/JIrbhnvDH
Xp1mC3WxoyhLnV2btV22oPIyoAVen74wasXSSsr21MN9vtxdopTtNzmOtYUIT1nGzFsvjeKlaTFv
pMlm1iX6pGl8OjOsDN8atHwMk7I599reQb4/ETQPpmHfdPckzUZJidht7bVTwoKydB2d9ngcub27
6LrMXag7K2XuInE9K3d27dBF5lldB07Y6d4EU7dzytwMvLHd9GjRRohmU1gg0EK1fas614Sr/0xD
Hpx2AU6WQe+LZSQvvtvSUaSneDToUE11sXgulmEaaoWjbtNT5jXhUvVFbatNPL8NJp7X1dPW7O11
UOT11Etde+3Lu75tWydnRIxTNBOFWXxneqZdlJEIZ6HmC6dNa7Gu5cXVQrjQrHNImjROWTZelTo4
tuJxmnlsZpblGnllv/ZSDV8j2GA0MWrXm+ZtTq59L21WXlrcZHHsjnVfJ/VVGAbFWeuP4Oyk4qrS
o/IKxlGfJpzzLU11yLniMB54c9W0esO7ek9IPSgi9amZCzFvWlNkDuFVt2jscP+iaKlB270ORatx
evOMuW2uu6A+xaiJznOT+9euq5FZAecKjXJs+ddt0SGnbop2HBhNOcvC0lwgZFRnKW3qUxtlfE3a
wJokdi+ujNY2R0QL/dswoonTtKxepEmmj4XRRqOgKYLv6i56vSsajW9puzvwm4zTIPKtCYpyPkI0
ITPmu5U/Uu0mqcnMi5l3WqOuGte9nzla0fjXtA2T0z6vs1Ov1e2rtKhzp9bi4NFvm0mZ+fF96XZo
7GONr0hpuEvPDPHYLTt3KipMnDh1PeRAEQtx4KMX0zQyxNrvfLHWaS7WnbxktCFOy/J0qjpyu/MR
zBvo0fySOHaWPtCqXWVudG8EceOPUpZpZ7KZJHXtjwTttTOzEvcwPWFAr808wfll0c+R2ceLnpRm
5uAQo0WQRKE3LiHHOTGbPt8St/1BgX5aaeyf0pjwifA1a1TVWmDPiPaglXG7CqlrruOWjeyARv33
OmoiR8+4ZyeO7ZWRg0jaOR4JuwvWk3Z7SfAYJPg+xWttR2R5P3MxsLZRO2qx0c0i6vFL4QrDMbo8
fuCNd9oGVXtLinxNk2wWynVEXWDVcxdEriOqGavFZNcGAM/dPuEOzVGwLGsUr/wc0zGom/7Oc/Wl
VRjWo8/7a9wTfhvbrJnoxA2Wos/jFYci5C1rnfTLAMfidk8VvqFdwA0ZaBfYJW1gBik1ebQTKBqp
ffa0C0Uxr3zLt59Ci0dzzsIgcgzG0zMttcRZGRrQVrfD9pB1r/3L7VC26PpwpJUtnmCz12+qzLvK
SNeex5wHN6IZuXERj1zRuZNIwqwuyOoxrGFxuEyickuPDeGbjuq1pUSr5e5E8e3EXiV2dGL0nuko
iX/+G1mSr7KkSa47Ow+dohbNJTfyfOlafjAmVpluvLA+81rT+x4zjc+x7cZTL7fTTb0ouRduilgU
UzjJ2D61orD4rmnxPA5Cp+nL69brkwvNKslV7Fcrr6PVXUeIf9pDyeYE0bK6S+osduK88M9jUnin
uUfRCOUodlje+fe1W3SjWNfbZZ3Y3XUcZhdU0gu79Sd63LvzjJPktq/0kaJXLKDTrgyMmRuH/j0q
z5uupXdul2indZXjiSJ7NZ6XQcpvPGaXixL34dhtPH5vGsH4H74+G0KoB7YNHBYG7hXs94FcOhyN
wGT/3tfXB6ZdWLrFHwMUmiEfgeoK9LC/x3pvjZrOAJshdc2rqrdBlYvuXo+YNdK8slj2RWde+Z52
28GEnaJGBOMucsNlburhMk7z5ztF0+z4Ikx673RAV7xtZbWFo/h23YGVXeRmDm/8jccpml4Es9Sv
LmGLgJi0VdUs9TImyzC3g0kseu+utIJzKic3cclFBltGbxWr4eNn1ro39lgFjeij0MyLII3RreV2
YoJS5I9zv/Sw72hY69Pkwq6aOUzJaRPgwHPknR7h0HO8yn++O+wd8mktn7ahAIlDPmEX6MzIKzyy
E6Yvta7fv7AUzQPTyucD+o43dFN9qZoWEcuyjd1THnZd5exYdrKKRkRybjRRe6pEVaeiD8Vipl9p
odGMWxFO3T7qvoHyDEbIRvmd1ZXc4aXd/PTSctWHnu85QVg6nGsVd2KeOiVh+RXicT7SSHKDgjY4
N3zduHlt9cwzbzjPbow6Ds6RbMk+1TJAU+04/yu5Xv6F16fs/p4Hf0G1Xvt2f0/27Vqvv4wkEZ2H
Ka+cAHF/ZaceHrXEEOOYYm+laOpudwlVhxfhkYXaZ763mP3WdU/fn8kUHN/9iQy+kyk3o8PBDQiy
mOD0HE7k1uea4eem9sgD/brsc/vSpkGwKkK3HqkZDSbBQ5WY9iWYPnyVvdJtoBev9LrnzUhkRidN
iIeWcrbHr+imRx8id8NzdsXKqK8cmNxo6b5+tds7SdP7IpsE3MIO8wsdGOVHrbrVRX1t6k4xgnbE
DpSTwhMVcftwG7nJKOt9fawJMIqzKEydpGbJIpNGcSxMfebrJh+rpp7Y0WWJgm1LSA7T9VKHt7FY
cHLfl9HIdjuyiLKyOG+MJh2VPIwfMuKPAtdq72Mwkyc7Dos8uuSsqG1rTk0zdEpkgZG1a6fmP1gD
8ojzIYrS2TUMqHSGWs0himnVCQprkP2oeREimkNQZkyUYyjQLKoM7ZtqhOFpQ1LtW8otcc27TR3T
hVsE3sqycrAKX5upq8MPDhp328s4zS+Z14110Dekz4yliSPvtEh1Y0nknSlp6k7Rdr0idbXZjk/d
Nby5QknPlw1l4INgo52WWV6ch733fFEdomItOIUvNMXSg5IdqY6URC1xcikH1RTPj1HcipGFHXPe
nynWrzMFQkPgH0IxDFRfgE9/OFM8UnNNb33zkSSlNyo4R8vq9WIVHL5U1S5LDNZh6k3MkhdnO1KW
ADARr81JzwleazzE67CInMD0ixXuKrw25EXReYCjCesQHg06VG/LIvBsDT4pK6aVc9FzGq11UQdj
bsR3WcvRnAhSnBdtVZyb8k7SBba60y1vGODwHFfhosa1cdMbgl1Qyhd5k5o3ZtjZF7Ivg52+u75C
tjBuvgkRdRNhaNm8aNJgoe6Cpnu+i17vdr27O6+hwSI0inz2PjZQ4ffLBICtSVBeBmfKyn8sAOuH
4PjUd6Og0/PHsEz6Ak9oyqa532mryM4uUq2t56q1JVHk9k6eVN3YgzNvRtG2LblVfxDy7qyh+bxL
bG1lxj6pZx0Te49RHYqXQ85mXIqmdNw0D0aB6LUfxEiuRJojz4EASVdS+L9nXrRGkt03buqNojLR
r3W/byeJ0NxVlurB3OBJNrct31yFoDQnqAnyazNOglFX+N69fKIfUl0+EbteeGWbfj7DWmo6ZZPF
D1jXZ1nbdHe8jt1Jr9HmDEWWe6E4otxq1lEQBE6pPlf5eba40pdUfbNN1qUOMb1oWr327BiFUUVj
06uTUdKYxSVrhRNlrX+NM+ZfG01ljDmzi6mivXKUbRaOUeteZdJ/JL2fTA3X5eNCNhWNRzSeZgxs
P6o8Tu+1nYCndqkYFU1jQTDuUVBcqo7ds2LluCYGdlChlWc48ydZaSfrymvBH5Z31IjFOiUJWaDM
mwzoikN1SknFuhMiUjKXkq+PVRyKrtgM3m4fq0gD8cPHFkz8g862f/nYobYVyvKIDWdbw5Iv6xv2
je/S4nrQhYkLO7qTMWTcLeFUfQYeug5uuoXseKGaGXGRQ/KgH4sefEJHdQ8YA9undLRlV0ytfIbi
3LGrR6qmeqSdkvPIMOMpD8puzbGZGk7pRtU6XShK35jdOlRkmgbu1Gv01olAqRvOrh+itpVDaRTO
esS79bb7+SkIokhOnsdkIrxJmttVCRGTKl+iQGTxWN2qS6FF7iL2JqqhNzhf7jHv2DrZ40ONzkKL
JnAqODxOkba3bsVBAVHTnbpFJFZFknTTFGx2h0LsbaVo6kIgstA66tZu6DLVu3xu+aX/TNsx+qx8
foKisZQwOF7s9Z+oecv5xwPnHw5qhn9wA9wv8P9hhYKzSg6/AI/1AWFpqf0Mi3BSQuzCdLTczsZI
VO1Y6YidLrFr1q7te0XgSQqsSqd0sZmNw75/5lc0Jdnzvl3XD7CSyKdKLbV91uHzt3+UB/RvCh9B
2MbFZSwvNb3ydZxdbG0GaTiAC76jeHYcXqTBElfGqAVcLsMyItdMq71xgQWeeS4j10lvBQsrMzJH
9baoJddSALuwDigSRFxBoOmdqCiSmbJtNBZWY5gz4lQ1vTirxkaExKkug+m++9KrIu+7XhV5V726
ZB7IolBPbkTcxPM+bf92OyO+8HU/2V40r37s0xDNFUl1VnZUzwMj/ztGRXIR6UY/bqEEF0YSi6Sa
BqY3rqXlGNRFOOqMjpxnnV4taEHSCSlc776g2ih3ffOu792x52Vi5raVPwbl4l/Xmelfo7CdMK/U
zhWp5a0AQzb1xw0JQMdVjTFhZZVMfY3XI4IEO88ws8+pvEuJ5zkQTYnmu442ZHiVaf1Ise3o6iFV
mdR7HRAr7B1T18DY4C7uF3WeQXQjBGsuSMWFrlkPZUfbu64WyZQi0s2sNO3u3EqcW5XdXIW+/w8L
IYWs3IHZC1Ex2G0J+yzgUBIELswgBlY1rp3rWd/+bHOI9OtO0mqJY+GWrMBOuxQkdtMRLfHfZu2z
RR/o9TWEbYvTkMbNSDXVpU6/WUmfXamGweG7gX037lQ1fZSQlReQS9Wq3KS+rrn7dxhl1cKotXQN
sVW8jXN1nTYRTaMtVAxrG6uKbOZP/ToKRzs+U0WxWOVOMkbGWnSmjLCYgaUcppE+VnaXOGyyjsXj
kqZTSHuRlRmJaxXcV5c0jC+8Ok/XquUCBJMI/tmEyTYbEOTWjl+gzhzVYKCe4aA1x+outlr7W9bl
y0bGaRQddyE+Y6VrfyvtdEg3Gx3MoYDnowbpnvtPlhyRWTEwGSG7prJmFDYCwHGccP4jbJ0xMcQ3
D5c2OzOKsiss8bPoGnucuG4+L+NqHbRd2Dlt4rcrT+TtSt2JMCnmVl6swZ8ryJlils24cYPOYeZV
pEd0xQSPT1PG/LNSa+IVDXprQpO4vQbNwpyc83hD43YRVmkBBlZkO7QOjUfadYGT6GRtQExwBUH8
BCJcdgd5JbBIsl63bceKuuQioaHDaD+rYtdw/NoI+ZMB/4LXOOn8eNRL1bO7WD4vlra87Gh1kjo6
aj0HjqtCEwbmXXklamueuPlpbLTmrRn4YtylmMxJpJm3pWUvXYOlV1XUNVdB6S5gCQy/p/Sc0j5c
wk8Jl+pOXew+7wonqMuFKCJ0qmg5qyFDZHj6bOs2Q+LpW5QW7mznaCvffNdUjrXyu195FUlxWFo6
cUldzovU6xa7S1+n3SKO4tM4Lo1T0/TSzNn1btvUh4SV5fZzEjT4vLeacZXE2cqULUUqQess9LJd
qRasMc/0Wuh82gV6M9rRFAvkcO5R1RWzBmK8+c/A1JNJU7bW3EwscL/SzvsRm4k5gthltxBdnNyi
PNjSheuKeecHwQQic/4PUxQQi4J/yeIcx4l1iXB5Y0k6gQDJNGStO0s0mkASqfP7xnGzFnWLum2s
68QU/KYUUxV4wgVSDRU/wr7tyx7ViCSbV++xeXyaBcyH7fbvWQuwXfCXKQVrIxz8AzWWYDnAkWeH
U6o1myRlSW/+jH2YL/I86KW6aHYfTLMuKp0dDftlVzsGBMK3PEkU6UuYeeRVSvEOmoqf6F3iRDEM
iWblta/13VlQMwiMyktH9BFsnG/XO5LFC93pMiM5zQyBt2y+aYVTSy/skaKZTYjGJGPZVGd2O0rb
Ip6jNmPfMkvTJ5aZQkZXNtMe56dhafvgdkAz6BLIB4q0dFSzgkLI81rHK9UK/V5888hWUFFiqz51
g4BeeIw/BHqcLGILgs4Vbl1HpcA66YAMaLqkhYd8O5pGIHO9zbUN5CrT7hakMUKn17wfVRiH34u6
1ibI8EGldJ67snq9Hkck1H/ovTfXUWU9HrKGFLQPlqwkq+sxb9tmZuc+hcxL7a9tecl0COfquj/y
eeSvLZLFuqN6Vbux2zU4e3iu5UakO4rGauKvcy0sR6bfJZM9uUwz6CyyoQ4g8/3o3OzL+x7+tYrv
gQVmGo4hOKaaedrgGQ39ZKKahRHxiWk37mzLHLn+yIjqfKGanpbdUeJX55aXo+9+WIxgc8VT5VaQ
TCQmue5Ixlephe6UFlMkyM0twL/l51QwuvRCfIU7AXlO5ZChuNedFEEsaeep7dwy1WtkEFAa+Gua
q4t5i7h9xnoXVp+y6oKzjOO53+qxExg2pNy7YmHKixenBSQM4a4XoYDVjo13JHWn2BSHaqqLXtJi
4bqomEHWnTuBV9kzw6XmRAjO7ywhOof3Xb8KG8/9zrpzn9b8TneJu+jdJBmppsFiPIYjxeO5aooy
WdQJcq+CPPjhFtYmRB0de5bbnjE40uCm9KNFHtXdvaJzSYd/Ce5NOoWY+hnXzN5R6dDWYuFENVVO
VGVDVccubbqjVX15mvb6XCt0c+XqvpiC8tMh6Q3N3YW9Nl2dxA7JMJ+pXg9iH92WO8+MYNXzuZtm
5ipgQTbxWpxMzN60Vy244Y7XNNkPCBz0I+5b7qKGyORNWrkw2Xn2A4cangVGVE6LXk9/ZAZecdDs
1zb22Va8l2wD8bjSxooOphKeEB4seWZre+UPpkgDJ4ipeabKH8ASQOdFjwAHKJroElqOSA9Wol15
4TmtbnjrUtsBrxycA0g2jluu5ZM6gASWosEJYZDBoDesEgdsCbkLG/B8HD/V2CXurnoI7okRYok2
Dg2TT4lZ+dc6y1zZmcnaB7e2YJv2exoCDiMbaAg4Rhj+iSCoO4ZdzVDNquLLe+k8GmtJVid1ep+6
uB7FYH8t9JonuWNyBNftveUSsqhpqo8M38Ijorq2DKpre8lJOgsaHjmQ/MxmdZxE20B0Kps2fJsT
5XK5wkpnQiuiiXLIrFo89wZ1LC4ZTFVVv6DqGdRdVVQ3Oa34fEfflUI0L52KX9VE7NiY3twEfXEl
jMTpk5DfhEE7oXXc3xkogjnFYw1CXHl3x5q+dRjEeNcha7ZsWk/rVdxqxkgZPGBd6FOXIL7Njyna
zhIaZDR2zANzatDcPRn0FN9mMXYPNdp6WZqBfc7acq3ykjFvLpEWNrc4J9kEB1G5ZFrIlprX+RNN
C+K7wszXcJZZt6lUgBhKlL0rF3Spg9IyO8cEbN/G0M9Aa3d3ZkHi06LLIV8gm4rNgFKmZYrqxBFu
l0FYu40vdt+y18U3ddrqZ9uP2bTS9tSMwcdVLOpSyg/ft8RN1Qj9bEff8apnbieNRsT2eYHo+Kjo
/XwETmp4BZFoNG4LwiYpI8GVuhgxv+9j3C1Uy22QfeGGd6qhZHzqGnOzZAUUy4DMW89pk1D/BxOL
yKrBA6/FgGJCKN9nUGQER/794rWEbVjEri/S+9I34jOIy/mrCDNv1RZdPArB+RiTgiTFWBHf6lYd
ZUp+FAVOF8rRLNl5ZXn1lWqEeV6MDdf2Z6qptRVa6W57tXVyw1B/ygT1lnVuk9MOET5y25Y044BV
3tjMUjFu8s46zYLqloPrMxHchwKevmfnBDeIQvzQvLUTHJwpmiXDBUGnQS7OzWaq1Xe4krV2UNvU
1CmsgEIU2Elchi9tv5+oHxUbEHnQQ8ufKG/ZFZV/CYnskSW85lpx5DiCBE4SiblqZtSyzxoZ6FFN
ZEbY+b+UfVlzpDzS9S8igl1wC7UvrnJ57xui3QsgISFAYvv170Huaff0M99MfDeEUkvZLoOUefKc
pGHlsK38WZykP64UvKW7UE7T3dwo4IxOYQ/rXFsqLSItwpUZ6iz7SywjfzfF+ZzmeV7s6kn0q3wc
nVtBun41A9y55WzqV+PSoktfnUXu2TJuO2FOjDOyRCq9Kq5B4SJtsly6Jb9k+hH0XY01l/Yaeez4
GIWMXGerfzNbR1fn86aXFt867ZAftaLhvhDZvarG7mwoa8oVbF/EbYZkJbZ0c7F4ds8Y6c7G+pxh
KG9m1e/PMDPKfJwSD0988rkvms3OdbrirLLvf3Ubk/RucQZUZYzPLdPsj2Ys098/N0vTavxz30Vt
eLccVjKi7AS1XXFA3AgyDA2Gs+3UIMtE1Qi8ryjxpQb0WRd+n3DV1F8brq5x5Wc/Q/XeiykEC8KR
6xoMwu+dcr6IMBZvOQvzVCDhcZAuAmrX8sh5cik5U6LIuQy6ei8cdh8x4c2rYukzAyJ6CAv4gL1t
LQH4mNNU9G6+/YTmRlFt6rg/4y64j/LC//a7UeX0o4f+q7EMKYdcrKJnx9CuorNVdHpOhhbQog6s
FqEIOmMHDM5VozK5EQMp70saBAdpj2VSaGVXaecH+cqyWbwxzgF2n/aeTpfKirYNSGynz/2P4NvY
wN/j6cfW13c3VUTWmjigWQ4lqx4x/9XJfP2uy5AnvYNkT+DH3YHY0ls3LXJIhHeJmVFrp1yptmVn
rjW5CzNfpqwh7t6Kahy6URwcJSLXY7tcjPl5aRt7O3hVsf/s0iEbtt6EFzQ+O22ntwC81wDfijsX
2cjriEz2NbJoiJBqJtue+FaW1BHtN0UT2qkZ9peJ5VhQRB45EpkN3UZlFSde78VbWrXzweFCnCqm
nI12Wtw8eD9R2gUZeWlI8G2cA/FDMi8hMWh8yZxPO6tpx3dmgUvh6i5bTQDFk6iv24faKhJUYQvv
qy5qHmqqy7WtGduYQa9U5JJZ8cYMmq7cEVaiAEjujWnZ1XAM8gAB/sCUBE5TPVXUq85zI8VKBuDj
bprO5uuSIx1SVEiuQDSAHIppmk5zYcvwR8t2gzqRAsmXzznGxHYbbiN/tA4sK1ySjH5bHoqSvo71
GF+yhseXfmk1bmmlNpPT2gwMrB53WZtbCaIXkrKsxLYSjdOr6yJzNpIX2bvZMR9llwpAPA336fw8
C9vGjevSm7nk1pPOmuxqAXS+qUCMR2dqv3yOe60frQc5uivT59rd16geKRwFAoLZtppKZEpy+VUF
PFzhZRT1qRxscuc405DiTuHf/sMMmdvOZpD+q4fw7JYD//QQZDwZiwb5H9YyBk8DKedlZu1Y609r
GZvCkP3gAHGPVa3pVYMz9/G8NRVA/xFI6Ie7bojHouuPmQ/CXib53aQc6zmIurRt5/4xs7r+ZjsC
L1GorWdfBOOp8SonGZZZVA5kS5tCrs1oRYtuVXQS7GIJCoH5aLeuqquj9B/BQT/09bbN6K/fgOYe
36qc0aRjkXcaZ/emOZkr/GfKat2HSPU6Q9TdzAX50rtR1sFaZd0lMMSVtkOGrCgVwPuFD/PRWU1B
ve1dpFKznOIICy3EZi4TV+n1AlRYa7jQYm96Prs/pxZOwK9moOLOuEy1iRVvewltxK6sbXcNjLxL
wC6tfnQglzl19oPwqESGQKmnoIpB2Xf0fBql4xyJlYw6hZNorT7IPFV5iMO5f7Jz0h76PPqj3x89
eq7n+p3n3Lvh8EntyosfDdJSR1kal4O8GYtm5NXps+wDl3EBgqa9buqDGexzFa+QiKu2xiy9UG1p
SdyV+bRwaqcDcS2SBFHWbXqnpoA0Y+SKszY42T4yKy1etZ0MmSre8ezd9w7Ln3wPB5h0ubexy7o5
T0uGC9H0tmut8jupPJ5gC9YP2ZxbW11M0w4spP5WzZFOzBTKgLaABfKlGiz8R/oC5DWX9/8DA/f/
gzOJqp0QSnvL64vxWop/x+s88DpzJ5bVl7JkSdg3+up4VndjymUH2bEmAWtJ3UyfJJ2DTb/SW2Oa
gdkjf68aLWc31bGyHoKwT8ScRmPMWeLrzwa4Ffzes3N3DTQKlADiqe5oLhkPmk0d2F9ny+qOIiej
TFzidke8LejXFGP6QmGdaX4u/mON+Zxxat/+R/RqyB31HykDd3l3F9Q/4EEvpbf+/r661u6KgXvD
m9sLvuG5QxNv8Sec5WJasqhwrJe2urUloXvTVy5OxdAEGEAeoNsSy6OJ6dSsjM4ckvYT6wlCoDpH
MBo6l79avVu5H33j79b//7zBbTcqyOetyVMGIAQnhQ9gzYTFxsx9yo4mMWlM5o/0D9OMfk7+XKvq
Pkr+mvxp5l2LH1RZWWqPDjlFdV1foont+MLuMBfg9V7KUZF5CwC2eKjmWFzwGtsUGuXmvWWTlYCj
rO6h03B3kiGILCKfIS7wvISOffidZUmH//b3kGkr4dVID9LBlhzKTibRWInXfMKWbxWjszWmGMmj
VRNxL1wk48DOu8MrCfhrWdXdrrA0pAbGpPOchEM2nQfaT8+e+EH5LF6HSoij50fLnY2PhtKgXNWR
3R3M6ORbaVyIFoRRe0Q4gd/AfJjNy3xjfoMP048f66gX9zoWza3rgzueF8E6CGi51yDWrdqRBEhp
yOxa0oUjy5ryHQ/HWxnV3oNnU28flk6x6QLafonIu6VI8f7Xwkw7L//9/nfDJdv/5/0PiAqv3QIX
JHBtFwrHv/aL2cOuacUhfw5H+CLPeIOXv+kKGk6bvFrpXmdHK/SyY9E390We+1tjmX5k1kibfNpQ
0wB5Bw1sNww+308hRYxX+DVPiaudhGRzt/f6YLw1TSivdajTvK2mm+kS9dhvekuolTHNgO/GD2Gr
QRhcFhGIc05dMT8Zy1zGzJEQdwFV6UH5XVMXuiUyd2Rb62xejxRUSTiZRdraqjoFICO8jCVYCRGf
nsCky/cNJTQt+j5QCx1qTl28GXZlHuKPR948yqWqt77fHnNtu0mAY2lL47m7+Eh6fVwk893Er4Lq
j4FimWJWkGWFmSxk+O54WQj9jIQ+rs81klMxa47qd6s1I8ZGojeKUrye89soYxC+l4nWaN8pO7z+
hQMY87OvnJIZLLaT6alxHJ0/IQPl5g2ybJmfFJEoDlCAWM85zb742PsvxtLqUvl19MTdjN/bpLgg
7WQ9u7oYjyj3VaZtoK1niJTKbQiotRvATr1BgCNu2KvpfYd/SMHs4MGiuDTFUCexpM3R9HEZb2vF
p21GZX+0MksfrXrqj3HlRjL5tE3rc060zDYmwr67AiCz2zvj7iOIKwBeHIpMPhkahSFOmJZf6CYZ
6xhM80ki2MsBJX/OC2oowDqLznAPHP/ilEGQhi08KG8xzcVWeXARvrxfGL2HqQ1KkqieZee2z5K/
ptFGTcmHOs6eM//Iura4mIsYW3YXTVdjAA0E7Axk+bnW7rwX88D9xIyQckk++Q5g22VpjJvpGCl6
xo5Db2NHkqoeqquxZMg48hflshvRm7nwCimuGfoquBf/6vNlAV9eRilnfXEW7fS9y3rviYUyMpYs
qfdErfkPCzm3D6vjrvvEWPbHWA9R1ArQK1/lMpwPQUHtg2mpYZw/WqYPOkwvsYcKBH1dNQcSRPLg
1U6GdBvRoko+2o4PnSKnlUgIct77qJmm/ch1dXKjDHo8a8ru9MDntYVU563mslz5olBPImhIkg3I
W4x9+YMinvwWCAe386igAChp4vclgo6ubRPCcp5D3qFPvLGi97Dofmahil5FXMeJLx3+VEMltsoi
iJH++4b6D+UuXs0a4Y3fy6aKzRTDf9GrWJgVYmg68lSozE7M0TtI3aTVQKuDga9HC0pVadvVwRy9
ZpSX3a9R26l+jX6uNaNuMO61W8v7/7TefJxZULhgGAdt605H0YzgtahCJH8pAkINyj2C4d5NPkCs
iMbDyXfLLkW8PDzJNmvTPA6HJx9BuwbZ1bLci++X8mWOyvkwknrJyMIEUmivo9ybsEnCDHMCKn2j
mvOsnPolCOq0mZpqqwMVr3NVhDtof5pt0Lvhk56DmwkEJzUXSQTC8wMdgmDX5XazzRUlT1bv3UpI
pXZ5UPg7b2wOdleLt8ACNR9Kaefse8I9FrEbrOM67J95Fz4blPv3VN6JX1NJnzkfU6N4fKkHaa2g
mCRnP4IseeVU0E7RWh9VXMCn01MenV2kYM+eGqJ3l8+3EA/lu+01P0gxhm+e5DqJeTa/QLUGSWQY
9k8jgQiDx65+qKiYVo0GSGFbql9HTeFfhLD6DYjBxV3WSns7al+dwsEnO9ca40McEX7wrHrck2Gw
j1HT1LsphBgwLutyq0dJ7iQNrHUYTfPVBS0YKcBB3wStqxUtI/XYtS5ieVcMz9i4vETz0XktiVWB
NTFYX8g8v+Ivab/BATiTuSE/goFvfF0XhxxJm10z4M/pfVFdpnpq7oVs3kfqOW9O7turLneaA+sg
hHSqITH9fFRk24LbthlzYr8VebArqqh4HPRlxMO9n+OJ7iSk0lBKdWWKpBb75jc6KRqmf0xNlCc6
1PKpzKp84waWd1SNyM9RHvB1ZTf5CxvC5yGe9Q+L0Y3Wgb8Ja+ruJsQ0ae0xfeN15m08bfdHAjYr
NsRcbnRbyIeOU2yXhcffg2beOLJVR1aXVUqYjI5I/JOPizFDZOPggwTFygyg+tTQJqZpc4qmmfTR
jJflnprFkZV/fIyZHJVqSIldV3vXirvVONjtXWaX7kGHwt3kYC0+gvAocOD44odXvA1zMX8TOJjT
sRX2vdvMYmdRP9r5Vu5erSLCo9eQ5r3L29SsEVH0U7t2/SS5zzYat94x8KDMthxBQOEtRsDRrY1j
kfIDdsOH0ngfy8VbvBTT3+r5AczPX12f/chKPhhryFyIIqqy+/iM/2ef+RDzE8a+euUeaAJhGQUr
iIXyR9033Z3i0dW1aPFousJAHTokky/20hXFLYeAsrS3ZpAGEQedDMkAY8buBDwu3PrEpl3ajf0a
8ro7r5rVJVSWelBFecwrBhjL6atdgyKX635BtSCdpknvxt2l8Tz94Or8j2l6AtOSxy8eI9NOAqbj
8QAWr9tE7WkMwF0zF2NyNuH/FwRiBfjIu2ZOnV9peYA0F3il6bKG4Ave1aB+9c0hHnTQAJq1GYWX
IVHH/7+lV4Ez/LuDjlcMoqAW5PKo3YT6I479FwGn8QSfayrcJ+Q/kYzZYK+Vh2GOtiFwt/tmOcjn
ON5CtvnLWsY+rWXMzFTLsT7+28x/rjMzu+Uzf/+E3+tKZrXboRVzkvUZ0imZHpBeiU9214MzGYXT
nekxlwlkqa1FK5Qi+PeBLqwQBRigOIq4vYpbcShYACXDknLDA17fBW22M5a5+F0ZbLFRtKkTFAMD
AzHSaR9H07YQTjqDtwQNoI4vZCqzQ+nR+1LQ+GK6TMsqka7R+WzhxPjXANCtdiN4Pt3RuFv7fHav
+eK1TryRq5BZDWgnIngoHGof4T+wZOLuewuc97F0oh+zcoun1umHzSQy5+BkLLjzfa8AYzjv9rIe
4jXQKKi3VHAjkssHJsWW8bB+CcVAT4EGNmjMEXxF7FqB2rSjkC/T7Jap5RzCWuo7qxJ8BUzKBf++
DvGYD0F9l7fr2elAGe0saw9XQq17DhHsdprnr4FbD8nEerUGMh09aenePCRbv/EeKZSxhiQE1KBw
V3nIpP+HGUA365XKHHcLIY+zmaVCUsPl/IwYWK65tPkzzrLvEIpkP1z3TSvdXSsoi/1dRtocoZMM
gN5UwXWoaudAgZSsIboIXm1pbYox4N8cq/o1A7+9fVhEZ2sSIn3VSb9LC87ggi+UX0DqOq1axMqu
BMkFnNPSiobjB0UuK3R+KqfxNNp5kwMiKBNlddCDdjRA5Y7B/Zk7/h1gZvbeQhec9KDCvkSyESmc
UvY49aWzyvDHXKsyVhsB6vg5KPi0GxWoLFPZF8dsDOpdHdXRGXBjtaEonXaP/xiKMnhIKE85D7sN
fPD57DUTtBFu7e1z25pe2YgzQI4xMPOsPY/QHySm38+6eeUVI6YtG9fYjH9Ms1kTJGrZwaxJ4NNU
8GsaY5B4s/gnjnb24uMrRBGF9i1HuYN1FUbFSdGmvasclqU5BHrvDiqP5Hb4rbTtOp0Vi8GMit1D
p9oSv6zbvLCa3/GQhd94Vf0Q1tA+kqaR/8v1Df5SFmCrih3Pxxu+8Sa0wIfc7d+xRzUyh1S6np7A
1olvrf8ceRobL8plHII+hmKgYs0bL6lMQkvpSz803v3oOiitgX42s3U/DasCOozUkyPbm0DEmGUX
/Gma0bBWx6aU9/EcVafMKYdN0Y7yVrWsTUegHW8en+9Lw8uNo70MSPOzC+VXb6qiFwsSz5QPDt8j
+fMTrwazj5bdIXmj5fSlIOLWoWLQQ7v0FyDjr3Lfm770p4Zm9WWwAb2biL5ms70Z5jpPTbxvcAEk
uMZz6cpgH1bEV9ugtkXSBB7dkqqHZwnhOHKVkWh/gelkcFZgS/cnQkUOB8keh5Oxs7weTvkYaGQl
Rvr3gJkSyhBLzEQVt+OaR+OT8sOrYRIa7iFU7tVp6bIgGrgvJKlQYiIaVhBf2ueIqGaNt3MhGLJt
iRIg5fhdlVCuunnwk0TNjWaR9YqCAkHKaOtcZ4jVsf87wOJ+Ly8zcMbMcnxzH8vDIPd/tmV/m70p
v2g/G3akHMWlg6wgqfNQvLZtqTYRCfnWajvxWpDwTWf+cC2buXyIIZs13VMsoh2KJ6DEz7JITIj+
fLfNTn5hq5ey3vlexl/jWoZHZInb1JijNT1Af3OhS0Eg0WZ3hAbNYz6o6jg4Xr8y/bnILyDVNY+e
mlYinp3EruTGVwouODz5E8jjf14++2yihrVft15ipnwOGBNM0WENzRJZiaGbVqPLq/u4EfEa7oaN
g7LstyXlzSlvpnrP4BYeOJgLRw8P6M6jWqNGCHc2dt5HoC/PfD1xOt6qKs5SGYnuiak6S0bH0a92
0bGE08n76mZLDljWP1rZbSaWZUUyB9soABc18aYs0Swv88SukYTJiPqm8/LB62dBf/YgU+xNxmzs
kBfINLu3l2xaHZWHDPvbvRlDRudjzFtE8b/HTE7un+ti1harfhDuh3og9ssQpNK42BkGJrSx3qGW
BcRZi0Za5cTa+EMlQXXFHakfYjvfw43Pf0KpuC+yunwDFuJgoxjZXRVX3sFGaZsNpy55iFpksUuU
ZvlBwxRPP/neOo2dzK6wbpEz11sFZ+Aw5iiXlDfwNxu3mt7qJj+WcaXOnc28LQGSlwD4zH+CcsqF
7/20pHqrkVx+IZrJVRPp+eIROe1mz5V7L9P+hllVcUSllHJTFZ1z9FqnPNuqqdYgfbEXb6ieUQdA
/wDLZaOZX3ydGOp2yHAqrhBGYKdpRLHL2967JwUrEBa7wTsZvsBlhtygEt5wLo1MIRzlcFzyk8Oi
VzADYAT9avnONKK+QT0n9hSE135Qb62Mx9c+mqYNET6wxoWIpRx/ZWsrfpyqoTlB11SmtvLLV11T
0NVwe+yMGc/tWXf5cGszpe6Hmj24y6y49qodVxOK0iwmwDsgn1bxTQSDvkM+AV+FhBjpkyQ1lxNB
prkElv+bbDXpfmWh5NTFdBFByl1bFVvkCrxjxUYILnISb33ZYWewK2vVOVo/snAME7vthy8ql/cU
d0eeSGvNGKuLRFB5nLw+f1ezA2F/XvpP9nz34RhY7Bs26udM+d6LVM6801wUa2PGca9Ty8KT9jGK
P2sQeYhK2P/NTw//cfaFKAsNFT0Y/E6MqpJ/4ejOMEMiHTbW4xALB9wmz0unZu4v9sDZoRvabAO5
ZP2Y1XBLfJeT7xK8wFzhIf6cO0HXuJ/YHdwCTC+leJRNUSWy9sLP6RyvKPn46AoC18PH3OWjg0VN
0mXKTT+E2mLWoNRX1VEB8f3RKucw6pp9UV3vp6Wi4uqz1t3ViDt2ee3Qaw7VaBpadf6FQ5Gdwyk3
i/qBMKCg4GnM4E24y04gA14+kpwm7pKdL1Dw6pENSP4uO4gZ+21NbP57bFkHlgv5H2VlQJn7O1CC
4sRDDQMbdDq86/vvokaAbzIfdELy6CG1u2J6YvKlCrIEFDO2BVGsO0b2AG2mabYa6Ui1XD5GhD/F
qekcqg6ZyHmK0pwHYJKG89nwXAwdxrT+4sT8ZQ5DMKF6hAr9HcRSqA2k+x4OeB89EMeF0xn1+uhY
DTkpFvbrDqU1nlCqJE+WKOgHlycUYwi+m0XcKrGIUL2xPcT8ZlHHcjyWReQ9kUrC1a8uriuL73oY
1pHb4Slp8joNJ5BhoO77SlQ4v8aO6lJoWYKbPTHIYlkZnhX1rR30h/ae2aw4B6ALbPx5sA5x4T8X
GQC1CiSbEyC6+Ah+KN1YfB4eBTRxOCuH6UcGerPycYOAjwe+R0+fBhYH6zJufy0CEF5+LELY2vxe
NBmmQItSXW3llh+L6PKTlrDp4ydlrjU82lmIFAkIQNvej/lagNhZPs8q/+rgncinwWP0MEsaw9kF
ythl8GW7ccx3/oJBNp5dJ0EzxR8YJMpLJUu8+SSrYDXY4G9alhO+yv5nt/DclVbjpgWesosCSpbu
xqP1NffZKyc8Q3k0aHW7zn1BGcPsznSZizFjXm0AvNPTX/1+57qp5kO7FtONaW86FksBRGRAICZe
Wp8X08fyXu6YOGGHinrEbfaDYAvhuMqCk7NIUEkIPq0bifDk9qH7ZEYnbQenNn7I27Hbu5x5L2yO
N0jShQ/2SIr7thgeqkUEVvtdvHM4C1fW7HprS6MeUC1bsRuAv6/MU+tEk9jFU6Q/TDPKQ7nPnGkb
SPUzWEKzEUT9DWCcEF0wLeqcG/A/b1n93ZuIderiiZyNg1s4m5LYzfnD53WjUM1A591+BXAa7gxD
dbfBpqie1hVgV8NVQ5SZr1CuoDhJWvCHYKZ/9s+I+kYR8IdlfqB5/Oa7p2oCw58raGyZLta++Y1K
Lvdw/aPV4PX2LpwD/AN4MSdcqeisWFE/WSpfmzhzElruOfDhdGCufpjGQm5l5NGNSRRmjHsJZ358
YvjKXgS9StuZnsE+e/wgwYDr5a1mz7I38I3JgWfaOke9QnhJVfMaKHbNF6yzp/IQchG8DWykIIrH
5aXJymwfW123LfPYv1WicpMIXJXvyt34rPspoHV4E/UNYHANEeG/Gpb1d8+fQwLsBZr8OUc0irzZ
EPeZlAO4L0uOiABuXW4n0SFl5JZOvjGjPWSSTT29RyQRE2L1DP/OFFICdVeVhJ10UJeovdaRN83b
dVcp5xuvtZ3EDpvvKzhJIAKG0aYqh/iJq/7RzGh5iYC1rJ6UrJqtjkS5dyrd3PQCvpkZBIUnZNBP
Z4k9baWWeiPtchlsiGnsgjuryCkmxPUhRScJvbTShD7xsbzz3Kq5msOnhoUF8mpu42Xs01Je/of1
e12W4Ub876d/bJN/nv8L3QaZHweJun/WQvICq7Nye5we5/jQWs6g9yUHJymO/X7V1zQ8GmGEaeU6
QwDkQ+O0ol1mgUvWZxstUPYH4hTo8IFNHBt/jJA9tx8ZYfE6xFa1nXxFN2EmgAov1GJDMqZLjRtV
oz5RA8FaiaJGxxA76zPx42cRMfdiLDsfE0/QR1YCtXFCkR2wb7erXJDgDYrr7wREuXsZd9Ydm/sx
4VCY3U2x1QCDGO8L1XcQ/+nvASrVvrVA1sBd6KcX6ukyLdvqyqZ8uKspVOhlFNV3bUyyHXWGbt8i
OuWIIdeTbvqH0bXnU1XqL87s9g9TI9yUqj7fhDGyChJn3fc47BIP392OOdTaNZl6n1rUgeM+l/g+
cm81OHH71cHTLlxJXvzJz7aQA4tt2Eh9X4TyXIHK+1Zxb2XySrZCXaJpqIsroc39YBV0P45leMwE
tCjmguMTDMW6Qbm1RSe06Kr6n4OL8xYZmrKJX4s6Q6FNz26PEZnUBSkxHKW6nNZeMDablmX+pcXu
lA5ZE22iAYyCBKptVG3SjNyizL54oMF9dUCYSWpZiyQjUiLgmTa1Hb0Ugejfo6isk2ZouzWdNd2G
re2k2AGGlzgMy6T1i/5bDjl8mzdDkWjvsRd+/DPorXsExTuF7PxqIlAsTMxNlXJUMvAi2jJfxcd6
7MZdGFmHbK7F2pmgYq+6PrHBrn6ZhR43PXhxmzrTiMCFurgS/L0OpMN3zYZrhGTrD6ScgNmQOM2z
ItqgXJA6VKDFGLUfJvxLFiimuYdsoTqNeUHvzaVpbOdoMVD4li5mWW1a8ihYy6B2zgOZoD8Y5OsY
yWsTCvkIVu6j08bVBUWU7Kfacp7r3CF3LpXdeQraK4QAoPRzShHC/aC2Fie7zG8xdN37nPDShxC7
9k8WAOh4PRchfxtCoMZS2+3GmNYUXiKJ8DB0++FOh2pMckuIN9+i5aq1dXF0Y30GTTMC/xlVxIyC
pojRalCzicki3/Jp+NVvBhlATMA1yxRjo9rYF4vUYtVn0xMyI+LSVPQJ3kl3N40UT9I8OIdh6Ppn
O8JODWo43wIk+Y5zd7jnUe+dx5HsgsovyhQFtQDo+aCgL4P2lA33/UjIQc7sHTlGzBhQIWEfl6hL
9mGXqIibTFBNJtko+rUEsvwMN0avQb3HsbaYeBNBnNqxo/cC9Zk3ZSyndFCdhfIvoSeOH03ia4RJ
8LiidFh6WY4DKnKttBju5FDEB9FN12aiwSXiaovoc+3H3vd6cODhUfU++EF/nRWXqVtH7aYt3+YW
RF+KSGfStPs5+A9DRIanjhXxqclmaIebCrIKpiEiodjSUcIv29lDyROJx/nKLS2vYmkR37lybPpH
02UG+7rj22Hw8tSYIDfxO8tp3xlSwnVHgseW2f1+6MI2NSYp8xnIG/tKLRE+orbwcOO6TqvFkjUU
m2Xe6/+j7cqWG8eB5BcxgvfxKlK3ZEm2u93dL4w+eV8ASRD8+k0WPaZHMz07Exv7giBQBVCWJQqo
ysxaD+qgnMapAZrs9SrPjH7bx/bXZWhxW3w9MIqR2sDd32Y6Nj8CxfurCWv3MDQ83btd6IESOhS7
xNSis0gSvo2ZkT0glSg3Rm00l9FlztorIO0hRHT18Mu8q4qqOEKPuD3E+PrvuqRyTwaUUje6VMfL
0LTVOgT447EbM0hPm0J9rvMbYxZQB+5Y3KBrne56k7F9GnntRSZdgrhXzj7rYXlWG3zTsxzYAq3k
X1LWGT6QesXVQNp1ByCVuuvrLvObSgfdDlHUvWZjNWEp00+GaHzXMbSvNg4Wusrsn25dPGnYQ/gc
UcGrMJQ1xEXqXyZIZTGehZ+jHq9QxFl1tcqk2zHZPrj4Km0z3RXbwQJWRnVcxBbsWH9RLf5Nt4v0
V2mfgdKEwAK+zFcbuefPTmzUftNr/BFyL92mydvq5A7s6KXICYaRwq9gGHV+yZEJaKrBjyuW/1Rj
HLO8EnsS2zXLDeiF1XEcDeusA0cSxJ7QPplCnhEDcZGo9DQ8sjdctZuvSWyNa+GqzQFhSuex5OIn
uBV4UCJrjxMxt28F79KjkURQ8it6+VB40/HFsr6lWh2BltHKnRa33daOsEWCZNGtA0r3uweY3Eor
C/koC1MAYc7UDSv77gXhCSRI4JFMG2e3qYqbLngFHADfqU6U753Rs/famFYn/C+zrVRb++KZjRck
YpKrGlJvJ/VEnsoacPwh8cJnyzT51WHDIQMzVRhiZTRI90ZDm58TCPBtkUFu1wTuivBeBrZImj1B
vzoImwMp4rYQtQL0i3fuqoOm6bOq9uWjGlYImbbW0WJ97htmL/Zdp0Xr0dXKzyBi/ETWZbg2Hqgd
lRH/SKZnrpV5q7pXaj/REYeVnmrv+6SX26HPysdIFx7ilR3/bnsMYp6d9lNByqJRE+dDo5rjWtOy
z65kdVCVhnctpgYEe7HSU3xQQ1vRlRUCQVowMqdexyHzruToeba5dVPTWy1jUHYDv8XCg2Vahdxy
a7Cv7rz2vFhua9sIqIZejC9SieK1W9XlWYkQAAQ/EPvn3shPXup9cTLDOycGztcxfxoNI/H1UYdg
rQeWOwsPjudq5xoEFX+EvjagJxDF93Ku78s+l5d6apJdKYtyg8NxsqtxUghMu9NfIHf61WDD8Av5
uRFIZWxUcNpmSl6seOtVa4HYNx6XeTQelBwPalOxbgOeIztVKmmQN7b2wU4jZxdmSgmRxhLfVy3/
BMxMHowux4ZLreVpDIEeKQzL2aS2MUAPKKs2riqdU9V0XQ8lpe7JqpxiR2NLo3H3Dxfu6oirOYB/
YTcCRULOX1wu+Kp0zORjD1H3oC8s45p5MY6owEIAz71NjREUARASgO+BEKTQG7Eak/YsmIEjICJU
TwXyTCuQsoc9jWmFYa/6sQWpWHGvqZE4P5GLQhUEvw0j9zEysEtOdPWrqijyAOTpeDAVME1WIbST
EzmFJhpFYCOYfVJ4kn8WagzAOuBAE3DZRQA8PgCV3kMAzbD9bHDZ2gaG3ooTJCSjIjmp9VDuk7HE
96FWlaBxRh2pPS98lI54jOzoDG50FEMcSEGAJeu2ocaqG+JpoCQrTQkeWwvauI1dEyi17INdyfQ8
IK6BUEjLPmR15T54mfmMz4/9PEqweUAH/4Mh7kxqMQsVrMEpLmh6JICJIE6GtOHhQ1t/p44dx+q6
ckQWOA4brxmksVaG1g5gJhjjdR6D2sdWz11gLyYXMuC0AI0UBRowGKlFmvmqVWIDPAmoDZ7TnLou
f73KjTpbQzbSgsyX4C3ysPCZL/EkwucqV/sNJPOhi2hBclJRQe0uNC88U4OPgbfvwLQyoC1ytpiN
H4AivbWNkuHrj8cidrDOTRsHiKPgndlbzHJuNNa61UHP+LirUleHwBSYXV1uIws/QA1OLaGp0sgH
ZJ2Mqyql5RthHN1ivOqtdGS+U3C0bPRoBBtNTiGECxCsQW+pJn6mgdz0ah1cnNT83IPUd477H9Ko
kGjtZL3xXARu6yRzDjzk2ItNV1oG+Zx5kPrUtM4Dsrxy03dJu0bYFCmKGkxIoeSfwyzOvqCYwKSI
orQf8bzX/DYNoydgUZK1mbLwYqv4UCTZVxyukIDvGMD7nYWflqlLjfB0oGotD9EB8Npg0gfHPpQi
UESuXw3+mJgcxEbVhvRKiDcYkghQTlY9lu9DWxfgb2hK4tcj4gFmZuVBMirGjZomBiUQu61uo0Xq
6xhruw4JG73ZDzkzZz+haQ9I6NmnrLK8TZ1OOHFHMw9tgkiLBw3rZy22+aPgYqVCBPfZdPq1l6nK
bdqohx3XXgwgVk8IEIRz16qLwk+lSDeFXqcMWruogFFD/n8LCaYcudjquxumFSoHCHHAdy3Bidkc
bhaUNHzp5ePW8kL3mDHlY5xW2aMAQ9LsGH+OpGTPFdBItdFqD3WksGfPEJbfQ6MaT1h0UYUl3Go9
QjNhGz5YFUBVoG6FD2Vq/9DGMX2JipTtEzVGRsiLshcbbJm1KXiyIysYEdDujM0a6BVYUWYCKreZ
8oQybeojfj8AY8Hw4PTgLcaVvbJx0Dw6ygjAYG8ZO8vgeQAVERuMqYxDsAnoMfDA7Q8FQgmoX+Gq
AeL6sEpV29YVft6VzLEQYomh3wmY6Jrm6l4fbWut7tbz3A6gM/zaI843OWOHxzfVCGQ8WbMesT9T
js3cBUwLP1hyUDfkXIoc+c3BhJzhdF81yso16xAYm+cOQxg4SGhvydnoWz1gsRvO1tzmHfQtimY3
z00EEm89UkL0J2RjrPjIsGZbFOPZWY7XX3pI32+KZKxPbnYE+iR5Vrjfa6p4VjSnfy7Y8BEsKu9c
meWwa3qQNxVjEJeuhQRd0nugFymJPY+12tdmhJ7aPNRDrODBRLI5VGvo3KY4MQNoHh9c4YoLrVGy
JIfmSZls3XLwC6cU2OIlTgD4dH6MIhC/wXr7XiI49bWuY30FlId1KUIr3SWDe2jbsbh2VvahU7Po
BXxk/YC6FlC89obohWVtu0GsXW7ICvAA95Ej9A5krUz2VPCqv0aJa3zsvvKmiHZ6XKlBLSwGxRCb
BRy81S1PkeRETQvIIHk1qoOsU8v54zKfLk2taHT/ncO7S7PQ6k0mET6IrMcQJMyPNv68J88EjHfw
oo8GPm23MK8O1FMsYV7SSD5SLx1LSKCW4jv1GP5o0LeTBunWJv44MmgHuQNydLRq2o7GJgQyJUht
xbjIUH1tTGXvKCK6LMPY8NeHPIw+kNMynpudto4lMsV3hipK1VUTgi2wOJML4hE460DHTLzdLuxx
YLSYpn0AH36TiFZ+dkc7DMYWoGaplepZ1RHuAnY6cKH1Av47i/1kqoJCDeoqvV7lKJ2Nr3eJ33AH
9U/Iqr1d5VXhrYcehJI7AzmTVXRK9M4Ksg/Kr9iCIyqB2Ou8KufuKucjgHsdSMUIsMixPEAu7LVJ
sVU45FNDV4th8VsMd37/wmVZfgQgPlvR+ss86i4+y53+hcvdUsvc377K395teQWLy93yPJqAeXfm
uzstyywv5m6ZxeW/vR+/Xeaf70TT6FVqvWw2XZw8Ln8CjS/d397ity6L4e6N+O9LLX/G3VLLG/af
7nb3Cv7T3H9+X3671D+/Usg7MOwOjcqHQAi2dsn0NaTmH/rvTEhFYVaZu6+z5n5nZtW8ytyfJ7yb
9rd3oEFa6v2s37+i5a6Lj4q887heLO9X+r/eH4cZHL2FmWJ3vtxxXnW+z3Lf96P/1/vOd3z/l9Dd
W3AgrEb0m+Wuy6u6G1u69y/0t1PI8O6lL0uQJZ/+5XdjZPgXY//C5b8vBUx9F0hU+FmZqeQP3RA7
awZEvE/duJ8kA8ySA7kDKzBalq82bhgoLq/0bc5R1I8zDzvKyUyOg4yAiQN45QSSOjvoFWo2BWSO
+rVp5t4ZmF8w6GioH7382HjYBdZ6rW91aTiBiaSSD96fjzQDoJdTuba5mBvVdaOSbuDsQdKTLq1h
zBR/KfSmO68Tl6GlFFwYGilUjnn+NUy4sjch+eyXRZFtkZNCPEotqkegMndmU7YPEFsqHxVEX06W
117JRl4Nvrkbz2ZDAFp4+UhueoZSYjGCLQdy0UMVW6QSW1OsSg55XQHDZaYAC043IcO/vLvu9lfH
0kMEUf/mzp6E8pIefotKAxG40hXnEUgsubKh/XGmPopNxv6Qe6/mxWC+udimApdqgEslXqfRXGrI
z3tbxWqyeFOZIO9qNRgtBkuRBaBLahAlhEjp0n/nlLnuGehLuX03B8jTP9zfjUJcMXf9wVAFZPqg
4Y/Sb/ZDryXOA13lqF3R92V3vhvHhigJsD/FZ+huwtDGpz6LoNbwxxrkQU2N4y1UoOx+u4zRVZw7
/Q40yJ9347RIzd0jq0f7QEYacnKxKVQp9g3w9sBMIk+IQk4W3iLHL23mzeNkpHG6WhrA6+wjdUcS
wKNLF8mUkKWvc2kaN5MwSAzWouZZMWwAAej9JB11bwV9PX5dNRqCJChqpOBTCwg1wnb2sEm9qr2K
SG2vTKudg9O7zzS0jEN+69kqWhdnDbhSUwCOvLHNqPflNJPG5nvQSssg3cd1IjnfhwxqPX4qKsa3
RNOlK+hA3V75unfUXYjwefVqts3XxNkl9i5kYYF2aAMPupwxcrgHtTWMHLrmTcEPSqPYuA4Vlf3p
utUMpvrkHrasH46tpturiPdFwFPjlTudKZ3nIroBdvTSGDWHWCei+TT0zuWeeU32KHVBx37naiih
oOlExIZ8wSqBzj8KpyFmbRogSvPctY/xBIpAhUj1S1FBHWiqpLF4xLamQTRYFL6+vwP9ZAXA5xsa
dKZqoeC/WgiABNUbNgiaRsfSjpA5miKA+KY8JsiiQrgSsnjUQJC9QF25tp9F82rSk578WmTDZj9A
LcQaqicc0nE1v00KBZukZWkQQ+o99oEULAEHKdJAhB671UKyG41p01gHUjdKDiFGu6E+me/WGdT0
wrsw2vc2F6detfqTJ5AhXlE/hQr90dUfqq4aymA2IPgEPMDgdN9iFLdB4l7vob8c1cGyQlemr2vd
jcXTeqH+cDdsq4myVfTh1r1VCX33u/JaRZSFo48YgvbuF2b+2UEK8Dj7UP/dzPlHRoSJ6kcAPflg
+EEfV0HGtMiTFwFe2Lacis1Rk79dSSoqt/TJ3ItsnnE3Tl2coPstkP+fuOjccYXAJ1hTHkjMhZko
56UpQ/7aNaN21QEmciIjjc9ze7Bx/Ghk43qZhqh6GPR1o/mz2q0JwiFoUAJigKaRJAABa81acfhn
Q3ZFdGhLR5zKtMTBNOHNPh3zZp8Zuas+CguxA3VwS5982OSYEVVBekBGd8i6IQ75QENurFc+NqMC
8iBcUwvf023oFQ/OuMPPnHYBmVW/0FWBOqD6mHTnZVxH6bZToVvQLoKrpwJUu9KG2to6eNmg+GFw
aRDWw18C1HeQKBCxns2J6UGq8u1u5M2nWw6VgpQM7ra8gJiV/NRzc77bu/Eyb4COQV08Mer7MU+a
LeLU6pPXFRCqVEL7h45yHnFXiG9uWwqfgdR/Dd98E8MZ73yF84nhNnkDPeVIQwqg4xBHyz2OcFIZ
7QzoNYnZ3NgJIpJAOryOVSBWVUODCjvTjHkyrSPiKajXxO6KTxYGHTMtoBXtId6Ry/2UaW1QaxOo
vmMGWSurCXLdcQb7Asx6uXY5hIbxr7N/2DF4IlrWfI3tFLoeFs8vDctQ+xfFDDcWeC7P5EtyLX/2
VfvRQpoG0AdFZ8rK0fCTRJwBjqoHIMNk6E4wYtWArhpZiW1AVscF0IGsNLfqkIdUPcP0mB9iHd9E
nnzFpnpSiNcjAt8AP7V0ydpMlajIWlSoKsNMAJq4BpVfr1uZYc4vECoBg2e6WgzLWDxZgeDQtnYK
tgL5USOgxjwbwN34MSLDNwqBJOoygW5xtxLdQkLtBIrQWJicl3vn04sC+oqfG8CaDMes17YEHC+x
h/QzeFAoB6N+jvAGIFmYQGpYdNrnxtIAsqrlk6wE+HlKliMTHmmfnVJ1kPxUw3OUjyoKIOIDO02n
Vcu2ZPsB8d5/t2o46NDGUBTU98HmcW8J19pqYQ9mNvBZK+iH9adET6KXuB73UYNof+um43PVVP4w
CaOBP1c96B3KRkWTF0iL2DvbqDFDVi/TG/wpWJKstCRYeeJE1sRU3y1ZyhKJYqzhttUPpBRyZBi8
Cgh6p3tUITi+79zY3qDYlf1RGZMH+h1ePHIAP/d14libmFsQXTahTiVWbLSaLe2TxzQxjqZT+nd7
ZZAqsQMfVdU4Wumr9XWMLAln7yxywM/Pat6qI+GzMyr+lE3lG408h4qOyQ+tKhTx8NZFUjQ6UzOW
zh7k6PpsK6hnh4WqHdfc5JEaDwCPOgMWj3rQttDPjdkejd5EAZhCFsO26ESPhywmjPj+PzpF3vpT
/a1tBSk6FIlp1UPdds6ZXKQeigfbHbfLBN0esx2eoGDV0wRQmS2/hXz67DPfd8wudVXF8yIG5B0v
sUTik16FAxg+yraH1op8qQFqOg+AbRIbc1p+VNzaH1AV4UnJAzVFHZWq4+JJRkz3E4HCtzQ2AHF7
AirqhzfpvdJQU5mQCirUszMNCaDTNxmzsYucujUOfY+G9Yls5G6m4JF6BSg7rRqaB1mEn6EdIo5e
FImjDAeg0OmSGjzeFQV1Ld4c7r2aNwv5UDes2qhZUR9SZ8lat8Z+XnPxKapUhv4ym9a1mHx9HfMS
1K8L51kVLNreudhcxS9q5H2ILYZKKp1nHtxeSYAdHFVcUrP0yU6eZHYglfXqSX178ZxN5IqEhPS1
CDoj5ERr0NVyS9QmUAz/b+9GnjijxlAdBDJR1flwcSAwGKSDlq2p23sxxnpjuPTu6KwENCg2d4ZQ
5D9i5Fv29+PVcIjrQjuykuU2yqlgkcF90mUtHiI9agFOKpyNh5PlDaL2bBWyUeypS03WuY+q2acn
6jVpqt06awhKFBC6VFPPM6PoBmLmMqWBCse566xdKPmY+F7XQmXAK75qoH8nPjReRnxFdIj90fTp
xoMZiw1PCuCUGuYD3iNuzFHjJxABgKsMn6gxUrsFgsgKD/k05nIAVcdRQXGXqYtsfXcpI/3QmN7r
BL0HhMFCIUEaAhWtWDtjD9nYyR/Y2/LUV86vxR/UQMC7bFS3mxyavpF+1MdyR92xrTuA0ezEp67i
5sZjWX8ssvz1blBFahC+tJ29kbcZUDeVgaCNO9Utg5Zoir8sjQJIrFdnGksqCyDipW/uDRDloNUP
h3CaRF7UpcZI7BQ4mioK7gxLF7VbzE1s2cAIfjQ0F3VypBGhVIqLZNMAHXsLwMegFXzcIAsP6Xo3
iW9q4q5SWRd/sdJcEyV5yDc33OiJ5oPcfz+fPGKI084eyx3e7k/GZQ2AgqHlCxC6B6n/jRVDwytj
KKG3skHeObtKuwYzI4KQgCW+szaNDumEsV6Rd2cnji9jY7hS00I19VyHHLL2rbyWNkgeRRoWW3pN
kJhGSQaLneaeizQaV6xhldHb8WalV1f8jTVHSOzd3G6aK6a3rlQza4dcdQSGUw7qTVazA+CC0JYC
APZxiP08mRL+00ilpt7BHspfZJqdWNit88ZN1sucSFT5SvbR6zpkgJjx/+M6y72H//31dP2o+oYF
hbImt4xTxfVtn+rWvg0N7LfyvjdOssEy2Hrlxim3jfQwgAKMspDGiYYEWWcfcm9AyllrrQcuyTSF
PGlt6ioDqkcETQTBpzZr5JoGyTzfkdwHkJDWIF+xVeIm2etTupbA+axq05A71MRYo/pdYvoIapiH
pCksQLfxzG8j/OShxAT6Hj3fyY5YjnTXddO2u9d9TTgke0T5lAd8QaKL2+XuZqhaA1rHf4ypkwH1
78DMYfo8XkJ5B8WSJxdUMP/U61a9p/k0RBM0fHwCfFIgizLNJ4PoC/dk61LZpMUAPoeoT8BKNKdR
s+rT33XJQC4SqtY2G0Gt/d99aaU8ib46NhTRmP1UK4bi05UJ0Mp8VU5jda6g+N+b9Z/9UA9WASoY
wUw3X99pY1FXB4xXKRMAZqd9HA1Rw+I+eleGOwe0IA8NyLYV0VlzIpDPkF82zQIY58E0AGBOn4xp
OCy67CBxlvapazWg3kMjSQGAeaxedA1BeESBIDg6OWNHP68xYk9zTZ34KQJZ6QVNhq+tiX0MKlzY
Beq9bavaeeShjWqSSxfkkH0fQdBkq3BvtkYQK7ultmmdIBE+XEfIpFjS6I4QQZPX0ETDEwUq2E2i
B05f4+E1pHZ2Gt3XCTSLGtfI56nUo/mDlaVrB1CaoHabHLHOTm4rLTFuNYhW665GnMy0LJTUm8ZC
xWz9urL57EIGiQVWUGYrD7Uuf3aRpR0QGjZuEDU9qGmsnrWudRO/epHgit3aySS7Vjlr9rBrDcdL
UEi7kIdM0X/NnibIWkCnm5VP91xeTB5B6zsFLKYGhv1I43nrtX6DEh/beanlxZCZXmDq5PMLWZar
XjQvc/ZlqkcQTMDBzpjOk26i9DtA/cHbUnCkXy2DmhyBu6XzIrkD8w1PiNbPPssSi2EZW5ZBtZ90
NeJ7ilr3w0eE0F5AqFSe20pa26oz611bsPwZSn7fdAAfv//ZYUhQ8IJFCMuQFJBUwZMxIORFYoBq
bBuB3RTvu+bUJWeykvPSJevd3MoGPL0FxtoXnWWciwx4oCF0PwHfqoWHSINcOkg8UPlitSIRpknN
M2K7xpm8+dAGGTPEsWp/5ZVlHmJIPB3BJMW/qlFQpxLM0IpBRAyjqGM+HBESIqucXOiKGsZBkpot
9307aY2D3X9HSTMbvOjJj5ajPoJIHajQzSGVEeTao6wvQINGY4xarOyGBgH7Eb8jfm81pfsrz83i
CDRwjdBnUhRHDkSUnzmh5tMk7ubeOum6BHur0lHMM2o1g7UuJBiAU4X0qQvVKHnx4rBDEXLv1Wqp
PbuNKA1wBgHvBafO6lNXpONKq5LwpesAR9L6Sr6ETWKtvJaXL6GDsoNVFXmoosCVlWKBs9sZYDQh
beAdNFSnnXnaZpqGc1cjqQeo1bzrLlbi1f3buXkeJb4jcCRvJ/an0QEeY7BEw17Bc872pHaC9BlQ
7BI5w6OImjWNDYBcjsFsnqYUfaWt2bSCCULX2tN0tnaZUu8gn+KuM9B2P+tZ+pGDYnBT+0a/iKLJ
VzReFr0ZFCpg5N4E6gX9GVsz7VM4Nu0BbwBHpZIi+wx2G1/xyAsfgAUcH2ulvdF4pBfNJg9NC4Ex
3CTh7aYzASdqobP5knwx4nT4IcYI5QrwWLv1dTvuUP2k2almET3iOAgMvV3aP5Ivegv9E/KEvJm8
2SlkYV531tCbBPMJNR0DSFjk4EC9lZ+nQVAN8rWUTn4GGs+5lI2i+Epk4dfs7SoqESqlseTtarHO
V+lQnbsS4lhJZN9i7F73+CwaD9SAxG4+WGmIqo2oHLi6M1BXpuGtrgt3T76LB3TeEQmzgDnt8+gR
4n7lk8bydB2qgP1XHMSxVKlr3+qd/Hs7pP5oyuFLhOpi65Fl7z34lCL5Rw/SicrTxC+SGNVEIwWE
jxJSm1uo2xT4FilqfAmpznLsOYGlQhNsLqIc0+HEWWouR+A3KIl19KAZ2gXeZCCrl7v40uTsLJWa
gRQynWneTZvWRg54OHJ2bqdSu3qPgK/RePWjBDBxL1xF3wxjrXxEBGv2MED6WRUSwkN2CkpUifyw
Numtowr4V6SetSOUddtH6CjKB2if74wSL9tXK1ltLKmLgHypMdT8KyTstCP1mi4Zwansd9Bz51cc
Lv1+ZEhLhijmRoVyW444XGUgOjLyVn5w9DIgCjTkUXEcRjmVgFjOru5oK9e21TMIin4ea73ylIRS
rqG6X9lgykAWl5rYVtWDYk0NsOYFniK4BLbW1EEp6L4VeDYiUzBZyH3itP/usoxQBJKBDgveayOH
WzI9ryH2ZSGHk1s41oO4UP4cw7bcLCU9R+BuUd2vQa1A6exo/L7qJ7mUqTEccxmbqxEqHAE5kmFZ
iq6ijG/Tt6Xu3DL3onhawZMtJFf0NGgLK2hbu7xadY6DppmlW6a3ecD1BCdNNQdxvlNRZ9Rk30Rd
eBu9V0eUIkB9aqpdTWOt14/+oAz8RobfjqnTXDD8QE1dfGhKzrjwOzloASUeF4HoOW35Lo8Zo3rR
JhTiA2UtZ/OsHf3X6zm9aRooSTdrTndVZ2/6qvvgJgHEL1eWPuRnIfs+XmcKqJ5O+ZduNrGMS4EI
Xd63W+q9ubYTF5lNzds4rUg9GiePN38aN6cCSW/+dEty9b7YDQSY6km1mpqqDu0179m4WsboatLP
POuVBxlb8rFc6BKCr/86r3UFSEHkKbIGpbRE5qyrJnvvs6zYQnhti2zUD9RLsA9NYz3M7wd1oXoF
WjTegOUvQpZtdqMht3SQBXibOnfJcjeGiO/XMGLNStOFuuYtnmykLlBz4wcA9f0lArQYGFZtRRoE
PGqKk2lCJ5S8aJIT9VBfmKTM/zqp5dn5NVWiJRoqfZsl6G51JlFDCuWZV1ltD2fqRyiPs+klUok0
pkw+7x3Bul7jaeXMs8mMmLCGzCLib8BeGxAeSn+ayLztlVIaV2rGtncCR/BovYwx0OuQQlSjVVGq
Jo7FKNUupsJh1CBaDb1Vhph3OYRQcJwKh8V2ZqAY9RdyeDfc9doGcraFT2PLGojJAffEHWdegwx2
qXlnPcJWc7pV93Y/oIDyzTia4t6APcd3pF77/bJ44+FrUJsdPnyevoOCEiRhpqKtEDVkN0OvwLN2
zAsvUYUexSHZbXKgIXKgJnXeD5HrNBFgZWue+Oe1luX/vJas2k9ekmoHV49Xjm3xR2pSrULFey3s
XuvatBVEkfTRM/edmrePfV94176IpxgVasmICPVVQxXecx+BK+TiS+3V2wEd51rhKHPvvdyPZqjT
+jQmzcG7Dlifel2tvSRF/DJkiXMbBLZ7TWbEe+oSdccbnSNYaPxMHJ4i9aJbqh2pQ04xlOnBZTSf
k4n3Q+PwDrdZD9QUs0AG8zuUzgs0jm8OzSAfMJBfb7UsNd3KQRAXZbfxYrS2im8hA89vWkMF8+ok
cJvCmzJbalhuIjUGyAI4/Wtc9A9szOWRhqipoeq0RVFsHWKOcEPkEVryKfxUC+CBTHGaQzOYqYNK
wii7vaOjREY/cXRJDTQcw6DVNG1FxxQao2MJXS1jy4y7MVrARNZvpbpVt45BAAVkCHph70TDQBZ1
9kzNj7OcGOiur4JhlWRry9IhkdmjuOBGAX9yw6YE6ZjVxQY0g2zTTNnUxSoj/fugAUGDlF7ig6fk
rO9g8tQla42U42xdYPIEp0eWNp7n3hnmpSZrNuKTjNqGiG6BRYSaRh/HGkpdoQZFf7fXrI9hp39B
QabyQsau1VcQydOfm4J5j1KPtzQcFyjEZwjwcAc9sT8Olcr3pVpnAVmtiCvryEuRR5tuEKL28XyD
ecnBubsBkonvbpC43N1AyhSoV9Bc2pMVZz66CLtQt7AA6JOa7udZf4CAp3vqQpkE3EqSbw2IHKMO
/VMUgjM3Qq9siFpU2YdBYTdyAIDSgdhFZFyWmSgPGH9rNByCvdD8lI+FtUFxF3ysLKjW50MBfZgJ
s9JPYJelobEShVcgb1tul3EvYWLTACiJOBeKg91Npa5CYMppLni6qBf1trB8TBN8mKwuYvWqm+pT
UGNXHQJVdMlSQLDaqVnMNCbHKA5GgUAQGe6XmNepGRLFiEIHhs7s09KIrueHvgZ06W08AhrpZAwQ
2gv+uATlsB/5O5+qTYZt1nrf+mioHqCVrJ+ZsqEOpKFR5tnGdnweb4otjdMIXbXTHJFx/Yy9zTIc
oaAkNO2QZP3Tou/WW8b/tGiEglh9yRPX8XUwp6YzBR1ArNC1t8OQfaGhpbk7f4Ao/AlFv4CnnWYC
X6ZvknRAtHjqLr7OtFoTJ1/mExBZ5/NM34gAgCb3mBpFg5BOyZ54DgKfqowgoxSNAx3hxnmWNpjp
EKz5hRJ27gcNz0/E8LTwNKaMHXUDQEjULzKe8J6LVay06g+lvVCdr2mO1eivc0JNCU88SlCaO6vk
WhPSl0WFUzEi2l9aPJ9XPURcLoz3kPNQI5y+4mL8wh1oP0AvUvo5h5ajI2QVIKOSXgA9Hva2K5Wt
7vDq5mpeg5MPeFiGB7nlSTxMJuI69Fz/dDdJa5kCtVWzurUMugeu1J29KTxZoOoENpDgBzFnk1ml
8TFjw0Mu3fx7ZmRgUmL39gh9TQaOKTxiRTU+MtE/UPzs7zze1vitB0hsrl+CBRy4XfYBuhTFlYAO
3VpFduujJTkDASx+JkBFFav2YYDG1gxzKGoDUE9Uw9gYA9SrOujtbmuj7P2qMlFte0JCpGUyL0rz
24AWlUBL0qKEoQCx05kX7TTZrVMULQG0GNsU1RHXSG3KE2ob4ASC4mRzl4rUk26shiHETqCwMm13
aHwaYqlanmiJt3VoCAU9fSdVNLzNkO+3AXoE8QoiH9FptPXswqdCel0cl9+7GIip1vO+yFENgxwH
rdnDatV+FQOk4wFpt7F5CgLVWzwVcgD8UtW5BgPKyEmKny6DFnSwUeZSwdGFZiNp06x0aD5MP8iR
HVTDiPCaLIpLUUNLlOqad006AFD1VwOzFZwlJkOEiNo8I+s9fIonQ5TW5kn/H9a+rLltXen2F7GK
BOdXzbMH2XHiF1aSnRCcB5AEwV9/F5qO5WTnnFO36nthEd0NSE4kEehevZYNHuLziFRVUQlTXN/y
O9L2i82IAjXp3a2iQZlfu+wFSqHFd2T6zGUSquliAd90QgM7KMLeAsohWbe5ATyfkQZb1fUb1+z8
o6ci118hXZJtShApAmUEjXlyJwbzjwn+HtAPQa8yR+vdPmdoYqe/DDDrtQ30/0s/gunjZgc3ztrJ
M/7yl3hP21kSVkA2CnCRVaD3yLMW31Kdk6SxGcTtAmVjF4J2yF2EtTUuHK/oIBnb2C8ClZe2QxIS
yYELb/t6QSyb4FkBpZUBvkMaOp7z3yc1lgNwXqnOSFJVoL/VFwM8lYAXQj+jm37ZtCOFTBkUYSRg
T6a3VmA3rq2gOaVCqQeuL+XorkVdgd1dj+gCwL+TCGw6tSUsevOuR62YRqB0BB8HkH2QRI6PN1M6
tsVRDuYXMtHF68NqH5ism2eKpOX7snV/QKKnP4L7EzJG/ZgNEAet+iWI0F3UmGSNfLs2koci6W4O
p7ETFz/K3DSBl8nGE45M1rqZBrkgrKUl0X2DfTk8NKYYuqMLWNLAW5CdbmbQ9wLAWff924RWQGK7
mcy7jPmQMjK60MdvssHwL9e30Vo1cbBKM1s9iYEjj+qGD8wElouPNdhDPcs4knOSpomGSgitkzcA
/dMOotXRkrwBHjVnT/lf0VmsnlxwQV8hB1C1bdsvq9a4ayS4xSiyctGd3ajS3NM6rMVXR7hSrcnL
RC8PFvpdwYaJdwQcR3qfsvpAy1IEkJAg7DOaRxolJYgoceRsTrQaclY9SOwbBRotD3qjDvTwXGvA
MWzi7DlCMysKHglooqBEupP4IO9t0Oie0ZWNn+Y2rp8akGMsTAlltgr/aBESPjHkgsTKjNNx18cl
ABc6p4rjtLVMEt6AFQ/DglXcXgDNkJ3xUAJfS+2g2cZw/FXapdYyj4rfArkPEYCoKTZm2UAFWJfg
DF2Ci3RpLkcOKBzG7kImcnoCBDZm6MgNRZDD60HkRPPJdlvEcntgdIv+QnZTGBKSNNDMQr++dWr7
ptzVPHqIJsMB9RdRWsUFA5GVBY7UKUq/F3iWg1xFe7gIcQstmGzjQTt4QUZwNyOcbudQUFeW675H
WQry1KswfOFVp+5uKQBlOGgLiBJjR4kDciTCGSGELdoVfmDte3LkTKDmXVkvIMjID35VlfjhC9nW
KfrwUnfQNSjcBIIK0TQtzdZPXzoZVAt/KqKvTdBcpERCfjFOrzUOfPhXrTp0kAzNj8wpPrkyK197
A/+16F9WzzgPFCte5uKhHyokBBzXOgd8nHYq9vtDY4YSqrzsX69cjc7HV3b1Kxu8vtSqQp6lyl9R
tP/4ykOffUrrwlympTPcTUm5AYkZ2Lgnx9g6lTK+2hKf87DPGMiw22ANiv/whJ7/4YA6urW1ZWre
ZyA0W/qiqT+7on/RoG3M/wlqI1Q6p+yrYRnmSzz42YrhS38f55GxRf92ekiyVJzHLp3WbjhVTz6P
QBjNHesbhDTe3oaFt2FEcfytt5EE/ONtqCn819tInKD67W202NicbeyTl/2I73MjIV+BIkTxBCrY
6sHu8LOiR05o4gIsX+mr8kIm7LbEKhR2v6UhTecTsEo07Oxxno6+bl8s9VQ0BqDHHKTI/uQkq8Hm
7jWqrOIBRy0AEzr3Cj0B9zrEOgkDEaQj2do41qhfzXUFkuMrEEbFgxe9TYckGOqJiYtsgtObp75z
3i5C32WAv3vGAHSpHnnJMCG3kttInGoPyHmg2mOZexMslSvSdXAsZBdQAplOYIOFpp75ncxQF4VU
jI4inRqKKielTnVjPmDfEi2TugYfppJOexo0gwpdWDcM2B+DDDoB/eP+5oA0AqLN92g1tuuqi3aQ
6+yXNvJneyre5Rm4r8AwEYAMFThr8oLzOtxT4a9gE+R4A9DLelG0noEDk+R8EUUy2FaJ1dor0nu3
tBGaCsGWhN1JLJ7uyMvA4rbotLfpgJ3pZQfVdZCE3U3cfmLEUqtHyjOfiMKWfHp08+lI8z3y93kQ
GJ4ja7u10UgGWFgkXbXOOnAo0RZw3g2ScUxq6ITozSKVyukyRzudjS5flOZvl1AZaq1q7H4l93ap
Y9gAKSTqFcCuVZ2H2YtK2hqtfrATN22WhGCyaPLZHijNMBZE6lXbb/EWc35g+ybxG4bcy6gZ2+nS
ZQzdIrJPkG6D7eaNdVzhdxPADnRaLPOCX2ILD66uk+i0UP74OQyjeDXaBTtQdcev7qdJiZc/oqSf
6triIccJ/sHAf1pveyhcBInvrIKSo8CphVmlLcaHRuG/lMoaA8OZjcpro234D7lj2lew7KwNPG+g
meL2JyPHeY2UalhuYTvHOJqItI4NZF9KQNO5OJK3y92DAm3FYxxzh9Yg8wBp0RMvsAYtaSMPBjxS
ViwKXmVQsOr5tVZNA/odAJUaO+HXCsT9IGsJltMI9tllYw/QNIwif9M43ps3w7GappLpb/N1BDl9
NNitXWjSoHeg9bta/yliJjD3K6c54U8RM2e56fL2RN5JV8bJi+o4gjn4zW9e+jbRkPvs49y/BdN3
Db9q2Ukey8Qfl6UXGk9GrP51p0b2ZpPvd3/EGSm03EfRjltRZvaRjwFId/SHFjiIR1WP6uoOnX2s
e5VD1RAfzhZ03zZOLx/s9GGOfsXLFFyg01BJz1zXno8EEUhMjpPg7KhY560gCW8vyHZz/G2IXAJr
FjTv5rbLyVt1HArZfzgsvX6OJ+6qC2xIfBkWv6NLUeVP6F/1gXj8ZaI78LqFS3DK5+uK9DLJWKcC
tCleAAq036MTDrB77n27mW0VJ7dXKPzq7RV8F9gtzRoXLlnM8zXNuAV7RnGNZbE3DLBsonspXTTF
mG46qHxCSy5g+24ym4upK70GL8Kj2QNioCu9eNKKR4GcE2QWGui26ghyFMLZW+ghmyehvbhfCYib
KWuKLpAj7RZGHtZfuhrlSJcV/FhEQ/0CPbLZ3iqoFEGQyFk3Wdt8qbFXtayqerTLCGxFhQLSWNsH
PR0dUPFtegPJ1Wvs9Z8gclGtoL2XXaWJdAvdkU1qm9I2uvu/iTMqpBdKE1zT48itZWhPoNvXv2ju
dhpU99lhXB2VCcwyWbO8sJajxC9KzW3oV6z7CSTYIUR4DBDkbVqRWlsSuph8++JalfmYFWN2nwj2
D5kpKkgCc1s6jvqso8zQ39oF8DCV4Vyx1yyPlosfAdTj3SvZKs5XI5ocH2zXdq8phJpXPlDXW4qg
CY5CulMLwF7JpicMHthb5zxAwOIEIL5sDdZu/gK4dLuPhpatuU59+bC7nfvRXuFY9Krj/2aXUw71
2SZa8JH3l6yUwSZjQ7WuSl48g8bQ3kGXMlzyqCueJW/RtOzH/sIIMUynCEmJGvSYFGzZ4PMZCnkh
Z1an02MGErIYWycJna1VEVfsifUyeZB+J3dD5gUm0nBed6jxsMwX0oqjvWNvLVeI4R9yGBXoro4F
G7vDHA7ZPujNQIQK6KkGLCxTPV6cpOpfupU3OvLFNEQHwakxX9AwrnvNMGlABlZ7oUpaQ1wBrSw0
LEYomMWuvKIyHT4EvXcmM/51wVAUA+ReZy2WDKCCVkAIZkde31KvkaO6TZbjfHd73CI7kqtFggwJ
tAA+PIbpaXt7+EbjWjf1fgggHycFFjgnyLzMz2qayJCDTkCGdHLA7o4zpCU3g66yFf3YPSZTtOl6
Ht+RqTcD6B3z9h/ykek26Wb7fVI3Ts3R6uU/FP//OynpgRYD2wPeWi8C5En98S5MY0A9aiHt5ptq
46ORYrd5LaOueiqz6Keld12N3yaLAJvJM+gE7Xno/T4k7y0YGStxvg1lho4zK4+bVWjsI0d3Fo92
MN1jFFOf8fDXke2X5ULmXvMISAhbugVnDwGz1Aay0u0JRHDDQQqI5YR+IO6QX7ZXBgATz1MDIQ1V
Ne23oOF7YQFvu6gA5wY/AYRCC/sblHf4Z4/5bJmh3DYvORia9tEv35aUEwBLvXTflkRL+SnGZzfp
hPxsVGwANSPuFHrwFtA5kJ9LgdekO6ltf42r7Ak0sSEIS5djV/ANaYNFSKucPR8UFw2Ik9c0bPsW
QuFQ5CSlMNIMqwvmn9/tJC3mIYGBh3GWYi94DkrIBi9w40R4/iwg1THffHT9lxgTgJ/DMCX2Ju7t
fsUnP9onYag++5Cz7mVVfxJWlZ5zMEQvRuh6fKawJMmMPTiCobPp+IuaDeEuzVi05WhWXKEx2Vkn
ssb/dZ1P/cqucuh+0Fh1Tg9aEcdZjxAVgi6oN61t098Cy/RP5Kp4T7z1AF11d3T3br+ZyD651hxP
FPdkcjVgZIQdT9V4T3YykfN/2v9YH5/xD+/n9/XpfYaE6HhfWzJ3E6KrbWMZnoMP5K/LACJbxfq7
vszA+97IAKWLMv3W2n6UrYFtR/6n7UEyoifMMfaUQugl9aEKk+JX+t9L3Szvy83TU1D6emMBhXCt
huBUrv4UiXoZWkG+IRtpJ/RgPr3I3FzYAwMvNh6lthNbe5RGzRk3JoPcWbgi6M8+WOafk8Z+ewCn
9VvYDCPTYWFX9WewhnjP2a+wqRv/tdrvYTS9imL8F3v49NsTDsZQYLrrahea9HbjPyQicR6A9pTo
H8YHvTJPeQdmC4oUjt3tPM8OwJXIcCjR8e2UgOqQt+C6pRhluN6iFUDTMdRY5hj9CmBfdj+8grma
w3MZTSfQRtxTNC07hvjdsufikCnGw+gDteJERrHLoYP5yaxRkoj8KD7TEFR/27bokqsBRbproeyV
0j2uWW4zdD2JakHDabLsHciYzdmbjxxAmLEsd+SlJTkEN8401EuqHJx8tGQJep28j7uzG0egRTFC
JCv4klHeRF9EWwAmDjm4E+VS+rieoImXxBsaWhmXR2ZCs2hoePkUo250dfI5lUIBbQPK59t0IRpz
Gfr92upsqBTGafgwNmhVY1ottJYDaCf8DkDjfgD7w78jZNAd2xGP+j8igJxCWlyXPP6yho/z+2pM
bOjDY89SsDWQOEipeLaD66Rp94fU2BCR/myb/SDVB8l+04IF1i0Na+s2DqoSDKymqIM1J5+GKJnM
Q0LYEKaGS3c23TA175MIrUNR7yYaUej7RIZ2hBOP0Uqdsuquz7Mj5Af9K6DB/tVn7BPauNozSGJ9
SJY3wRr57XFNzs43wrNCyqrTTjKVZX6p/JyBlRazs8RN12ipbzc0PTCFhZNo+22erSdBSmMLeH9y
TyYzGLCpAvHzlt7BOAT9kUMPeEFeWoOhBleabHggk6wNdBBJP9vRW4C6dnNwmWcCAPLrHYH0B6pf
xiNZOrOA6tP0LUqTYU8JOAGC3O3U9PWcwJOJ3V3woH0gJ33IUI2F6HvKH+gDxrMObR+/TxdFXa+4
x0DfXGbBPsFzANjdYN+FTfHksrR8KrBPssdsvIsbG59xlzlLl3GxIycQ0tPOBlHCkia8T8fvVQES
V+WvA69KL7Z9JdAEw0NoBUjvBPYd8N1nDYrKrRyTb6DB/er10PcB0Ui4LzjUGP08t14xkfw0UdVG
sHJTgGbKlWGmbO9qCL5lNGqHsriloRfiAXVhdxHVbb4JwFogIYP0uc8SG2ynOSoYuVaS0lIu2g5k
Lftg/z0eNcMzC1ve79G6PALCmgGpoDN/f+QAaz+pl3aCgsbN8SFZ2FIm0Jdg1SwT/IYPQwUuDRk9
QMUrevAsVFmwPQ63A2RsH8ARgJy/h9YvGYQnimBRat2P/ddJuW66zEPuafrwH5EvvXTpanbgVi9J
sbQGLek2LTT79Cs0A0Pytod6dzSg6U2f7PC75EHGL+72NGyZueJghX1OcPLAtuXfYfSoGFwoaIdF
99ewRq9GQOb3MH2OmVcjO72o0Tvi9qK0Wj+AUXnIJIATECbbdlOWHaELlh8Ly3C2CiiEOy4rwNgr
K7j2EVLXDXOrLyzhXxIu6x9NCr27zB/5wh4BgW559aMPmy/K4OWXoilTSONk/lUxfJlrg+d3EKh4
e5XGGj++iuck6Rp1sBb0x6+Nbb6xxkBpWh6B2SKOmA9maEPOtDJ/s9EkTcERxBYkNsJgnSP3doVI
THVwUbKBMI/rXMkWi8+ddIZHaeFxELqQHW4ncGHd4iF9BUijMLFLba32Yb68DN0E0dLKuXfV6B1s
vVn1gN3YWJlKUcaexB2K7SPQrr8bZ/F4Mto6Ml07h1EEwT9VZp5MsJzcbnzPmi3hr5vfYqo0VJ+S
rnmlPTLtlmmjrAaIzYvI3JNdhsEdtwNgH/LpSx9DduCW3qU0sLY7DGLnjhdvqPNAyU91DKUKSEVY
qwR1RkjOpdPFjoS5pAA3/JR1jbPkJZrVWxHnSzGZ8WZKXOdiAHE7X6yQ8VMonPVQREhvkYNCJOSW
liW+ZBuyDej/W5luEkOYrhd3gwRdSOdm46YqBf79mspAAlKoAzaN6jPYc31IVLrGoddDxjZNOPov
Nchrjm4A9T6utaOtYvKXvQCF/+QbJZiw6h+1so1XfRNk9duNBX7cTEAQxLVQXSyt3PrUBF234r1w
7qQFbYGsTYoDCgZgdIimcF0zqCKkVlQu8xrkO7GWpyv1XR8A7Q0gD8amhaJfOprW+j/HUCBd0hRs
J1xH3xajO158LcsuxHHLPtGRc6j4dM+M6UQyZFnK1L320QmTfC3Dp0UfTt99/20e+FDAcj86ry1k
GRYgPuJXbkfBRgXA2EjQGJ5ZGibrvhHWp8rovxbVCDXzBDx42NV9B92zvRj1JIP9mgTw7XhGQ08K
Zk3D/DSN4zwJsqrzpLZCQgtwEyMasmPSuMYyn2S6RM4pO8bRCJJ28nRRqt5uyTVlJhIobjEd7BEF
tFK3VVYGGsETC8Lr0AJLTmEEBg2jEO2j4aT1sqoFf1WFvPNd9HotBvl1EEH3Ay1TP3ngBp/83AYP
czA6d5lvZtB9EvyAf9n6nCmbrYUT+FeWipckireTrh/RRVYqBLaGo2+cxrmNcnHmjgeLKlAfYt7d
PODqQKPOhOJ8p8JpS5CgaoRO+dAiozcjhDR8CJQsf7cJDwwUJEpNwRQ3vs8l1BGtR3H/cT23xR49
yLoT+DfQnmL6xuqWYRkc8wks6cDc6CRN6QAUWLkeqMo0OlpfaFIEbaf1zTal4cUyXhscuw9JENY4
JZvGiH/DeDUPR1l4d0oWKTp3kxDpAhAnJfpCDjDZRQvbLfn2QzR2y6tW5cP5Fuz6mtg7q68fwiDk
nqxHt2jBBf4CgpjwLKratRcd8gH70I5easaiixI4t6wAv994NhjI5hD0XE2LNIkM/LqoYgU8EUQN
br9PI8trkFmv6YepI7ujeudS5l2xkjqYPFGOCtzCFAAIpmIO/uPHj1YvmG2BbBFt6Zrt0NP0iDEr
0ZdJtyYRH95cZJRW6gDVB2yGnkIaeB/i+GBVfEWBbmKhPciufXvPHDnb5hVsVe9ayLQ5fFHUBeQm
LMu5T7Kp2blJl+9L21V3E4QgoRGXNl9GyD36Rmz8CGSz8yrmv3Z+MS5pUuGlzU7mFphHwl7d2Vhy
nlSY3pl+EZyy2yFH5M2TIuDa7sNUrRkU+haF7lTwdKcCXeqxWSJpFZ5tR1rA1eijPbg2OOiv0HoA
Qsa3OJyawFwi6gZ4c6R8Fu+TzSqRW+ijQd4Y5Zw7YIbHuyKTzZl5UKgXrPAgvgMKFDNp1aEKzQca
edpEd+AtyXe9p9sT9FRahBylEWcbswb8zo/a8m2VMM+7FeuRSU2sIErWpYOD5pgxEBLeXgq1Jbwb
IGh2tNqo0l2UpuIiQKqwDgKZrOkbVemvlZmUVyi5sRON2ijszmXTg/cPPrqEjSnXHhAX67QK32zo
XH2IKiOYv4voqi3P9WTfUTx9FUEeL9Yxl836tpCMxL0N2eIzrYPkMOg3lJ8iyQRKlVrzX1lZ8lPI
1L93B4h3iwis9WQXnusvrdZixzYux2eW8m2nAutLLi0oWZet2lJYhhJ6buFg304DO/ynZSdm1AtP
goaLli0iWR5sggW2Rm/v0DUYrQt36jbEQkbDFLn1D0Ouh0RZZrZNtL55I4mkhFn+jPFYeB6gKXQQ
Gf5KGjoc2fLKC9CIoL2pqzkieQ1coh6aKbCHQtP00xAlg+Sc1V02D2MlzXNcGz/mlVDxuKRx+ZVG
sXDdy9CZn/xpmp67UnR3BnTEyMctm9+3eXgh3wjk4n2rbHAG4BXBqNE8YIO1i0Cw8pwYkwFMkdqQ
rxiY9eiBMJDm9W7fXlWXLMlXT3Hy5BU/a3zytjIF1r2PyuEqizIDLVc+HD1N7gTYsL1LmVNDSwd8
UXMIumka23UfaJSWOQMGMLE2NBwsYLjLLLzQiCaV2KAvkCAYjjSkJf2gf/Cz9Elp2pN8aLNHQ2dt
y5o7W2wwBsjd8Ho/onf/QiEoyvALNCj2twldIcwtGgGAoNCL0KUvEjEvEhfNsLcBXV6AYSJEKbv2
FmkTAs1cO46xYIbLIbIlwpXTT9F9nVfRPbol810CeaOFSTENQ5tdWfcX8tKFgtWhDGPvfg7KWvy4
tPgMzOtmIZiSTDeLd7dJt9cq9ctYKShsw6x0V2i4AoYkjE12dPGP874XKGQCtDaNPzz9x0Tl695H
ErzuzG3a58POQ7fQNebuPzydiu+lGaJy4FfPBejS/haQtf5zqKp6DsCDd9jVCocuvUKOw9KjDx6Z
ReJB07604vrs54b9wsRmiorkpW7G5jImMXDa2tyXkm8zAMc3KEbZL7dJb0Ps1lNksqapOs5PxpGF
+I4kvEJ7H+SRPlz6CIA3Piio/MLR6mcr3UHm3b/gwJPYY7giS8gY9jlZVW2jvIQanuuEkHXNxdoV
LH0WBbaCSRd3/1TIVRnMcX4KlLFqX6Vf3A5JjRz4bJy0exwPsf0+WHWLZjs9PYLYzTx9Csz2GSWP
YZ3m2O23GgvhaXyEaB08Lv3+QiPfBJvC1GViaSkL+A7t7QP55o1jtMs3bgXElJ76Pj8MxnJjhmAw
TUBhjVwAGuEH3aOS26BVwRfkirp9AK4onAUGn5mvvXwifwRutxWzw+lIE3M9saPmlml8avJEHXzd
VtF0QXlx9R0NYy/C9zQaTtYErW2wcICfsankicIoYjLiatv1IIvdA3zULwO3aFDxVMbcGxDlabVI
LFPeW0NQX4B9MYBmRenUk3WFz2etxUl/zbDjLHwAISA4zHPnuy8CcaSHU98m4QUyaNuO40m/bFk8
bMCk165uWz09wZN5dySTBE3fxgxsgKSRHhWpN75Geb0H8Y7xw3KtE4RLpy8CzAJLH/3+d+DNMnZu
bw47tJcCtakn+S76FlOz2U8jr+6myCkXmSr5OdddqVkCeLSEJNA8ere7wi3FqpDFobTBpXgjmQEs
FLo+Ru+DXdUsD+TI8fFaV7mDGj+LoOTam+rcgCHtpf9ZS6t/idkYgyMXrGhhE9ovAvxfm9SS44aC
wNr6Nod5jfNifXfifCebMnnoG5tfWWEDGJ+boK9q0+Sai6o94RfnCzknzuszKKrP5ejlJ1tl+QrK
uBBY1MOwxxNwQbd0iYwUP2Hao8YMHh/CnVqox1uTcXC/ARKXPzjKby458KOLbgjNz7wdjVXVsHJP
wwwVC6hjyufM0kcw4GwXHMwwn6O0GYGtMIO9z4P0iK5Tb4nt0KLPhPg0FTE/m4YKQaALGACEZLuV
UQXxodJDHSZ0mBk3/Ix8JTTR4hbFMKCwVqCy4QcavodZejWAxcCNRqCCqf2Gzg4wbNXV19BDTl1n
zFOzlUBa9cFlDMvqhI44b/UegZIEWgBSKZeejog6UMpTBDSJqq9x87YGRRhQnAMXETiS8YNkPnYo
pq2nBj0gY9VYj2iltx5zEW5aZCnvKKJIUhuIg3BcIDsFnl0/9aYFfm3UnoIdGz3ZQrXAXGEqzWj1
mkhHtmunklOxrD1jMw7uFwZNrX0GOqZFp5lh3CmqjzSESI397PbibRiPKtkkaFVejY3wdnUJwTA6
q3v4q3eiksmKDvLkpSGd1m/BTiejI5I66YKqWp3TgSo4LYdN0gYGQMpFfxCOHRxNoLbm6lgWgZJr
RIWVJpCdSmetGpOtAgZoXuk24c81kSmCKuEq49j2sBxAN14M2X2Y4Yk2Tv5DE5UwAUNwHFnwejMN
qQdJBKeQy7jL+3Tp80KsUqPLNvO4jifNWZ7Y+3lsRXj4NlV5oSWqwsvu1djjfKgnA283r5+jxRYk
deMhT45FLLMTdjtvlylIAfb5c8yrejgW7ZHsNKOLQhs0qiZRzdgXX4PNpyGCYLCPXko7MtiCbK52
4L+/WpYARa1vNCB0hzQ6yqhA2vGkuE6ucp9GAZiMSu56YbhPZLGNaQ/6iP5eaNNgm80irXv/SBEl
KhKrVkAJrTVaDzsqtEqKBhxSNJVDSvaAZqxwQUO0xFqX//FKvt309wkgLi2q8GGfu+iUnpri2OlL
MtoY94oXwAxNxZHuyF05/QhyYnsEb+P7nJjCyU+R9VSDz+fPW/Ib7dCsIaWVbJ08zlakG74vdHdY
jc/JirWmPPcA4J/dPM9Wucns4+hVP0SU9SdL9m+XOHX6E9m8APx6rpMfyTnpiB5sDcijvYeQZ0QH
HSidwatWGA+3MtU0+PxoquaLeO8sd1BmIBOVqehidKCo1FE0olCaOPFunjhXtH6tdVv+97XI/v6K
t7XYr1eklVlZ2kf0YuPnEz9GTYbOW0LwBu9DHHfYc9rhZ+XmxXbi45C8KIjznLVnxzXkeWQi2uPR
duhYCsQO2ebbAACVfWpZB7LRpfRq9DPrC9oMQFL6wjucIMDbJXz1bAB+H6TGS9011bfSDl4CfBC+
gQp6vgGedL75zWVGo/8JUhkH7S71zP+xxP95DCTA0OUF/u6127vuqRk9Z0FEDwXP+aaFTu3MDmH7
UHapa9O9dPiTP7HgKZmY/fK3SVHA2pkd4t+TxrS2X2LbSU6yRPNlXxjjPV26xM+hlbm8WSYk4u69
RG/IM65FX03NZlnW1tZKcEb1pKU+TM37pRE1VTQvOVjg6jBHnZTQr6BzevdNxK1tFoEIlmwOKpSL
tvNLUIOW9XpAT/0+8kX+SRnTtmwYQK3abtpZeLPLuHqz+2Bs2zfA131yK5wh3+23+N/tVYP+Nape
zYUvXb0C5SU0mdVcLGtAW3vqw/bpVj/LB9ZsBzcYl7f6mUQJE1nYJNjcimK9E3/JY2c8kmm282UV
oaOMam6TEWUnbtdPt5fu8YOzbRqulrdl2mj4uDQ5lJXPS9NCJqic73uPLScLHYLCm5AYzAFJueS1
5y2NVhToAxijy+zBL5Tao6/ludA2imtZBAVFIEi2tMI8lxZ4X0WC3QcNTXrR9wu2p/NKN9NtzSbJ
tnje+EdyAgf2mLp5fxrQxr8aCx87br2RmXceePDVykFpVpsC8EzvqlyBqksPabviljFqbTLKjmTz
AhAcABR+R845TK/roRS+udlK9vO2rKGCj8vSpNBAMiuVIsM5CtsgWnYAozU56dK9LxsJHBVUjV3V
2Bnuvu6ws6P9TBADB0FD2s/Q0AsGiUYklCZuQ/Kilw3fl+wUxDj1DOgg3kbj9DXscCSKfXM4gVAc
ezwa+9pId3RJohISsVm7pakRWNbx2NBTaHxbIapA8G8P7eMf9nnlDy+i8jBZ+EEpN0hxDPvRj6/M
GcxXH0KsYeQm34s+HZbtmAYXCP52J9B4oJ1QVeFXqzlTgAtV4mXlg1O+Gev6XEJHZEUOb2tDY+ob
lJ2bldfI5BzyuLjwCdgDlLaS7x57Gmpr+mqjKX0FHdtSb5ujLUrEyD0ICHfimateC9MRiySz4/uy
9JwLOXAEQG+FdhhosZsdtQH+5Yihj2JsDr7FQa3oagjUKOQj2WTnAmWnBvXYIDO4sWND3kU5Z3dW
az4IvalNUUqikewMvjHAmA9FYIg8xr7PDsiq7Kmp5dboQkOoO7sHkJ/PToonO10USksHN/F2f9r1
smCHNg6V1e0+xGs7vUA2GfyIhpzZ+cd0dO+ifmzK+e3d+m0oDJDI8jjV+fa2LAOm/pwGctkYYjx7
Hgo6IzD5d0OExzUazZJHkYWA/VZQbBjbsFxajlW/+KJFG59s89cgAApAyvJ7mIE8qfT6n71TrrKs
8KEf+ohiUIpTSi6WdWhHP1E6A4w7z76NyT/o0Wuenb5Xa46fxlNjltXRQnV1MwUONpUgH1jERdB9
t1m8NKa8+AkO7k+9q5yX0BiR3Efm/eIZprmvHLTu+ziTPaRlMCxlZ1qvyhn20rPyn6Y/HXoVNq8A
bUKgC+yHfi8WXA7T1WRluo2cJjs0vsjunIDHKysc5CuQ9FtVZ/kPU/HPfZ6qT4McFU6fVnkKrd45
4Ztdrf3Br178HulAHWp30z7xA35s2sRd1nHagwLbFccksKZrJ6wreDrcV2g0Q80pcroT9MPqR9C0
fSM7/hhkZYZGnkvQ1j20ggNInQQrI0RzHQgw44tRlMm5sTgO+7Y9fGvdtZcm5XeAayCTpQOY8NQW
PZR8nbKsvEfzS3lfRWjwQsKhRr7eLe4taK8Fi7rAO57yOzL9P8q+bEluXFnyV66d56ENSGIhr82d
h9z3qqxFUumFVlK1uO8Et68fZ7C6s6TW6WMjk9GIQACZlZkkgYhwd2C4DGSmO9cOFr2R73yjiTbd
VPSBr9q4Wk4SLhA27g729NybOzygBUYvv6dWIL38nFrB+TYoyfHUH4IQJJ5/TZQhYbzCxRRtDCoR
wYL6fWLyUYFZL1Kn+k5kb+PEx1nEejg26SITE+XbTPw2H8mHDh/aRe+Pxxq1rtp0DpCwWQgJFo88
sS9zzcIIaQwEB6IN1Tj4mVWfAdD4RJ1kkoF5tuz23b9GhTvSZL44GpUjlkRHwfPqSx5y88FC0Oz0
G3tbZh/tkdV8EUn97l+iAGhJ7BX43Xxxvch66H2gqeZIVua19Tu/K5IgJyXBDUo1CQRVS8G/0FQN
uCc8fo8PJn9uIcm0awDh3jSDbX4ZceP1tQq+4REG+pQ6Nk6DFuMdVKodEGUAkDyNRE43f+6nkXWO
wJAvi3kkOQgPIDAaaaOi4k5HEB1Xf46k12QKJYo0UgQO+1Kj+IgcsNID9sJfp37FH1AhHm3wZbin
Lg7BNwzx6p1d2wXyAoENtXDNoEdtg17VtuLvkC7aDIUafWASgzU4uszvEQeyEBWz0Scxsm7lWp11
l3e+sW3HtjnIshlOyLNDfFzl5UOJ2zzgeW32gmXEkxejuHcRPIy6AmNYoYpJVYS/1AbLlr97b6O2
//be/IJ9eG+hYUBkd8J+EXQr6Ot0WdtBc5jBWVMTVfPNgWBftWU8AEdS74sujrsFIqugkKNwnVOp
cm2HYAyYjRJp27XTB8YCaewMu9ZGbXqImS2D3sOnTsY6D/GM9sVpnFS8+umQaaY2tQ+xc1X0W7tX
2cFASci5k7o/0xkddJSDocyTcnXrKEvvW1gzb5FWqt/YkW/vHVUED84wQdoGUP2i8uQEiGfxmTwG
blvIb9rPQP90S+ix+4cetxL7ltb/EOOfT8lphBOlAFQUik3XB9j2g41uQHBXKAcYFC9Zl1NZcW3X
zcJsUBnYoizoSQqUSPN4/EJuHgPNqSgKROBa7DXCsGkuzeTW+sDyTcN/59bjyt9mKEWEjJXSz1Wa
bgHlRl4PV97GEsG4TadmlxTLCLohn+OsZIfYkpAdN0b2wkT/xxC5zj0Szf0d2LSBWJ/8bdOVy1or
ZK6maVOdbcl/iNT7tDnixrsxBbId1Npg2N04qBlbIrsY7mlrS82CRdF+3vhOvUBshB+aiGWG+6hk
yESXQJc6VLjqh6JdmGYr1m7mspOgalc8JFq5ATzj/v0VoU5z9BvEaZLRak4AmYBeIgVR9QkCnZ61
8QuAynPVdxvqp4OhwtdIFta2zywNDAsOYea357wuc0D5EwEGGUf2CzKGef3uY0utl0VdI/s7eVOH
Vn4P/ksoLcQFkrfQWtdn3XkoJoS+1LLJIdHYxajmR+oep1h5NRswvjULB6HJfkHGauqhMweVMvu8
VHc3e2FaoP6Ye7W9MgsUGvZYGQg8xo81XWi4hIJzE3Ncc3QaOI+FnURQOEPcnA7IUSUdQrp/thvw
C2Xg9SfLh5HUHuPQhGb5kua6jYGQEELx08FKlb3mfSKTC+jBmg0DF/ilMD37zPSzOZV70YHMdDYG
nb2U0ZCtQ6xUFPYgnnMa/XRJLjHZBjeroN8T8PVthipkz9idBKDpc3S2MKBKdnCnA535sWgyMClI
GLGfc9dkbcaKo3x38hKKQ+m8HnbkQyYu8j9H05S3NvlQM89TwZe3HmmqfGVKCEpWHRJGXRa+HyJE
Iyvg5dFOeqcE4ZD/x2xLqIfcRaXyTZsaPygC+SFIGYchVH4CkKc3qGY/Ye/4MZr5S3CTBjvCfzZC
4xOqoO2zZYAfsLODAUrxQ3QuhyQD95I2rgChWcuyCSzEeBJ/AcbI7K334zWKFDPUfoQQrhFe8IeO
ym+5L5sv1YC8vSED9oAFjwPuyZrhe8zjPR5aLVhwKqD5VbyWeLjiehAZPouoG07zqWFr42BWWFNl
cQkk0dRDB9mhMmsALV6P3WATWgDtgQ7jBYWXV4h1Vo/OWLgngAWrJdkNDfLFvArKu9izx3tX9Fi/
TAMCcAUgY5SLIwe++MnJIafbsezZz8dq0YOR70SHoTPSE5sONxs1dafrpUisTT6iILzL6nMt/fzZ
RRXsQ+14S2ZVAepaVpXMkmfRN/kzIq8obyz0Azn6eXJBlZRzR60qqt76rBzmSaBXB1rVJMB1OM2Z
Txta3Ii6PTWTUYwr1ALxLTUbp0B6EAHuDTWH0KuxG6uclT29KLhCwz2yG/aSepGJNw5lDnoL6nVk
G56bBitU6mW9Vd0hZHClTixdw0UhBrZLDcMewbYcVwBkVIcGiwOEktLYO+O35Z3pzOiKL+DL7naW
mYtxYZVeiwD8ACZ4M8XGMIUy83RGBx+qAAcvxOHW/J3fbRiNIBcadmv+/091e8lfpvrlHdxe4xc/
6lB1p/et+egFEFk2oBKSL+j0dgDxh1jldtEvIJSQHG8dKgQlfZmnfw6h9q3bmWa8Nens1xdIGmQk
TQWWw3+eJij/emP0KvROZuPtVckoq5LnC8nN66hD7N2mN3EbQs3ZhU5pSFFEn6G8We4NO8zvG0hD
CqSCTtnE2EmHYhCoAjG8YjlY9ruto7Mo3hgQNToP0xWA2mhdbyodAyvx11gakUeoluuVdb7ZRwbs
9pjgTkSveusYQK/TyS6+ZE6AlbkOWrmOi9Bdzq/418SIUgG4DQ7vjl470Rl2yaUZreapaHCgXxLV
BXfzVIk2i3UQGuXs4hruxQYJ0RYME/ogNdOH+Uwl7fvZb2zk0jtcJbiwMY4O2V9nN5ucprnNSh03
WwmW0GXEccWD3s19KFoFbqoATOrU9ETsPmgLEtpdbN0Fk0cJebVd0Ih2SZ0ld9yHHPGWtOzYeR7U
aSgFAsSDyBdKRDNdZ3eObV9Ak1K+FaO4GJIVb1yrS6BwksHieFF9UmECbiaXeXtV9c9UkE5l6P5U
i45IwGy/mciD7Gk53gFlvmADNgSJiO5BoMevURipC25Ia2rRwRjB5pzYzVs7+DEyfQ0q8gq3rJeO
9MBioFL/WCV82s+X8qX56yyOzHcbnbUJly9BMCQLlqfqZe71t8x0H2Ot46sQIr6C91qe6mY8kgni
EPG1QSH+nYd7GVTzen9Jbm17DUDGdE9edGiqehfbeXemVh9G8bXK8s+5ysCkMc1Mpr4GZ4U0LH9/
s7W5XS2diMVbcqGORKcAXeQA8ZCN5gxKyIn6DY9Xt1f1lba3cQ8G6tt8vp1Ye2X2qNcyHbzhKB+d
I5fNlYbRn4S6iBJKpcWH2c0SNLzR/BZuf0KMHWUH9q/LzZR51X3vquB0e2daeeHCBE0iMKn4wMi3
lpW3MAypPvxVpeWhjNQCXRW50MEdwQFSm7U5/1U0qWpdiO6lqV7eXpY1mbMzStSt3/7StmqNA3O6
L7cPDgFS8P7rZH97d30m3Lvcf6G55u/Q7Ysp6jrczc2x4AcwbHQTmKbbKwsiCUae9q9R3TxZSRo/
RZBsPCjGUKE72aFnZxt5cxmxDkfxp1NvGlAZ7Z204M8aRHfkxKRlLhvJqnNoC2NliDxdaAjwPba9
+alrhuzcTS1ZuOMGtSJgTi5d87GSfXXvgPSqcWLzkUytCWovP/XDI9n61i92aZiz5TxAWP5jb248
rU0wcaJED+vqNtrT5ODEjQ+IipgLatIAFz8WQ5r9lUztiFBi0rfVliYH2iQ9RXb2B3XS2zVC84gU
rn83v3pjd6g2C+WaJnNU3F0YLy7kTwc3il7zWJknavVYHm49ZbWgE8EfNBq9f0Wlyoo6yZRDInPB
K68/UDMeC3unQgTryIXeQgdkHBsfyWAoaLy45ch29AZA68EOvu6xlcSeqgs/s9BuryNX+r4Yuzev
c90vkHYf1lAEHHZ+j2agjRVIt1CjGbnuqahSKPABQf0FPIUclLhpcyzaEKVr1nU2t1Dg02UJvhDE
aJbvO25QqO3mOr1bbX6M1MexzYrFh0I9O6ohJm7aDwbeduF7nyl/7bPsm651/lQgybbTNSR+EKV1
nyYHSm1jDfiN118NBDm/RQIFkHHHf8R2ctckg/Wio2aAHqiVXaUdtluntPqDV8oYcYqYgTWQ90/x
AGXcDAKd36fh0CjlP0IMVymCwfiJehvPTvDTSBggCROOPHQMMFuYMcBnSdB/gkYFuJxhv7l1E/o8
cRXSiAiozW4S2HtyAzrifbZhcrvNFkbfPSI6gOTxAJpvwDuMRTq8pSpAdalrfYbscImiRDPd1X0T
fypbflKFGXwDnidZFiiPvmhlsXNuDkit2UP47a+RXQIxChqZSx9l27bNVkYUIUHkZ8knOst8Gc9n
3W9sv/Pzmclw3yySD3k2Q9rDEcxguw9ZvTnHJoZHQ4xyT+m1uVchS7YWRgmYyV85OnKmWZKy3pG9
j5JFNiKxeynaothK0A98ttJi5rOSiWOuY9up9qhCgjhvks98VlhLwx41INC2XOPT5O8gTgaUGsoU
xJCDR9kqOms91c4vA+mCB7sM4n/T7paRXnih9o5uDNkRlMrE+SUdBRIuZreiDuQJ80sIDUF7FY39
CjVU3vHm5g0i2Ax+opY9B5qzQ6HGUadt+xR0VrYGS1m/mZsjiNi4rPCWLNU+6c4cQeCanKiTDp0C
YRhAXVdq0Wx9bL7Pxs3ufTbfNvxNq7MGES/HihfEmQX5oVPnmNWFWjVL6l3kptWSmnRAkBfEnH59
4aWLgs3JowaB2JJPUiJk+80cs8c04Oc5fvcqdgnt16IF92Qw8OLRiM0jcTN4UCfdxcBarfvpooBG
XzjForu7EqLdj7wbjwzir2vcHNUxqP1g2TgjP9Vxbn9ioEufaet0lh/AQlmsfFTNfSE3Lyn5yWT+
1rHyFqB6+Y2umLqGcEWJmMW1Yaw5Nn7rrJgfh990es5L2/3axqBdHZsxPLA0yR6ngdRfxTk0dCyU
C9lhLPdxgnlkbck3HwGfIGi6b8iWdsuWu8F97JgmxFxHsIza+QgR5fjdV0CRRUOOMVuZSJ62YOgF
9wdnq57ObGxVu0w7CBfgbO6dzuzgVTQ9VNwdwISmA0gxtb+tUdC7FQ1HUlbjTtRgGQF+fzVuXdxn
rqVCan3iS5u/jKAZVrVE0JW+yyRooyuU5SYNrnvhMvE1AdcuxBS7r9bYs6WOow5aen63a2Rr7Bgy
nXcdIOFL5OXGl7LvT8Sh7WZg7wzz7isrE8hBAn9hdFH6lAF6D+g2zvyqgGwobslPRqTfbbdeOssY
q9ddVoEZiONGCYhGeqC37MkkOcmyep3f8fSnyAJkX+SRBnoHxYLo2U2LU54b7lMEwqcD7ijTVdgN
Xyd7wvC0sIKAH6QCVcrP9hGJjEVu1uUOt7/+jAV/fx6F7KAPzfNtbBXhomR9NCyoRwXhuGhKEWzz
boCumQEdBMedglpT82ZTcTLsUNtWXdvpUINYH9kL2KhJHTdbXqt6U3pWu6QqN6p3wx74qrj09lTf
drMbKhq3DLXDi4RoWm/KVq5dXZFbq9eZxt3DN0zrLouFsQ6nM18O72dk+10vCktBn4NayW2EX8/B
QepgU4+qeK6q7M1GlPEtLOsNAnHdVzP14hXqp4aLdhxE9sy83mSJkksrG42F56TmySFGBAoUU1sg
Iod1jn8gEx3UFEWmM6QpoOVajBCiRfHqJlIaaOUJcEdFXGQDAQD0b2x5RiAnv7jT7TfT1os1NmwX
cYFbcmH08Z4zA0+JMoYGelv7HGI6ZvTm4apwLCleCzeIVqYQ6cWNmXMMxrxe9zrTwHoDLw41zzde
pz+GvG2enCBstp6Xp3s/FVBKmyYjj9GG4npYi1eE9qOVp8ZspZgz7EAhSDXqdHCzrFx7SlhranYA
7z3Idwdui61MU5SLD83jmHmA9sdhukdOAwBDKDxcoQzybivV2fCifRbI9e80Kzwbj9qpc5xS8SoL
2Aoli53xiOgaPoUu9IsVYf9jpK52yPVaeIRB5QlEitU1QDBmtlGTOlDd3uzspaFAgNDy1noGDLw9
cKuYuKkdhA8rSEPcmhIEivhc7XNk+6iQdqS7jCeGcUi1fpJ15T8q0SSndoi9JTF6yz/tOreTU25P
8kyIwK/B5ZtAlLBY4LI1v4FvQ6Pm30rulZYDuF7wRSQibB+ZU4FwaLrVDsG7bxuA0di2dPAQmCCv
1h4SWdgbjl85gzJPr4fPkIt5t1MhBjgyZzv5j1nkrX1jBMagaeId78JggyQH8nrOiPsicuVgtwEo
JE6SnRmnzRfyCJqQbyOI8y2w2EqXM/V8Y7B++9s2Ec8jXwaUjHDcnSVBDRfIGupn9JHq6mOTehHx
7/b0+Zdh97feX8benNtpqtIx9Hb0x0M3IOkKKfTy2CMCsMkq037MUBIGmeNsfMu9u6LvvD/ssfxh
C8d51omJnaXfeydUgVfzGJ0WxjobgFSi640NvNpGRpAj9jStgfS04OmmQ+KO9pKx1xtm+oarLkAm
sU9LiPtwIK87mdYQKB70OxL75gdNBqzN2/SZs5rhd9pV4KZJ7U0iUFwcxmVxBgg+W6PsqfxUKfM7
QRsN+R23rfjtNoaFY7AyPPGiJb5MQq2hwrjc3Jpu3ZcbyCMHm0T5/kkMgF6J/jNVv+d5C2m6wBsu
Dne6k6WxkQlLz3yt49nB7h9Zby6QLShRIYJLIscKE2FhXpxIhiadmmJqUq/dAttJvdgrWs/U+7ux
sQyQuUgzEKga2QXLBKwrIUBrlb1zLDXDUnOyd5UEYcDQvJTaye0fOlbOA/RoV2C49dNr4E8ABh2e
wNQt+PcMGOIVaDX4nVFA9W8wVPzsJ3m1hpLUeAbkKznIIpbbscjtezsqxLIVMnhprewhTXL+A8B+
1De6+i0o/xyuAo3yjTa2QOSPZwX4EVyEYtz0JJrWQ/VA/4kuf7JbPJNbVVSz+pA7WOk9sN3HLIMw
0k2QKC2CZit0ADLcEYJEtw6z4BD8MO7BYAMmqgJV+wiuLEoRdkdqNkP+3iToIZ4OH3uHn5vUGzHA
w/7t2HxEjU6ZpStQ255ErbK9Oy2wUI0IRTanTIMztekwuXj5mO2jWIUnE4tP4jOIdPeHJ/LgXnY9
f2BjfCEyBDvr7C3KRqMNeQ3p+AdQev491razF5mtwYZXn8BrWrn+NRf4K2avrC7kRju1vUaEEgXC
fcU+hza44XBde9csqMHHjZv/GRgZ5KC8NkDQpbPPI0rFIY5Y2w9NXjfL3Mz6L5Frv7auiv+wygbD
pzyUSEpslVj8Jl0Irfa+YBBk83FN+zW4UboBaZLWDM+eabwmhsfnBWUbm+kpj4JXWqbRBsEBynXh
2G18oMWay/EbBBi+WBObF/F66d5LzkaFR8XE/EX2pteAdkx23jnLmyvZIdOZ4MHglgsQ9o5bgGbS
zwry4pnpBN9SDzBoBS62S5QE3cUBgBqlBk3wLYI0gGDg3rBU6G1/Hhmb4XifpfbnDCubMyiYsjNW
vdkZO5BoJ3rjk2OH4dGOwo1vpeVjkkTtvYwVClo6KIP2iLksK4+xHfUarWhOvu98nXvZIN9qgD+O
WBxh1yK5AclLRMjIlw4grtuILjPuqBWWrlz967/+9//9P9/7//b/yO9RRurn2X9lOr3Pw6yp/+df
kv3rv4rZvH/7n39x17EdITg4LIQL9hEpHfR/f31AEhze5v8KGvCNQY3IeuR1Xj821goCBOlblHk+
sGl+idCty3e2O7EqAEn/0MQDYLhaqzekzpE+z763xmrex/pdEB+BWNnGtMLqhGh3KDUTyUWOQbp1
iFcOcql8EQxluJ1VBuOw+akNHPElQCHMbZkRxSJaIRuTQiAEzER08GPvo42cyzRZMfzGD5AnRvXs
dBBZ2p/t6dBHTbXJcdMDI9OfvUmlv4BMP92JlmHFLlJZoR7JaWcXGkvONAHUFNjinz96bv39o5eS
S/yyhEAOWvKfP3rQ4+VGVyv52HThsEMS2EfVlDmuU26UL1WMpMm0nOhG4KBLh1f35CGBeQJUm6FM
7PdeVeYZhzRwPszTsYlmw+41xIqNgxB18JKElbWK7Lg7K0hiHssCPBkDclOfRpA+4+OVb5Mr+KdR
4z25Mg9KI34ynOgyM6vhTgeRfeDcwj0XkAb1H36Xrv3rh8MZor74dDhKQ6SQ4ucPp3Pi0kHpfPY4
L9JlIYDLz/knZCjyKxRl2yug+s90OwzrzNjQLY+akxfKtbLrUECr2ArcV8SA9VqKNANrGm5MQVZD
rEGI5oulq7Oa1oh4KD5kEcs/C6OAZFDRwXXI+bFW94GRV/cotN8gYS8e84lNvwS3LegOYu9INlCG
xdumAP8j9dKAKuw3YuLlR9QMqrVVyIHbs9MlglPRflQZWPu9DJDH3gNnht3F1bL2gCIMmkdo14vH
X3y5eV9La+9AueOXpT0pzFlauIepk+TnxtYHOqlD0APLX3YyefhH1bnpUzMdECksKhGBAAyNNJTt
ogX08JC6RfZkabPaGOaYr6mXRnddMo/OQd57N8cbeWGxtcWb+AO5fNuo6a5sNhvqKC0W/IdfBHd/
+kUIxhwT/wUUsxVgyMqeLqcPdyrcWawBVDL+o8AjCvJxrL90JuiVCWcYlp9Mt7ZeaRHGjbY/+cLr
L0bgYolmVJCCjOIzqcrOKrEkHjvLw9Jp5RZFsWgmtbcQRYDQ3ikjiMvE5ZEGUQc1/61tnsxnsbet
awdVNoPtJDvVjeaRccc80hnvY7tcZOGAaiskitiOO9H+1v03n9nAK739D/een2/704cJAijJmXRc
C0R0rvz5w4yDiplJyrwH1dcDUrGpuzCBX7i3QsNF0XdqrtvEzV5yJta01iWPqgqA0ut4B4ZbEM8i
jVg4wB63xa5GnmG6z1bT3fXDASCjc6sh3gYHMkPjA0EnM0A4zR+zZRWboHe1WHo13ThcULCFOlhq
vHcgOxMiSgBad4PrbBkVBbhsPDe5StS5/POn4qq//cRsrphQpgXKXcbtXz4VrKi4nzWJfGCQyz3b
k2AGqE1ilLBNKrfEierLKFr1xTWUY7L6QL2cQ9CA6JLJBv48AGMdUMkTtbKnBtTB9bJZ1VVkgIs7
rZdUCpgL0HNACtk/iqliMPK3Shfq882rlqhOUwzSjd0UGiq8CKQYoeHvqKknW+cAoRQM9t9s5FdM
oabZefIj21A7WGpz46Wa6L0Xyh/5I27D0BWx/AhMXbLcU09YQmPLqyDDRb0fvF1e1xDI5e4p0Nb0
Exi+4udUbCKrHneZQKHKZGd5L3GPQFARrCnY8YOw30ExvnAWbe32j9YEICkAREbqFjulqTX1dQMU
lJIGYTlIhAV+BnrnzvT2EPcuLroJQTM/Nt7RSdWXJNPNA5lyPLpWCXIYG2pSh5kAQsXM13/+jVji
b5eOC70N14S4gCs4duFT/4f70OAyPO4Gu3wIAnOKOmefo7oKv2Udig69XrJ7ZH5ClOehABj8esG3
AowYyO97LwXSShvopoIlQ8nw6eeRbtUybGCGk5saITCu4GKRXVQhJgW6Wmo64bgOCj0+toECq4if
bcJJEa/IjfwMmliUmk5N7DCanaMmlpupmVYgHy0d0e+oCaDR+5TUhBTyOkSp2dqx8SsnRFDoWfU6
HGXzAXoNtDhWRlU1A4cQqBr3CQfUbYZeixREElACM2foNdTm8jvPFh+g14Xf12vdpXp+CXqdAcAc
1H1bsXqxLKWv0nL9u7gF/rUHiOfF1haUwhlLT6hQUE+mX+69oDBfwCrSbHBP9bbkFkXgPy+Q6+oa
B/VOLXYQZJe8eb1Na/sjIsDTcJq20LmPUHxxqjUfUTcK6cahbIMncK5z1OcgWlepej/UyAgAVqCW
YL8I37B8yhbpWHrPcTtaK8/ok7sMtaE7nbfWnmYSDTKAt5k6lvoPbtEDnAydrNbrlxZE4xCcBjbZ
mQ5kF1UzrGth66Upx3cbdZBfj1E2Y/Y8hxNuIWJV3zk+IigZ1+lXEMAfSBmyiZqj6Ef3BUWMchmp
IQB+AvKpqqnMXR8iYG9ato134KRfnbA+1F72DDBDfMdwO7wO2BhB8wIC1yJvn5Dn8iFn5+dPeTrW
kAko2i01ZZnofd2icJyaEGG27+uabSJt51dE2M1VzhL1YJV5csdKtTWHXj2QqQ+9ZuVZ3rixJ5vF
yxrKHbO71yXZxSqyPQVrIRoEdsNE7ilgFFCGbLI1vUJtdMsACMdiyQF124uRmdewEgjq5fXe9qry
R2vFr3Y0OsC81t4S23R+X5p2veVJbaAeaARdA1CcmyLU+cPv5knifZ8W5RYBi3ZdtpDEy8LioZjQ
KCiDhEryBETJjByijXWS4ZKCjQ4CwgHkK0fcpZywRE6+H744eb4ah3x4jmIANJxSmsi1YMeO1S0H
QCPHg3QiNxRJsQKwqD90VVMhA9e1XXyuo7xc1iZzr+AnDba2U4RQnMmHU2whOo+SRPUoLSQKZB44
34CpWiepz3/42j22DTIyNBzlAO6V+0G4RUHTuPnnO6H969MSqwbObIYHgzRNE/eUn2+ECEOVjdUb
LQTjTYRYOw/pJYIMgG7q3g20uQNVGCIiZGuhHRU07dPYyBKCN2DJl6owr1GbYT3Qlen3HL9KFJfx
zzcP1PD7SFR74U5NFCvEs6JBsor9T+uuiVRFTwK2dAYJRwjjLv26Tud1hI3q46XmQ3zRQWPdUwdD
BuT+nz8G89d16fQxCIZ1w/RPStphf3geqL5HnbfD9OW9pl25E5IUlzyD8jFIvBAGsK0RfJm3iz7x
7RXv7fLXmwGNKBIU+dPVHxTgs0OmLFr+81vm5i/rHGU6puPgm3Nw8+B/23kCaWpCaDCMLvOCfvRU
BSZ0P/yKmHAyBeXBthNvS9dj2z/N9IyvTJRS/d3sg7dxNjNbh18htXHzrqNGrURYZuBoWlOYM1Vu
+GwJcLnkyXoIahAHI+WxymIzeDD88v0MQgh81WnAPDLf5KthOrv5ZZDI+w/bcdo/3CIhAs90bIM5
Nha2dDlD++efczeMfViNIt4NHqBeYmlDlKUdIbWtsNBEAEk9dGMHQd0JcNLp+B5Fb9Wnm4dn8BH5
IatfdL4H1UYLUIaw7yHlFIBgOsEzByjQPHgULC0P3dRLTTr4SAQPsvdPAWfQqvprfNaJGDhh0/zG
uuM//wasKbrw85+Li9dRYAnhllLAZP385wJqkQ7IZPm7GcNlF8s5IoPYvnu2/AyJS3CoVNMhHv0a
POCwt0MGTBsIqhexBIujr1sQ8zGFsLVv2dsBXM4B9guA7n5o3/oJE+ZU/+HXjC/JnqIBH/4YwSz8
Ja5rW4jwcMf5NYrFoOqbqzCot4mO+UFDLnyJSiFUsHXC/xKmLijwUHjuqApISd6HC7KjAkhtwMWI
BHSYBV9clicQOxLyYiLn8JwiL0puWS6yox8g7ELNXICWuo46BlLHEKvlvikOyJh9Q7FV9CMtLlg0
4omU+TYyUp7zMlENLxEZ1A/cS5pNysry1CStOiCJ3G2bio/3wGb7K9zKrc/TPG3jhT/G8X0eywDT
o0QysSguph/gAQIGyfaCQvuz48f5wcLVbU7hIQ0GKl+fR+O5Au/GhbzITM1Bl+MO6OdXspOJOukw
tKW3MrHsX86vQMZ6mrI2+3ahs8zfku3Dizmq2eohqo8fbGmbpaeGlSvRldCbpCH0UgLgr62VVOlH
G/kYosonDbQWAYu/v2tIUWNP6DB3i5VWufcZWBATIMeg4mgCn+kk2QpoP0ucosJCuD42PdDkaaM9
Ujt3cn/Z+GaI1e2wTrxaQlVtjIclCJTxRJFN+qh0oM4j9+4kD9CaTDrxzEXdMAGtEJEif+Pzo8HT
HzePTrAfIMFWuLXzGOtFjEQiTu0bBZllmsOdJgJxOkgLtDiTB0/KeIfYOALQUyfZ7JivEboK7udX
St1hkw7DuJrnCLHijcboTlXbsI7BFDeNs2onW5uuqdbzDLlXXm3oW94mVeYYrgD0LLY0Kx8L7xIm
/sERTORLwAGhSFF4wy5h8+s0vsdPkG75TO40T4+0/qIBkeaBml7g8Am1g7rO6S3QofTBp5FI60Sj
fMc3dlWB74TeFdlsC3AE5Lov5B/yEOQcnhms6LMZeu+rndfhyQE3HO4x7cYKOH8A0SN/sEdQYUFP
wl03UgTZsjfiBRRb0iu5oMbABoQNaqShZeVrK+LN1m3BJlwnr0mXJJt+5OGeG1bxKRk9LEBU8ooK
yHolm9w6QnW0fzDa9ptZevEr6qKwlMga8+L4bnyH1alcUEcm+x9tqYxr6OXxaaybZEUvgMj40ZnK
GfN2uICqDzT2Pb4KepHEe8oL1wb7ap9sk6JztzU3ii+Q3l4OrPI2VlIDWuoijWM0xy4qkXvQCAYu
cXeJ9masGDDW+MgQeWSLog9ZufRwE/NMP7tSrynDdiWx899SMzBc1DNBeHWeqsJvuESM5uK4mj1C
ECPceBYCedQss4rdAdK4m32bHvhsSAXkG+//UXZeS24jW7p+IkTAm1vQs0iWd7pBSGoJCe/t058P
ydpNnZ6OHTM3CKQFiiwiE2v9pjF+ytmc0lF2mOxaK97CtWddGc2nzLiTbdeaHCZEBuLtequu0uZH
3lmwWlnu3Eh5v0JEBNpQw6JJPPbrnpeYaEyybifvoytU82SY+dc9D7Z7D5w4v97z8u+wRdug2Mir
phYI9tlxyKQvF1gO8r6JNw/X+/pv9ywHjY3yP+45TGoE+8m73bf5uB2UxNp1tXcoyc3BQetKgB1K
z9ZCnk5pVwNbJSdSRo6192SLqxSwFfMUW7drzxZSR2y5Ia5tCy5kmWMAUb0NIvc9MQRG0rJORV5U
nOTptbbsddUHahfkSrIWEQuAkTzHTQWfo0bljS1I+gzvMn2uMhwpB+9RdgA0YGxUqFQbWSzVRH9i
sOwoh+AA5q4HMeRbWde4JIu7aIUV6nQo+nT1NYx5G9GCy+kqdLf1Pn1WQ6u9nzR7d+uRVVPHn9kV
ezlXN7femU8k71dVWd7JfnJoHY7Ysaljc5B1+agOp8mMP+dq7g6uUaVrIrvxzmxH66gmeXYOx5qd
+rgO8vLgJgX2Vmqe+akop19i3qa50/ye0vknb9D6m1uQXIjrIAcTjvDd3Ji8WOpt+DgG6MjkvZ59
0zWXXDGDAMzyptPq32PLQIi/nbMneeVxKqxjHI/2AWnAXenayAvps3PXxuKXMegVaVIFcUvbtc4R
q8bWLEMNNh2W2VNSeSs1APOgNJvKRJgjBWXx3Q3VCxLaS/qTqI078iHHAAVEpBd/KV34s8LZ9cMe
1WRlDlPw3KBPucaGQYX2MX9dGxZ/efzHdaMudB/hQ0CbE2J4AyUMwVkDUfD/XQ+Lbvh8RVNuvalE
wRz1822NBsg6SLHQyXuNDffUa98h5vlBrzefXgPVXqAat1eJZbx5pn2ssmXW2tNW7ozRkTH22n0e
JeRy5EhikYGopufA08qjg5n0Rg7I8t2sx+43qCUpBjlDcwCm777Mnv0g22c7JqarVcNFlITnYTfi
d75cKfNChL5M54WfXXsYVZFsK70OvgX19jrQcPuN3s3FUVOJcGHy93G9EVCzvpLzwSW8EJx18jer
YpkQ4NKxiLr8bXbFtNehgm+ztus+k3LyZQfFgJ+Hd192h/hS9eS5mE/JSzUW5O2GXcNDCAbiZKOA
uZYNitVsPZ6a751rmDsXqdKdSEblvTD55pdrInFXrWfhpqRwQfzgkVxdP64CY3UfvEv4ZCs41ASL
ibAcUccgfggkfbazHe7Guaz3uJBMb3OBz8ryQScZugoIYGZne1Y8IHix7s8sSa8kq16rCQePCDzB
vggTbMOuiW+y3xbaCcSzbFKXixCMbNBC51kZMedcVtNaia2ncjm4KXu7yoiVjVw+I6+nwf0p7LG5
LqhlFs27At2flRwke/Wgdye2k2dZssfOw3VjYBkuCn3HNlc7wqDyHVAxr6mpKI9JWN5pQR++j07B
hwPZ8xqLrGsNmJOajRvZamdhulZI3R1k8BEk6e+0dNWLLC0z6qAoXvNlRuTpEFYnfmlVXPc/ZPFU
4DcJKeQE9tQ9dVbP7rSvRn0/ON29vjTAdYNE9kezMpZ7Hvr2YS5jPOzAZbmnwNL/czoJG5edefwr
1L4NZojYd9dnBME8I1kJR7QrlzVyVxmqmaywY9zpvWtcGvgmT3OtirORqfdfnXOFhN/YZetrWSde
CEOzanG6WSZrcnxI1fgxjbz0idQ4AX/h/erslDa9c7ON3jb8m8kLNWbxsytbbQMSXd2AdzZQ4rLj
9zRU7E2meAXGNhSrAUn2QCTlSRZHQ9+DQWMXVQTWcz6Xm2LKk/dQ1GQyFlMvNtLJO24J7q5Wg6/W
OB2TNYpN00G29qrz3SxEfS+HKuFmNlQYC2lVPhB8eZXXyXKzOsqbypb5oYz/+03J1ozoo7wpBYVP
NgtJtQumWT1JlOcV77kUcxLgfsCbzFUsQHa5ygj8gQwNlYAA+9LJkWICt4muneSc0dLJyrJ5XbXh
hlf6FbCk+BkcyPxqgHZPWtjBsqQOBVs01NhlydWMgzGrybWUltPJCIvhQbYFrXePXpd7L0t6qD5X
SEteS6Aq37vR0S6yLQ+zH5qwoqtquIrDPLkRczhfL6HWqc9vIzhJbXAEVms/9yYAIcvNBV2BZoGW
uneyNWed97XMJE8jW/F/5zeVgrTtQvXVdrx0lann1q6TA6mx4mW2nXiXKKq2lsUwVduzWwcfjmpH
/BfjUxpOqI3JRrXlUoXReMe8UYqXMemLbR4TopetQ2Bkp2biiXYd26KT4qYvsmuWI1VOoJ6N+3JR
0Q39BseHlOw7E3koMBxB/6f10FxSA2uBNMm0Nfn15mJV+PwCyuE0FmAsJhwbttfKSng0VY32EGe9
eSD0MGEJt8yhAgTJjOyjHsRhnMGoI46YP2vekF2qSFxURVMKwKIzL2yagZ3Q0mpFTXsXTCDOgqwq
nmUdRlffrEwHiLVURd6AafzyIjTJCSYN1oJeNDx9GT9qQKcCgbmjLMoRerkVSa8+yRpNsNebrDTZ
yjYxJcMDYZBrd9ljGDG87koiSbLoEvZEuL9/mp3xG1I57UlWtwqwRv5B+6Mshk1lwjSCLiCL8jDU
+ovRpulZXsmboVdErF5QlrhReVCtNd4ba/5R0ofBHNWNoXb9hidNtc3bwlnLgX2hKU/Dr+tf21Te
vJ4gmwPLY5Y5NvT7JI13upjyZ9ndyknM6uqsf92+G5q8A1nvXoLf1Aq+KHz8cIWzE8rejmE8JM6C
zFbc461KniWjswXJN55l6VqF4QZpw3HcQaj9Go7OvwF0fOpXKB0cRDk6m9SE5zCBgn3oYze7HoLG
XQwXgqPXFcjMZA1yd+OYf/UzvG7Ydg7Gfp4oo/WQhNqZfHZ7BgmYrZMxFT+Dgwwz39pVs/+v7XI8
S3PGy19abMlyOeuKFNFd18LNl+7ot6IU0bkVoQ4hP7N0hqZIZ7bfr7dWObYBlrmuPXU8uGSw7htD
+y1TwrYrkGira3snU8Ls2s4TRgRPLbtQ2SuInddpQK84zAZve/VQ0rXXvovaR8/0qsfUSN8kEqaM
Q3frlKW37Vg6Scn6kw2tEpJxsbvpbKVKnZ0Ery1JEokSFNB/ukiNrWQU1RopnHEzDUUy+Y6XP6B7
GB8kQOpaJ2FS9tg266u5G57fAETKEQV0W3X50BBSFrMJZDeHOIPun/EqW7EYw+AYX4c0GcLtGBKn
K5UBNU1NL9SzSLyNRnbswVgOE+oXD2FW/pj0OjnKkqx3O/1rqKyTB9VWxvXES9u9ZaB1HCFOfTc5
Tf9iJV2zaSvRbIelaCqac7DjMFrJ1sKMvfuqNo+yUVaVfb/2DFV7lCX8cpDnnbLiDg/2P2dTtW0U
1vYjTtntk5KcOz0fHrXF/nzISKF7Qav6sk3W2aGCjVU0EBBa+ss6Lzm3daef+ji73Aba06j6sviP
gUZukRZnEHywgTDF/HUlOSDO8mBf6K6bXnL2CYguaISwQmevKLl+lweD/T/O2OFvNScA/dUSPSKS
RpRiYSEADxiq3jrJUjcq1h3GGN9lSR6A/E+rGKfznZENCHX3bvjUE09dBstpgqhVll93tO6bBNXt
ZcZWWNZpGBTxZAtAUmmOB+T8pss/KUbWem0K20UClY9PHuK6vksNQznL0jTAox0H7U2WamfoT3Xh
zruUzNkpCgWOkssh+fvMirxu1ybVp+yRatVXD1mc0nRlmWWMLaHZIkELCWjGstb3UMu+DFXq3atL
Q7Y0FCZgVgRhoekXg3cP2fhrBGzX33OpQ9ex0kO/QBQMbTYfTdQvZ715yhaYgsOjfd+UhFFkB1k3
LGJACljY66CmUMxHx9vmztm2xpWd6BFg6dy8yMPgjdiw4aG77TFU4oWeBuEuQOdpaTHhL44GITXZ
T7YCLnzpcWXbS2Wt3LOxRLHdOyms5Wlo7PuyQZaXViUIf4L5hH8v8BLKvUF/vp2FyiTW5VKnhLSa
ifdn663fWFgnzG5+iGGoPgnOkg7h67+Qd9WfKrKRsr7Gg56wWVPu1TGqPgWvSdlY2m99x4YHCU5e
uZf62/Acl5q7Gmj2Q6ujWDPj4/TOiwQC6MtZvdTJM1knW2W/oa/FP1tdb/gaW9RBvfIGoe+U2YAk
1wpEklDiPwJA2ciqW708K+w2PHeu2ew8K5lfzDQ4K5h0/LWcAJkc5Amm8Ncap8bJ92pFHvBNdHEn
jkqtPaQB7xCR/ObkaePNmPW400CAhO/UXg6ywZh1cfT+M8LlL71cqUAOxi1gPIx5rRdjuxvcSnvh
q1R2Qxrma1lMG5DGFmEbXxabMeE1jZ1CWEd6tzIUfTsMcQx2iKEeCEe/4pd3p7SG9iInruOKwOpS
FDYTezmx9oAILzrBk/uAwNimFPp48RZyUDJiEapa4bqH9UQqO2hN4x3FMCQNk6xcaV5qvit2TrRW
ySt4bpXxXpfN52QZ6UNI/PPlXwYp2qSu80K3zzm22ooSJ+yV1mEI6pJfzDqSJ8O8ZsWy97ZhW9tM
0fPdBMab+DiLrywajcmb1bL4ymKLn+pqzkT1OE2pedRTT1khAzV9qIgmrfrOyk6EXPp3MGm5iWeC
7CVKU4Fu5o0fnotoL4JP2cnoFdlLDv63XoYCFyTXbEE0JOnfTeUsZyjb7uuysviPy9KrSYdiWymD
tiZ/mF1uh9hAD65Uz7eaTGMd98FkreraKk+yAXeR/AL5vTupCPt+5Bm/ZdaZV1zC7H02VdY2IfP5
0dfNOl0wS7GDiUFYtu4pRgn2fuyxPL+CmRgZ1HHymlbt10gtyK4jZYf075GVnhnXkRLthMXk41S0
+wiviu9NvhsRrPpd40TpV2Vvv1qodGyKfojOdaUkd7Uy6lvPsotnIi3ktpze/NnNnS9HJcX02Yk5
em8Jxq9BlYmLMEmtahbxO0iwyVPcBGIVZmn1IxpcVB7InCUBK6pSNh9z5FVotjTiHrnI/uDWxSeb
/mxdjSaxKIyX0Hua3G9sOMHUdtHvxegkgfX2mWeaswoKK3rQ2kDfu25i7wtDI0kE/h6b3mH8NO0C
GxvWVk0JPjsWhE6zvEtQacVLD4VgVeIRste8onhRSVVB9/TmVWmK8mWYBvW+xS2R313xIntYo7sP
5yl9kFV27TWr2HXFQfafw97aVZmWrmUrQfz2gjzao7yUrHLFuMZqp3uUpVYYHnwjfEzk3FFUK1sb
T2WkYbkZOzQKQLDlN9l3LLL6kkUWjO9IMTDTibIXQleXPs2Lb0YERtpE0udYuy7Y2hlSR6MV36Zg
Qs2zM/mnwMvjo1R/yO6KBjZpdNnYyyK6DE7RDp+F0VV7nPWarazGx3TdmnEGlyLTD4Uuqo2ctFes
Y8GP8cXOWyh5hnkAQ5Y8JYWJb48JuLtxevypij5gKaxYq4kmP5UtKCMx9ZC88iFZ2WHd7VHxUkiQ
LuX/5eDrVMvV/nUCLcQFNG4L1FcWxYYWZj96Fq+xhhhZp5WWL+tzbZzXZTgY1251Pv7RrXXTP7vZ
bJYOKvvk8xRJS3CSiH9FSev5jaPhl9DO5ruK826OHvSbqnri3rYr4c/LQ5T9Qb/z4GZsZNGuLPLw
BApOshgYr31ot2/CqM3LmIUJaUwm620LMnGHxGHc+zY5/5+w2deqnhOcANh0F2ue9800cJPDOlF9
Qqyl345Jq9wFXtXdQe52t0ZUKo/xhOCbgOP9zeq7iy7HzwkyUENU/1XmWFSMTjug0Ir3cBl4+cUp
p+6AjPW0j4Omvc8mBVVhrEjeSBD9yuJe/A7VvaUb3Eel6a9u6o640fDbUxaSWRxX2g5mQHdsxYxb
a59bmwjtzxd1eVDw9j7+UOwGLWtiYvhF9vvEUIP9pNThum104zWPWndfVgQhZHECUrZPlCS+FjE5
Nfa61yTX4hDyK82wPlurRWy+pupIttzIc9ZXiq0VjxTt4trZIV29rzBSvLbaddjuHSJC17GicNjn
pQKrwWVsaZM9aSYN+8flrqD3ZNjGKf21NbMgknauigrl0up5ZbQPNWW6tqZeoOzCXlOvrXMaBztS
7JAxlplrh0QIluDGtdXScHq2dATH5VQiUo2d2qKjKousbdpu7hpkC5ax+TjMO90KME1Zrqv1+rjD
vg2q1tQcGrds98GUv+I9NI4+LMvmLA98vV9nsXHvNPN4+mcP2U1AefVJ5KU7WWxKTIZzYWGatNhH
Zqbunr25BWdUBvcsvoaDOIodbasQ8VNZKfvJQ1jEP5wIZKksyUZbQX+yy4ZtvIy/dY1TYlFpTC7s
VifPWl190XMsTW9zNziz3rnCOjZRwIonuwUxnNsKrZy1nFjLePj4EezxDJb13e1iQYH9SKUUDwkv
5H9cHwpHg8hRHm9k39vFHD05WG5Tnm71XahkR7Sr3+SVb3NHue6uCIxp1zmc58DRoIoudivyoEQ4
rQgPl+xpYZX9pzpNhdX6sqxjlfH3qUUqDf0WJAcMJVurACxO11PZtS1TxRctfnyy5b9M16bRTg9C
UgvLJadlHjvseCuSZXNSXCRGPH2jxS57M3RwvUHzDlXIf7ks2lbi8N4kirNqeeFbjYebrNdG1zhU
tco2FvDVh9ZABbMb4M6gnM3XjGiArE8ybzzMYoQcKCfHloccCbhCYiBsaDVSAfJQtrF3qpeDLLat
VW3VAKK4rBuqiiQ1Of7SV3XVJDIVO+fYaZ1zkjbrzjPmOxZhk9jY0mAHTr8h8MW6kuTss2VH2aJF
2DYuvcUy9lYvz7xA+xomi9exdWgdzQLN1R9V2uymSVdOQBpS18zO8jCZEYJVy0GeybqIhNEaHHS9
+kcDUuMQEJexsnOs9LtJLYvjP+plDzmUNHmwrdkuX6/4bxeTY7Xa+0EAcYnMEfpNh2Daqos94rQc
wHV9HUppoJhCKznYobqpZfHWZzBCdaV6yrDTGyf2Lc2KMJSuw4NTZuluEGH6FgXJo6SUzE0Q82/R
/tnDA4z+33sEStWup7lFHtZDQdTrWoJXbZifdNXZmAZeu7cqJ40RR7iVbyNqPen2RlGdocdkJ1l/
7exMqrPuMxztrK5rH9Cah9li4tgxEjvxSPfVzh5bqsKvJqt9uFaWebMD0LcIuVJXLIemTqMN79jq
Wk5zbdAc/GMS1LRndbFxWrydRmVSV2kadKtbXewKx7mWC+nddGvSNORUfTlSVv7RLstNgxbGP6b7
147jcgeyRR7kjLbmftXdivzqWNhlHzevcITZJhDQ1h4Zl9Evw6k8j7gxktkpKvWugpuiGoKibOmC
Ru/WYVvDreRb3spKu7YXU5DJiNdJjfapMTRPVaTyLNEj5+B6CeGSoU4edfdDtskaEKfx3iHyuLrV
2RY+HlEOm05LrPpJgBV4Kp5kd3lIDY9tu+o612vIOlOoMaIhotnrhTvstUwFA5Nl6ZlgXHpuiH3s
BSoQVVBoA/+7LkfZIvuA5WzBY/foOC+9ZQPcSW1b9AaSYVmqHwsr6ZuXIMPw16qwwvPc8DmzovFT
y8Cs11bWkoeuMKVLQwASeTMdpwpSPRvH8AEhTQwaFRiYCa/O/pCZ018Q7VeQUIbQT7sBrJHhgVky
ERRIo+5FCUji9UaNdIeD9LaaJvFBWfZdcJeKjTFO40vZACaPbJT1NTc5XGfC6JTgSoDgY8fPL83y
SzBniKi25Z1h6eRxnSktyQ79pyzP5KGJmmJvNgZiT2F4tv8+EFqD+z7yWMsiV9+pbvMpG2/1/+g7
j5VYsG3/OsdtqEjc/ogn30bOfauXZ7e6uXSjU4Rs9nIH/7jSrU7eTDIjveziQvh3Vzc3o11l5wht
hVZzRhgWo3onNLajmzWbOp7B72ePngORUyla96XM9YcS+6V7lUTqS9Npsz87bXrXD5n3Mgddsybu
4vAZ0Go2g7012P5v9KXoLV66swIER84U97WGb4z4LhstpIKeAn4u7LlPdWKV2LCF/NTxXucYLHK2
ZKDAMsiyPEUmfTiCaF14H6P3mgX4fKfjcJElqJzPWa4O99eSMAlsuePDtWQ7+2wu1EdZ8hIiJDa6
AbnhvIM/hzY8tPO9POgAYTd5YKhAFKjLK/OroQZRieWK625a1epsGP5LC6IqfsgTan+boUIn4D4O
xS5PI8zo/54Zcry3yQ3Qlx4mnNCdMnOD9pj90AK6eTALJ95PpgOzrC+BliwHg6jIOcN6Xg94G2FX
Sl1nhDujnke2p5Rk3zgydb+2I+jq2Ps8dJgmxcp4UqNpWGdEtn6gwlNp9o8apb21mmT6yVBK5zL1
pNVkQwXbHN9O9bMfLDicc/sLQpa7m5q2OGaYNSACeDuNgWcfSes28yoO9eLYajbeXaMSHLB0IOYM
odK26vJF9MDAWeHrA8G98iVjg7OrscJey9YMcuG5HrI3gtFpu+qG2Xe7qHkql6QqKjOzbzm4OPah
hykADClsRbpcPTZaMF8PST78WfyhzHaG0K8S3hEVgpeynAVzIf4oyoZ/1KVLv9LNsaCVQ7S53fBs
sfY1cKBRCDIeUyY2jlBrWLFR/KhZNUyYqql+NL394o2q8ZJ0o7lPHDPYpmUfvCvQCEagND+qGcnR
vJ/aS6xmxnkk27mq6jG/HyOhNrswhImWg/JCD2MIDlqT4BXZ6MGDvhx4a6ouw0Jkiwn3b8DAsklv
BlxjaJTdWKJ/Eb6Oj3IOeRB2BAg83EJLBZcmzBlvc6QMTWP6ZpQlSpsk0nGF6uJd1IMID3pLXGJ0
HC5FJdB8bQKbSATFW4NYipnZAn0yMGG6NSi2VZ0VgJtOlaOcmzfOhxEGaC2L2rmzIRa/D90Pe6kO
8IA6dEtwkCxB5YNgDvcaXFcUsAYFd1RbOUEeNjdDmJH4WRpknWy1NF5zEWunD3DYaoUGoa9ks3Pv
tSDEXceMfqhT+tRUlfJSAu3aN7Opb9MqVz5yS1nJDhMO2+uuSsyTHBnkQHWk9Qo2I0+ZppLf/bKC
aK2U1S4x7mPb0u+JSA7bMFNwEPm7Tp7VsahWSzhjO3lTD4eQN6N+Gl3+MRkrD1ad6heveJEFo+AB
4WeA/g5j4fzl1FOXbNh3pxsTBt/6NqpaxodG2fvNFDg72SBvJQD7gIVPiMj84ortQMVXuka8TXi+
3/elFvok9Ak41/O0c6rG2chubkCKwDY91t2l9f88yuqj6rXDfEkx9P4BcaL+ATYCUh8GPslkkk63
+i7KSRTPs8vrIN1kQ5Kq6okQ60EOkvX8vYg+tMMS4nKMe7LdRNgH135XLfVDiurE3g7dAeeXEjbI
92tu+eY0ir3uPfB1RijaQ4Nj1B5klnFvlc3XaD7RD9DDv42w+8V04fmq8ycVAJ1FmkZYuDhFAYae
N2lA2dD2432eJupaTzXAwI17njRU1aQiVdzru1CN3LMsyfqlSvbyZhHsrolfPS8A/Jm2eC4nPXhU
sidAwlBelsOMJdM6rsZoK4vARRcb5WraVfGMsKXbnRqtne6tOUPIkqz7CkrVfJCNkTNOW1yY841s
xe92vMtyfHhka52h6DWB45KNsgqmBVBbc7qXJSsgxhA0p4DXm1xfL37T6WKn0QMoXacA0leyePOr
vhrdyPK49GkqpV1JT2vVcUe40dr07LrIduoKRqZseednBVYPLxPj67SUZJWq62/IxKZn2b/hX3aH
TTyrztLDBUb02AuTAD6TeZApENkAKaZjo6NHF+yx2AKOPH3K9HFSbXaPZnQmL6WuuaHhEVk7nY2t
z3Pzcaz7EnClnqymbMJvT+lxCeg+wtbyHpKjzcPm0YHbnU4T2dY0c3Ym0fWt63j21izSjzIuFUD6
trISpCf3pGMPCAFHj17Aw12Do/jNJdBttig0a7ppoHFhjhd5pljAjaoSAUfd5muNlSHDvr1cRI+9
FfEnVmlCsUTOWJIHNcDtuAnMtVvoRHGTBUm+d8bHyVt2RB7SviHXRwJjKo6GXs+rVz2C5Y18xpHf
/+gDY/tZILH3VKpGeAjd7NPrw+8iDr1dEGnePgkUYlu8DrNKRvwXza9WNKU7e0EzuM14iOuSvxX9
HDfCpti0/Ak5qYcSJuJWIHuQBKDPK+2lM7Rvnqa7vgoibG12AdFOxfFrgwSROgH8GcJu1Q/8eogS
5HhOtdh2oRmiPnieivw5eUJfnwUEIBIRG0DPDsTTcmzWZDo2w9CxLqtpfDcCW/RF0Z47wvEhEfu/
EitHYrYy2k1YaNW2bJXMH0wApnrar9CVBOgUfWp2N39vq26Hf+Ghma17o6zVO68B28ri1G+8qM59
LZp+B933Okd9mXffX0hh81k0n6gM7mIvf+8zwCR62UHFLZ500Gr+UGMuryvvYZ6srLpiWala7MeE
+T3NP9D92hp8MrmHad7oNL9Utglry3yDDVAdgRzzdoLZi2/GPSEDRRlW+pynAKysb3qkzwC+2VN6
USFWdPiETLopcxbYKcNsqiqTS2SDrJ5D8nZWgkfBWHQ70KLflSHPX7rgd4WE7g4S2qtCdJR9wnwp
RwJIWbQITo0pi8fsrFVNv4DH5C+ZK1SZCC8AkRx+pXFYX7TJwAwtfen6Xns1nGMPgnKlBOJFgxey
LlA2WI88A4h4mgfsxS/mPB4LoeLElWSXocXzSYMis5kTvgwSvf0uAk96jMKDV7UbR8c8MShqLHLM
4bHToprNZ1vtIhvRwb7vHoB+rM16GkAhm0etcBVfjaIMpF337MwFCcupmNddkNdHEQ+HugObi9QS
qVng60qn7ocBjllh5gBfwXUhW0+2P3KwUClJE7UdbnE9rgxRYF9cB5gzrjmiq+xd20VoZ0bqygYB
KZBe2M8zPAYTCyBfC3LtyGu5uxo6ha17UB+IYftm1U6gONRj7An44VUV6ZtqqppjlyCcfi9PK3hv
qf9H26yrVOSF3e8atTsUJYEu0JGMkrNosvk6QYhHUBzofjbOww6yRw7b2ax9rN5HdDTm5ii8SN9a
nXqv6mV1BEg+8wuLXOxSeD9eNxMgk06ffrFW2dBkZu+xEYuaPDsDn9UvPNo64gp5uApKBw+q1P3r
CT+nz9jlBW5yqsjP9R+67TyLoPN1cnqHEK7qxon7n2XD1yO8+aE0bQR8S7SbycAX+SKS3Xv3dZpE
6AdjvGqLlzyaq03aAUSuu1+Zg2YJQF0H2dSy3MxK5N73dXDIZld5DhD4DaboTjO619xqiy3KJZ9t
niobJ2j48hB2RP2nP6u26Enhk6jWmuK5ifpvYW22KBlG9i6xSaiUQ7cN+jpfcb/JXZaNOy/iA8lK
NFv0zOrPVcGHpaXiJRvI6+sVry6B2CVxtp0JKO9t0ZyyrEDaJyleh1JdicUbBp9KbKLwTCOjmWzb
IjjVJaoSCT9GVesfykD7iHSHUE1T36m8b6y6ue83MBeto6Irgph9Yh5SgchF3Va/hVYUPp7Uhlr/
RqUn9kczxpq8STFMDR/b3ND2KPTWYWetUUAunOZZTcVbZaqR7xkjr75udokcO9zWxoC+cAg2tfay
g66xSUjc5KOtvdnvEndaOc2pbFPftSfbF16O4XtWutuCdM+lA7JYh017ya2OaC5yJIipwcNqhYom
ZdO9EtOPfdFbH0YRwsgi5HQvVG8/pGieuM2xUKZfnoP+leV9WkOG/acxHHIyT34kSBezOI+ryQLO
V+ieuyIMPe5580rJrqFmk2bVXTy0PIPd0dxinqH73eL0aaTaG4TuEexqfTIn11vHZY93RgI5VQzx
nTz0worvyI7epVltQx22M2C8/bObQLAgsuRntuJ3bf07Nqw3a5h+1npLDiwyT4Cx70pYiM5EHNG0
3WqNDsJ7g9noxsnTF2TFrcvIcu+3dVrvy7DJHrIJHJ4SdY+im32zy9JNxqZurUPMQhQrxuFLG8DS
Zvaq03BWrnRhIAjkJvs6c8MTtjQBaj9GdDd7mXUI2KkdRZRox3gwYGhG+XxXxMmwzxFBPgENN3aa
ENO5j7KQzSy0VuAx1bYfMEYk16RtyjhxHrI2jDZhfa46aD2msEmmYgCJdgZb4rzC5zBC/He1oCBX
baKSNzeBxFtCWC+24WEXOIvqtWn2vWLjN5DH7mtL0n5VO1aH2n6ExnAHDMiYsGRCIl99nyvenLSq
Lz6Uipyol7TjobRMaw3ltfFbHpcfowXTJ4LX8gGtuAWcDPYBnCquf50wPljAcFaEqvUx2l2Hh69Q
8da08M8gLvIRIoji81gfPoin88KWVP2H5gW9n4GS+vAspJCs2a0/woJHBDqG1QcUshFRbSTeQsU4
YjioX9Cf9AhIOMFaFmMx65f8/7F1Zs2t6lgb/kVUMQ+34NmOHdtJ9tnnhtrTQcwgZn7990C6O11d
343KEpg4NkhLa72DAotojP+a27QK4CWZYLqjdlebI4usaZ5imz1xGJn9tUXE9drwv55HV+4AnLFX
ZgHaVF4O1TJzrBdibTJK3qsyS+WtTfnKBjPobT4lEkMpUt7jgEYyojBdZCxZUNR8gEYB+41w0LNH
UwtsIOM7VVUajFOaH26fUWJGGwSOf/mkpjPtevRENiCF7AA3LMPvNSO71dbg+JNIjW1KCtg3rH6v
l6mHJ3ky7Obq2qf1dOiaJLzO/C9KYl/ALL5ncSheSaR2PppULFlSUW9IoaPoV8yvtjmxYJdyCkgk
gK5DuZvCFDtZtU+6ADJDuzMWE9SuSAIY8enNHrry6M04rSLtiAdLNf9ddiU+I+W8r3Hl206V9wE4
eNPJIYH4wvMfziB+p9oV/Cs22BAMh9sZtLZjb8M0jvwwI9HaSHRwBC93SQJlSIRofGlD9mor6VVf
pu4oI3Fl553cdGiHKuiwsXALiA8kBNBiDa2g83LHV/OSQiTLQ5uE9mOoPJLqVr5rOqPyh5KkRulF
7ibFAM5vqCxvm7iyN5Mr+xNCHfZLIrSEm24Gt9CQLtNMJtSCEPrmlMmlMGpAusZlQppu21tTcobb
Ue8J/C0+2Q3dtPqgoZghlCY8tzyqiENVv0xn7jBiE9ahR4omjhNSyJOjbds2LPdlJLLATN4bW6tf
o2nUfTJqfzN7U2EexHQqLL+f+sqPm0i52VXTXUd7VPyCcv1LIwYRoNnMP656pxjrjaIkzZO28pVs
N+CGDuBPKVGgLCwMtB1NQ5kezUsfUVpX1dIr9MYdt8R4bRuqjdgoeqcodHFMzd0XhNz3faRkfu+q
N5OEztawp8nXWuXUeuW7ELZzKVrljxz5oUZLM17Mqi62zZT+bgzwOxJRcZxzXstOJpesH0ZfSSbH
H3EZaFn3UYVgWVHt/ISRd7idQtyDRA9TugtDTNeQ7hCO8scczeFshsC3xioO4m60gkZwn3SVnp8U
0UMBNUiMTmN5dKceZxC3rC9ojl1VyZbKACpiYImoY7kBWJaITOT2WY4eji4jwZMm+2YPyXYbjwqU
tVrMh9zKGqCV1VvblHdFBfCGwHazd5rmuyYyPTCkZvKEZTx8nnmbuxGW3Bwd3QjXoiUn2vVxukUO
mgg+0qaNyu6j8mJxgqOkUr2a/24aA6wcYcGGhwIOBT7rwTyOuA913vcsLEy/dXpyHcg0jRna0I19
o1Q6XkdAhmgWNbvMjT4cxGq2o6fjZiqy7TxGNpvhni+o78XOjkJ1K5zsA0OgcVOTMtsiuapusxg0
YalECK3o1aUY0cNqQpao3DYN30ESbqckvRO0edIGIoz35OCyU4r0rq3q9pkY/4LZZYuMefJqaJqy
r3iQ/HB6zQBwDHki7g372cii0Gy41E0EvJK2btixqlIn0mdnVxnRuM8rW9skAGx84SInm9wiMVqE
N00f5CAkN5aT3mNPnG3LldsWiVzq1rm666HjHWZH9WD8InLCHA6Vpk/zXYfw+9zZJXJeCV4M6Knv
wkndNo4rfejK2S70LGaSUERbVJ6+a+jubOuuGZ5aTlooh31T6zpWX56HZ6mB8FcdJuMG88cnP5VL
jsX9Qfoz2wkFp4vJ2DgZGJmIpBxofUfiaCIRtNPDHJjPKD5i8jPwXAMFbCCg9lYGPSHFrrZQMK9R
ggAdXraPOoPCZVAI9Kj5yxEEfTaak68SSZsd1mDMPz+RWRjOIsnuSljPQa9q4YtojO+2SR1+7qtT
0qXiWExM16YCnKukmlE5Z4ddJtTTM967Gw0XuqCuNRSRyhDqXAhOKW1OrV4A8hozNB2j2g8RWN2r
CnuWvrbkZ2PNoCDMMscaybbuoZfOOziamGGkEFK7WWGnPuYJQACvPmJ52Z3GQfSn9dVXE9lmd8oT
oFNwalipHdLt4Nv3U5G5e37c6mRkanWyyXft2rm8Toj9npBEmk9JzqbNg5cUrFdzW4oBXTbuawqM
yNCcyV64Pqn+q9A8eUrr4kO6OQmUwhzkYY5ztsgerGY3m5Al7qbTYHRomTsNXri2lue+ZaHOohfm
sVcWQ7xqP05zcWIVKdgEjeHW6soPOwYV0PZRyfVJtTT47OZmGShxGbOXcsPT2hC+EofG6dUi7b4L
FVWe5k6ilzVYe8l0eJJqCnYxJiz1a1m+JWn7q2mL7vO7Wl+tX1M8W2ifT+HsovzSiX24uFGu+4z1
lbt0F2s+fu+NrIqRD01jj+FwsqN3SE0VE91WQ+qf3QVVWc9JPowiKrSgUev02LYzBfd5ow3pXVO8
BDd7/jGKbxYylChBEME3TRgGTFLLB6hvfdlcU4XpAgndIE6nMPdjNQz3c1YfhqZGWKHAFTGJj0ML
L1EhWAMGOxqn9RMg5kFd2JnfKdtV+FUY7hysLxstrtj+hoYft4AokQqB/v1WFh5bq8EkX4Mh1Qmg
g34ScMyDyoHHVv905+wneReXbzZEQ67XLZfdMX08sLBBjcVx/a0qfSxPcmnW7tqYiHlwmy8/5f93
OMSI/r/OHhyv2U2DILlY7LVqCDBb/s7mpAsaE1W4ra2YCIwU6aGvc4+iDidEFf7fpZsglj750pPg
M4VTA7mj6UH87abfAk8JKoCjprSXMOviY6bkyLnfOmwCd13c34uwuqTMAydUsnFIq/IfyMlFJMob
aFodHrOzfmvQhicdrrhbJ5WKDzCackKUzI+wzgvm7jnfaUN0d6iKhfkT3/V3qbrGvl/SBKpl5acx
QiZSSv08aVjb7CEiOM9O8gx7vQteMi/fvJUGif1AEUGk7IejUtopj447XcWEIJvlKA1RE3lGD/GG
us9OoSrQ5W4VwirIWGe+miNaMIrlz1SdfWUEpOUaup96kflE8aioqvTklfNvfmz8aQCtHs2hwFtT
T9pNTIlMH1rvOojZ2JNUrmCNBQlbiI0lm/Km5pAae7ZRgciqxO+yqLxZCRVnhKwQ7S/2EO3nDVUY
j7MQfDZGlG3xuNHdOf0L1L88h0ViBlgiF5tGmetLinCGoZXKR8U0u3NG6R4zfInueGdSk7bm9teY
ir0zt3jPt+bTcUS55xEoDiF59I+yCFFMSJQfXWhWAfK0PYhRkV0VlX1P4/XbKovFj6iK38kkBThw
m9/7SNwRRHX+5IJ8GuuCXij2LQsJX4ooqX2pYttmNvZPMvMuuQDmKEdtuwPJkgelQTguXQ3RimzJ
poya9KijOL9xcnM+oGI672dKBxtQmsZmVtpmS/i4Kash2av1ku/wyEgVZFpb0dlXgP7YFYr+UcAn
MZIy/h4qlQ0TnGKC/kwrtVzIK/FWNez50Qzq97bR/iqGtkadHMIk1X7qMHi1JG7ioQM0FBs0l9O7
SNIccms6MUlt2ynPznVeDWdryd5NQH0HQ9YHr5fKO9bXW+EZpFRh7G3CLtuOURK9gxT8KTCaejGl
rrwZqqVgn6EOW7fLQTZaZbzL5Oh+l+SvpeeCrW/C6UziM9pkJnJKPRXkA4r8Gxcl9x+NNxiBkzra
jR2AcZRV3OwbuGfP2GxhvVMJ/yORD7a85LfEkJh4WjPuXplVi/eIefCMXtyNOiS1oYjiV1b9QVYg
pkYaV/4sbe8J2jjcRbEDYbie8dia0/lGiuH3pLfHeRLtc2ha994hbBEX4JkxmpZ7lMCZjtb6d8aH
Pa0175RaWuZ/9T8Pr2eug2t/bdbTv979Nfb/XmI9bM/hOs8jVqYcIzKfsD8WU+PPl+WA3fHaX1+t
600fq5y09v/r5dfxr9PXsbX5n7H1OuvYpLXFxlCr0Wdvl6H9VhQVi+ryUnUIYUin/nvU6E0CguV4
pgDZ3eLH9q/+51s/WzFRBlQsZReloj6tTbUss4NZIj629s1m+ncf9WqiyD65lJMePSxN5XFwcyMA
RBQ91rEqt5ndE3PYr2Nro8JNV+MhvHwO5Xb6GjGNfb2pxbnxaKLm/zm2HiiaWVLfWbSOl4t/jiVK
42tarx6/xthxBojZG7fSzLRt7FbR3qqQGi+V2rqqlalew9yLWfrG9od0tY8cIPJTV5XxNIci39oY
EN3LaWb7FE0+Em/l9xjExT7BAPJAYQTWMuxETPY2mu71m15m5FLC4sUu++ZiJtneZY094+RJiDSn
2RHm2D5ly38ukGzdI+7yXsjMuUI/VLcK2y6mlch+GdoxIcJXX9KxPSGGkp9x7xVY6gDkBkU1bw1P
szE9ydGPK+cfwkF2ki/ae5LQfylaqX5Hb63YiMEutuqsvVJu7thidsg0lukYNKgb7k1ZUulREWTS
dIhyhN6btO/V99oZAIy26cKmIJOU4Q+FBVVk/JVUv42ma9gpA2jsIutjHsxqk8Ode2QxIgXVWP4k
lz+d1yEZ6d3Vy/Lj2lsbiMLRroH6vVnPX8faTn/3rF5e1l4flzMVpvGlbScPnForNmWeDo9ChAU0
2HjYKtEwPNaxuCTYBRx1XXserpznuM7/IEPzrxPmEalqspJgUJZrrE2u/xMPlrivl/GqOT6qWBf6
Xyf0HXYPpiKz4zpW89xeWiW8eg01/KncoJcYvWpzrmLimU47x42W9ATT9joWWfE9L6igrkNW2YO6
zcpf67y+DsXDPAVqpen7tZtMTfmYyIp/XqHAAlsHqLRiXleQK3DQ16RKnEPSML8i2fJv0O3nKc1M
fK6F377G//c8UvwFcEhD363X+zqx1+LnSDWOnU0+BCg4lS9IBppHY1z0c+p49NextelLtXxplyZK
FOCc+jQvmk9Qc/5z4OtkLZ2dQ6Wrr19D66spC8uXrzE3yf+oniT6kbHnu7JJXkqdkrHArPfz1deY
rbSACKR3Ws9QqDB9nlZEdXZQdMAwrY7qeFKZmKGoefsekQjahsQMu7WriTLHDaGDd+1YzbsIwwXk
s+QKl5PjQeSHRAhA1Ut3EF2FYzA4E6Sa2HsJ+93wMvBtpUmGeemaFNUPegNyvx06+30s5HAQChHb
ejQbm/TQymraRCZc+b61nVMoCUrslOycqmgCkbTMfnP6gi2YJz7WnpVr6XOpE6y92A3tN8O0UElq
8/s6VHYR0URezZe1C2LKDPBw/F6j87DRx9p7s+JeQRIsVraW57lvGqHRQS0I6tZuidQL+msEOevJ
BtPFKwyG83owBNHx9k3ntu6DYTJ4rqrqVV0umraEu63nFZf1RGyJiemmDmckjAv9dWxg5dmKBhUq
j/29F1c9JBqWvHFd2Na1ydWdkHTnUsZpe+gigWHr88HJmp1w+gzsZxTvC9RC3qLhXlUy33kKxtDZ
sOheDvaTJIFF8VfrtiWorHcl7clOZeq3LkpZ3acif7e0cSLOZ5bDNCYjFjec8xxDd0ZHNHvvlZFi
ixd+IAeNBceI+LPXmfu1V1eDfHOMI7NjvLXxsnRABZ0cXfegb6VIUReheG9GMllZTUkKGo1+0IrI
CQQ1gSXL5wQ9SJdtnJndjjTWkhtzCefz59QZRWDqeXTw9A3io+6rvfjBrI2eHQxTuRmF/NbpClY8
bj3d+NDIcJQj+eqMvYtiQItMKB4HkV1BNdTREEQ1q/zRFv1rGNbqG06GK+LGl6YXPnPyWmlNrK4q
Nd/PpIEuWpr1lVhiDLs0X6Iiyj6HtDGMT4rRP5Im+1XZrnFosLG4Cgt9uIkQ95zX+V/E3s0v1xTX
fsy1P9hs7FKvsdgs3Zpp9gnIC2rYbQtcwkp9D3Hlb9GCvxaF9CO8Md7NpDnGAHl/aTnCcMprho3J
Q7fLM8q8xa7UyNMWSlJs3SGpKHrH3wj66n3vQmQQrSfQp0/bV7MvJYkAO/4lxQ81mu2912gLOr9w
N5NKjrBIRIlxtkvSVgUZa8/6fU6G4m3okoVdmInT2s1q9EYBTVxg3tuvYTdRh+qGGq6GMb7G0lz4
ZUmzAxWcHJoajRBLKQ7YPWHikNnyQNJPbs2FVs7O3HgQ+vPnZ2qQFCg2gKC2iUKhn6JW5id6G5O8
sX1Tv+M6+IhmZiCDqXYXhXqJ23cB6kvRqnfdadGszYu7xW7tvZ9d7d42+m49hvSpd+7w0PZH+3fH
5PxuCsd75hXy/FhkvPeWMeGijQnzcmxECI5cM66mS09Fb/FR92Tul15PsfhR4MS79tADrh6Nl+5E
WFnvbVljtlvk+/VY51nq3Qnl4bNXmfW9HeajqaYqshb6Ia2z+ZovTasO5zlpddI19Kqu6Xe9q9ho
Gen2ddQ1hz3vlPtkdNAMWAeN5UhiscZMU37OdWlf1UHjaDi189aM4x7B2qW/HlobCpjYPPXXtfN5
qbxuLIqqJWnUfBCHoc9JSzYCwzTXkgLCEMpha7dc/gBFAJt3L7BnqhbAieiOrc7Zs6vOx05Mb5/d
9Ygmq/4UW+k1z/q/zDIpjzkZr2vf1/9qUMB0tvjK1cH/HBhUb3zR+Shf57aGoxl+M2q1D4AcaZHl
KnFLMmjUEwQDzDC6Gak77kQPmVLL1OjGkwRJwO7n6bJ4GK1j63ku1kC3tevW5iuMO7IMy/u/xue6
Qb5I2gq6jJEklAu1jZhCAeOUpkjaAoAxFMshqygiL2OxyeyJEFAEnMNu33KreK/CWlzXnudN4QKt
xJF8OTi0ibJXBjthI110b6pd6C82vh8gRlpAL5xRA0tlc/xcO0JSY0Kvfr6sXa0FygEZL9uv3Woq
kmM4eCCHl3ci45nf5iH+/MPrkG1NQSyz6LH2rHwgxTqgibJ2Y7zft7a5JKKXtwvbqk5wMWx/7Wa6
Y71KKLhrb/18baQfMjuXr+tnzxec12glCn6ay+degEWTrlXbtVthLs+tWeB2s342O0cGKUEIaumt
V4vD/jWrSPFSWKa0ZmmFGih1I082xQISyVPNXG2WzUG1qQxFmH++O2M5+UkUOT8AEJ8lr/Ck43lq
rPkf8hYfE5nQ71UHXYSivHji881ST2jo49FZXUFwZIeqtMNTa8ziHIZKfKAOWRxKRDxvep58ZMiz
/W4n52FO+LU7bvW7yEsby+V0PGkVpsZuAvqG3E/8+0ghviGDz8ZAi9zkmo1FAhInis6USPfJOL/Z
c2H4yHEC36gy+6Wdu3L281rj9uZJ7bP8tjaKbWc3sqFIZIc/HBQegz6Fge4ONfW0qO4BXAE9h0On
orHZwWLx2vEMWH4+yqb+iW2mcrS0fHqzuprbbnzV8IP/wHftVzG7AQV6lLurcCds8afu8vQWJzG6
tZmj7KDpqx+VlWgEre1Oc3X7Xdh7SmLZN2Oeh52hxMnWVbJzpHi/CNfVkynjP2Zc/uxGYVLeqZ2D
BmKUKpuLcRZCY6NMMhSYID94wkj/HigSZZPlAkWqKVY6PNhpPXobXVBeqgECPMpyT0Y+oeSH6Xlb
JJi/oE5MlUD7Vs+Rd7A8Kp8A37NtLZDHNB3ASgNY+Kbpw4v1twvr+zoU2sNQmxNE9NqnChXt1JKM
mIXcJYmXkXyvSmwuHeM2jn/rOJ4Y97K13cOUd8gfjgCUZUCeUTloCnU1OE31Du68jjxIaJx+AfVQ
rxkZsA36SvamsIvFR3Y+sjwisWlH3+vclc9ZZ9FmSL85FO4BdzuCjCmNYo7iMnrJr6nAdHEc0M7F
avGfGRpM1eoeboBRE1i9aO8Ub7W9VVviFFkFWfm4cjdRoRofID9/DlZS/WOigkkt6E/cdTXkb0Gy
vqwQhxjazlcRqTvi3Dc81FKLX2tQKmtvbWqr1XYQ50mOLWesTVjpIF1G7xxCVnkgo6IB+0sOYCO2
CV4Mt14z1edEaXXr6dS6166FkOI1T9CCXw72oAufgwEZe7T7yzpkwD7YO7Fdbxo31Z5eb7SgPAEQ
Lb11SDMsBN/aLD2tb1hWn6PBykzsEh9KLVzUPqvuOYVAWs24uq89PKmibeaGWOgsB0d2NtSr29Pa
83Ste8ZKBkLAQZJ+HdPxCDn2XmHDouENa0NQsuPRwF50eUPkKtM2rVMVNAJnEFUnr51O9WE5qCzN
OJD4UyANHNczSHUPp7BEBerrkpGbnRBfTT8/cx4PZRB703NKSHdMlqY/mxBrtEKKU5YLVrqyTf6x
WxtdaWKnhyPsRzb8rvDEfSOnGUyGNWJNUhhv1Vj9EilCE+sxUrRqgDildwAxar7ZGn6GSu8N2/Xc
wtCjU41NTbAeHVQqPdivW/vQfGW9rwDDyCk/eYIIAipa/FgbxFHKbZ2G5Tb9z5g+xbkf1R7i3bYe
P6ZoBOUVemh/m/tMxMbTLTvjmc4Kkz6YluPaTRSvO2oz8JD1FG2wjScL2OTk8ef5RUMZeUSl9WAv
b68juQPuHiKIDretVjrnsTZp0jDbNcN4dKLEebRoo1/HRIFmrgNAK80IdjSONPv1ZDKC4o6WHHua
sC0CUL/Nli9o3AJs/tf1ZPdPmSvhFmY/wChsUx5w6XQs7prus7uOtabcSI31bO1hYlru5xqA3WdX
D3nXnO9DgBu3dWg0Zsp5XaJi61FHz3VsmsOTVvBgrD3ZKv2htWTJGfzRtent6VYBDnn5HIIFiaPV
4PmGU8Svjstj3qKdZU+66VPbpVJsDNFjbTxV7NXSmK9rbwzd5hpLd1/qWZwGc7NkgWXt+OvRMmaV
zyyd1FmTJruvMcNL/3iqyqLXV81di2GV/XHwFh0b9bE23EcoePRUq7/GQnN4l7E6XlD0UR99FCYX
qdl/fZ2Qsk9BeaNp9l9jLnZl7fh50aYfEKxARiiwRnu66HHy2o5efmUNzK+U0E89JIjT2sMo01b9
9aWXiYfWmu3xv8bWt1lN+VO2YbTRqjoH5FM497VxJVlCB0IADHXGKlUBpEstRg6bFI7qUyZh9QzT
ivSal8T7dSyPC3KVCRBzUZRVMNWh6nPvh8f1ZNPAo7VEpdgwgf9UKnZYGdPsNupi+ZRz9WhJFL6g
9yqfZYrIrSmUMFChg+L1MJydzuz5AjgogE9tKKSClNJs+VQnmdyaxD2uB9chfMY0kveNd9SmobpO
5ni2pej5PQfjvTGH6uSNsgMVNEX5i4yqbVFtFXWoNk3jyI1mRTPAo7DZmYrhvPQpFI2kD9PFfmyL
j9u3xghL+PD9Jaz6F6uPUGwX1KTgJfwMu2RnCQQPUoudTkkE4FVafRhj+/fsFiDY5FHtI5gTigDT
rfb6piUGCRqij8LDX0jP/RmUcDDGCkTSkNV8rfaBj4Fdb4JBV5XhBGLiXZNOvI9YEEhwq0DSASn3
vX5WZ7TmWk0xKC7ATnKVfTbqH+y7mGxAL2wqQ73mXXbEjFq51F0FPbYf3GPeQ4AzjPekGRK2fy77
ZNCeeS/c55xb2mmiok2+oyWZaJR+XkwtnClfHXHSRZ2Y8u2EG4BX9anfzqyRbIZf1P6uicZ7XUT4
JkgM9lSb8B4j42I2ibpTMEbxy/hjnuc3KkKbuNWqXWm37rnPcYMhEcDLr2YaUIC3jfqMaNk3EBYj
LnRtv6scgY+rrofXvvjNZcQJuRXDR/d5CBzToHJbKtolJ1bNrVG9GxlXHup8PlsIzkYCkEiuYLmY
6nDypvTQaIM8yS6UW+wjh03jONElc+W8UVv9WzTiHwBiqttGMxQNda7uFvCPe62b70oS14cctcYL
MongSlhTtlnjtJeqLMmS6AP8rTkMonrqLwAJDp1EkLGVaVDIau/lo3csjKneZMQNbK1M4Ru4aQWy
7w5WvSACo07bmoOd7gAI/0Sq6cdiJnowqZIHfFt9AByuC1BnI4PHfWM3CnC9tG3PGi06CcC10JJg
x94ZrPaGDdtG/Vmn+gSvzpTnAaDBUVkSHkZzXyNqbQmrCVG4jTrqIJlAmKVIkYyIh1Z91/Mfva1c
swyeL+IoQZbcQS//M7tGfaL+prISphLNNfU0lbX2MGF4mNz2lHttOaTgb5w6MAoRX7qijk7RSISR
azy/k8CXJ+sq5PaG5e6tclJWTo8mhRO/Y9RLgJmSQ7VrKffCnn66pupeRjdtA1KBrSAV+gl2wFuN
2pLtHKNe4AgRQabRCkzLSrlkSr5BBCiCIYl/N3mFS3ZsHljL+xTECvJWcscX+o/MsIgZScNTfcCU
o62tVxIjup+ALtuESfP03AaOmdvg/qYa5VFI5sFEMYN56Jug6sgJyOIVTVP10sexdmmXxjExrHQg
YWaFL/Qo3JodSD2h6exQFKdj7rWabZSmbgAoaxeX0W+FygNKDDGKQqQyfvXWUH20yJqzaB+6Ahs7
x4XTpEfUQNQReqpHePwSNQB55js7kjag7llX5hVb89zHDeA9S1TBn3esBUK9mSAX30aPBLvUu4mq
cPRAWIXls61BKIVqBw7fTC4jyEsf2yyiCjaFXarC4TFbktdzFu1sb1GfrfvfkRvmCJQZwBtdPQPE
YBYAD8O9mLFq1CHM+50Glan9M0AajIH9bhsPOJ+0HbLOjm8WrRogNF1u1bIDodwpGLBoqoJ8JHox
URRSWKjc51RPj1HYzYVUYx7M3YQoWt7eYC8/yDQ3voWe/NGbdFCgemgdHds9KWHvnZQ0dE/WgtOp
k+5H43qXKmaaNRuFaSyr68OMwhIWqn8PAFH3ddf9jfeBASfYjrZKlU4vA15FF4fkcbkQiKNMf2aO
ewb/MBFljyHf4PD3yK6d7EYEfClJtrrRhX5TQqLIk5pERRuZVN0q61C7delbqd3uga6XgOI8C9AN
i8EOMvPJKShK6SWaW0jHPiurc8nylNomTZJ9NbXmvpe191fmvcFl6tQ2/DXbcgPnnbXUWyAyyq/Y
6IPCyqOTPkb4I9Zqs2Gn7h16gGd7CxwouBNKUkrI5q2DcO9YJUkP1dwQM754ozW8ZgMaRQ49xGTS
bWtGb0Wu2Oevph5K57NrE/kfbQlFDJuvqxUSO3qDBY7RzQF61p63C6PQC4SH+prG1BewZfZ1NeJR
DE3jPMuEsinRx++s0LdFlE4ndUa+CaGou5ZEf6zFIQqqzgXd4vVmZHfGQrw0i3iOWYzaRTVlex/6
drq2yTJz0/OqqL3LmFC3ltm+ihxVBJnDzwgm7Ki07D+6PiPysOKPNNPROTTLV8sY7d1YxOy/lyZ0
X2avg4fWasm26e6Z06QnwfbglIVOvDFKCACwseOzZZt3PTJgb3gjdxR2jwOIK/J7yXZQ5H3GoJLE
HpuzbhE40/LDigGzl4o0VGFgiaa1eF2BwPxPo3TUi3q0TUsPuwxDIKkVViA1xtxrSbPg1+Age74U
ApRZ3+ohtq4YbsGRwAzUg2Md9aCxpmiY2HGGvJfUyAVB6SM3anluzOlVFfMItSO0NyOqNMG0dJEp
mILe5McyMxegmSMyeCUd0pOzBrrIM8sziIzDMMFIAa507czurrT4PxVmkm50TDTnYMXMiYXAb4E/
2zrDVMApmN3rmGkaoWCX3zxKc6ekqT9m4EbveG2ANix/iCHO3tUClxiv/e2WITf3miVwllSBnHV2
Ohk3lOO52svaTCxhAKw8ZROuZ6MBjr1atbYKYM8QpMAkC/O0XgbXyrdYRsUxTyqm7LFzNhh2Aw+h
pAAIrpyDEsW02Cltngs7MJnyXgYNSq8EKID/2rBLG/4ekiPhS0KC9ZDO4kMgBYf46G7CWm7jOCME
9wVvBEB7k2r8uuj/ZkqQ9fIf9jXtuR3yvRwlyySowNTB0lpNIQm18DilPDrie1lUxjck5FHkHB96
GlmHbFAeM0mAhd6q7mtzMR5I/lY745B4o6Bav/GS2TuK2LomlNKCTEdWqVULhP8MEOP22TX16aJl
yduosksVdYSMooAyvJg01SG6NmnD3wMK9PGpABHlstvZFLzBclX2p3BENv3TDY72BLbrIo2tTGwE
TOZpbcHVF1nfbMrM9l5hATg3dXqbQfC9GoAR7CJqdnWSfqsIDJCvjIFWVhRT1+6c6TkxX5UD0FSU
fdq5gvjJyIC/WJsi6oygrsr+ADuifOtM2RxG2CLB2tVTpwFvLC38QpXmhXCZ/6ft7I1eRb8nW5n2
ZZLNZ4Q/XvsZsLfp2uktQsrlFjWapDKMFKbTO9nWkna9r6CBGxHsDCVFYi7n4y1MDXdAKtgRFBnL
yHfmMf8/xs5rSVJkS9dPhBla3IaOSF2ZJW+w6uoutNY8/Xwsem9y8nQfmxs3V0AEOI6LXxyZRT8Z
rHPQix+y7KkLAYv9zO03TMvaa7ZgZsoFVxeCsLiazlO04EZrY1KvACPCBUkqwaRHXxTF8I/xf7Mk
X6pny2tX38qA++q10Ol2WZESCtCz0UFOa3UVHPzThCPkxQrf4gakgP86NkF6CqDz2q0Bt2gYXxEq
R90Qz7tVV0MwQoIbykwmDG7soOS9CG5IQeenkCTHPya3CW7gsqz5yGCVXyJReaOtCi7ZRaLJzAoS
LCz+3lAXoH3dVkdBqFTO0wIpZCyb3YoeuHXQ4PXg7xJFW9YRyA3AYh3ZVfnuKPkhUQMccv80+wEU
83LjmuWMEtvwibaWqPNRoIqSOc7ZlF2kZuS03BlkEYO/j2+Xk0gtLVSnne1k6UF+ZYLWNBuwCJ8t
rn7noFHPojDieHtI7sMVDOevbnl+oxk5lxw1atkDliCR+y/RmCkyW1oY30kyy6pzWCo6/jPLb8rB
fQZ4Z1zkkvIzcF4Oo2pAnKSvjl5Z/inHpWMAx3x5jOsTlkzBS+U+uy7WQhrd8sZS785IreDJBOhj
xf5Ka4B2yw71OKXjUdXrn4IHlmAARt3V8OtYT0VyJKsGGzOiyknp493mKJveK84rVIMfPczFo9eE
PFEbCdFTmzSv8uztxH0aWPc5zbVBt24NEXp7DN3Z3ipuqcP0rw3RbNseGthhHQh1ExzkccnTkFiJ
x2eyk6i0AivUffaVu51X9PkNX0cP9JlElwAiAm1DOVd4vdO3DMkMEAGYM1bDGIG+i8rRDo4UIJFd
I7+t0TntQUPZ0UWuNzYNa9TNIW6Tr/Oo3+TOrXcJaumusNLpIPda7krSFsz/Ww3xlQUDIM9EjpCY
5K3NQdISGCmOIU0XAtFE9HHoPsmDX5um3JqtNUhJzcrnrgLDfpBbIT9S72vuTxsU+p4VdEa5VvVH
u9iGIHe53l8zd/oZ4JVxyhgN0OpetSpvYdqGp3yG6Nzq0yd96Trks53FtnOegxkkMHZ8OxU6J0q4
DXpCVpIX/8+F3/0GiWJ7BdldD/W15vr0UJPBobQ39IN0AfJ975Abv9gAssZPKVze9eaucIp3b807
UMXHO2iwjVdEsCbn5mSEuTYfYzf8oXSZetzuMJ3gTXdcKN1b56L2zxkmlif5Lb1fPaX2rJ7QaOzn
fZOF9+2gK8A8ln5oea3lSIn9a57XlTPCAWFykJbQx+mJIQxTl6Uh6CPSTiYc6635LBXsaqaCqe8H
JNgu0oLHzhouU24xLamOuTNgfOQu4Mp/va5dpFc/BCvs5QZwhQWQsrW9OX5w9QXAaBR2vcjb0L0t
3bK0JElueQWrP0uPZOmzc/SdagCzkj47gUIfKfUl2N7Wd010jUr5XHnDxWvMvbSE9RBsBc7Kl7Zh
g0D6QibszRmF7uv2hm9tWfIkGSytUO37UwNI7xw60UnKTGnsUmM7/mMTlLQ8NYmtx0h6jX4ol+SH
vLXZlpVt/931YCvHBn9qXgO4crsUeEyRAnLrbRDOy4dD9yCaBjoT1Uk/4UPBPj3jAnnig61jDOo8
5XP74jA2YH54r7NiMasFHtvJSw4oZai7O2vBqs5j+ZIPbncyzZmhRKOrBzUoWLvpEZjZscF7Et7B
lC92keY81IcgKp8czIu3By9XleT6Om1pydyayYdDiiFtLz32g9IYJaiX7lpiegJ9yYzhPMndl5MU
4BknMCs0u96HVr+XtwRWO7kSfZc7uMa33EJESeYtE67BR0h1323hUoTcsC5W0ivr4FBD4gXfMCb6
56gH7o6MyVHusQTy2ONleIJQLnPkKf0jn/SbFxvZSZ3Hu8QsESjzuot0Mhq9dgtnt0Q99xAWwfoF
MNo/IeVnVzmhPHmJ0dO3CxvGjoY/58F7xizOXTHLfmK/+nienXJpEVtnoGqqc+W47ffp7agd+gni
/XYXy8yhJ02Wz0zmZtbBt6ALCakEXsA3cMkGI3EP+VGpwt4alBMDXZRRs46rjpkMtsDrVufJda4T
wBz2c8/QI9Eojux9hmPYOrpaZ1GRFhTsuena2gnDpX6sjcQ4yfnld/l2NF5b/Wk28vakmsaLPNXt
0Uos77pfsTFFu7EoUPqHQv73BG3rOBT59kt6HdgxPS1xpGH6AMb/qGV2Dju/zYcHBNnNC9C06ias
nSHqqhtt4XcZZtn6fOVJbH3M9mD4QP+VQs80J68+WBCkkcVwDBxOCl4Clx78gELgseSWyZORZh2o
rD1awIP9At+Q/3bmUmHr0bcnuTbopb/fbsJWKjGp8v8/FWO1EfbSw9bVy4+R5DoW39ISWzPnCNsP
BrQIM8hAV+nsi4rHolSRy65DLonisMmrtkbZ1/4bVr9+KOV3vhtlrMeWubsHFnDPhiD2GHzoZfzK
5ghL1/KazAVyMPtgMn+gtcJ6ctgnl6IJQ/Uo1deov3xBI8AgXZCu4zhpqTKi24Itb5ozthw0lCI1
YGLLIEz+zhasKElJvxvLrr++nEeYOA9jga5bT7wBnn6y2aWa9+j1FmxC/eHKDzHrm+7q6lWGZTKo
k5gE66mXYaEk2QhC8zqAALJVlipbUmJbsD3GLW+7xodjo/xzh1AHfRh9pnScHUCA/CJpefO44wnT
+KV8/fFzqRW7SBnUd8NIeYRry5t/BhDtr9JcI5R0AU0vzyDsOiQ3pKX8c1SOXrsqQDnNxS3Tw0cq
SABTZJvCfeCECMFDSreCbQ4oBRJs9SQ5+L8Grc6v669fWvJK9tjemXU8szZmyfX0vGP/5L/vncTW
WhL9mJaD1rO+q/XxAh+PUjQ2Nlr7TZuRmpV+ZRs9yLH/lLdVkdJ1nC3RLZDnsSUlJsf961nfTWek
tlT8cKl/yvtw1g9XCpYOH6O5ugth9C2vOB7O7FVU8zpXlRdeApZSIGdCI2LyviyzbcGWN2d4gkK/
o07VGkTXStLdysm3qu9KJOqbAQghtuDXFi0vi7wn28uyvVT/mrcdJu+d1PunvP/rqfw5X8j9RQza
bzy4OLQxrF3GwvLh2oJ1Jrul361V/FP1D3nrfGI57XoFOc+HOusVhsS715Tht9p54V66BpmDSmz7
RksfsiUltg3Itsof8j4kpZ7fIxjQ/9JqJBGSwobIx8vJ3jvDW2nCa1RyJT2zlM20Oquyk+4Vr1v3
DpgK2viWVuaFRi5p6fkZCwWsKFmZ5a5LR35gtfNeugdW/5FkbVAG/puutnYatsoagvQuRTlDwkT8
7fBP3e3WFByZ9G91tmaw5X1oLpKU0jFoUpYsXJhegzqbh87R03kv898EgAHLRcn4FrRDdFrfeLkp
W7B2q1tabte/JqVge3UlGbCQ8nf3LekPZ5C8OUvATmgJr9HW2a8D67Vcns92ZINXCZO37GqxMGIs
KyTvZo5bNTlWAhkYbEmJfagnneiW9+6PS8mHQwavUo6z8QAq8LmGSoFrgNRgpdzQQHIsH64SR7z2
VbouP0uy7CJ3pkz6PLvMqrNrMse6yMu+PdH13X+3mPluqLBVlZg83qjoWdFbK62LXLmD6IkRR8ik
6GhlD7NXsh2Dmos2Pcoruq5TSgsYZz1uvsmL/PeqVq0GR6yz2Tpp2BzM8+yaIBEMSxzSmgR1w27l
bkv7VqCgfxZau3LRHXZmCwMyOuRt5cPSteBs6v6dcLYtNgAiFe0auavyXOoMKpNeFW9lDM9E+OT6
8oDnFtGddl3P/HD75aa+e0Tr1HW96zJnkej6mkdsTs6eOR3lLstlt0B+wJaUG/shb53VSclHMudW
U4q3v6SHob63sdbbYWOIVVyQ+1+6Ih7PBkKARx3GLEmoZwiQFld8Jim1dPbODAeZnqXU84B56kmC
d1MdvEZadtaWc6hJnT2UQd3upNbcZeNFmUvzoPYZIL1hKHZNxKsugZe55t72AHhqYIru08Q9qVFo
5UckgzBcZmZ/ZFUS1PDkXBs9aJ7gZLHXjGgsxPPMwb0oVu9Tf3xbEO2fAmRgP8G/qQ+oxo2ocpCU
vAzBoyxhe6IeUYGI7Sr9FHsOyoJm9zDFaCE4wBZOOnv7Z8/y5+e0an7Bd7z0plZ+GXMTV63U/5GX
DMlrfOBvfqCCFM+at96brZ8eq/Xs7PoBGw5aizrOMOyCpq6/1jOYXqbk5WddTe09ijrAqyJku9Ri
sQUwWUqec6tCv0lVDxUSwShDleC4MWKsHselhKUkzAQGHAXCRDs3hV0+zlNSPUpMgqwoHHTP8hxh
YRbhrSIODmWF/JA/Dd9NNs/OrbpI+WVqZWBHghLHYVkA3rk+M7e4iFG9ViF8Gj5GoioKhoc2K8AE
ee3AfLgp3BtIDbbXPBbbW1S/pn6KnoclgOgSPftq8gNZTeUqWWWGSTe6i6hyFQifGRa7NU7w3KCG
/ayyE/qcKpq2n8YxYAZBQWx7QKtSm3uZYymKh+xuGobuUUs672legjoDtmfTtmBXU2MrCPUs3Wul
gyvawO6MOWE2N446ujD+X1MSzY9rCjQHyr8ObW47voos7wmVmWhfhe0O3VPj6GiWeZimJkfjDTB9
YWjmzXaAOgNr1Q66rSftDit4ZDBwAC+9sLyvoNrdN0uwJWmf56RgDXVA2siGm1bqt3w2U2OvmYZ2
k6CYgv9kFn2l7CcPlrsXpiw2I2rw1vsARl177L8nQ/7NYCsdXDh0f94tEz4zyETQCkWFSkw//8V2
59cwT/TvU5OAVkAQ5y0YM2DX6GA9zRp7ydaUWHeVm/c3vY/bS5rGxSOPQIPy36qfmlGhcWWp+aAa
/VuNatCDGyVPg101UF+V+lPcs3HkIPZ4lKQUsBX6Gfn1/FiPux7jjt20VI+1FFO+GCzXchw72GQ5
CrRb+ozDu4Ot/IeTzuadnKpuTO3R8cIL5DCcOjNk0U58cKrD9gvaIPkdhnOynrc25vap6dpjriJr
s/exWO6D7BWjwplF+6JhrmybdxAtmk9wz/tHlo6vksJot/2EaR1kqGxErGmpIXmOUX48KHHfVBc9
LlwDAWpD+2HFYokqMOju0U/r7+uBZeUyRe1EChyULK7IYCag2bgVuqm0Z8Q2tb0k5fZkqbp8qhww
Ycv9sccRoEu1DPTisz3+Xv9OmuT+2S5qOGfL/UN1GkReNnn409NmxsFEOUWiElTBDMN9S0trG1sk
JN9lSrGUdJA7DsMTwBkQeMGwA9eFpUJZ0Snp9be6DsJLbw8BGu9h9aMsT1IeD2F9SnVUm6pZcViw
VlzcwlkPvDZBFNx3SzAk6J64hn9+V9D3KXYyXwLfjo9QGOK7cszwMFwCiUmeySwbywYbRbVYixr8
Bv+lohyy1t6O7kbMAf8vh6TuAL5C1c4fT9N2BSK3L+NjqbIauP/w66S2XGQqSr25T9uFR8G2o2m1
MGBRpHyIliBHYOJBkpPvo1gY+QPkdTVmcX0pLlWUy3dbJYnhoHfHh69jH5mDY5dVlbCsPDwxJkW5
OV8soPgoS0nph0MlKRduUR29OAiBr4fK1d4dkenmsSsBaHwsWH7VVMaQHV/mwv6WYk8Kcml207t2
qtI7d4wAnGgob3YZ+4wquxXHpAi1V7UMh3tXr//IQ019HexCfdXD+rGjg31kbxqmC6KDfP16A/0v
p271OxtoyRc341Rs5pQPKWoGX6JK+QofOXiSQrMMHvwitp+lDKTwMYVQ9ylfao71l2TQzDfNj4rP
WnKVKnxzsle1aaBfPoZ1Ot33gZY+jEuAuJ8+7MykJmo3844+GzTekpQ6EE3ZyPHdv9RkwL3UZe0S
5lL6JfNqdLQ1o91L0uib4WLgmnooTQtF/J1tdf0nbKyQLrJG/RhBqPzS9NgiqPD1zgu/8gtQsPJg
Z755GbHMfC7t8Q0ITffdKn/ObuN+tRS3vWVlhHSSrXffmxkghepY+TMiOmjphv3vwLHb70C29MMc
4yJuN/6bBvgMDdt2AO9JLA7b44w1LHzh/2RBi/y78EOebjmgYrP5vhy8+ohfW4nCnFO8ZYpl35q0
m9Dc7os3Hcb0J6zfd1KoAGN7A4HxFSav+iBZtt+wv+AO5VmSI2oSV82bkr0k69g1n2d26SQlZ+wG
9UFF602HEX0XTDO4hMIKjbsarRho0bWPCpudP7DoHncHsHjIeiIte6z8wblJSd/63tHUBot2h9vJ
7NPzIBgTfenVqt/D8YluknQi1QamEPV3krQxIsIHUvfvJTkr00+Xb/6jpKY+e6a/zp+NGHyPPwaX
MBqUlzRr1YfIh0Yc+thVDXn1DNDniOxE/1J67eckbtU7wArDi663vCoxqvJV4t5LBclHF/FUKnX2
KFkSmKgcRTYEhrrTMVwtcI/N7OBFqsfQ0Z5z86VpipPbuRWGhfURGfPyzp6c4i7qIMstYsHlnaIS
NF3lIjOrTofY6xEdt6PmKdQcrMAn6w2FsPS7alXeEd3M8iJJODpA6vXiS2mOSFIaPViCpZrWT/4O
TT9QNfmIu7LaAhSv0u+gqLMzdHznpLP38d22jLvcVaxXM8ychzKxAFgs1dpJ/WsCLXnl06Y9MKzT
cCMi5i7BrKX+nhW8Bvzuf/K2KhKzlPavqte18z8dr7cAYDo7fqrHuXkclQq4dOEifQeqy+RL9Feu
+p/NcbC/NM6IPlCuF/dZaNgoG1cpiLhh/tpX7otUHY30vo4M71vd5OrBrWPrIS09DFjqGrUUdGE/
Q0f6pSB+dYyLvQts6F4teancMf7ZaQDELMNtnjyzC26K7STnKA3VV1RV6p2c3pm/qaXX/OrYNwJG
ZMboME7GhTXbEtXd0nrxbDTHed0dhC21fJdkdYEyLhpV9yV96r1dhofe1+NbjTj53wVrHSkut1x4
JICfkfE/qHOgxgcpD8E93svZYscl066gE1aOeV2TUqx7WjKeeLWjtWag6S+WmVhn1R7gbm+nsBzz
zgZefnNCSzmmWqFjSzU4Fwu87xWvm+ZeM0znZCfZ9Dzh43LoW7X5zNuoAv1xnR+MnV/Q5lF+N96b
OyQMScfCOr282m1h/oKTiFikST9P6+OlzRIHkkowH+uqqh9jva0vplENt8htLdx9/RJbgs5BHwuw
Kh0fzEy9RBbL7/3vcTB+TiJT+UsBableKMs1pOIK688pHX6GiuJ80+wmQ+1Ym19DG21whijBExRq
95wtouKq4qd3fRpbZ5YD0icXKhAY58Zi/YyOzPbn8Dsd8A/Ih8qfeoAPMugkRtgMwpPANf/KUEbW
u/4twJqjaT/1HZhldIqbN69lTtj1lfYEbqMDnoPDErwr58Dimu9fdN3Ag2p0FkkDNcUtTuuyO4k5
Ts0WIBIID12CrAv+NZ80Z/De8tT7pk2x8mD2nsc9QL63DtP6JsnOQHkud+Luqsc9wlQa47JrVwJ1
KxrX+xxASN9VQ6g+9FXpf47q+btuBfqjpOYFAe7o1pNU9TTnLtIs/1lSYR+c27RMP5mF7n/2Z/YS
C6t5LQ3H+eyfRz9zvsd8Ks/tqLZnpx2CH4V+rofa/lGCyMIyp6ovQzAU37C52/dW5H5iHnmPyUPx
WPsK4vkB5I2uD7XdmrcURAU7zjjrLkyW8YzY0cRLhPCaERl/id2hhZha6ATd561CY9TGobI76zRg
KfjYLQENYzo0eCMfJCkFbNgWj82M2xaW1XeAnbhy0FWgGzAc3bF2VzwaS2AjxXvnKsZD7lTzJ1YB
vnVlNP2YogXo0cLnQAcKyb1U/xbPw/RjrCNrPy750ZL/v+u7SC5t9X3X5zzA0/ZN4CL49p/zb/n/
dv7/XV+uq1cDzG3PPJq5Fe8HJuwv5TDVL7pj6md7yUMuo36RgpzJ75onVRCKbF7KJe/DsXw5kbNS
vHOs802UwFrYll7VqCdaRvZ3nop9tJebp62aFI6x5+3qGr5BUD4pWWtBmITzNWr1EBwd3vVDj47N
IRu14kmC0eR5Ff0Xfac11VEPE/U+qCDi0UlJAoV29b5dAknahgLpfk1n1aFnuobW439KJX9LyhGS
h7bdXR4BaNuy1jNt6ZRObx7dp5Lb9bPH/gNFMu97Ap+JRlXmV8+HS6qPzqfJ7r2fBgJ0rBZ6w5Pl
uhiOJuitFKkasfsKmxji8bUplZOhe/NXFBmGc8dZRfD0C7Ssq1wjzIDz9VVrPeCE7T36ncZG13Ju
zCuedO7aZ3AjFq4DhnHSm3a86XWIZvdiuCOOOqu5jhUWkHOZfEmBBD1a3UcXkBVM9N65mqlZIq7T
+i+ZkygvCER3B/3iYSOWzDOaLgbaMYiQO+aOIQi8mHisz0qV9Wcmf8jiG78rs/2BxMjwNYpxgk+6
tn+Kml67qHGbXf0xNR/DQMcTQynnL2mY/gZ0mP3m4BA7+JtimqhjYf37gp/M2Ri74LEqmualWAJD
ZXgYFsglLhUMfaEiNUA2rLZ81FJ48Ugmq8fBK7pHqS/VMHg6Yho5YYCGOE2yeLIDmcdLtk9eAsQ6
8FVr0mdEhzCIsDBGMzp1POGDVj9aQZecK6g1D0kGqcIYzfnecUEWw46375xsiK4FUsZ3nhlZV5Y9
ips3zcMtq8bxqqhReZcZBcY+fh/dJ42PxNPguPdJOeH1WrNIEnWJf4rbVsWBQa1PrleMEF0RXUYA
qn9mf6I8prHTvfioPaEbDHaQHgc0UNX3r3OH1Q/mzuNbZCGP3Jm7vgtZlAoK9XPDHvQ+HFXjy+i6
aHmje/oV75l+V0XT+ODjQ4UEdZ4eqimMUMJCP45vE4QPP53/SBr36ONH9o3d6wZdm2jh2s/RK1jS
35Gtzn8oifEHC7/Qy62AhfLA1U9Zy8fZH8xzv5zBjfHvAAdWYvEwMqGyJ0Q6gZj8UYBL1DvzpwfW
gClgNtyhjTo+1xipL2r8M6Jr9YNnTR1SyLwBzIzKS9ZoCMkg3jc+xqi1MCgfL7mpRG++4jmPjgab
VozgQ7OHcmf5w6VPh+mbaTN30rTgzS14U7QpL5ANUMdvEQDAY1AO/UWO0uPkWhuDdssdbTiwlljc
YATFTFUXZLDlYcjht7s1y5wQRJQqEnuXaS8lkvmxZKs+ZqJPyAW280heVbnw0NjA22c4Bj5aZYuV
Y6t0XzoMLG+jr2bIV3BLMvS2WbccYHosSRTtvOPUFvhcLkndnCAtmVZxlaSf1toOdmK8w+QBkpzt
MClYAj0P8Xsqzam8G72kwsGCmARbHYlJHk7j1G50IEpDDhrr/3DcjGBUCUH9f51bku8u7eAjcGUk
tHuXtx0i1x+jcr5l6bdmCsM3+lx/V8SOddV9uBV9bryqnuOfjSFU9nPOY3a8In62q+IiKTnINLzX
tsu8B8tSLkgXzY9e10ApbPP2az861c4YnOBnGyhvEIq8P01NO+Uu3QE64PtAy/WICojydln8m8WM
J9RB4j+qqI757DTtt8Xufp9YXfnAOvedioj7A0SB6iHXqvCEnOm8S0y1etgKpJQB1t/1TCx5itbZ
q90XIDI4Ny9nkEOk4pbs7dHZOUPNnuV/L/Lh1MqYwBfS/S8pGFUEM5eLbCeQZDqoFza/4tvBHRTn
vhsDDIiwDsXxRelDKCS682yi5Pic2kvvqxUgDMzQXfNg+mKplLoXh6WCB0fFuCRWkfpfk0seTt3D
Q7QEkgcEUzvii8YuyFK6FUg9yatqNTuZA64AkmxtIz9GyMIcunhieb+q/4ggLniFWn/Xggn6W19O
X5ySSXs9Nf5rPuf9AahY/6J3MWqYzpg9uQaiKjEibg+T1Q+XAlQtCo4RmH1sq65W6qEJsvTig6NG
j3mqVqeMue6zitYuKwasXqdWrbCwXmSf+XXhnjVv92tio4Bizab5A0/Rb36T2r9Ky7+pLGQGKOHA
a0rqhKH056JsbeT7WGRgQ6P7PU7evZ/nxS+jiX8qJqvU9JYA6EENWVaPG5aJ1IKFpGc2Z8Nnvx4a
NM2ZQEjp6ITlXZhBBZTSHAvPe7+fm52UxmmY4XmJppyUTq2dPtaK+SNZzsSOR/6U1tWrlMWmy5oT
QkuMyaOnslWVxxgnIeKBNUdPEpNAzYLvs65W1y1LYrihhocYH5/1qK1UdTLnHLMRtZM8pwmRm3Qb
eKeIg+63ett11CF7aMzCvvmzTt05xpUKJtLrmHglW0Q+mydaqt15bqfdqfCo4KxH2jmdkYqRAglG
F9WgvbLUqRVlqk7bMZqv/CrnEmW7/57mXRXLieGQycm3s/XYdOx7ZyoP63ml2E9jLvGu5mwryh47
LPNg2B5EsOX0ylBDEYTB+u5AKVgvKT8wzFT/5JnmlzXPkF+wXXzyEpqg73TqtQnbwz/+p6323+fV
/swCdBvW37DcBYm9+7HLj1t/k5SsF+3K7ClG2BWq+NlqXfWuWKpJBd+sWeaRqJRIMMntl6jpdkg3
DH947Ag9KN1wYrSBndrYPDRJVO1rDCyCCKpZ0OQ/raKZ0NAD09irVzv057PjdX8By50OKcKKavSr
1xOsI00bPwoPfTBv6K5h2v5ZZ753Ysx05yJhGlV6dNDsaZGy9X7ZChbZcbdTajpyhGZN5PBdjzXG
Bncrt06+MM+8QML7bDa9t+t57dD1mN5qvwJc3H3WgpGTQfNDETt57NXm3onhX1agnljQOaasbhWm
/jMshnuFXc+pwBJxQoKhXDb8CoVNhwS+7wUeMdNUL7mLFO2lbhPlWY2Z8pb4GT1X/p3JWAR7uSVr
GHtoUmnysOZpmLjs5mLIrttRASt5h6xGcgnfVOVZCuCg/WxnGFdV20PlnF+b6rVJzeF5YCDUOjVa
6DlT8mEGMoJ4WcwPCT4rJSYrOORge1B1DsoO7bgboZqaHnhDK33stREHsCWYUv+lHuDxZ8WdEwwW
qH+CgtXiPRyz8aQXaI1JXo4Cw3nGZY0F0//kdTMDCSRN9XOFi17hWv5TtgTIUXilUz23NnJNaYsu
zsgY5nlegig1yos7OdNOkvQgxnOMGgWEoWbN2vIb2/waWa1xkyxXqXR0ycYZu9CmOEqeBIbu62wT
odkoVd4VoJhnTM16Ycm29IL93anIr3JhyfPDYWd7rXFop5od6+VHSmGUqPmdZSNAuGRZLKs/Oo5y
GIIwfinKYwEh+LnVtOiFPfPfY1T510EzHhAiT+9HzKqeJXBntP6RtbJOW1469TkmbijzJ6oSK1Aa
fQPP6+6WWIn1zGK/tR7bRfZxLnzcj8K2wUXLZdLmp3gMzVbpntc0DknVqS5Scw/Ol/KwtPS7ZfAc
N+7T7DE66OeKvaKqM589L1GerOguWBJGFP8djFb9vWPV8jaZ6TIthO+D+x/AjK3emKBylM50vXIi
Ry1svCuiZwzvuseymA5ri5rLKABr3O5QRW6eijoLXkwWyV70uHgt/WC8k2oSMCTTd9gClRdJSl0N
lfWDVYEcl6MkD0ZFCiUheWAON+49NfCe09zwntHlnm+G0f0I/BqVkCVfd7IeJ6l458cuzH+phgLm
lZ378EFqMPJ7ViPNuItm2l8xRe1FCTz7GbKo84yDWHXUQhcvg3F2nqVAaxH3VEs2ZyQpBQimmI9V
yoAR5w0F5diwZSvZMPZ9RP+b9Nb9Vjdk7RQzs8Y5p3oVn9wJxARyluFLCRvigD1LcjQclNH2Tlv5
J8MzUA5Hv+UFqefoxWwbuKFGwvrByHqoa6SYCi1eJhIwdplxy8LNU59HRhtlgB2eglmIvyj1+QgP
/x1bkujrfc1bvPzw1vDA3y3WKj7m0DeJYdecsX99axeWULdAGCUmwSBAySVgUgtwUjKRru3Ons6O
9xgj+FJMb+EKvFpw3irD7vqbqs8ss7TMYhfiwxYwRobqIOlMWA+9mX01F+JRtzBp6uUn4E0E88gW
/pFVIeyGGiSLAuju3iTQq3acMTiqF/2N/0b11PsVJToaGE2O7KMU9/0MQ1SiMbIzSP4nMdscCOez
aYfK3nrH3AkLkgSdkdi12UKUu7gWI/Zyt6zKnNE+we4Ahhn0BfOoTIYCxa77a+rMP33UItKiOo/Y
fx0s7TXA1/FWdP03h9t6F2EHdmo180c4md5xXFC1CacpvDt6nOwo/3e72xKTJ8AeVng0A+6Vgkva
ndrphzoJzEuLUdvNNoryajNJSKq43ilqdx5M+3PKv7asEYY+pA6VJ0wT0GrG5C6C9LNiHeIaEvNC
SssXxLWzPCyJZYg2HCtkQfju9tqtQdkiqGw2uowSJb4kHe/f3Rgoytw322uQUHS0vaJkPuv9LLhV
ofXLzELlaFj3xVCPtya0hzUwzGi8+fpy57LpR6bp1Q3Kb3Xz8grRcYnmrtdrR4mK9arEJEgcvwLt
5KGGsWDni8WOpTQqCDoMOv6xYZWek1+jDCGAhSO6/E0J5A9vyS4zUJbR8M30Fw7TvGAU5XYUwjmV
aDuz4JVnznTYnoy00y0pMU8bsLeCwEvnXaATSGAssL8tsDozPHemdZcs2HtpBxJES3Jgi+M0R829
ZJW+hblD4DIaEVuDXhwNbKXn+fZF8SnVmhr3USOHA7awxtao0+nDNUHkC5I893TRh6hMbAwkkGQc
oUKsRcrvmiHlcIcxZLubG6fHFUWJxzvHLQ4GNl1tMU67IMNaN8Sf+qC6FbMYXfXPrP386aXjm1Yu
wrqMR/CNLTCcg0o/sXV+1LMe3mjykBVVuEOjjI3SuQzvbbAwD4Hf7dlvb3bDlD1mGp+I3Kusg4fK
6p1atXu6jJItdFYWy6q7IjewTG1n9QX2vX6ZBxyEbBdPWudrW7f5yWQTBhR71+PF0gSnqMWI0sx3
Sp+xPwJM8MAHl04jfjJ1zd5P2qQcfaXFFqbXT2j/I083fzbM9JqXJet3WBJFjfm9Gio8C6f0hPxS
dLQg+hVtdx8Gtbrj4wgzOSyKQwMhI+zuEX4FTxKzpauobL0GMYsqcKn2iLJFp6FaPKJbAxQuSxRs
Tu/nUh/wN3abQ4lEReOy1tiPvxuHG+P2HlYpHD/33n0wJfE+wmDLz2MVXVMsSiON5epeRfjWiFHH
xzSz6n/HPoxsFSTVfpwt9+yjdaOU7aXVQ24COnSRaXOnzRCueDOY4GKGL567LF1iBMl4rPnT4dO9
9C2ahnaMY1/z5GwoE0RgBbx/NyhnRhTznv3HHwyew6M7wd8vFTtBmwiYjjsz9jTh5rjIowHf5I8H
uTddEvdlRALpwo6neg+YFvcMFwcGNedBl7B04cx3AYLBbuCqeG11JppTsJ5C5Xfr4y1Tjw9LC/of
rs5rOVJg27ZfRAQmSeAVKCeVkXcvhFzjvUv4+jNK+5y7I+5LR0sqVUklyFw511xjmpkcTkWy/tp8
Mah6NsqWQ7bmROfaHL/bEjqSyS0aGPNEWNMy029MHBJz9EyECKLHOu9JwJXMiTHBHRbICZZgKHzN
9SKQwxUpAmvZV+bwGrFfhFBefXKZyQctaeG4vJZsvRQmxDoFuHIWiF72aWy1bRn30f0CcX1t3a+m
IFUv1uPPZdK2g8tBcDam8FoATtJKbvHKbW0v+dHgsPq1IpvYUOub1yJYIEAa2q9DRCJcIys9WAZK
npfp9xAX3MBaijBKpqfFcLcE4WIfSbBiaUKn28oJScu/89YYt2urxnBJimaruS+JVlW+nZXRpisq
9Jmp2tpSq49rwhPOA8pgahiXWGUDaMrlMOqfnPyTwFucaTN2j31OVGtHXhd6/kZ6zbsxTOBZACS5
FqHHw/SCI9cCdpQlASmepU81aAQr/FXfIzDVHxZV+pmT7G2h6f4Esktm4gWQWCswSYL5KqiPWj2s
MtJXXIihujHuDSu2+dryGnvTZxS3HVCn+idb31YzB75WJN+Yc8uwN5+JUHye8EvSdYGWOt96IFOv
vY1BjW6I1qaW0UEywwQsI/Mf8g0IE/mezfa5VjTtC+8oTB5WGvPJ0qn+WdOzzUTq8ND0x2gdCZCt
lh3xvJJ02SrZL18kZ6NXP+XV+GGMBMrrw3InMir/cb3iemuEQKLRafQJVugKyOSIZxiwYcw1EXT1
CBAs+5x4k/yuIRRYs7RDoyiyEmG0wbDjvdfDwkHwJ1Lg1mq2XWlH92QbDhtaO1mgWudZqjK0qpGF
QANDWxRvZNwXoeHR8O67IfX7vnzFL8qQ48AZWuUpeUm4N2VHkPA1JxZntNr0WvECzP8edJrr96+T
hEDXpjlz9/PBTc2fWst/ytT87luLsMAOMr/OGQqFe1fN47J1S5oFqYGX3S3wESVL/GaggqoS2N+8
1I961p7bq1BVLddG7K/VO0QvzPzACVbZfhI+3LtuozR5HXduLlOS+WktUUuuRt02VofaYFMo8QhJ
4H2wXlg1ZRxkxqEr04uDEcNvivpc5vW/0nIObSs/+5SDlxJ3iVuUodCLPUYV9KBoIK9ljpird+eb
gTSzGFR12OJA34xWBpFnnvJQaqTRm9qw+JpdqTCytG8XslESTRjRU2sjCJUyB0fuFtU9EfNGG7oU
O1SAnb2iZCbVc6X0rSDVe+smEv8wnpXU5jLT6jdPr7ObKYgT98oQe5isBNp48bKsQxHCn3lKuvW7
VvLVrJf7SQZmKdutjNVpBc2ZS8hzPfmThpSnGoy1W/dwBmuTjproD3kUYdOWuznVQjcl6/59SZsP
Ly6eZDMelcTTqM8vyVDsezw4ueKayIZ+C5INNM10TAAHYmgDjNYVdpg3nMC1LrQ67k+o8naxb/t6
RsRdYMbBhwYaQHZFbH8sg/ogm7r0nUJ77l1ANkNqvvdl/j2D07Na9c582S+2XXyx1m6d0sMoyqeF
MfKg0OuHZgRensJhmnIc1bwfj4IQsV1NGwDPn4V21K87GpDA1PpDPI73ZBqRIeiij8+D89uLHjQF
OywZ20S9VwLkLwBlXxMzkZd6BbapOJpDdZ+D5vGNdbY3wvN2SnqH97IH0Adt6FAre4C3n2OWX7BH
JORoksZ+SyhGfWZuGAufAzbd5I5sIpQdVOHB/tbL4Zjr89vID8XR7zXFhAHps3jxOu2Wle8Rc1nj
j6PDWx+fDZLpa9vcDdm8V3W07ff9XG173hYWCU7+9A6VT28vpf6fQQE7zTlFpdoP5KnpPcFiyjvm
NazP0crpp1TbOeXund3otyiIUM7xp1Wqe5XjcDS94W50i4A8h/tmiD/sknMjI2REN8zFu8NMPXzS
egpozZDyIIj+XLk26AiAja8oGzpjpqJRG9fSMRiPO8E54+BxWq7LM9GjHXVAqqNVcbuMr3JAVF4L
V/lweC5Fpnq/dSAC6gLDkVXGT7UsfptBdX45FHPYeiOJkQwddol+mHTvwbEoIpcEcnYVT7dWT5Xd
jNHHOHDfraO5lcC8nX46Wah3kFPyEMSd1Aq6oW0EShTvFMjdVxiEGJ1iJDQL7bCbLN5kh7eRyJOV
Bd0ow9F0PAb+XdefsrkMy8e+hBE15Zq+NS2YDX2XPhAAP0Sw7dngqCTvvR9djePRAETGaczeu9Hw
pIkF7KY3fogB0viipfhexo+u97bxBFK0T8ko9nIvLJAIOhocBcb4sNI1bh6KsFZkQRujCIy6XqJY
5/tyndwDIZOvTgq8hx18nJofY6A2XmZuzxq+TpYehVaTMDfDUMy4XNr0wWD5CZlOwtVEfs+atsc4
rf8RMpr4whhpK1nPUe8SVFJ9GZDr3LVjSsIgESxKXfI5q9MYt7eSYjEeqvPk0TQkXwTU1YkBohdq
7ReXpkVgx9esCFN9LzYngNyd1Nn12GrkEubueE0YZDeXBEhlPRzV9jU3W+6OOZDdql/sqVQU40Xu
C5caTBb4NuL034SePdza9ZWQZSt4b2p+tut5Y5i2orAiNCN1YDvI8U6bVXNItfzOiinIyaStTLva
WShTbbvOFLTJtGNI2+plGSIIPcsk/oJvBTs1x7OXGC13ABeN9g/R7zOt80MkLUUy8EC38lw2YMxA
3Au/wG27X+24C3uImN6cBdlqn7rRw5s6/traDVHLx5Rg1goRGuAj3ru82TDKeJdNQmz1qn0HsnAz
VivE5/qKaP5oBcHVyjMY1q+T50Y4VEJ4oFxEAr/VY+rOOgUziQW9cneYlmyiIZ05yCTDPXJhKsT+
zEYQkNO8kNkuza2wlidTl8c24w5MeIdzQagEXclf24mmsBggDpebxJC7VKqPVd3gnHkucKT65IK0
m9LgfSJK/MwkBraRlfO6ZFZpWK4SvP2qQea7etsC6CFvZn+rGVtJ4JHv2dqjqMV2AnB7XaRqHw4q
o1ALBurdlS5H+kfOwqZZt6AD36fE+jKltmwjcwKWzAgpREOOp0UB3o6K0Pa4+muN2QEKE2ITE+ZX
qPGHNIGRlFv/LDlUvlTI/TbUJNZNJEQbvKCp36eubkKVc8KclFNf87hKHNv8RHD5JUO5uZ1yutYm
jfuFqKLcNB4A9pUhVhkGKC0j1PPavn7DJkUjDk2Txr6b74QNl9ZQau8Yk0sdkDUBqLkeesrwlhkt
OOrhVku52upO+H3RPGdFxTiSvAGMGa419fM8eKT6IlL4skh2M4njUDvXs8TC3oifxfC+m3LNQoxs
DZfpeO9U87vTz9+QRPfrsgTSND5qldrQkmcQvQxfRKqz4ZPMVUAfRG/E45Q792PvMpaRlafJHWmg
tDqNbO89swcS7UvrKRoeRqGD6oYhSoIYiTu6E4UqqU6FLY7CkNy68UCeE32MTncuDaeOqa7mMEn1
OwJHns2JVExvrLZxsjwkkT3hBXTuaagQ4JJFMJvXN9d7cKWGScS8svjKQQXDkFFgU2CCr4vDzKzD
BYotMef+1I30G5Kd1lSnqngGm+fR7Iz2XJNB1yTWRmUGJ7HJ4KFmWm00U1qBe9PHADsR/fAukA3u
jXhOKmczt/qbVhS0WkZzFymYeyoiDK8Ag9Y6YxBPw3fSYr23rQP1RV8VFBiz49tUlZy+5oueH6ik
bajDBSlVqRcY9SR5GfIQCk8LIry5VWsZgetmP4uTvCX0KZdlLANtgg2YeeZycJbXWqTFJjJ3haAh
XTGHygxqvJHkwNRifMur+KpQc/KPMv5qnuwCNgR6JZ2B0kpenbbLGCJdZP6sFLu3Tar3tpkpOSY5
0CbsaQ8nhER7jgdD+aeJyMjIk+Y8xMnWIkhk6y3qtsnNr0JjYDfJIL9feUPt8I0j6ZmGeL3V8Kj4
LXf8xtMczoYet9I89+dq2XpQgJcFuR0/VxtGeQydrWYssGUSoaCrlfXM/hURWkia/tRRcdQdDah5
1pAsFNm0ntJ+nwDY8DEtOX5Xmz+zBXaqeDakU+3i2vhwDG3vrAr9xMPNYzU/dQ3qFF73D7yZTyrq
eduayXkFOQzZN88D0mChEKyXLiHC9U6xm3IrMnBYfWKJwfo9/SPf8hx5RCynrFEGQefl5Lx4hrpd
OmAkcObIkre6y9SJz4o/FkiU+zT3zJ12jVxOmuVY2DrU97Qat2nKOU2n9m+a+YV7FBsIpvrrcig3
Xbzs+D664GMM+DY5ECv0nBumFpKAtXthkDTy5zbCPfTjqdfWtV7Rtp+ccqTaxJhqrzjOiK5mdOK2
yD2OqSxRkUXBy72JyRatt+2w17zr0vxoDbxUJZ4JBNuHmjfPr2brXityJENhvU30LY14nkLSf648
FS8+JrZ4ile5NwoKdBETysfqRAUAaY8zrGvCbm1HC6MxJGEEqzsvie+bXxbeiM7PzGSlSqb7QnBS
kx3zNNlMLIrQ35KOoIbFrMmDmp8AkBZbPFx3mTMdaSsw6KcVZ1HEQ8gh8Dhfya2L9Wh8xpX76Yz9
S69zYeb2C9kXj6asQhGTU0gEMBRwgmSXm77jbmGsC4f4vrf0t3GwvzRnQlfG6dZbZNdlOmJMxv7v
rKnFxMR0aMdz3sIBZwHABneFNxvv0fXw6mrxcYVUCFL7mJtyRbjrv5tWbVtHeymIJPadxJqDuabw
1m3cDBFXC1XMWNUeo+JC921R3NTR8FUJRiiScQVKif2pGx+dQtxapewDUxupqSrs9zqAapVpWiiu
+byjZ2wYBSeKPqu/kzLZA6646dJkq+f2T+J26FQdXUCSVIlSTHfm0pxzSaBo1xaHZiIyddSbDa7w
z9zosYuaJHTb6SbLaTxnA/63qAIcbG/4EW7H5OKkFSbh+VhpBnwnaSQ+Q4/RbD1EAyMUUfRvrbQn
kyghJevkScs/YCZW9moGWqzjxprN8wJ7LLQG49sZh4PppY/1TGedCcCfIbq+2UnxsRjTa14xV03a
AvSrmt85nc9LPp/qDHteFH9SQnwSrJr4Tj1t7Wb5GJvrXJ7ORq6VHo7AtYY9buK2oza/KpVqRxcv
Ca0FaVZPTQLgTdSE5MOzSaTI++pYFsQp1fZD6c6CDrr2vsbzUW9BSHvVyWQJF467G+raDcoZyF01
bNI5fUuLTgT/Wrv5tq3iK2oavJZmfV9CaxycksVFdqQt2QN4vNu1mjcR+fG4nJjVNppb5oweTW3C
nM7kL1MW+2UGS5iQDZplOqLeWE1cjXjOV2GFOj1VGFwxsyDVHOjBsKqMpMQ0366xc8sE5acU7Uex
rpcJzhdtNXniDnmVObQ2bQy9qsaD6cY7s8sCZx4xHGukRWXrmeGlG6i16661rY0N3oD9xyCPsghc
k7trWvVpT6YDFH1s4ModgazzSzWW96AcxBsHPcW3qOi4iquTVbyMIg8JUL3rkuEtmWiBXy/BdSFi
CmOJvo0lFwrzE+e1iHYo4m+RM5xRbi8RoHxOCcyhFa2xIYXothDl45CY76WSgoNeQlnLPJXrQXkS
AxtjlT7+WQViHVEG8bjZcxp7JFT7rRmyb06/T0yBDgew+WQqr1HI3Mub3Ry7JnqnPMCPkVCiRAj1
R41GTmcQtjIudr5xS3OPywhZL1ssSoY2Jh9SO9ZOo505a76qEm13HZ0tedlVWNty5kyvvG25gqJZ
RZHvq+5U1RoNAp5g4+baN+def2EWQqSRu1erxtxkCbKSkKxYufHNlM4cGiEn0NvXgiaziS1e7N3S
l8aNVtDBaplEoBPhcFBzE53xDGO3LF57YDwu9buFDCZlWOWDtvRA45283/19+J/PgaHPuC/7Igod
RjgA8Tcme9VA2LhT1mQZXNOf1JsrUmDcBFhIRy1B6y2H2mEknSGnD4mObAj8p441ant+n+1qUKiO
IkLpA2LP0eZlLbp+N1GhdzN72NQhQKbDI/nCn+NQXCe72H1WbT4IY/J2TvTPIbMzWArjEx8Ze02P
3S3TRUzOcfGujQBVa4vSXs7Gb1S53DRU2GUUfVmZGAMkIjcEGyA8C4izXvE7SZYlt71J52vJlmi3
iYOHL3K+E8/8nnrs2wuLcDRGB0jMANJRrAbPfPVyoN/2tlm0U3t9ufTagbEk9qkZ8r3nvsDPA3tY
kSyxVsG0ZMdVlw9lc2kyMflZMT9WMd3nwnUPXSOQNJ1LbjJN7rg/nbKB+Mft3WIX99m1deBpJbKh
6m6FHs9B31ncER4p8EyV3ZCPUYVt3Cp6+ENIcT1zW1uHahIE6tic3vZWnAhgEzg7dAmRwHAamKi5
5UBojLtNZjeXLpveVHkNWlTZtIus8t+crv1pgLQRI2/rNidlK/bYYBeL/oBlbbxEf0sX5+TF/8ze
oifbkYfmcuBsUrdiecwey/klslLoQi5ntCS2Yp8Ra18NsBxUrQLXyzg7O/bs01PdZaluvOYeqzXs
WE63SCyqJB/KSG/FiPoiJ3HmjP0k9fK1L91io3UixWgRv8EYYYTdNXdMM+kBRg+Wwavp0CF2COUQ
kWoMrrLnZjIZVjf5G5vXbuuqEQxp5/mOIFO+y7y16IVtdVd+rkzylzNSZTTRXAGhwog7Hfd5UJzh
NHKX3Kpwg1xKg4mm6ckoAALqFsiXqW6wVSFY2c1PnrWwX6p5XyzozEZhewdTHIZyGP0lpjHVr4hP
jpN/joh87Da15leYHvqiTg5xNl0LaPPdZsTFR62MwZ2o7k4vSxorpv1VX1tP0UeLwhIYuUbtOhx7
NEtsst1NzGjgSDFyH0muyqpG7Bx15k6m88R8XYBHpdl4lQ0lfaHtIa+JNWOL4peu40y/jAsGMkK+
6xIoFZR3vury8b4lMz3siTe6Avlv0eVPsd0GxYhuoyBqGDOyJrVUc8imFuIHO0LSiihox1Q/DbO+
Lakp/cVhcjpdSSwX+sVrhLUT+thuIUQe1jZzfJlXm8QksGWN2RziWPS3M3p77mJwz3L1IitMpvrw
TNeMv3+1Yv1BkY3SPrspamR1zq1wajNJ9Mq0hcUARaKt0uPg0D9tO0T7xlIaQ7HwIAuv3KyDxWY8
928gejaVfa0/a0bj1ulg56ykRVq/VHK19o5Z42YW9XIj+mtPqMNOQ/wGHj4n76hrC/LEmd3YiITL
QpsFA9g9QiA3Gscsab+URVcGjlFFAciVCi8nU69NFhDZVgGAut6Sl0LxEvnCLWwVnR0IIa55Cu3R
FtnrIHlvI2OQ+yzNMTBx2zPm89JJfuPW5iWZJ0KJiSXLGi0Z6U6vtmdjLM7LI6hPdRvX9zoSCldU
5Uf8VTZJ3oP77juOe7y20SxbgkYmus5UWQ69no10mzrI4mkvOLgTL1wSsTqKakez2IIRs/WmU50Q
3sKs7KcuxfBQmtFmypZXa2bqcnKm5z5i1hMbULerCKJhiR4uKl15kPZPkBKErBN/NZYcQ8cdb2J6
qAiHngkYJV6QzWXzA7+Zt2jJ7iZ91AifdpmAmVxiNyoGE9oGP62JQmcSNjKSsFlxJdsRuDVuJKb+
m5NYBpYbVZkHQCX1Sllhc82JxvhRsf2pm/8mtf6AniHcAlC43d6tvdQh40To0NEn8C2+W5hyqxdM
UNAyhF7TM2SC7qHN03mmxyxJ8cmSadMn2rvXCXczGh2Ba2len+j8OZtidUnHE/R0aHsFukGlwzmH
4V4qVs61O8A+IoCJkYds24fMipYbGen0Njj6iApLjhPXaqvBgseH/Dhohb7t3DsYFxSG+vIyKWO/
9jqqsOqeh4mOiJyHwIyrPlCzZ1AoFis/fXxK+uG9kLTIrH/mlN65nPY5BLMrTpPCasRxYFQ0oBNP
o2bfd8yNX2LySLSaMGvCncK51366enq3YnK9iuiUj3grxfgzuwj6TYYEj7vyaUAUIO/Ng/tbScQP
63mKOB5m0Bs2DOh8atfptcRZbpVDdEGZZfeaaKDn2wuX3NrUfo0VJTQmznzOlYnfN9Wvbs1fw6RT
sch5b7D27K7Q7bkuvvBukF4J/ZR+Lydj0+ke+I0yrqokQ36xi10CAhezYZhr2b7UCXTuIuuu7b3s
pu65tq02jHmT/aXxsAfSBDdaz94kwzyfG3dj4Z4NXSVI2xg/l6W+sMNmVMGWLxrG57q6wgfSbJfs
OrA7cO4gtA2D/Nr8ZAxZcVTIHk3di4KkRXpNajvlfwgnRVyPl0oymat9o7XPH1q8p/uqg3YS56mn
zbaq6ttxrmwWwdGo6zHWTfxVDH3dxd7aX9LrPzbqW4mT9ubvU7JoiTJCeWhyyW/bXyNoIrUvsT/i
yTVZSwlWdzUPin83LWHTsg5HjfGUjWnGdaC/9uAlQsM0nSC29q6UdihW7zVOE8GUG5p23Zfzpos4
yJQzcxCZ36m6PbSqf5qcZt2ZmZVupq44Kyxj9I7pzlld0e64eQg2dsccjrCiV0snjhKONZYpfTAV
qMMbq+vH89S4D0XFG1qthV82RncevKEhw3vrsum7DUyWgfYG1LFLFy2I/MiMQ6K+5tGAIu7Qls9G
48WSOAub/qNpIbkw0UUpVG68zrmUdMTCZhV9QNG6iRgdnGixwsy5Bm3Mv1m3hJGcBuILb/JuVFvA
3zgXo7O3xqdYclbhWLbNzSYJZi1HjzHmG4P8AYoc9cuSCzzKce8Mq7tvxxwZRsYvxUL/U7AvxRCk
O235p8gPziLLOKe2NYVDVcZbrSAZoTXcf46NR7McXtQwRb4Agxw4ix44/cL6bK0/Qrn7ziImO/vn
SC7QtSy+W8Vsre4M1H4aIUbVEt/OVvPc5ZgpBi4us39ijuPW63D4xFGyidIOisdo+o4nvq8TJxTi
0El6z7SCyHSOJs7rgv7LZorlwcPyc8Og4rNxjRmPG41ue80b4IifvmDYkjmiGvF1qyIXqE1WPHmS
PrXpkFEEC+RG1stlsuge2CJ6T+5woLCqBNG8bkYT6/7UnZYxL3bYMg7LFF2IC2H0BS0iNxRWHYfn
jJfltazs325VJyHGC1Uq2OLkNo94BFenhiGo3+Zi5Oq+Vmf0US4ySwTlbF+inFj71h4OhiIHvVSP
2rIapxEvkIkPeFun+7KjxB0869fMrdGvZP+q1cOKzpWzGfC+mUxmtpieOje5Heilobl9mmIYjgZh
sVniLlttGLywX+vAEwlXS3pfQGYIYtb6utuBVTrgmWQrz3WT+f7mo5DEiUXKInFa+43t8TMX+dfQ
JStXv7mbW/4uIiW8kLz1rVz7j9hChMyy6zh9RgfNIuPJrN04ECDKUBjo2Nq8zVM3bTE+scLeZEP2
zN//wfnqms4LY/QCZFpE/97TfW3mWGXHv6pXD73p/DbF8Oou/SNdiCgwMw1OvkNwlgdRqo04Dgjj
6t6hj6qRGiwFlmwiD1x/LNeWI79O19mJrFtAaV9GNLtBW+ETu3azqoHxfE5qRUjszmFSEvjDzWIt
O4c7qIrrXcnCHUntzRrTf8DNKpTnVu1qHVsb4+9J91s5/Ss5U6jRVX1pxdaI2DlZ06Ere/tSTNCP
qy8zd/Gmq83opljqdNGQy8DcaXONn9EWDHaR8eOYvzQ03U2yeieFJS2sDNAIWK/TVsfT6yU3yl4N
P0uTU1NrpFZa5VEyrZZXbbkbFlvfYJuzqS7mYKzkzphVDG2saYlgaR9MnhjCGrd/Lm46DqUxE52k
OyYMXnvtwAq/W5rsN6nbK3RqOFiVxu9NKqeQqDiUtxzCrhloy/xirIl3i7IRqJ7scddOjY1yqqek
6e6skSAIMNX8GGk4l3hdXdRy5r3tk8w5CrW0y4N00QmusvIjTL177N9A/1RDx0rRxFCEO+Gc2rWD
1mzm5jKsunFbldN2rrQ4bHOKsqbf15VB3YomnFYpfz1VbdxkPaUlC1CUtNVGb4ab2CW4PdaJXcBx
ZHhav/EKjXHl6a1Q3aabekqAIb7TDIr+uap/Yhp6bUYYpRdraagt5qcc2ovQh33pFctmMKh3iyGX
6EEWw0IFRJZovhti66sRt7HFqklOoEM77J+Hx6EWNmPuk/dLRson4pdo3Rc6KDtFDBwzLbcWh9Ik
poxQsXlhYOWSzPolnUfcHsahiYtyayAPyFLeKdO7WnkoR5uWIMUFr2vTma+9Sp9wWFKOwqGyh4lB
jUqeq9V6jKzsQbCmbF1n3OXduvMa4yZiJ2dYNBhrGmREU26yDDWSxM4s7XyzVVaIjZKP3Jhip8EX
05eo5sxyp3WyWyZj6wwDVQlio0dmgd9oxVGo7ifKpp+8p1eRrb7RPhTtOHLTMPIX1W9mIn9SZf+O
Uw2v3wwtvWh2wO/ply2AFVpO7TL5QpKlYd9UHeKZdrHq9SmxnZfMUXvdtA5tQqmqDeYR/A7jHgKP
zsiGaPfu6B//GULbtHrDhgEaYvLE1m7ZYfX5q6vABuZfwhLksOUHRN176aDEFUP9ukZe2C2r2CWD
8eyRw9q23nsyXh3xaXLUZowUGO1IgSjV0S7JPa1NBO7SfdahuI1RfQF4NOG8mh7bCS1miBmGrR15
YnCMQLuoeSgZZPC9dTlWoxemq02KEg+hY3K04KTQZnW3tts9WHb52fVklWm6A2sfQ5o+PXkCedny
GCuw3cd5MCjY7JAllw40jARsuOI5J6CTcRPwYrbVfVb6GGq4VFtSQ1VqXqThkBkKNzBDcx+baH/d
8ugLvK5VbvsiqZhNZ9Qnau371urPdqfcgF4jx25C63ytte6KUfabCk/P7OJ8VMOtOdINjmmndNo3
JAeiHtFW/bmDIIkv1XT40870y4vC4FzqHJDgWRtTo2FfW3ejMb6UOhIYVKTrRPpOY7C79yRFCYXi
zLTKtQ0ITyoFO6HHC+IA1W/Uf7SusR07cRwdBx5KQzJkzpoN0MKpETTH4TQ3YjgZdTqeECBW2nqz
tsc+Mvu91qhD2YvmIRNa/sCx+vr/v0/UPfOPcIrYNmUECzJKYiPobL3f/e+XeaCmpg2xhu3l71PY
AehD2OL9v0+SzXHGOu6qjb32zQM6TPuAXeyx0YF3/H3KIt713Hr6/j8PuD6qIMB0y0+bhP99IoR0
pvRnUzv8PQ6ztbpXLfH112f9+4fZkn3CQCVta36yv8/1sh8CHHY2GJf/+1yRuoEB1Ofy9wjYXQtu
lwxB287ni1DT//7D2e7eFdV88/99XlAbgNKZaWj93+ONVkKxEEf6pOb5v58uiFY7xziM/p707/NF
vRA9ldh3nEW2jdlGdxmZnk9thHGqbubh5u9D6dX5NQNu3aQqG5+8Li5uzRYtsYrnkZ1jcO/JQAgK
xm+GoHLUadZZfP++dem8Pogx6x3+PswKL9sx2CDC/zxxHM1HsgoRza4v2xVQ53LjPw/9eynXa17p
uojT3yvNKZGNa+TGCBI8fB7bcs9xWgv+PkyZPD3Nnvlctho/h65frNboH/+ex+A7kTK69vj3RHaF
qa+tvGj799Uhs4MFTy9TNUV9//ePXbTdNu+4tUBlJUkwyhrWxVz2wd+XcTTX97xguu/IYGYVvz6m
TNcE1xVNrf8+T94vivNAtUOkMLfDYKUXJPZkW8+quKMFf3UONM09iDonrON0eshBaoY9VIXHpWtl
EDF980Tt1QXxLIuXAfWN+86eX5MVnp1T2M5bpezKL7Sx/hBd80uoLOOSXfXqTln5rZqKscHM+qlW
jOyFW/8bFBVFSU+FDkcdTHrDwrHqd5GiovG7I2oVltwSCo2QGfYDookpdyYevda7hF7IL42IW2tY
25+ic+4dHP5f6Zy9u1XSfeqcCajeeu/dpHfr51mxbNMmJhrFM9p7wuThahYOS9A1cPnvc3HeMFK5
ahQ/U9ve/33BiA2HRSJqNn8f/n2hSxGHsrjQKHd4qv88ronVRmIxC/8+HK5PUDumu5mUC1Hv/70G
Wc819mn6aPbc1kmwdo6+1SwDCvH1MX/P79ET3KnWnv7zo/59oeqjcVf19LT+HvL3/ErT8flPCf3+
usXPxkT6fp1y4iJpgV5ICyr3Y2tnRII2yYnbTNsMmsoegRikQWfYw0dZaGfTbuaYHvH96kbJv7a0
P/+HsTNbbhvZsuivVPi5cTsxAx1d94EzxUGkRlsvCNlWYZ6BxPD1vQC5rCrf2x39wiCABCVRJJB5
zt5rI/B2nztLc4hAbrDNdnZCVcUtD0qW6wdb65wNi1fJ9z/V6Ivr8nPnyc9mDsolMNe4B/gHjfF4
zezC+tJbWr70/W68c9Uw37hWCm4nreUN6n5nS2qzd0usab3Sy1g8oSiMACYFl1LEd9moaWe9SAEt
6FZHa4JeYBsH5ZkPDo0iP4/PMUunrQ5r4RTHRrJtSygpSUaDK4274RSberPVM1QFmUHzvzXU9KS2
g7aFbOOfVFeztnxR7GMcYwTIueDyLbvJEJ1sC6z9O92MgiuzEaZ0qm1985MbuBLW94Z1+KJu/OFu
Hhqao0JV5s+hvax/Gapjc74TZHxvZWNy9W3je9RT0ZHss23nwTaFtkw5Y95HwXMry6IL1h1xoaui
EnT9vO6aajXJypE3rrVw7K7zA/Gy9lIHJ7GZN9VpnCpx4vp6YW4LLm0Ed0fUsqH6+HstLPv384KI
orKjedUNTfDvI2l+gKqo9KP1vzSFC/YGnxKrQWeXk6KCxrLDDIwv4apDFV4h2unX874ud7wrs3s0
+hA36Qkxbt5nd/qqG8AzzVtd4KVnEGW7eWt+Ifxp7i4iPQ85M68xP5iG6RHczHfoYx96zopWrqXt
25/j6H+sNNB2t/OuwnUykG7VLq+IUO+TpFkJrUNdQQGl2SiRwf+OOMhgjRsRP6YyxtSytPrW5raA
EGDaSW0yXr5v12UFgI867vvIeRNwPqWm6eHjJeYDuek3txYtdZjTDhiYrr5VvUHs5sJ9piT8Enww
/5edvmmJnaJS4p9PnAfOD/MBfKi0g6eTx7FAPh671t6fFqBlUOlnSf3n1k9LZC1QA1+oGtY0ecz8
ohWAKswRP07e0nDU7ewt03L3GvoYb9ySevq8P7Xde3Af4t6dprtliS1GCVrGZ/khL6BCmQNp096Q
let5fxuwIura4pkujg2cqCdeNaJ1mZpEzqpBpxxqm0/TYn7aDCSXZr0EZW4qh3lXFcUcnbffn857
P45LF+Nakip//LJ/3vxln6k56j4t43XnUEMl92o4BNrw40GI+hq2/K2jgV48DWzzsxphPhBFXLzQ
tPtuGoX1qtjZU6Oqzd6wdGPrqFGwdlMd6gcM+CcjV2mf4fDINIfrqa/CZaqS8JnES0KNuWCiylDW
tT4cHChb3hDpK1ThXP+y/jyUZfo2FEA921r77Ju1QEGaO6zYO+Wme95pqgQrKmjdL0Sn+zsvzVha
N1i7HC19LVz1C/nkyh3A7PyQaWAGQ3tEkNC3mzItkmcpaKINSqJuFCxcL5a35AXSdfssK7+4Ucsq
2QgMYvu89dMnZxj2FCOzV7XTc1xPnndIAxndeYb/x/zjRs3hP1j2+a2dp/Ls+XQZ+umE6fdAQUlP
K0IbmFm+sQUn+TUCSXqaH/Ssb0+l0SKvNR0QBwqr9BKB5EnXQqNfzGPwck5PkWnjgTMOPzZ/vsQ8
PC2K5zRN8t3HSyc6smBDkc26LbEG9P24h9vinuetLMaAZkuw9/NmVKFiQZ6675z6bNMQbPY1FRDU
YSJc5qVSPQ+SvmqUGeUXe6RvHfZJ/Zon6TMyj+4bEc2nlvnoWy0tLFmZT4J9Pi5yB5vAQmEhP5Wj
XR9/S9qjkHF8Y7Lbp/jEG3zKE1wut0sIc5paLEKipbfz5seBOFFScpDRWUrK3bfhkyKJEdcBUh8d
KyjdTV0g8e16q94Henszb80P8xBzGjdvlpO7yOh86mWNfQ17oewzB19XikudVboEoqBhvlqF0+F5
TKV4Ypkk1EQr02QMt9VvLOmVm/dTNDVZVppv3r4P5v90VkmWMCvTvmIY4kV+/oz38zsvrfhk8TNq
JAWHvmi6zbJBh33nx2l2501LjlBUaHV+7nPqtlnFlMCQ7oCEw7miXSrhOMdSi6ojXpZn1sTmg8BW
BW/MuhS1DVI2Qk9u80E8zgdNqPYrdCDFThToBBupF9vMRu+aNLr/GHq5vS4kcAQt6vFRYe8kPEdi
detT62FMUNm4ua+8beiveW+ZZEqqV435kPJaawSy8bE39WBVRAkGIpQC91Qz1z2vddFN3bwfK4/C
qa2xwsRkx9ocqLtuNNFiPmrrdDqHxvaOtOcBjIZhci5qqzrbKNZooVfh19JOb6osMp8qvbDxVPjg
QMY0fC4UCgjTAPvvZ9JLrSmqO8FX9CLvZ1pcsZbFUGsXektU3O0yeegSHEoAPMNr5Hlwo9Qmp0WS
2NtusLRDxD0COUza0tGO8iPXt2Y7pMI+G7w/azuO9WueEH8XCsV+6CdkETzeRVkazrZuvXFYpFMG
Q2sP6olWZ0LhEurWtCtDwX8qpof3cU1l5GRbKD/OmI80w0BCcmd4RBBibqfHvUaR2N5ZehvcFxbM
ihDQ23renB8YYNhWe8fMfnIBAR76GDDvY4BqUA6kAtLtPbc1SKaV/sHKkurUBV26jtOkedLC6Nv8
r1b1P0KzC75HfFYppg8EXUznOKCKDsZ0TmJTU6gio34a9al90HlvRvZ+TuYm6kJz0h/nlBa6lDjJ
Dliq3IPaDO6Blif9rU6jIVFGmb+JuTdUpGFzKJsP/fqUSbC+Utpwk/Rl2hJSYODjI1V3UfPXQ3km
R33wgTAsTOHwmE07Ph6aJCQAGNXrw4iRdt32JK7XYa8f80yL16EZKc+Y5G87PoXfzVBejLrTn/Et
ZLTF638Z6qXt7Tx1NYL+Urjhj6G/vKoxCjLW8zKmjPiqVZn+KLyqePDlXzZC+apKS3s/orp/OfLr
OYVbdNu68hChjKUkWbwWPfdYHP80RIWxnp/GKkCAcHoo3AjCpHMr4HYdqnhar81PMxi0Cpmqf987
b0OGr25GnZK1Oyg3mekfsIwY24RW8Q1deeVm3o/xneLpvFNNewcu8jSapp+bLeZRraW25m4eUM97
56fzQ+mY9MrsNloUkDN+jJ+PDKr/0rpVcBi4zl98vhq7pKcwp6ZldvEyNbvMz5iFPjU0U28+9vee
r+4cncb9fOrfx6I2/TG2gd27gHHQgh12/NP8YAL65HOUGmu7TGGXNC3e7/npx5h6oN3x65j5sCVM
YC2SYJkQmaH/oAB/P2RZI6hPT081BcXX/Gx+qH3uXciTgsXHPqk5Q3n62I6tMd5EKRyz+WQsjpCa
fnkdypU0aera4nLl0CP7y2swcbKX2dAL9DUFXi1wfdINL4AMsosvguxSJoONR9zTV+6gpX89sGsk
AL+PvYWu2ys6rfpqPnF+AK2cXepdNY2cd9Qd+jCLKccWn0ZK0szzSLvxRBhCuZg3sTLl21qHtDRv
agaWUQWv5nHeDK1wxQ1SeyhcTbvEqfEw7+5C2K2NQYZcNGTDc63S6mUJYe/no4opbknSHK8EZRv3
dTa+v7SbGO2hi9oCnhIn0fEY1nCFWI9Ov5aaQBPMTUU/d+QqPWseyST/+tsa02/LNCzY0Enqnz9+
2/klY37btAbQXOLS384k9JTbxabJfXTREyz9nY4+8dQ/Nss6wInmIqGZj84Hxj7hyj5vJyL7kqhJ
tpu3hrQ8cKnE4pOoazdirostMAwvsN36VU09e93X9oCUKUiXHqCCc85UiOgkz6T9UIHPmke/n2jr
Adrp0plyPcKLqdThBb2Zz9Kiu8bkXxwByB9apXeehcaPH9we15HrXkoZP9bT7szFZ1PFtNObNnae
+0aPlhTiw+N8tLEiMjGG+MlXUU83BhE7fac4zxWmsU1WRf1mPkvTOsqRbRSdXSVxn8boOP9IR5Hi
COmVDuD0o7woopFbZcp23hzi4ctI7iwMq7p4qH1vPf9It6E3po4kX7cy0Z4MXGNx6JyaRKfjIQTm
YoKsTiRl26euNOm9RKrloQs17ochMcAN/TzcK2gYPk4Zx3HgIgpi3+TWqpu4TgJ57wetvCdoidJh
gjjU89kEeUOATDe8foxQW++xi/TkNI8n9aTe6hKj5bxZTS84dXGn15rP6arUXMIUcbeubm6bdqhu
+wy/PRMApPaVwrdVAMlsdcv/HlzbQObfyXBK0Qn6U9aAgdt2bByM/l30aFr1V1dXsu+xpyF/scrP
umaW6wYy4ZFqpHUqRrUkA8m1XyKlXM1DS4c+n9YJ525MyIYbRMidxKy6u7Fw5WL+eRYmxURa5atX
IFVUyp7JmBKbhxpT5ToPLecZ4cBpHtpE2hfpCDyImqXyS1HRmf+G3OvKpc066s+/IWYN9f435Clz
qvlvqHANPYZZ+RX5rtx4ZWxsEhGPO8QB6UoD7PE4b8oqzlZaILRHo6l/HB1dX//Lpoi1ckfTKN3g
dqZPoivRkyAnfSUGUZ0Rw3f7Uo3rHdhkOKJKmKxsuHmfh0E+I4E2/nDqQ50o41tTcpkAQh5hKOfs
0fWqc009M28BLnR69tqlZbCFl5WCv0u64khljsio6dkvmy2QZ2KGjWbJOoDRZdkNuCOIgfaa1Don
qr72eiU80jZylgl11/W8v3Q0tEAYnbOjbubrvOmIjPBbztDdkOAXt3feX6Db67ZBqpY6xevZtjga
BlrQaauMfFQ8eTW8H5RVoK6rSkIkmA7MQ+ajrtTyAw0EKPoRDSpIYJuk8s2TQX3zZE0P82aQdNZh
JFxy3pr3zyPUlP4RTR8bMnUWYX2fzu1yMo4CM90EpN4sZwA7TtfHAtD/fegjmKxVdBYzCN0e60fL
deJ72unB+/4isZetqtUv0DZwm8vv0Ma5hyF/ufqF4e180EFbJ0iy+7ijydEoQn7XO7EEAN2+CqhN
KzCO6hl0KglobRJu+lKpnyqhPvpV3IHUIShryNxnMyJDJVLt+NgWZUcGiD5A7R/8C2sMzNiZf8VW
3h11rbGu5vRgaOgWzfw6RKE1EcXaExLMA/4/tJaVEVd7bWRa8TG+retwIxqWbPO++TQZoMIfwjbd
zpvzARFWb2DrzZuPYTZKKrvO01vMm9Y1Kb361pHK8mMAZBmmZtHw7eNlat0ut82IqW8+aT7QtmG/
ipPAw3LBC8371CbrCbsO0/28KXPP2mRhgRpCkI3j+uazw5Lu0LmIAObNehiCNaQasZs37Th/bGh3
XTBTefc41Dd105rPxeBjYHPv1D4yTrQuQPD74g9kWGIbVQVLmnnf/BCGWX3Ec4VtmbFizPWNN1bF
vpHZF7TAWM9dT1upwonuuiEzL4b2taW2gHGGuIo9GDMsr9PBvMrjO2GEYiXoDq3nfe8HvOKLPmjq
Yd4CpWhe3OzrPHzeE5qq2DNp/evrREkuUEU0yrqypcRI2tRffDxU76/B4gK5djl+wfziLCuXznRE
61+dLkAhvNf7jy3Pe9+ar1U9lIuPY/JvWz/Pmy9yP0fO59Fz6u61jl71dAH8OfL9503HJuDOvznP
7X3Uj36397shPuFsjE9m7N216SB34Fji08f++dn7vrKnYdahbGD4x+6s4kq/mLfrUX5LfIT55DOc
vNTMT/Oz+aEuB5gqWtISIPbnAU8VYf+XbcMOd7nw05uoI4fy/WU+XkHWyrBWo4ndN73+/DC/FpMC
ufj023/+87+/9f/lv+WXPBn8PPsNt+Ilh6dV//7JUj/9Vrzv3n///ZONutG1XMPRdCEwkZqqxfFv
r3dh5jNa/Y9MNIEX9YX7TUSaab30Xo9fYVp6yVVVNuLRRNf9OGBA4/m8WKMu5va3mhXjFEd68cWb
pszBNI1Opwk1NrMHl9LfTTzPtTNNSm4wyGvnIfODk5bOMqvQ+5YLJexcJiqEBCQbP4qNczWa+vtD
Oqpng0vrDb1h3mtoScYZVX6xVVS/XXyMmw/QcyNAMw9BJhchRVEz25WZ053MLO1P8zP957NpBOSU
jGkcutOApcnJ09R9E7b5tQiR0nrG8JctNxN7M3CHzf/9zpvur++8beiWZTiuqTu2pjvO39/50BzQ
8fmh/b0ixvVkaWl+7lqRnEm3mJ7j3q7pb0x7yrU5kEyGbKMHHTI9/NgdVS7YwLL2TgrNzVVqCBPg
TV9f3dCuQCiwr/csEzmpkAGuvj+3i7b6ViZVS/pM8FQi178N6YY/Ce0piZv2Ucc0dRej5Z73Om0T
nVQPi+G8mag0VXpdAZ4/nWPiPVj7SV1h3m/NJ7QWyXK0s+QwH83y+C+v3xd/eX1FF/uurTBaeiqp
p57XAOuo5Ynq8//9Rrv6v7zRlir4nNuGo2L5Moy/v9GtkzlMWP3sjYpIBy+G929+h/3U5U01QVlg
7IOWN7/HH4e7HCxqnWU37+OCusUpDEf0JjDG6khZBz9szAcutYaW0Mxpp3Qm/fD81POM6amt/RhV
mNabLJl3lX7h7mFW6WvpNONr0yyGmnr4SEDMRqRau29Tw3kwPfUyH09Z5VAx1wqcnJ51rsAbL2vp
jK9eHT/01JgfuAb88oIJ8oM74eoIDZd9Ard0NPuLtO3g2HbFad4CEjhcfuyXF3KeIfDJIvMWUof8
iMxFX3nGxxBObYzs/VRNMarVyPxkl0eoPALQISDsw/5OeOXD0KsqAW+SWpLTTH+Lr3y27fXQmuKL
gP6/QyxkvW9aQ3jO8LDe6w4hQWFupgSmcva/e9Xp9EqHhTB/NP7zb5e/er4cfsuLoQr9oPll85/b
t/z8mr7V/z2d9XPUP/++yUk/XnT12rz+bWOdNWEzXNu3arh7q9uk+fPqO438/x787W1+lYehePv9
0yvYK6qjZKqG35pPPw5NV2vd0gRXiZ/X9+kn/Dg8/Qm/f3p+q5vfnsIKeGL4+m/OfHutm98/Kbb9
D1szddVxsVe5KgyeT791nMohR/uHZeqG6hquQePdnQ5l0MuC3z8Z4h+WLvgmObZr6aQdaJ9+qzHa
cEi3/6G6jiUEqmhhaNxRPv35Lvy4B72/6//+nqSZqv23r6xpOLplq45h2raqGtA0frkr+YNBCZo6
8x4NCOBaLX9LJaQHrQtva7upUGDjSEqKXGBWb18bPF1kvR2JUUTgjvPcsLi0SMCRxHy2JBNnWexh
SEmVRd35m8KyXzE03La9yNa51YP29KmBx3CYtkkUMDXzPaIVDwXBfuQv3mj64C4rH7JDq1WkahHG
1mHgNYv12OLNb8ed0xbdCqT2rhNSg8EWl0Di3LWE6jyWQD8cgqUNg/WbHJisaVn3avtBeiRycBNZ
cJRUDzixn4zHjur4aIP68QO0XHKcplS0yJjwB+RcdAm3KTdAipB52UnJWcYakbTWqnbfBmm40uNW
bvBLnhKhjxdM3co6HSwIjDXBenUT0TsdYor9TUETQufiYKpBujUcVHc0MQRog7iFxtHfM+lE7wfZ
Q1KXo0EbLrX2taJcgHiaIM7IpZiXaDb5yxFOWQLrrKE4VR1TBzuEUW2VKN9UFCCTJh/nB2Yn/k/g
r8I22gRBEa2QZG2CcegfdOng4q7JtE3yPcCsaYlbnwgHX6g7migPRSNxdgfKg6qpsF/qJyvoriYp
FRJaWGmhmq5IeYSdkofP47RMdQfUlcqhK9xbKx9PsnUfhV28GtOljUSSRaxXmyYeKgSazn46qifI
GZuAPOWsfukiHJFm5vvLZsqlESpTjrCabJwwzaDBHQhbZmWgZjj3AnUXN9ZN58MoQKVy4+cmWVtC
koKEUzOv4+M4aM5Ko4m3CXRE2yWMglBTPKL/CiDVeJW2kRxRtBJps/JAqmxpGsAhCWKAyJpc53zA
F42J+EqUtnlow6T8POqADDK08nbFB84nSd4RDVAa2EWlli7zQfO3qK/DpdN/awBlCS0tNqpRwZWB
jUrwEjJKod8VqnaMPfOKg+g2j9H1lN2L4Sf2ZKz+XJLJd1slAm3w2O0U3XMWMeAcM+wxXaHoXyuQ
qcJKtRa9ErNKNUGx0kdA7axu0XiOvJOEnsuZh+Fu9aEd0EBbaCOIvNoSLLdO2/ZZS5J0TxYgqkSM
j1wJ+Jr1xZKWUb0oKu/oVcpVUrdZ2WV1C4/h5DHFUGvZrZD/oNJLc5obtgNRNriPa0Msh9GV9AvV
Bd1ZKm9pebJDuZGUxR+DB3xXd2F1h1kcAQ5BYfTqx++kPmX4NbXvpkP+uAfVJBN8F4063bZJBehJ
glcbxoryjtMEnzvz4oHx2aE5VXDa1zpcL3sXSIyL8ecousMbGC64wa6kTdanrppnu4qgY/hwK4fn
TO2Jl5T2NpDmubT6PfY1cLAgGXMTKeMYq/kq6OWFxWWyanMT+ZWDpK5qlVXUAaxM3HJrkS3ApXrj
Cu9ay1tPqwkbdInfBKpvZ4hudWJBllqBZcc2bIw13PdXfg7NwzVbFwKd2In6lSgoE+Lfa9+36coW
9mrwxasYp3+QPwZLWuob+gG0wAMuZVHt7xRitcF2Vd9awt1XaYp2KKnGfam52jHp0OMJ3bvrS9d7
DOjmlckUU015NMxehzYwVrke+Dd1ZvHH5MFbUYg1aWM6qyuEyIlu39KJljd90D3ZLvKIwHgiTBkz
eQ9uGKtsGAfOVSICiAuZLns5wgVFibmC/Yk9LkAH1hXNEe7/mxX9ESrWUzLC+CBMGpZ7rL11UFW6
VOCFtRB4UyUHtJLW667+5od6d6achIolEYBD03yjU65bufZXBznCMh2cgOIgF6xGh73gVCun4MpU
5uO2Bze+aBPDv2JYsNvq1Ch4gYuQFmxQhenWM4eV1UBHk1ClFkYpjrGNSzLW6Wq35iFwUcUFxiO4
MDq9QYHwMdoPYxKinwNPkifamul1ceOryiKFwLsJEHML3UYOkfqPpdhhnr/tZLfFJIkBljbhSnKX
9CpPQ14o4HgVGB+KtLupTUWuSEkyTZOuuqvRFenXficpu8c9IJE4BQir4r0bsnsYfMMSQkwEqtZ9
sVxb7tI/SLT4TPwtwqWkvNYDGmUVIgLmZScebhMB08WyuMJxeUGiuQqMyU/f6A6tX5Bawq+2ulVQ
lEfysgqpspemJ9Bqu1jgdT474RP3gnLpxSLekqGuntGmISfhtkZF8aIT+XXJ0SumCggvw84+93iV
D1YAr2O0AT42WbFKqiY/hlZxqneI95RbAxtqFFiSdjVYq1wKDPzufVgr+k0uwb4preAhIfhCiaxd
gC3DjOj/Nu39aJePpuE+xB4fFD9+DnLq8L3TPbvAGkgWKUnPA+dPf7xflpa+ZWaLWVN39yWRUDtZ
77mulptBqcHdl7cOjPtr7BwKbDt6aVdntxu0RT46BSY6xlXkLA/SvWLLGK5eix7QGDDIDhhwwr50
NnzVXgrqz20zKPQq+Py7OIbTgg8mc45uF3pasxwH/SZAzc4kDRdNfmtinM3zuFi1GaKGvKP5ZxRv
uWkg7enzt7IdrKVFn2alhumikkZFakqnIsoFlEUS342sA/gd+kPVoqKXhnHnMwEJk4gKuOu2axDj
eG+AqohUoEnCAk/Jd0lw1SHEd7eSArSDasmTLT+HWrjzxt5Z4e7CEOLvTJaUt6LCJxRq/ktp2zUZ
jEq8ExJadz7C2M09Wgqp9hJ44bYbXW7w6E5cGk5WBRpPK9MHNbafTTyDvPDSusk74e104jnXZZNp
OyI04BL7k89GVSXwnFdTGbvPlfC/sXTOthVwNnL5DlbZQclkTbsWiGEpT7qPEuqaHTrWkcYe6Fi/
U1eW7XIbM7WnNGHeBaP5lZRk4s4bgKQl1QezzC3g8/IuHRqYQXJcIYT3V3kDtmMs96zImqOPTJAP
qnwsXVAMY8SVq8bUCBaHUp+NnO4ESrZe0HnViq+snfQz9qWFaVswJdBn34xDs0/D4IorAW57Yb4W
MqzWajVeQwUxkOkvralaX7hcEcsXq1IeiHIGbxt4WBt92EyU0uvdYAen2ogBbSTjNYGSuSj1yLx6
jvoH6m2wHGgQmD7AxGD6NPFAoj1a1zWZXP0q956x4rhUs6KNzf95z2wlOTpqzxSJa13YeRWthdJf
NzUkbof29DKM5bApJyRzVYFdt5PNaH+N4qJb9IRabTt0NTDHFPwKS6nBHFQ08bX2tRdDy619rYS3
CXfRg5q6xgpCC/Wh24wy3TLrxgIbFzKgsrxVKQVTAI/usIejbL6yUE3XpFwxpZwSIjMXdr06Vumi
yNMHG80xpoPrwFJzBa4BxbvQN1Ut7vJeZueGuY8dMEV3He5jXREsTG26uEcGcTPTqqG9M0WnAtCo
rjbRAk7anLwYX24u+5ZuPvEQnQei3lDqmrvsiJOsl8qOK1K7Huux+gLJ/pkpL3O7Gi6GLoEOYwa7
tNkAxlhV3KUBgAI0Q/kQNzhIMxm1JzUBLV7risO3m/ebhTucsfriu32/NWT72AMXZFpOtGfoQK4b
m3Q4SCUKV4auLzD++nuAQx3gOK0lGfAPrjFTjnKbvphyb5f4qvSWBkCNbpVq/2iQn+uT82fwN5Pk
QzCKWlT4RTHP9i4Q5Nokz9zhumqrLnMzZaTPNjgwFhU7vo08MTKxbsuXskDpCjCi3Y3eyH1N8YM1
nFVjKb3uyQjtLVWh02BHEXSgtPvsFdE3OZl6AE3c1oF8a/UaN6JhYZhLzQvIW+NIk2NZYZvuCZdC
p2qpqI44xOcv94x6b3Xh11qXB+HwGY35AiCz174GyVFJTX6UkoeboCufB3N408r4ro7ALTBjBbPW
a8eaJCSykktwgirSf0I8jZVJRAVOHDyyIvjqx/RKmYm8pHW1d6yB+94FLeBN3RavrKKulhyeOihA
AjDGStMOaVKCie/gt5C1B9zDvUsJHTZRQi4wCwYTHh7MBpCoO6tw70x0LI7j8w5j68PAm2gC/aT/
6int3q3UpUkfwWd5YxvdSYsTUIAqXCiJYDpxbgRqsjANkENIa2sawcqqrZ3lBV9d9bEfQdmxepN9
8aWoo6VquY+GjdsBK2HvPniD+43Z5xdbcg0xUPApxRdNPbkAGypI9BG3FkckrA2yy9hw+bO9y+hr
hywonkJFrgulW4xOfQGdLDGg2ndmBOcvoHkq1CyijQKtuI+WTsN605cIv5NjlKRXXE8raenIUwDT
pZ6Wot7ob00rOBZddQG485ly8C7q0ATI5ibzuEIr3jpBoCoy/0xSc0BvhGox1wV6NQ0fRwDWmBCv
ucCLTjZzgtWGm7b5NZawmfPTqIBYCMsYb5qOnLS6HWzlomGmqK0vbZGviU8+kgGO81tB/G6sMaOE
x89VmEUbVRcPQSZ2bcRVWd17ORW8MTJu+8p4KfPiQdTayS+9cxuvNazUTmGv/T5+AQHCfK80vxLt
eGT+qy3joHfAmLTf+tLaDExxYo8YWDVZxWXPrYCJgIUNmKmdFWVnW2vXlPq+uWZ/TbyeikDEsk+z
L6ZjkawpH8JQAw9B0WD612QhxDGXvm61cwMW7zAGFK28j3I/XqldvLB7vNSa0y3pGd/0uXbTuPou
wL3pmNqzA3cGYr333HFHmt5zpXMeqMZvXT948IqT7IpXW2zDDBGZJy2cBKa9Ggf3ApztyZeYcWu5
dr0IZVG2pAzyyLTiiepFwjSK1bMSeDQBJNX8MFsY0jDv7worqA5A6FDONzEU1jS+xLR593rHfIqK
y0mJhTiGZg0WYKzpe3HRgABA6j3rqDyFO8C/KRGI06W7iKy6YKGskIDkyC33fngmenMKfXHbt1QA
uHFF4CzSk9Up92GubeCuV8jJjQsNkmrFChDrYwIMKB7QJfn9cYxtrrvwaaq8fMsxhTO3kUud79AI
NO22Lu1nN6WLkbOKCKxuXPRtTQpDBE10VMYzsXyExZOE3oIpECJ4xUB7DSXUhwQmglCdo46FlsoV
0zhfP0PMaDf22XJOVcm0IAo0FvPBibnjV1vqX4Fu1RXTuKjjbmE1M4/fOmOgbRc9S7RFn4Q78B1f
ixDEc4pFiSwc0l/UtNsEbn0p/DJYNkr+bFkR2gfcv14tvlZKNzyI8LZ0PEJ2PLCEXmM+GL5z4tZ3
kXqEaVfYW3tQHiyp3LZ694QPhOCHmmqVKNyNgknTNrFztPn4QtYvIaV6YGBdh+aQtzs+lxutArtU
pHjaiGQ9hahwz/gB4Aho+HKLYA0OKLhR4mQjvYnrMMVsJXzuTLVut0Ghveh5ziS6+EbV3KPeba0i
NKR7XdjriN7Vksbpa+4RLdPh+h6x0riwJoUfNg9ZCITZjVD/0KVNqHiuTIzn/rgVXQDKTGKisQk7
A3YEEUQvDplKgDVtQdbtavc9jepimdj4dIOx2tUFlw2VUucaX89RJ44IkziBZiZLjry/Bz9DRzhF
JpU1L6qjTSEO0KeSatUZyrA3VUgnvtkchoACW9N6n33DWpSoV5ZdLDaZW9erkSr2Tq26M3ooJBkm
xckpT5gVxR8p0mNAUiUrSVN+tpqY9UJ3j8IaFGlFryaEpwhGglVJl9g6/uHR2miFcm0TLVsxOl4H
Ggu/1LS3vd7EOw3BNr5vc8c9lSAMB9aClDWrBCZnbsTNtrObZE8bbzf01g36RwI+UsSy/0PdmS03
yqRb+4r4AhJI4GRHbElotmW7PJVPCE/FPM9c/X6gqttV3+7+/+jDfVAEkpBEWRKZ+b5rPcvwFOoo
lDdSbezuhvYj1/sBLE1eMXL3VKv0q7I17AP4on7jGLVLLgrzApzHTUGhMinq6z6qbqwh32mUYldE
Dw4uASbIrt5Nj1JgJKMPyK7kR7GgWzMTfYcJ+5lCbNr2iQfrybaiU1eo3zBR7lWlqDcIm28a1b/V
Q+XaswEre46VQiuCv8oqh7ng0K41G9R87Ec3RWK8h5BnNnbUncPcv5o0bxuLav6J6ukGJxjEaFgE
+F0QuYt7byKGu7N44QSWz5hco6+Boxo1oCb0+1bJKQ6MykumCH2TWuqx6Sw6vyVuYF9VrjydmYlS
bEOVbHkZMm9T9XhHVwysyA7a82Ne+9RjfekiPU0JGerWhtDJ0yOcegPj99jWbtBXzoeClEdOVKRk
5EP0MkF6UVDde1269yzWHehzcD5WA/2oJtwVfgThD7mnm1lMfgf0MkHnrCdxKL0zysZVU5XvcBEF
odlxPy+ZbgECiKM1b/y6EEfsWeZWavWNPjTaPowI04oj5ha5tI59UP/aq3wy/Poepr/jKcqRHwor
QtY6G9Om9rls0iCRhPcJeRRjyRdwubNxwpEYVX7qSw5X64ftVqdgBXiJ+C2/1SAXjyaxG2l9LDKY
8ZRmxIqceIKo543uIwFZAUTPjyPefSKlfLDYVGFYbETa3hjDkUgKmsPF1O37NB3x35FkrXckUi17
fcOkxh4PScEAlsgAa9dtqpVh5NZxdfJ6h6XI8u6BRlAZQpqNhO9KXAYi1vXyvsvJLHuUxGcGO+fy
dR+z0M0QFWJfm3yIXQrIvCf7eUMiMoQw6E4rytDimEnxaxNkLFvprDzpcyTYYJL3FaQ5MPFll4wG
C8n3HEJnz3lgYcP4A5v+XIYqD9REd3V5GO345RVHPP/lMShA2GghMUZaxh9x2cD5J2VeqK9fdwnT
PjLLLXalaCmpfT1QjPqvZy33ReQPbcaGS/vXA31OA0MvmczRXDtQAax3LCXz49fGqXQim5bbYdi4
JUhg+Nb8CuzaaVZ0M7HStChzauCkjS/iDb1/KLleepX7zIc7PPADrmmm/BiHLBrtgC0RUNJS1loN
xnqX6puqqQDfpfYmiIlsiZg+tHgY8NusIkchvjLFVMlIcJtmDPz92BKYjEAtBPc5eyRYeIpJMJ6i
/rPQeoFlpsgrgTC7QSc/J6E0+yLrDqwJzHM7hjs4PqlbUJVShm/Ch0CbMrulCkmkF31ZYpyBKxGK
txrD9GGM6n6HiGVl8aU8RYb+HgoGlsGkAhGP0T1d8+KsIHssNIuo4lgcR3+YBwEMP6bohZt77Q1Y
5vqkToGr5WO1LbJsO9klQOlBj/YoqhhVLR/9uUMwxgCeZupg2DitOiDWVfeZOrawiLvvpZI+qEMt
XCJRc+Kc2z69ZZ04++kLFO9ey3KpsuARS51+0E6JWjY5kzjhv7H2TW4KRQu30puRYgl+MYMQq6z4
KEV+qdVr3xD7UmepAmMGK/OtTM3HWGu6VVzpn1gKvlUsqpMSDGwyJgc66ZQ+wREaSXSl6+IhhlC6
MjGCxfZBGohBmJNhi+yG+3q0jlF834mMeoveX7zWuHPQPkG0uMZ1BT8rf6QYz3ofATdLyexhNLji
TjAtu7Z7CVLnZn7bwtZolaBTs2ShwqCPPjLoDoDxChpx47NXqm7qoTNR1PSbaVhPBjnVPAy+Fqom
qjhgalP10Vf6c8P/EJMtjAy0u3or6u9EJ1JVE9+q5pyTiUoWJ7gKY6yf5v/d2qDccBVLCbFkal4t
EhwcWL1mbnKWQXHsmU+QZxX5Nis3crNV877wmP9M/DwSUrx2XqE+lM2wA5bJKjFsP+q+YXrFOpcK
OGOlOBSqgfWxucc15LkmKFquZ/ZBlOEunPONAho1skwxjYTpZ2wYqDjLLt9kI3CBvILXUjFa4ncb
vWpa6dp4Xwjii31zOtXEUuNTJhcgHuEFKiNsXKcvmfeBm22UoKLisDNbyvS2YplrnayOfRmE8iaj
ipmbU4p1wrxGgpC5adW0ZA3wX0Crg8aZGLe00l/LeHQ7XXlBeckqVXg0IazWfFYkaVWN/Ka1mHhk
blyB0VtFHaxhdDiEzGoUfL05kF4nuZzPo0LctIWP6cBUrq+00caLqBLGlOkbjOLfOxBZrGX5P5dV
t0q68T2uwNwpiesTvbVr+qTn4epeGjEFhFEysdEv0PWKbd+DO6BeE6/CyDxrFOv20srVY9JEbyNE
IGSXt6Gsf1gxhdBpiskSARDqmwqiQgdMaUwjQuVTJLPVX2WB/jIViOhyCL+l4Zwnp7zzWv2jT8lO
qz1qrnlNlEkzJyeyMz8UhvB347j+ELWKKdB4lCE/Ug+nTaHkj5WlXZwR0r0ZdzDhDNCE5SOLLGeN
UsBe+4kxZ0tV0cEBvV/HLCnT1Lyno27wJaX46/QWKzddodpYuuTFEoBVd0ydw3BTfldbcH0m+eZ8
T/hI7OpkWvmTqpjX0NITBB4uuYNPdVfCUe0vDUDysJG8Mzma6zhsD1AatX0ng/soMMutLWFu+hXN
O1sxdr4/MjdWoDKFcJrzmNWWIyAkSwojApSDvaea/awEur8FsWyMp9iCGlPJl5IpWG0i9iXsFZCT
fVc68g33LTGk5nOmt58in26L8sYSuTsalAEBo1Hx4wFA6jSCS+95/sLPvK82dFy40AfdUI5DDe4z
aI3bOLagJEWvZHnuHZlvObVp00pqcU6v3ow4BubJgtiY4/AQ5MDwoli5S+MEyOabMiNy7K45TKZ6
GMsIkEKFLo1UtWvPBGIIm2kyYXWLwk5WpeXMEV/7WI7X1Kkg+cgbPWlusd6uskwCw9Mvy/uOcDfJ
S4shwyKBq6z8LqiBwApUCdrElNtQIfqGcsaJqnCJaV1vWyN5sILBoevqo1rPxk/FIdvKFgEjz7xG
NCmymQJcUntXQw5fdaoF57dCv5N5d1KLN/rYV7vUeAWoXqykab6Durjpyeysq/IhKmGVYDkyMwV9
dXcMA66Kg3NjU03SGwpFfoMkiS7sKwjcozJaL41t/7CTN5WwaPjL8j5D+1BH0UbNwJrFOV33St1z
cQURAKZpNahkalYvlHFZLNoRy0ikX1xolax8jfz0DjHFBa79OimMCQOOl2y61Jpc5iDnQPWPqmPc
m6rxVAC1kCn/AeaWB8jICe4d6wVBJLkmVN4LpBQFbZiVQvmUOblL9/VIzoFLO/BVbSkZtwnxK0D1
uxBsQvMOyOdginjdAHFL+J0w0O6IH7wgHcNzTssGVWCRUybWJuqSdgFLu9Totldg3aJxjvCKcF+q
EyXmXFzZKMNG1XguJ3XuXnknAgM2xFS6rTUmrBLppRDRY5XF96jtnuq4UdciDC869NJVE5Hq3WQf
4HpovRMGYielWzf1WzkaLzi/HjNiCtZt+FDK7ruB4XLVZcMtc41sy/rRYgAIh3XSx69Bo28duhMr
yqXEcFVvJp+nZwNEwIi/GnLNtRMtJg/9mx8pzW2Uq2csNUIl74hen35JPFy8jDQEnpUd0RT8lHId
vzifaEEgtoulgm+COfuawuKZgv7MNgPKWjb0JbUYXDiKAI+BgraYvgVNdqWm9IsN/jDICcAodSSn
9cL/XiugX8fylAFAWRk2IyUSkhOV1xtTUQkOCA7RYLwSowcQc7y3R+2Volmy1vpupzhoGvQ0e59/
317uE54BlpESW7FOBQr9wZD3hmoduqDj6iPpwvX6eIbPm4CCIUdPCmvkUtrufSjrl7qNWYAKIPAl
r2IqjxlXTawn7UqmzFvMynhCGrA3Mlm5qtTGQ0DJeJnuW82HwKSESFOBpKVo89B8yTqi7LuSSyYR
1lrcvCsGZ1Er2ltNKCSIddwUKV8fDKsIedaiMh1kHdoh5nl75Vhq4QOJNS0h17HJwupGjaPw1NIp
0QG/5dNER4bshDT37p1QPqsBfQHfG4hj8h4btYOLbBP9WdYnrw2AN2QEeZTEpAgBMyUiYTCM59CZ
+JSzHKKqMAeB2yW8yghVk/Wq1yFeBsvcwCjXKCRFYGeGfZZqLkHL+CpyEDcBZRBiS/V+lyvmUzmF
eErqlCqdRn/SAmggpkvLJHIHI5HAThHfMgVCozBazwhv9tVUOWumW9XaU2GV5jo97hbxMwFYbtJe
jxRXuxZK86AiTaZcQSA91xU+XEy6SnBXQmF3NY8U0D7ayty/5EH9LKZIc/tBnzYKwqTa0amEWv5O
06GW0T05On7THOnerC06rjSDTkXNqiKvzWvN66ydbg8PfBWwypY3wuz7A7KfW8WC+qgSeoN8x1+H
GQNZ6TVuNPT5BnkY3J0h0Zg18z/nEnXI0A555Lit6xodeMFvhbjGmEmeRe7hiJNo20dZuS/8w0SC
CdQ2cstLEPNdT7tUa4yeOoHEdogwBJrtVULdakfPWd11WnxnFtD7/Dg6q+YBJn7FIvu21abTEACh
p2XWqBMfSYObfmDAShe2uW9PB6OY+lWhmqupiNBKUc0DW8Y8MlAxGAwPDWWhXmR3gHLPZScgm6qY
SjFdbHTz2SneZWPVG/xyHukq4R3QpzsCPySLBAUBq9/fefEtMY2niZoIccA9E8T8JNuk3yYTmc/T
REsp7CWX5cFZ5wLmt9n+EA7o98Qbd0akPhjKSxLLT9WYQBuK7KQDS6BhFp4nzSe7yRdzCKNOkkd2
DVj+0TD5WmdOQQcDPcFEjo2dZFtFBnJLvsi+r5vrjpDYjTEKioOAAL1AA7pqEEYqYqAmk65yTRxh
M+mMIXxqzG2iQ92Ocz8wwN3mrafc2cnBAFCTWTt7eKQ8Q41QKtbWbjqS42jLpIX3rR+sZ00Mj5Qj
HtoMBDBamGqnYE8aMjy99fihVVRkEwybXkXXxgdSuk5bjzA05TAVKsBDErFXWu+bG8ZQvqZJfRNJ
oC0wTjMSOrttk5mH0qFWDyDydUpYtbXpc58gf/LalzrAW9hU9OULr2RC1V/REL8aBzoHaunLW3qz
lo76Oeug6Ht0PdoW5k/P8tOf0n09WRc7JPGe1EBtPTJk7+UkLqZvMNGi1Gnq2wArb9eLeFUM2hsW
lGYdJ9om9cFXK76/y7WHFgIvuAcme3GSZludwEUiUm8iMwiYnXW3Tia+ddZHHaUbx7EDkuEoYTft
s4zWXlGlhIpFzG34NyFZWjlWkuw8bzrrKgkmMInqVSaMI+3ufYzBv3Emauk1/htbU6j7uT0LMQJn
YZU9hCEU+BTke2FU2HnVadiQaOa12Y8yw7PptL5GjKl8M0bCBeJ0TikItbvAUJvD0AMGJRTzuX0D
JBHs45JuEiXG1tKI/CEYmQRjllzQJgKPJW3cP9hmeRUIGe5sMhCaCU68WYKMqMudk07fpFDiI7Lm
kAlfErmNKIxNOwT1tkrAJKCS2YmmobOWkUbcED1IA2fyPbEy/YtZUVkn1PxV2iI8dKK71AoszGpo
yeWDNroOwmGEWmHunKyz7hST2DepniNF792A8gpySpgveUUCKFTtUEv2NHM8Nx974mGUvSi6luhS
zkxEeDj1jh6uX7i6Onws6uP/SF99T5M9T/+UU/+pyP6vq/C9ymsgbP/Po/4PCbU1VcWE8O912v+d
vL69pn8otH8+5ZdA2zb+sh0bXbZjC2NOEze/BNr2XwZ0Sh15tICLqc22kV8Cbd38CwW2aTm2qhsS
iQqq6n8ItNW/hDB0xzGllKaqO9p/ItDW/jQNoYIy4dbMpwHOVKj/y7oSaYUwahZWe/I1nK2wafnq
k0OwYZ8zqG21tMj26ELUlV/PiFki5ChbefFP9f4f4v3fvUv/8jQQBVI0xdZhC/E3B82k1dXYUUTc
l0U+cw6EfaJg9mbV6oeTNeiOI8GKt1DcNgas3qjIIAIx6P8ff4nGh/GbhWr5aziapuvU7R1LGubs
P/nNQmUbWlQ7ne7t1cooNh6J4+6oKeKgeAxf1qHv8+dYejcydJ5xZihc1Rv6wClxVxne7lrvuuse
w6/72zfqXzi7WNXPKvkvb9d8YhZlQc1EpmxruqXOH+NvJzbEtVlqFo0PqwNem6ptzkCLfiYP7HNq
mc5qGAxUPjPDAvUPNBP8F1zlBCKakonwqutk7prSkDuvJfeoyJ2zNiTV2bJ2MQvvM4nB054+9A1p
0caZVc+vTVKgTg7MnronUxhWCbmJaSwYLvCRxmOojE9emRYnpifkb4RKfuWPlGBkrn4qpS2Pxq3p
o6b127Uz9LtxTvBEyqUcfC374bB6IcmD5CSAefOaaA+v5oplSu1KVadnXMUNi4z6o2N9bE49iwC1
za7UaPpmw27bKuO75zeEIEX5dmhcKqteh2bDtpJ8E4/dyY8PDCh52KEllqm+LZXy2oo+nDEmg70P
SORL8KiXMMx1qBHws/p7YjCwKLStdGvnpNKti4TIzolqyK3mRGjFLDD/dn/Owzg6VAFoiK5OCB+x
jS04TsIRDzZS8iTitOL0B/IktIkFE0w9cD6b+QPJAtCi4VNqynE3NIh2J7+D1R+RLjiRR9vXxtEB
pbgJG3tHy9LblWP4CePFX+F+dwFl/7Cy6SZ3sPLqs8SGMWboytvoW5aUb72VVuu6yyh15DCGkRJe
gHcyRwypnHeg130GF1MnUsOqurOfGrsagMdKtiyvFaJq9UrcTF61t7KYZbJjftN0KXdCixDXBxFh
RlTgC9LAzJTxUhD9q4xl6yoDnvhiKN9wbm0964bS24tvTcq2QBhKddh7QmWdUDYfEBTo6m0zNNdW
nHxqxmhQ5wXGUqWTta71AW1+3wWbzPquFTAFiAcmryW8ROobUgV9HbN6sQHtBikTHHVQd3rcfw4o
ykxc/Ku6doiIBh21iooE5LDdkluVDVftqEGi9lv9xkhR9yQVIY72CCqT+sUKEMn76GuoFeEiobjv
f1AxoiYGGHGVtKiHNCm9Td3CN9eIPNzqoW9tIqMwrzKvAuXUe5uwBIuPBh/5RoIwtdXNTUBd/Kgg
1TwaFFvJo513VaTfv23SJjA3ZRQSyjM/oJjl2xgmk5uKoeGvGVykX5tbMG3Ncbmr8/Ghrpbby6Zp
swdolJSZ/nnIshfPz1+e8fXAct/XzWWvModpFynmvp37VFg7Q6bqg/FE7IF0l/vakXXusmeIiV7y
mDyJINMml2JgduxDI69PXwdqJBqs8sqSm+XhZUMuSTAhYeBwvjIArvmTVmvEI0xo5nf9eefP7XJU
6MSwPnqo2cvNan7msrdsJtmyOF0tT/3tTEaEGntv1FAuqmggS4352fzEr3OzIdASCrWcwnLvuJz8
8vJkK3Fiy265nC6XEJpNlFINSTUeJz1qNoOvl8LXk3bBWx+TwSEMfjzIA0a8ROUJ4SEirci7qT11
16NldYkG21RDBel4QO5j1B/QlDrQf49SinOWymPWZ92tVU6Pht4CtO2PrExnaT+50F4RkEw6tule
R3W44nehHhQu7KR/+jaoh2rvqf6doUjhmiH1ks5CPQn6O5L6Bfm1sx/L5lb4NqlVQAlJa3KtNtBX
sq6MTTCHvZp+gdbdNq6DbPTOWfaCcfxqKGziRiK6PVy/Ebw4xSfN8YSchwo1NjELnqiIjGBuvw5U
7Rv2inCXd8W1MnjBcQqSg9GN073QqQ4o9Xttje4U0rGusp5ZP8p8Ls/lbTYhixy8etgUgYEKQifz
i/wXlkroVVbhWPgbtPMbC2uU14QUa3q1JiTIUfHPkOFGsBkawtF2rTAVXH6nC4kOnyW/3+9le5FB
m29CRZ+2zUds+fIMQKxACZdhUQqG1m2bedBC1dRKA6+FTXJS3aKmpjunNtuUgiMebdpUcT48jFJj
OMtEte2IKGRleKoHENMWqxZ4Xt5GQNff0uCp+vTTmKa3Tq0eTKXK7nCFlHuhOHsnZqjzqaldskQl
B9GvrbXaRvnJ+MF8z1l5DX0qIvhWXUANsYy713oAOGNVrbbWrTB3yesgGq0SpwAjl+aoFL75hVUE
rnWNT09u0hhJU22Vzg4LFvlUKdpNndzYak5pQwNaXhTBjzDvjmmpnajrfWh20W9H36YjeiEJ5Tkk
xmQjLFJtrbI9EszoWj2cL9m+Zl0oTpptQrxPymEP0I7+DgEAnQFBWqNvlmnyTaTlpxwGgVmiLF3Y
JCRT4DHY5MVJk8NVYrP4J77velJo1k0o6kxB/brH9b0m7XmF+bBdiVLf1pZ+0CKUKyY+pmTcMcXY
q2Sz4r2JLlIE41b1mW+ifCn2It9q6DPLFhmKPwZE3DexcoMCxDl0w+dEyWsVe/60hXq79Zv+JczV
aYMZalz5AYrp9J2f+KEzJWHASC2swiQ9Nt0Q7/jgNbPmMa/uJYj/7g4/o2sPzV3qsepXKoESrNjr
AfBMpYCsE9rBs069VKo2SY2oAVynuEQTaW706046y+t08Naxgzm+U9D9YvO8UQO4ouZ0h3jybkzh
f3q6vbbsYTjh2t8qnW+thbxh5oeOx6/X05DvlRC1hPSHu0qD/ILslyF30n8AFeG7BRAnR9eLZgR3
YkE+Z6q+DBTsVgEVHiMjPL23Shr3Myi7DBnF4vAbbHHUHx2YObjQ1pXUi8sQkdLI8BMgpXVc7PjK
ajjQmTyK1L6xrfKmlqibBsVYMXH6Pnj9lWpYj1XMpclJ597wsbRJiZ768WYIff7Qo33rYSyjb36f
253P14M4pMrHu0yU0p1FTWPlBQHNbB8NoWUyCFdjDTtK7Aure4roQ65tUk8jncDDLkgCECzUTIx8
VerhWZJSh1fRl11I6PR4lg3dOurK5yxBrk2Z/1RNd2IKhGsL1OK+V7wUOkLW1tAeI6ISVr2h31vT
yQ7JFAs9xHpqcj9G8tMe1Fe60qj/HpRAHmOjmrMJUMHm33yHjizJ3WfDsT+yPn3KCzRoarh3TmOb
dxuZWgTckkd5Ta2DSGG62+l1Qo3PDbOR1dT8yHLfz4e1RDKXksC7UKCWDDL7pBPPy1FekVYuFcZm
PTL8XytMYnZC5WvTCHqRPs3UbQRA83qi+XAWg7GagnS8FoVJRUJJ3aRM6EBKChabCQFwWBX8GgXp
WRa2BXLTvHoFywWVlvrD2nd5OSJnLC1sHNldZZDjXtTWld4I4FKo2ihJa8MWR9QqLBIx+xOqjacW
w5Wm3IeWxf9wPhOKLROFWS/lqmrx58M44jpEmCOdQV/XohNQwx8+9ZTLoOdsBuJijK577YOqI3wP
kY6Zj8UmRvs+UyT1K8CpMV6YqxzWVyOaFGSG+BROD/JAGV6UQsesStNR071z1AzoJoFo1SERblkG
Yt+MN1Sp22s7jUNX1YsfiiIvsaWTttz4l17oOoNeo19rSJ7pGiRXbypCPJ6SHxBLHUROTbk3qyuj
1+prf1BvTcTcB6A56bkY001gKzXPpTOKTooAqTSNtj4IGsqoZCWPtTa6dtl5s+jvMFaIidMwXylE
+rRG6RyasiDHuqbmiRO3z7z4uo6Ccq+N5RvStqNueM3Jifr46AwTzeZ+vDYGGx6YhcgqjX8EknN0
cL7UHW+T8s2KJxN8hBlfad04T8Ep2mdc98Em7jWBjbaxvtsmn0pSYRBjxdFdo+w8dEhNGJfGY2Bn
F/KQPdjLVbU2zMyjU1yajP2kmmgj6u46L0/OGByyxu6vk3njiP4Teq6xTfHZkfD4mDg0XE303j6L
oYaZCz2sca2CgCCyN3xz/GE2ONnx2aryTZqoEJDF9GHnw43pvMGb42vRH5dNN+8pOSjR9bJbUwjH
rDHfq/utzSDFig6xVGEU/EHmPcxhOc3Bf95e7jSKCmnpshssj7OQ/3X8v7yzNpxNjAhllbV5v24C
/tqypn267IXAZ//9zeUQkvl+Hfz13OVpXzf/9lK2QbrxkKAyW95oeQGu3+bsYvYUtToqKjK2Ze9r
82/vs7OZTPevnldy4Q9lTqUaqv/PI5bDLHBY5BTN77Rs0lm4t+z9fK2vtwqF848jceulXmccSswi
qkU8wPz03x73jTkPfbk3tsnx+u39ltdr2/aFSqggMr2iP7rI9eISSLq77CaY7hJfPCSTyqzAiy6B
klHpBA3wJE3CpXJfu/R4leemOewAlniHyK+J6oix18D49TYlOAcwvfBrIgKrBssHK8O3uqVpE8gU
Q4aRp0SoWbThERdt0U8nV5CbKzTl1KSXm52vJVehEiDQDMwBj2BvnLVaf4xU09hNOkvpxPSEayS9
WWykbPdhVmkH27b1s4XidlKrb8gb+sCI9i0k7XMUhKgNgipYz3bCRgvkeurr7mBX6iWyHHAhkzlW
55HTW5GlHWxHZ281U34eu+MDC/Hp3GXKdF727Nm4peQOI+38gDZvMh2zH5MHKNbhr8P8SaPULhGf
xZqGjkXflQVnMpnfw1RmV8iI4tU0siaoYxV5oO5tAJdortqQkYUQ5dglnn9u5o1G7aKOfPMQlaW2
CnqD7s61oShXgpXKEVu4fhKEHDGw8TfiBVnOM7xM+XDmakpykZ/elwL9cjYfUflKf46VHu9u7Avg
j3itFKtIWaYnVBiG8NESVXE12YQFgSkmM8ugCewQPOe1BULputzbAVDwSTVPsL73WMey45TIGIFO
lNLYCV89bJFbuu3PlUMV37fpf6uJrWINYW/ZYFGAaW+q01okIAQiM9xS+1F0PoJuikW+WY4qRidD
9ZSirwT3cyrTTJ5MhN5ZZWOv1qx3h+X82TKr6pj5DVlz3ELlwIbCBsmYsmOk+sd9gUVpBWAyXve7
AojcCuegcV6+WMue3cGwiEwMfq0mRiaODViXVu7NdNLPTt/ouziiwecYtOP99RCb2tmaH1oel32h
n20IlkHCpA+vPjXb3vXxXRzMghXlmDcnRR1IQzXJVB34kZyFmirnZS/xbRT1ephBsi9ILjtbTVjv
wxZ5PE1CJXOTpHyaWnGssEm4ouwR/cVdfJYiic+61YBw2TnGoM16pvgM17naSD2lwpPb0Zk2168j
l8OXjWWfItneU+iMt+0YN+h7U4eOHiMxMHT1HMwoQXv+Gzbzl37ZaG2ISFLTCsbWgoWgGZ2moP+1
UUIfFMZy++cusX/oESQr3FaZHpcH2vkpedS2fxy4PLS82vL4chMEPPkJsa79fJuvB77edbnv66bT
lPqsZgfP/OeJLccVep0ex/YJtzmaW1qF8W+nTqAMSwDD2S6H/jy/r3f8Or1yOfOko3Lm0QtYL4/0
fLkcmqy7r+OWvb+d3t9uLof87TS+/gRdE76jQ7mqIi/d+UaiMu76rAqKGH6IdUZ6A5GqapqNAe7m
JqfgvNcL/RkZpHIdVSKb5WI08zIjXMfgEa8c4mV7i7BVL3dO9KLe1Uop1pjR+TVUZrvJzERDRCnE
meIjLORJ7pnVB2MzXfzoqcaylFCzcEG0vAvmua4tHYeLFCtdg1QPJCLI7nzqsYWqq/PaMnixs12Y
JxYhPzVNxH6Y0J4L4m/x3ldSaDujBW+WjSrgx+Q5YF1DA59vSq8PJMzC9DpwEuTn1kwHTSeyt4oG
THbEcOBlL6k6yxSD1wJeQ1EN2oUkprTqcCJV3W1GjvqqATi2BvCMbMzuKjfO4u+BwrA89RPpUCWF
pL7V30mOe49hDaBwKnwyn4EbNEME4KL7Xnv2TWqqcqsYoFTJII20J9Zp5gkNLmga0Ahczz3XyzVK
qjYx4iWOMKUNnG8eWrJ1Ho1cidBV58FQbjxyTZn3E0Iqi+3kIa0rHePNJEthXao9igYzvhOoUKig
g9ltYEfuHBXkRNHXWOO4K8McQjUY65pBu3hqiQdB1PjWl/VLo5raloToDcHQ+hal0BSZ/re0jnek
I0tcbM1V3zP850Z00wEb3WJzuEDZv+5GCjr8lI1jsp8GI2YJhjqnkdWt6jRuFYeF23ZKtieYpz+Z
04QG9kJ8bb0Dzn7MIRydB3vEm007lwJ0W1w3L5En7XPfjcU9FoVjQ/nykHeRgTrKq9cUv8xtQCjD
GiuPvBgty6U8NfCx1dO26wrzTot8OL6NXHW5vOqVXrvyVG8XFal+JFV3QMwQ2Kcy7D8FiYI7NmC+
xgTzaNNjoM/AuuMsn3ZeKmARefhmiAtVkPvMcYOB4sYsiV01VZt1ZCnaNpjVQtTIlNtiDK5b0lEO
MkupcrQSjXFbiH0+Rj+MwI4vqpE7K5tvFJU2nSJfv4ML1m4dBflokCgmarf+jVXfKhrk5MYYAQ9l
ah9iDbv5f970/T/Uq7WkTt/s3/dqwX/k1etH/jtO6+dzfjVrNVX8pRq6TXNVl2RY2LTZftG0NNX5
S5U0ZUH4CFP/g6al/cUHQVfe0FVMaXRRv5q18i/H0QRALcs0afSq/xFNi9P4sw2o2pYNsstxLCiP
Jlyvv7VJ1TQoVE+ZlBN9jHRt+bhm+johs++fez/vKwZWRhFZBLjslv3lqP/12OChma1GlBG/PT6/
3nJz2XDFKY/C9vut3zs3TdxSPK375DborGabJXZ2jJmDYmsh5GmNuTskmpQ7w7l7sGyKcQ4l/3kQ
+RbxtF7uXo5K/jz0t5f7OubrlZa9QWG2XLX997knRc34H2/zt3ftjWiWgv/z4WXvb8f8PLNasVSq
0EO4+Tom0+onFT2FqyTNgQ5ot6u9jAkfWtcjzcBYxQXozU2n+d5lYxGL+Ptt8nB+PTIhytIUEyXZ
/Ozl4KTTwJDcL/tfB3692NeRPw+fn/g/7J3HkuNI2mWfCL9BONSWWkQwdGRmbGApqqC1xtPPcWd1
MSr/nm6b/WxgUARJEATc/bv33E9v8O82/7YuLEqs/alzjxiKrEm63bcjqTnK3/eujps5khatiTGy
BSUKs2pCXeqvObWIgpnNtHX+Wtlb+PMWnyFtdcpuv+JvP6paLNTv74XmspkdF0WsUxFK3givOkFL
pBcvGFAtybZHpB5y1aqLtMwxDTdGpV93VOvUS66vU5c0Vk5rZ8BDVtcpIlderDbnhnEmDCjdqyXw
zuQBI3i/bvy0nzmKR6d3x53a7/rnkJ9ILV4PKhcZvp4M7TJC3pKNCkbW1KyaxKOB3yj7XsRJjyFI
1ugg6Hf8J5gUqhYn54TrMaanWUA1DKxabplFzUHNdjMmg7AOj+DbsH56AIxTz+JPJSd9C4ZN59dH
QNTHB5cCvFof/72HngY8mRp930hfW1DhFkp8UgtXt2WrKa0tHa5vJkPvJzVxbE6+mrMYkSFVkYla
zJb5yzJX3taTezAMu678QhwmwkNS2aNnSn70sPcb96BL29sg63hILKmvfZq14qcJlRUKLFojKRaX
lIFUnHC5moUIR/2wntAN5o9O6Nu72tbv1RcrICBzr5Bfz0N/D2Ekz8d1iUN9XZiumT9ohDnDnXAO
iSC1Ynv7+C6xXRuz1hkvl9du9U+bn1qnzIhqLoUo5hGgTopTjAXPpWC8MheRMqorzxFYrI4MvfZJ
nYWk5xpQc+rd9F6jCSDcdSIzSGaZTpJA1F7RIKi300hpakVbYzyFcc0scUooJ1IoZbBS3JO31K6E
S6GzTFoEzdfPZSxxxgniCi1NnzBl+aHUbyIol/ZBayLMYJX6hW6/FbCQCtRpFizc5JHqvVctITPX
xUx+ZgJ9tHUTlAIfK+rGOAiRXXD1Ba797k91uBvFQu++HPaL1rcgqtim5oRhbk3SmA9qOOc2HORP
FS07rCDNqY7Iszas/pfXjeCh1AiXlWo1F97f42HFkrwYXlrtbOnkJF8es4yaDRj2PKk5mfLMxRTe
MfZT4nvE9klKzsSJWYKSs8UEUDUDZbK6bPvhV53RmtMsJ2rutgg3pNqKJfpTrer78JtHlvo2KoHu
Eu3jtidEjMHOCpf7HvE27ldWRWFn7hkiO0zEP1SY97a3L/v7WNgksc/mpFFS/Psbqq9dWBEaEDWU
V3WGSe3kTg003r6lWlTfV41VMv69m7wm2MeZwVCpGEDcyG+uvq6rDVyGsL6YqhVlTZnJHc1DIk9R
Lwe2ejMBWHG7XtXVUaatv2Hkh/hmkl15sfoHy4mPczOPLGN/WyVEfqkZX8Hqr3EHlj7e24QQjXjt
2ggC1K9SevW4g3eIAhS/KFpcbL3ysa0WybCgRKWWbQM8SrkMydZXDYJeFeHlRPdyLFyQI3dZ3BIw
OVj+pjK7auPKax5o50j1McVtmg/juqmK6aTW0V37cMsu2Zk9vXg1cTKQ/B2kkM3IeMHGWuyOkROe
jlNIsI+ac72Qi7RIm+nYuC/GOIOAKTyHEcelPTFij3GW51578uVkmCgf+fqUM2xi8PxO5XivusCv
y6KGYACAi783YlNHDS2rn18NKqvJMnv8/+p5RItc43QJF9dghAm74tW8DMSf3iqeJR+kNU88Tp+6
uNXcbbFrHGMLlqLfepTbkLMbJzUJQ+OLPcSwZkr+7Lq8daqJK53Ft3VqsaQuRKdEblH7qM23RbXO
gsS6N2fnrJYIueLerPa7zqq1n45znfXAUjiA8Q7UEDSAS/WdKX3K08w4tdlO9lFvn2CrDJu+d8VG
GKm1GVATYychWWgs8nQD3KA+ZbIp2akmk1Fw1xByZatm1XZuKg9BDnAIujA1ZvloGeVDhtFDPqWa
VSvVpJKb1ZxGq5mHhrzSbq9Ri8OT1dvx9SBqk1qrDoQUjWOm5gIyq0UncF2O5UFuR2JstV6ZsY3B
lAYKo+lyc6naM2o2Us1LuTKRc2oxVYKS27La8bZ43ZyrdrPaU70oU/+Y2zHV/rfF6+bf3i25vYYR
i5Kkler6CdTrPn3K647XY7g1AKgQA8e6SXnoQy3jPtOOPPTUcoDleRMGHSOWcp2a9H/PqcXF41Gk
dlZzt9eqRYyI0YmoO7UgQiqe11nddghwVztrQj5u1ex17e04t7fiiajj5MnIOv77/W5vr+ZuO386
4u1Yv33E315y22+KuVN48cGUt2BD/m3VBP/ov1+05tzHvT3aK7WfKZ9ttWxt3CbCpowb2PMvtUrv
CftDWkLT7LbLb4tqw/91XVlG6SbuUwjJ8o0s1V747VjXd/m32/vBDoCS1OKvT/z3F1WfXX2LVt2k
bt9enQy1ubESORQuz8Ztd7VoGxQHhvrgV6NFQbFeX18kj65O3qh1/OSuMeY7LXVeqgq30gBfj5Ej
2cgDw3Mfhbm7w79ZnmzZaHNVk08t3ybXlQ2oF0AdtcmDSbYLb9uRYUDSUodUB1HLavN1pVoGQTZt
DXzpo+ci2vUw/VajTiortI5Tl6F6wiwrmQfUa70mCbfCbqyF/AHXRaGq2TRu5WNvEsv4YuD6d+e6
PQxCTza90ejcr/gvCdlG61VbclEt7Sji+3tNE69mQ2dMCGPFyUfYclJzEWi065yIsSrR1ScGmKdP
K1sXvmpVJYVTrX3LxIWYhXjxCMc1uf/nqsU3SWJGhOyTQr/icMiJWulorQaRD1lH6RrPGNqIytUp
Zq/jCBLI1M37offsE5wR+9SLsjrGULiUKDCRfZWrUJB6XJLQZmj0AkyKnIxusJxamDcEI9s/RK/3
J7CTnydqnUMLYWMZFoUwrwWLs9QwdwHg8aCASAtlD2BtnXxdyEba5upx7MknsZq0C4XzEucyt2B+
Y3kmbFmLVSdGzamJ2pBVIbpeKAJrKlvj6ToxswgTDAlC6t6oZIAJYdg8POT9+Tqr1upFfJlFArgT
uOcJ4bVPXyPm+4bNfPh9Z1Ln/9Ihqi3qADYcP5yKJ3jr3aeJHCT/tKi2qnVxDdVA8yd7UxQ1xk28
4CcnQTNFZMYI1Jx1tw1qbpKnCs6bD7GZ1nwof181d5sM8hpQv7lapxY7Qw763Javc0v/BKO73+Hg
/NdWtUG9WL0OZeulc0DVkUGUX8WTShV5W9TUIzNSnb1WPn1r3A7pVY+pdkVIIkBSQ1j/tFNmATeA
JxINdFX9pQQIN809PDk348SbMp61NCp6vU7cbuhgRLCM3HIDQKm/U5O+Htdu13sHFyYGDwXJeFGT
PmccaiWEtxn0Hm2YvPPUjND+63Yll3NDnwh97aE5F958yix4tEpRILtohpzcFvtFUPq9Las5tY/1
946EOmZXz8H/N9b8lwQE2/aJUfkPg7Xfs/hPTHH/TD+4vupfw7WG+B/D8gz8DeQ02tA+bsO1pvgf
odu6j6PEEBSaGSn9V/gBY7w4bhiXBbrnSdPLbbjW/B/bsjyGY4CaWa73/+atMf8ZC2PrfCxY9g6D
vxY2HkSh/zRtdItVVoQaTJditKiQl/qu6iZxNyCj2odVNLyVYiqOvYi9TR3b3kaT+Eiji6t9HPQv
Q4AdK9ezn2Fe3uGBiHaBVVxiJ9rAbKJoXDzkuq+dSLj5iDWvgledDcfJF4fWr95GDOcPpGhND37n
ObtPP8S/8aPY4rdhaHm+df6crit0AodUEtEnN4oo5ir1o364hKaV7wG8rM1O/FxEYx+iLizuSjin
GyOHCVKQLY1JsfXumnEyLuh+/+iipTr70/BQOsjJCJcuDuTjdTsPBOa9BATrY9M/ulI26IsxPRgT
NeJG6jUwPP4a0jE+6FPxXLq9AQEcLgpoj2ELxHA4x17R7R29+LMro/HcYLlTIbrQCIiNGorkTGpM
ck47+A6T27r7GTnC1pmM4Mxd+BEqlrdpg8F6QwrpYV1E9BJtYScwdjt72ouzVNahEBAFw7CJ/8s5
dX7LyZAXiwAdQZkMr4+sIvzzYgGrGlHmnLsLdcdux+h2vPMH0W/Dzg1fh1DH5kCIo0pSxWgT74sq
+cDg+8sTYbuP/doELFMx/pPqD8PQW4eu7Ppt4QzmCghEQ9n1JaH7/GzA1OBEm2+YN+tVE9hfCXYY
EH5AjBkYUDrTUtiCRyIOe0yWFQyA8TUtG3rATvIyEeTnMJQVxvssqowVQ3IlKjUj2oMDh6pu+qiS
Sy97oMm50fuhw+Bt0HGazdF4tVzOpb88euhx3mcMsgPi+01nV9E9xPyHGe2dW8WpHFPuaAvZz2Rf
Lock6vJ3s7vUdl/foQd6+fS4lw9+4l8ZhiPvbf2fr3Hjf/95Xeo5Llc59WHHMuV/4NM1jiI9HLUq
ay8FKNJwKc8egCROXaKhuAB8kgRmfB6E7dxPg4j3KVk7DmHKtRmdu7pJTmZhX/pOAMPsiq0VaXsw
9rRg9ff//DkpcH02humuQbCKhzkMdKKcyMvq08e0dfiHVRsWF93UWvhLWFMgOm3taIw3Pf70//J2
yoj3yYim3s/XUZ0Kj1aRKytkn9+v4vpf6iYqLxvQB9GDhgAfTdZK00x7a6BTvsxdWmxjPIQvNX+o
lS7aDS758uwD3Q57oT+7z4SwhO+dhcJIH4lUr8FKQ2XIulh7ZzgJJXsTVPsyINKlRZZ/X+LV3lWm
ixlCD5z7/3L+fjNA8oX4r5m2KaTRUj5N/vmFXNeKCZTK44strA+XGIKzG3HxT57RcLuCQRE6qb51
CULaEoSh3RFxlKEy7k3yXupnWK4g+3WIYAYvonO4H9vKeFSTVPh/GAWxvlbMX3A2lnQz6kt4nhZs
123UMLDVcGc3+Ha4usbd2IPECOoRRTUEnjgfDMZjLeOkx7XYtY2bXXQXpzlIZokxBZkSRafZCKKL
kWBshuHrodLo1qG/tNwCqnYXVoxKBeQD3GsjhI2OEfPCMCd6uNiptBbnSatHF62hRh0YJpbmODbu
PC8wAMfJmFInw5dPPCEay664/OfzbstS5T8vJM+Vj0fL8U3Bg0T+/z5duLrT24VtB9r9DKQvmEBV
a/bIkHvzdYw0brxDYq7Hxhtxb8y/UsNL/rDA2plJOcKicg0GMISDTDDRj+moDXt0y8FzMmvTKpb7
DvAf4fH/6vv0IlLrOJlO8pFI5EuO++shjeaZrOgc64+dcScqHPFdGIG0gDyL2rPxibX+Fkcqovx6
fkQUMAKXXfoNRVnci4Xxgode7GazFocIzcd6qfXiAPiw3hV0E1EGOggyyD+blrjeCgLoL9iFVkPQ
fBuIa3iAAtG8C/epYfjsi9faGB2N/2IapTTwvy5tS8DBJ8iJto5ykP7zFDuNB/gBcMx9BxsKwk1m
nH2vN856O6H+C2Njny2Od1Ab1GTyAoihmtyn0XD37W6vMQLtJ5Cx5tOqT7vYbmLAQJAvvB1taLG3
Dy767utx1eYAyK62/rTn4pCkWsQew7kOMnX1cm1scE7ibvv0QrXh+pbqA0a5Hux8Id6v6yz1CW5v
PvsoHPEj9vqR0NTNv/1Ot73/Oq7xiwr2TMeGM6VeoeY+fVi54fqZ1Jbrm/ZV/pAYG6OBMmR3nn4u
5W5qh0A0nnY982qLmszq9KtZwV82rS8Rz/i9MWCuC9rwjpiec4yo4GBvyB7q7weDW9/gT9Y20apg
1w19vx5px74P9vLnknXpbu7eZm38cyiFcexT6y4Ry5/09B1CquLXLo2+ZxOF/iidflQwWzZgihK6
WXhXcJ/0vl69Bb17SVp8K1nrhPulKb6YeGcgliz3Ra9v4wY6EkiUMw98oM9A7Xekgm4tE2RqFJAc
V3UQ7MOaZgKU4ItpjsjhpycIiynSMMr04DW60SG5KIjxj3eQYVNXAJsR2c4MQAJ6+vQywg5FA8Qx
Yg/IlZ78QetsWddYXrZ5fBIFJtHRdL60nnlx4l91MlyG1E3uY0sjF9TrJDf+0RjMhz6EzZQmo7vS
yRVZ505H5KwsgvA3gNvkxXt8as+RRdQfRhIQjcOHyD68HIW6PcNag8eMTbYV+1pAx0oEtc2Sbnjs
kYabU0yuNKwpaVrdEQ6GUziOfPSqxteFpNaVZ51Sy72EYRudtQ7nV1ai1rf9/tCAGWpJLrizId2w
Ov2aAvWNWgJZjWz6ldjVi8l4yqZ0zOckbO5xJnsSKfS8ICplkBpsDIWVPb1mrQheMegFmxDxGjWD
bdEPP91p2jRZke47AyH0VNbWgyU+0q5aB/hV9t1caeuI7BGvJUiQrIO9B5P+XOrcGQ0QZnN8bKqD
VjvnJnKcE0/sc4pbc9NHxAzDaiVlxuA8SPd/Mv2M6+wZxidiYI+7JPwwvDvTjpAbaGpuDVtm4gIr
PBIhAwJ9+rInDME+QrUBVI/+owm7A5YvHu9RfVfb8566QnDs64S04bTgTHfIZknQNVdmSxTH0gOQ
NHNuxan7ZtQZYk5JGZTZQNnUkDvRYl1bMIyAFpjWzYA30NWoeI7aDEV3+tPFU5FN78JOfjllvyun
ZtjaInkuKBrd4ZA4lTqehZIk6l1NASYxhx8WKYkorbK1Fj93POdXQ2rcFXX6MuhQycEYxzisVlSX
TIpf1EmNc5fZ7xOFzYexEusqwjdTtcNjUzsN1JLhbdHLl8iqTFAejrMNG5yTNpx4ONDoX1tjvHdD
fzfUIjz5gYE2sHi1hmqvezGZz2XVrHpEYZsOO95qnqgmd4JbK4azX4sAoWxW3bjFNQSABr9VAeap
NoZLn3fpSoyonyVDpdGyvT47F9vUmx3ACeTNEfDR1AtPozHvisT9Qc3mgRtWdvLa9H3utZSeXTXD
G7FOczAXWzvVTznsnrVwIQ7FTvgkymDirwWUJ/ieO+SIWjQ2diEZ3vTWu5NOfK7nhPNleHWT7MEa
o63ODXE1435ZLwsFGNJbxq2NCLJvhQlIRzTostvXeqA/iP3jTnNLvOsuf+WpqA4L7cuV4xPSbODx
S/y30QkTREglavU2P3Zm/Y1rCLt94XkHK81rTL8V7rcRIwnOlm8a8DWQekO6rarU3IkSAlLeo86c
0jvPKZutm+GoLHvxYtJCRUtcFIcBRNLa1Gqyu3zvj7GtqVPabbHRYvdMd+iHnRHVJs90TIljKzzt
XYvReWDg+jK4Yk9XbFpXS0c4yLKHk3ZPItC4xuxHytmUQUaP6CjNswDRx30yo1dEQEHylHnxdjDn
9rFljDlpxLEnr4IfABOm40gIbQDTIQAfuVvgB0xdgq21Sz8QH8LHNNetg2Qz675EbXqc0t5bNa5Y
Vs2UNhu/7y6ERpc1VAusuKDEKocQrQU6QeQ8dYsJ/nCm00ho3hn0Zr9CjLaedSyUE1GEe2EQDFjX
2nkgtsozz6DZcDLYL7Ge7SGb1WsgaiFMoHxZmU3+UgQZLdBO9ETa4dLOgmJv2B+9P9zBjqT+Vliv
tunduQG/8NJFR2+IvPUcQIwEWPZi1tiZpm6itlBiRhus7/zBBrTBoNS4ca7npjWp4dX7iFb1kkIJ
RogPZSEN9zkoxsnXi83c4CBoEhYbt3qvU/0Z0PjyjZAABO2AZQs/AZdtOV+berpE3DqrfNn3gQnZ
3612NbDTdZ8DmsKKiaYZxz+5idoe12SOIGaaCWv2iq0e+8fRMmhBW9aLoWURAzgAHytTizbI8CGP
Q+6sDbT1uVa7O7/zoZtU9p6BiUc3mV7IDjxQ5bnXh+CPvkj/MPoWv/cwHRDC5qTeT1/1wihAF6Lm
isUI/K6KpPwTxBry3Y0YEbiHPV57u/jiNBU3aS5y9KiYEyHFovOuj8RNtFQCuMHElSV+jjFG8Tkw
vqKiIgJCF+N5CH3tUrQlhQK5h5qoxRR9y4PuRNM5sJdhq14mX29wYn6CVpBu5EV7hlw+HVCIuPsQ
dvtr3Ol/qmO04yzju/ovNc/Tnch18wReW3uYtaxYL/IYBbFwedb9cJI03pQkWV6mrmzvsh5/CtmW
2reBgpo6lrvkkNN5hj+ROlIe6YoR8Jejh07I+VgtbvYdYFnzy8yNM+PJ3VdNEEjsmVp5x7DLeA+A
cIIkRXyO5oQ7tSunHsItBCUZCQCIvB3TI4Wb5qlB1YByRB5tuE+Qqv00XepGBMzpDzoxxCcv0oad
wVDLW1D5X225JyzK+yFwo69zj3N90sPobuw7+z5MeWRUwp8/yI3ZjoZT/5pcDGBzX/cvNHnOE71m
gpMH/zAMhvGk9wGwfbmbLr5YohI/Zkp0awvD0QPYaYOySEeImd5I44z3rva0F3FJ8sj80ofetI3d
Cb+M1oaXaJNqotgY/gD4HiNUWdvNLy+MG5IwreTFbxoNQcBsYj1ytCdRm+Qoy+8ikFdS/Wl/TKiv
183iRQ+9W/onh3rKTrq46MF7r+oEGVn9yOOq/pLZZA3wPxjPdVrjoHXHZFPqZvO9LAGmy6NWDlQv
UZb2c5UG2QFi8HAo+rh+ziwc8WoXn9auF3nBdzhZ/houmLj4lpOeNS3DmOiV9nvgRy9q17APn8dE
DhvUurdtKjh1OdcdIL1co6nWi+8dEOzriaTotyqWYng2gqU9eGFUHYyx05+DcsAMKj/bSCph1Xv+
qg85ht0CtOuNubpr9Zrs0HmaEWTn5c9RfNGWzPw+BJG+qcEX3yE77gDZ0alWOxTauYEZ8SOJu36j
aSRgDpoWXcDBeOtgtoqffkn/cjR+5E5UbYQYy/tZjHhfSyPaqCPIdEQuOKiUySbDoXUfOG57jzMo
39TJTKoh8SXqozQ9o6ud6997JBDfG1UPO6/0eCa3VnYXDAe1F00+GwROVF3KSbPu1A46Jofvs/as
Po8TUFgBtaJf0kx0d35rk1a+LO33gfys6weKlmFdIsSD42iAK5RM3KKzvQ/Cz657MA7RrD2Y8A/c
PAlGlKi+rpy7jxZqg3oX2x/hCseG8ZDRnT53vlttI+5432DnX782IM14zQmKHkPgA+dc3ppk5/6b
AxBBfQ4AEqTh+EH7mIa435ZMN4EHZ9G3guKWehdc9bbEphODoBFFbdULUNgCZZcdz18hj+7VcTrI
EavaddInHHgU13jm7hxHS74OYUFmDL9RRPg6orxmempNLTzNSPd20C3NLzQPTmqPNOxgWPCXeFrq
ShxNmDS7hCy53nTL99II1yBWpu/g+PyNrc8xiYml+WzX+k+S46bv/HkIowic4MEDc3wPHcBYu/IF
oIGB5bn2W2ZKDpVDxyaIzPHDaM/qhaadTNuOcY0Tz/MM0hsYOscr3tRGoLYRA6iVgy/Y6y5TRRK3
Oiq662fQJP1r0rTO0a4zsS3TeP7ujDRunPB7NzX5rtej8uhnev1mMsCnPj5pueOaYS3rvoBG+mAQ
O7dSBxyG6aOz3fSlby0LNp6XbNV64qXoRHbjN/xntE7I3jiME+l7iysO6iOW1hySYDsbGLhj69EO
I3w38os7qQdowM28pzhxzPMwc6++bgj8jYkh6CtEBhg/WkMgjO+kX/VYbNQhiTaeN94S02nXm+Cp
m8ne9B06aRrZBY9VYXRAsGrjEc2Qdbd0owbHmu8+VdGRYZ7lvSxs+mfG5O6SyV++VTpN+35eHilz
AIsVQbqdqsY8xYnIX3pP+3b9VCYXWhCX44Me2+Le06gLqA1ttFzSEKbEsDjVsfMJyjGnHoIuWij5
y/cLpFziIexjlJVI5sh2uYvN8vl6dtq+gJZA8EqSBy4RQ210PWpj9G+E9AUvKCoyBNsZZXX5JTLt
bPKg//DCmlgOq+CSmUrnzWtiuqds1wzNWKtLrA/H4EFddkS+iQ8z2eM5/UkMq/YcGul0wmXYbC2a
BF3guauywjnbwVU+NonzgY+mOuSWXd+XUUjTBBDk3hGle1+ljr3zXJw59TDwVO2ffd0uj4lrwZ/Q
6awaRCOPOgDMxu8JI/AH7yHplue5a8R96bdb3at8TKL9wCPmB/JF7dGMsRhYI9XvoR3Fxp+ceUP5
5cP1KsozRgzzZPTKt9Lzj3EyTqs8qK3TNHiHpqAPGLsdynaLXnUoenPtgw43FnN40TLxwTAGcC7P
fu9NsgJNkySo3unMXSRjulu7mqhSo2hYurQ+B7VbXSdhTjqQy3iS/NGK06d4DxX30Q/muZnqaK/C
PtQuv8eAqOXb5JYaMvUiImRuOauXqQOo3ZahobKuZm8ruY2DW3VtDE7K3KCiOlLSuhDSuXBGWoYL
vHa+51jlenJg5g8pfGmXSLw4pgcUIcgBLd69x9HXnAoXDWLg8I2DtKeVUSS1nKS9Tlu3GmjzFykl
8qClRN7FnFxd29jeYoNNb/pd5nx3O30+ar4h9Q4ZVmaUJAB+s56HwJRsveHBFdCN1Q6D9HumJdKI
XE7UXHrWGZw6WJP5kmaExbVoejv9j1LT+ELKdaAms09CrO2D/g5HAj1HhAR9Pm/jevgat2F5xoqX
Ega3at12RLVTP+Qubuyw+Ve8CUlkWzMdgQKnKN+QxpirpB7e1JdjdBSFQA5MrOLOMZbLqRM/0B+X
Z42eyq5w4zdjQC7Rtt2rnkQTXH5egDSHcwUDclknnXEXG6W2U+vU1kJCqOCqbCJMrhvibtBCwNQu
CndDQyGsCCBWv1tkJf6mrOjFgTbiGy+JhsHXQQzdvLYpq61We4yw3G9Lc7gIAiHznq4lCEV0TGgv
PQ/Jtop3KUMevGWhD3hE++AUpIjFGL2yV+p9rke3EVFfo14IIfbXyUR2aCS6I9F0h5aS4WEx+mIb
cquixKJndJb7fuPYDDkkcUaQ6eJqyHaJsRu65qkXRb/XpQ8Xafy0N1v3zsH/CywoBW1PFZqCSOVr
O9K232OBA7Cswe6Gvn+isyg6BJkkKDYnmEbNiVR6BiGHGD63NxmSx4ZxuSq5/ybmvDUiyzlBmPo5
tu2vxIUy4vVNSnnNuoiBHJwGY1+21CGxxeO78h8oU0IrFZlqrlEKFTLTsHRjwCO2xVlwclvvS+w7
90F253i9+6gRgnReTKIliqTyjj0vvW9HsIFZ64tdU2v00xNbbBOXAEuyvvp94AIP7p0xXAXQlc0h
JWjEwC5kDUZ/0eIlOYbL8N7Z/XLuEis7F62onhe40XiMQufedkprl1hatiZV215ThHR3kK+t09Ab
1imYSJSfcX7EEszo8mhY+3hHIBBAUPFwNeK9D2Bh0LKu6nilz6+hGIPHFCs8hogMzKOeLc9awSgj
74NYs2fMNo3IuwRr5zK+AjE5Gw3jUOUZ2VHCv5+7yt0pVTKIcPTcfV1m+9ZKz1eNt9R9kyX86LcI
r0FDEhuL8kk5Om6TVGLdxtJv+DrazzCN33Qf0wsNsACqR/9O1jPQgYliAwMiSoGtlPru8GF7qbGb
J/MxkhInt7XpgnvJgUSJydjWtPz5Xw8xXIWUE2QazR5hzl3eEX51m5QOGoEF08sKe9iPgCwZ0uDJ
NIwc7ypUV7r1acisVY/GaFNJv46aMOTUn2L33ScFFhQxvL2uSx7igkStzISlp1YpJ4+aG/wEHQYO
CuWUyCZCxlbKOaHcPOZsaVvdnb6GKTVxRmsecyPW+SeGxFv3QcJwcCvd+uo6d9eWVItpUgqGlQkj
7qIfR9K4zzYBbCkMR7gyAY0jqZSqM7+/TtSijoYFUancojN87pRjeVSGJDXJkSxuAlRkPEKi4LTI
CXK5bJuTj7MydOhLxVLCudJf/Ya7PGnQw3Xi6e5fc8HfcxzMgqBOLZ9Q4vHUOcZ4UnNCKvdvi2pO
r9wNKObqENYIXtXEksLItM7fQgHDQmV0qcmNO3Jb5wFgIkgxFGulwg8stPxRQhgQHm3I3pbz1oek
AAYL+kJPIkiUYj+C37K2c9K8NeFOx4VcAteo4JD5HnxtImfzDVU3hkY97u2mPjIMTQnU3C1j+S6G
hYEaoT9BALNoS1TleTSgTnUz94tQ1mA13N17/JYUSjlXauLQWl+Vegw7TJ6SPk99BvF9Rimlk0Z9
nbThPxTQXdc1OCZeT4x1+l2XTgZ7IBd3NsaDckio2xZWRgY+GDOkEBI8MrzWS9AXoTfROJ1sIaYT
QhfwPP5YYLEABpckeXhMySm+OkVyl7+aWej5X8s+1LIw6LOjCZx+ozOqtha5tc5rH4lqA9zBCngW
RyYXe28CsyIHqgCF3b8qx8fNlaDmflsXOlyIwA+ouHJd9F3pbyvUBvcALZItvrZonZZpcUetkIhh
w0P1GIGaIKlr2ru4oanu0hkzS/GKS77e6VPiPUyOuevp5n6nBpNvCIy2GZiGzZEHwXgca+0OPItx
3yNWZAg4ZL0VHhx3AUSBiucU1ASQT1H94efmfUyJ9TUH3XX2Bot81pfI9qfnol38S4HGoLRkcohP
QdCKqC0JSuIA1ox2P8MuexjrCvp2p5GR4Tkk2yLZIazDHCnTZEPEWKxJspBd7vPUiR7zMc09Wu95
t4nykCFlUrYJa7UvKF5GAIyuvp28Wt8M2Tg+4Q6mG2UQcx45885ctOIxbwpGiR3rMfDqYm36lG4a
GBTAOqqvhi8gt9Xybp1A2FOMDQOd2MqYrXJ35WlUIXE3kWeSqBL6r9mQ/Gr0gMhXucRYPE3AkptK
hh1w3fq2+DIVAguia3z0sCO3ljBQX5h5/GUS0PvkercimWgyI+PoWGnz3uTNviwT+9kfy2/NHJob
P7UYU6o752DOCGDMxX6tdLv5IqjzHyvQ5Js+LNovpbHYmyksKArJrR5u2doGjWfhJdy1eQj2NTMi
DZoVbVx3mJsvroPFH1P2j1rAZ3dQXqd5me51vYsYytnF+Tg9d5fUSdoHNbHaKkY8MfnY11KUElVp
fO+0BvFAbr+GPQFpdNXiXWtn82NPuZ2+x3vdad67NbfxoRgJNc0kubaMzMdQzs3xksNBA7nXCDiA
lOrTU5uK+SkiEmZt2s68npe5BFcydJzqtl5PWTKvhoS0Q6NagpO7cAfK+rk56pFtHtoi+yNveh3V
aVW9+0NKbSNuGWwTi7YxLURnnieGHe0GQll5Vv4Ywhc/HQ5hZenvkxef2okUocQJ61fXnDIIXUOz
RsHFeLJ+aVvN5kO4PEYALaKRaxdkf1N3H2Wo3J00g12bwHzFcdQ+NXXenyejDP6w0i7fti1Soi1B
rcexqav3hgIHrt7sQSwJoq/Jujh+8UxlynwlKqh7dUjwcxOyyecO3vHUtw8F38Jx5/zQESJ/93/Y
O7PexrU0y/6VRr0zwXlodBVQIilSkmV5nl4IR9jBeZ7563uRjkxHXmR1od8LF5cgKUuhgcM537f3
2tuZHoP0PpHqZcCA6Waew6/Gra64y8i2OSNfP29bkoFoTxBrOjcGYfDKmggRLNHFF6ZMfTamzGuW
Mv8xWtTZgiEJr4dseq0nkoJoi1L7xl5/MExNvtXWxTIsV1pCHT0XVaCxzPpsueYgs5Ksu0H7ZPdI
K3ZS04xOHOjzraItFbkxdNsCBSJWiVikmGloywFjz2AolBeZYuUuQiZvVFL0w2wZSpC5QV+7f0V3
pTtT2yLYt8LywbIoW+i1+QZiUmBubVZXNIgIIcktfV+lmkjrY55/gjZyzSVaXi1rQBGVRTmEIaV3
KrEkrx2Gxn2Xg9PqSVr5OYXxGj+tfwpJPaXQIMcQvBz54GXVuVzIolcEkOE+N6P8OPaidduTykW+
wrNkhcpjrYkxDURG73JE9CjJrL83t0fpcNIk1Rgqlm1Q3+sTF+dpVl9Aby9eHYRIVtbNuplehkZC
cSePv1owSdcDvjdimrPLjBjgZCYwWBTQFEdNz9MLVcvc1puQXmk8UzehvCvqP0ElMiYmB/pBDWgE
0CWZ/RB/1t0iiWsbpoTgoizjQ+FppFL8EsneKGkmP0OJGhzEO/klCxklxRZRJHkT08eZ0+RljAGx
VkPyqMbTq5hipuP8MN/l1rytycL9HIn/wpAfwBktfYo/0Htbcl+1SuOyXJKh0Gspyc5ziHfU0HVi
YsfQJaw+9ASDQMkQPoerTMN4wZH5msUhAStL253VxXAkPameCFIy8kR9HHR9vM855wtF7S6xEII8
nU3pwEEEi1EzS7cR09zp274jRVXXTtXQ3Zd19iDVCgkzyvKWySUsXuAO+rHt4rtWaCWngXvih0s1
PPOcl7RRp11Xc2I0tIrt2lgCe+6ob81WxRQNufszfC1C8lo7bRX9RaHDnxeHqRali0IaZBZG4r5W
AxAlcJEVSkk+ZabY1vRR9YuhENf7K6npXaoRMkxdRgmy9kJXmAnjIANkB2zglrit75tZtXZtWejH
LFXo6WmlcYT/EB6oHi2ekmnnJBWj1yhMsBBmwo9IEujRJRNzVyDwzswV+Wc7fajTSA92VKqzIqil
XTSDdN0m/dMkrCDHMteukr59axqpuc/CqjoGa31TNxvt3Xydyir02k6THkZJzk5Wl0t3BTdP3Mxt
xsi3UB6XxXhPKskRQPHvdPjK7hLI2OllsCoEl5F/tlCYM8mAAvyqmLuksZiddWbm0RbhJkZU2BVS
GeoKcWl4dL/Ks9pby05ThXOCSNulX1zdVY3S7CE5yfbvX7CTM5if8oOeQzM2rbR9b+NkjxpZ8LQR
HLJZrt+KqNzXaawcxDQj2DKgjytJraMM2nQXLZNwLXWDt21pOgmw3FPac0vaAcnlBakrpKVpRqx8
pEv50WgS0EV+fTdsMSJnrfE+Iokl1ImhmG0UUX3ddTQy6np5bCeEF5IZq6/W8FhEkEv10ZwRVLbC
WRHV/DTP7SolEk8tRLXfi6b0DKH/pJNxMyYwnZlxMrSIl+kklPNVFknJI7R/A1kU4U5RkViXOe2t
C2cl4cCdVLYwP/PPScO3l0SEvdGmSu6z/NA05A83kB+OoSjct0rIUdhChkp1ebkuixRoJ1OxFjK+
vQQAlrClLHs5quXdNplu8747BZlM9EJr3WcSuYlDHN/0ObKHSbfaay5RRgkXe2RaVa2fEP2TcK4D
Blg4j5LxEXpTf6Z4YV63HUnTQj1oT00UeRCfSawNpOpA07hylrotAbby3E6rrSMv95iK43PM9PBJ
nggHDMbChYNRva6dx/c4qgtHTUbdnduZEVpOA4FPk53VahwIkImtI0ntnadVxU8qvJcui+XbMQUU
Dus0caoWgBcGLOC1I9jnTm+PpOC2TwQfHOMwj2z4UtL10BbEB8b1dJvO2g+xAhzOFH68RWKfn1SG
9vYahOSEZet1Q7N+8uAxVCbURehYfwbriFKYfB0BLDEIql2at4pSG7tmGIYfJjcWnSQHl3pRhjxI
im+WYe3fB4Ijykv/KBDKAAE05lYHfllbytCGgQOBiBi1K61V7lWDLoseC8tFXpN0R0TYfmhNwT6j
90ELv33PR5pAfZP/okZDV00y8qsRU/uRnJ272qxiJ1OT0tdMbN+FwgV70bXspOblvOuV0DgIYlb6
rSkRWDZiLN6RsbYQOknqhxqpTgVF41krREos1OuLLuWer3fWD5GbBTl/+X0FP7oxWmKjBt26xLLS
eZURDae5jMNTLoVA0Ev6qXJPL4vwvbysQ5q3eXaaDMkj85h7WBy+aKEx8oYDVN+Cg1OpPccJPA0R
x8muVobiRk60nkCSlP6TxFSIj82bUh6B3nboG8LbKkkll7eeuRSwpLu8TsQ7TuAGy1NHZ1RVmfip
DfhApOJ5ETWuELepoy8D6UZWFHhRJQ4e9w9kUb3cnAjka05VzF2+bOZDiADfY8RBwiRhAK5YZA05
CWVzasypOTFXvhZ0NFlBNz5OTXau0145MDYpnEKVKfMlkXJimMXdjWzcrk5upl6rT2IqnLNITq/N
NOu4w6nRmcpXDmRCjEB0Z56ad+1JioMDkEjhBuC2RL4Ep3JGNey5gcGbFP1TR8ooyO3rzlSya6Fe
pEOnRTfbrjyVkNPmsi1X2XxdyekD9kbjYRA7CXmp9TzEDYju+nmYvInSyR3YSgrAei17oPBat1JT
1yypk5Bv1UUlJ0y1YBhrCi8UGOrkmifTrnhTdDq+Sam9aXpf3yXkghOQl+s/xBrEehmG9+lsyLbS
YaMJ4zc0kRYgEr3wu7Cbnjt0SUlBvhkwkOwgCGp7n2ocsLQ/fNMKW1gdGpl5cq7UqF2Ke74NilJN
F51QwgDB/tH163RXeZtC+HDJFAT+uFjTMY5T8J6Mc0p4kjZjmea9Q1YMN7lAYmfIpz6aFowffBPJ
3E/PGE+WXYKeggaTMT0zZkFIGTR3vQq7nei4W+YQhTMWjUVmFqx+jQLGWjsIz9sinhRet5AGh6g8
WDqd8bAtUkq7s7wFDU/PY44Yqk7CxIuJXQlDIj/FURCPQdRn5zbgdqwWKGCkqUv9rIvEYxqMspPn
bfVGpeqmU4IXQRN85uIDQysuBUnP9NXsTbjXb/LM5S4hNB45lVnuW9o5CFIyAdnWkHmYqeGr0/Z5
6BYaNRYzgaEWdtylpOugEoh0FFTm6nH+IFhpeRKp1iYh0u2OCY2VCiTQ9O1om4AZTkR0MVEJRTTk
o6ocOkR7RSdJ57llmgkasGZsIiTE7i0axyTztgmKFVkA3RnQ01WoTxFTyhKRWU7DWUDUYhhos7uq
hqZA4dtqOdHSQTmqaczoGrq9i2/VujOh0FpZ+NaSbfTUl0Z1zBiOoBEtg6dl0or9E5P8AndLVlwQ
mLiDIY9XkYcjOLyEUZ0+alHsDJI4nolWpBuYt9KlCVXjUJvFi9RE0gUdC2GacX1QQMU9GoV0LKaa
vDaxDt14nogpMpP4xzQfu8QbTTl4ANY5PshEHMNP/KCP1Z3BT7W3zIBz+ntW4EyBQHkhL0vMPkl9
NkYar2I7KmizeloQYmfYRWvEPnmvDWHTXeZ3ndUwwGChtynFMWU64QzKiUBpEp8xEKroaaJ8VkL8
NkZRe4i6jlxmNX+3ZFNB/IUgpQnvK4Wk5aFPy1eypWngGNqnQptdJ/uPgajGKF6zvLowkyOZEdKZ
MpV4xsIpnpHjdcexEeCC1m5BWerVGBDW1l0Un8oweO6oCft08Cj3MX2n5nwTN9iYaiV/CDq5v1XI
ctHygi4949BcJHKadBf0dgI9414SEbfRNT1omFKRY+fKkwi8eh/PAuX/VJOfZB25wEQu7f2YS5Tq
zfYjXkjurZDpYC5dmL62RFBT2thT12skObhqpcG8z43qHBFPS9EKw3VJkWzGXxxrXOl2FD0YvYmh
spep6lymgTzctmuf9bZUL9uuKIJlWZCy4WtVSc2Qu2YWky7CbZVo22qkqonM8mqWtZ8qJS277IXn
vF4mbOX1eBOr4XQjaWR4WVgA6dz0iIjoJieaie5/ErMnZnzXWJVqpwEu4NOPAbmO8NKn+65Q+SBC
I5HrCwDH286Uw/OIXeuuo56Bo1F4NHoYSa2m7rGmJXtFUIgT6OMTAufqTtc4mQqBPE1B1ShtEf8p
zBQnC4qqvilFloe3UXaErHwk/pGTb8lvapwproqJHsGL9KjHce2HYcqAQVoZ53Pl0xVDjNjEZN8F
S3jOVOv3IrYw8afFkudcp6r3nAz707YQWvICY3yBlFwgzSPHpoxQ1veI/aVboy9TX4xxC1dhRnYs
weQ1AoiYUftkqrfg1SO9IUd3XZCjXgsgKwWjJt+GrqoDYSwaxfRVgr5tz7M0uPqKbOkYrVDqVhJU
nEKC5qYPd0qeFD69aMnNzFqzm6mSL3GjZDZuv84fBMqG8yiMHrAsw22opGLgKUwSYuBTSXF93+uG
eaKkbZ6sMEqcNllqV9DLfLekbXkVC8Vy3yYP6nrdDaXY9IZ8bB6QhjCRbzvZFjrSZ0gxuqhztID4
nKqjliHW0GEv+ajUj2AnUMEU70D8w/M8bGLQub+MMSdmID4qQ9+dgxTpVVrLwkGQwjsglsb1VPb6
w9xxvscYxb7m1WSZLGQAcBVb0MB1zRvR4MvrtCZ3aIGS7LdNBCJXekmi60SJYEdaSQTZSlIvFdmr
yEsX1S606kVpO+VmHD/GUepvljbEylCiBuopwZ6ZS4K3NiCbj3PG7NSqHRN1iaaSNZWo07BPR1E8
yHF/w4lGJ18WBwc+50C5IjA8aT1UI0Lm6O4sx3GoWzcY1gZ2HKinaVtM11R9QNXQWi0hKxsk4QX9
UU9l8Tof485pxuIpl8faRmisvOr14ueLot/WOsaBsoRgoOgfahiiK+6T6Y4YjitGB5Y/xsSUJmWa
PNIOtK7jVU5uKs1Raxhbm9Ae74rAQqlNTS9VomNOOaqBGW0ECVpIpSKygyBQZ5GLj7heo4Di9jpL
RoI5wmg4SBRUjkY/7BRVtu7QTQM+TSPV3zYRew2OgTX3ZjGlq6kq0KwNDZFaJueKIohn1MylS6VU
tzHQi+dSHMRzRl4CmbPcEiXia+6n/jUXiIuVjba9hyzhCaH8Wuii+BjrfBWhUPxe2/YJgwkRPVc8
oxOQT2K6ulcy60wZZXhdZkpc1TwgbJLIg5ogdu/CkkuGhAYJM2pPCzGc3yiM3itjM90TsTVSRk8x
AOgIlvsxby5aK5N2ny2KvbSD9kjONLLyUu9e+Eg0xuKkfO8787EJgcFzqnuRtlBfFLubfsF+QpuF
aXsXACLUosn8sbpk5cRAoR2F2SET0TyJwDcOVOOCB7VFOy0TCmJE2XStiJjNorhdnQNldsBkCwNJ
lIJjus8UdbxKsqEAqt4H752WoI2v9Jch0Yx92ekfo0HlV4IAfC5lBFhwgYU7SsgE4iwQgxEuPoc0
J0/FwkuMzMYPeoc8obSE8JbrJ3L7FBtfhtyIGiWtArJ5ovttIcyE/oSLZRzlMa+dBTCtM1ZGDGqc
RdzT4Kgj5X2r4EboLCXoTMRz9J8yl8hDHd50XL38VJh6P6H+Sj99MN1Ap82sCIJb0mlDXi3hgoxr
kICLlBNeh9+rDnKaukM30M9KoflCAHPNzug8MRGoP6mC5un0vsgpFWs7bWjjAR1jCkRn0jd/4EGz
bjsKXHabmblHO6B1uaQpdqlRUJaUk7aWh2t1lHeb9fB/iAv/DXEB/5yMPfi/Ri48zyX87vBPPO7v
5/wduCCqfxM1hXAwyArY/xVM0X/n40pQcDUCSxWFuFNljTn9O2+BLFNJUXWL/0Tu4LL8D96CKoLH
xbcoMp4CrUtsy/9PlulfHaUmvAeJZFQNryr/jvIX3AIyrzZtrHq8VuoXhkOQgrhtU9ymlneDE+uP
b+bmy6j6Z2Kp8lfj9V//tfXxP/yrdaiAcRj514Lz/GsadvpTSQAnwRfcTHc0LLTnMj2FZ8UrH0j5
U18qN/4MvfhAGa9ntGGbNuLwJ67GjnHgTlHaI+VrAc2sW57+329V0sEM/7PZ1iRclt9NJtmUXp8m
/gUuQAailGmZKp2phxAWvrLwinVhjQpAPHWFIQ5hBJuyk03sMw+w26eDkDNroT8BybZbIXvbWhJa
2OamNUxO1iSnVqEqyT14+23B7CrZB6r4Vq8YPzRb04qrGu08qUp721cEJIdLOqbQmoaCk65EQOIc
VhseMpWNrbMt4HNiEOFSmLjqShZUNlTwhhuMV0HKtj2sWKZtkyLJTbGSCsmXgLC30gsp1sRILGDM
fS9odjWMVRJ9j6P/ekPgbIu8CSSv0gilXlk726LZQDrQ/KAHKZPFfBHd10Z66jfIU99XqdttWLj1
n0TrLvsFsEYK9qCiNoCjvi23HeLGxVpZj9FKfRxX/qMCCLJUSadRB5R3wkrF3NaQmNRfm9xlyg6m
pLZSkPINNNmuVKRtUa9r0kqkHFc2pbXKIYI1OsbYImG+t8uVbJlNwTP5UH5Xi5RRVgTmxiVaQK+K
AKD2265uoea2tSfcwIxfzZXMFHbpL3NIalf/B6dp2/+9ufKctJXQKdSwOrePq61fQrKhPLdPvv0q
JqBPYyV+fn/KbQ3iBmjQbVVceaEgAO+/P6H8DYMy0NkxZAQ7Wq38URr/zdGcVijp94fd1qSVXsrp
QGMbPYYgQjbd1uKVdjqAPTVX/qmFjGd7LFvZqG2l7DZq1sbP2sBIX3gtS6aUZfbl09emstJp4cGv
zC9t5Wtua9vRIcPi90c6M9v+bRe/OPZ2i2MedR1fUb2h4oIMs44UdfhFW6SWE3WrY2eRvaTSeaaV
saJjv6BDG1A2XNmy8UqZnVbaRSxBnh1VA6EFob3G+h62I3bjOH2tLf1trgXd/o/jtUpWGt/2ptpy
pUMHDSUHeHLl9pb+sdBWoNo3iy7ASbCLy0XzNxUn0uD2S8W5bW6LaZV3fm/+5U8ytcJl39IRIjEU
fPYKjSTPCtomljfD063S26SA26NoW34rA783iwCXpWW1MfX2QSPjUAG0oASy5G5/oxM46yJWfvl+
+W2tQ6zr99nw9VdN1HLWTUzr/kJ33jjP274vMnTRUClPB0K9tp0II6nR1xY50N+A6a9V1KrCIOSH
ZINGboCxdW1Sk6p52XbOgAIWOi0rIHJdABZ4j7hluO1GtPx+IF2fXX/v3La/HxZMbIkZZRHMHX/X
z27ft05QGaedfNdHEG6+RKmbFjWkFMKPjeCHsiNWou29fxOutw8tI5L2rFA8fT2qgrdBbDVvzPiV
ey1HeAGZqT6XWE5dPVGughmEy0qa//rb7VW27XIle35vbmvbvq+X++M5hdDn3jxmJ6mRDY/B9H5K
Vobdv3qZ733yqJhAVZvuw8ANiyes+4KVm6M2ulJmvG9a4Y1aLq7HaxYturPtG4kd/mKab5v/cl8+
oXnUNUBlAt9GvimQt+cV8ITn9cP/y+duT/t+5K/K5X/5T63n1vdbAocSQbDylFlG/i7Kv7DuIKJe
b7hKJLnGVGU+06oXNYg191uLOa53vXoZd0YmyFPlDeR9Yyqn3bCUq+U5bgac74QqfisCTU28g+TY
7JX1PvS9QOT35+b2QBHXn21cVXS2+HfEipkkqo/J3gDExdjlotuNck+Xt8cfvh7X20Jeb9Dfm3/s
W+96TYo67wsFjpAXDgmpnLtipP3dz1AdW41yxVjne9lSD2bWl/u06d74OgYqDuJVokcZoGZjQtV5
1MQcD7w43KsXNU3Tr39zk9EZ2xlUq1QGpjTHDz5Z9PTobe+aBnudVht+sbLo5K5GpbDeL4d8Zcht
q5tqb1tQxdd2kY6+ypyJFh/nAFvjz+270RShKP2yqJZDK1//RRmXGu0lsRbSHZGKUKXTfvWJUp96
8J9M3N9rvOyk4oRkw7azbxWYy4j9U8PHKOHkxQP+G2NsGX0u2kMV3MXlUO83tPF6OIAoyvxmSnjD
rbBgOJUpjnELaWujdRgs3cLrQXOs3sxzmB7j8VQ2UnocsLF5mGwOpLDLR4of0tdiUfuLpempP3Sz
r6a0UCuzoNixPNSozmk+AHcfq7t4xTeVkgEAgG5KExTGbaIS4SqvceabxnpbrBfbo5VP1Mo18IFf
i5jGewqSwP5DJfwNg491kM9mOg5wKRE8y4ZwbUQ0ZMR2ITw5IiYrGC3bkNO1ndoeBnMML91EHZYw
esbLyKJ2wPsvOqmrHkKzgRtqLv0CrZG7Gyn9G5f+TU/HtiJ5i256Ral+VJN0Q2zoAGsfUeC2Vif5
hMs2IvJ+zW/I+QSwFBd+mT+2oSOBy/7aDQUNvef6tyaXjkFrkBX8Y9f2xK/XyHusETvwmigqwGfi
AeCmXa8LwhMUIBfrKraOHkfR0DlYJxgRiaMFe3X70ypltLH90bY2rdfnbe37ge3vvp6yTPFHlshk
J68va9S15ZmNuteroj+a64J6g8rXt65ysEs72EU5LV5Eods+Q1B5uCIXbZa0w7ZrezAKiSrf1koB
l/dQ8/ayHsUPPD23GQPzQOjOzRTolM1XzLMqR4esCUYPnz4qwK99XfMZmmHjbsjnbZeWS/ScFTpB
Gxz6+4HvzfECItKCYIupZdqhUzQFIhSRQ+4o6JnDNebzZN9RNbBcjfyn5+ITjfp5ROjF3dGDQPWQ
XTPtuBPcwJKjHZpJArhQe3ld4rIiB6daPy4qbvG7drxq4ut1lkTfKjzOA26hd0J9dgRKZKabym6U
PqnJRUq8vLVzgXyxi5GghuWc8QwJ3WmLcozz+6pIruvpqp+uQFpjYcuDUyccTMvWtVtqg6PlhPEh
zQ/pXFIV3gd8rr1+LK5Mm3rTWNndT6Jbazf/VROF0Xk9RjDhDbE3NNrxvjMOGrgMcb7QosnTZ3p5
Cp0PJ3pERFz/kISdCntHfugjF6ilKtn9bkp2ikyy+p7YPJXCnLjX80NfuWG8TzHIqRcTReFjk6Bz
/ZGdYRXurrRj9Y5k5noC8LKzbHzlR+Wo2cnbfNU6ya95r7yTLoVHxRFuNK5EYLPeLI+k34P8Id0W
7njApedgu3dMZ/JR1UQXxR/8bken7sZwdWGn3zDpxIp8MJ38jCXhB56+qCNkdddVbopSNN4HwqEd
d/oVYcdVv5cYYaOQEXaB86PdKZfioO2XBwp5qpveCtfh5/wRPVW/yqv6amLmbzdu/gIwQ2ea/djR
C72WH9oX1fns/OV06N+CA++KjCsPCP/tGlBwLG+OyuQbXjXDDnTF0C3LHdkSOJ8Uj/xnvX7pEj+O
7pCQybROgGnUPiAiySSswsuJ24OXoN8TY06enfihlrdRZM+vYbkXRFdXnGV2ppw+hj32Ps1cJbEn
VL4UB6ZjR6OY4GfJrTAsis1bc7oybi0+VnHQ7eJen44mVn03PkijIwTPCswAWD2gbrA+cHA89oR9
XUW+dSs7xTnc48+07PZDviJNOW+d1PIRGSJlm+8z9AXWvpv8znLH4JC0u1K/I2G5eFeqk7jsX7vc
SeTbIvUrmi978WcluNXiohdDCc3/cbGbfxgfBBOj3Ci1E9INQzwFDIUROV8kiLVP9WyftIdB2AEt
3ldO+ax9kIa5axO75Ui6Cu5C0TFeByTQgZ29gcYTlPVB9aSq/vA2P1hoKlWfXGc3us3epE8QZVQm
xB9WYWfH4V3kqKyvpNJm9OMV8DBsKzwQMZ3oNj4tmP+4BEEoyM8FyhgHvb/xpP8YbvMb86U+THQA
dxVUs+KK018gkDNwxvtBR2++6z9Iwvy0OH0k4ImwcxwyDrNyr6oe75CXx3fZEYx2Vo7KbTEDUCJA
0Uc5Gn+K5/Fd+Jnd4Ky1maQ9yC/hR/qA7BKjP8QmfQdl7Tp9rp/pY9+i1Qz34I5OWrXTr0s/i3fL
S3ZQr5/mO+1e8JWb5BP/BnEnChQTB5QC+brHaV+6dbfjQtM8dt5wK/vqCf5ZvGueiEUb3pkdpwcw
ujvVFV7E0sZW5JCQ4PQPManb5U6ymRWswuUMQgxcGhoABw564XZ4W5VaOKv5iAAudljVHK6pzyrt
rF14j/eAj166+Q6Jmczsd9xRMN+bfnFrvaaO9YRiz1n89C33NBLS7di8KC0tZdeyuWg6IWB+e3R0
1Q525RWnW7KnSOeHKUUyjsMrSD5wI11KEuOOMx9n6nKdRLY57TVvuv0Z+OFVdwz8wl84UbPUNm86
H6sMVx6AFha+HxwBtogx3Knv+U4P3QlxDaEDqA05UkOfpl44OJnoJJzWN9YLobbzROyOTfx8oO8U
jnwomdeGH5A9znHo0ZjqvdBN7dpLXsdz2Twy90oEO+QVrb32LK1meLvKbQI4nfBQXwX7/Kg/wQox
PWEnkSdiX9CaGae62le+wj0Fq4Fj0CTZQ76Bl/M5X9Ir6129SR/Dc+hFPwrJ1q6njLSb79ufWdQk
i2y3SIXLRk6Xyqd4RAKV0XiRElyj8cOPuM5wYHBRdFrnRv04KhCF9N6NZfNFT0zG1r6qU0RXqqp3
lDXEaVifsq2F64RkWwMo1q0gVh4eLTEWXRoZp1RtEYWsf5Nts6L/+tlbgFSNV2JnrH0PmoN22pXt
yTR+RWWBVwnbR38ksPD3ImnghwsK/qVtbXugRVAilERLCTVoUmts1GO4LPsoTeVDS+XKHLEyLwtu
mK/VSaT2SNO/dgydJg00KQacYx2Udkj4yzGqDDSBSKpodirUIJJtOzB4yMAaMqcpgRaNxXBaXB2V
UN7a47bWReuk4Hu7AUrpxZF40gc1c6qsmXfyPwdxiOvm9z5YG6OH/v8moPMYSxz8+swPzPSEmS6N
buImEpSMAQoQ+mcrCpsxiF5IhyTCuNqvY+ltgUb3up4JDxzX+sD3IlwLoN+b8hjxLQ3iZauyTeus
bVtrKpNL7vdOVQfIbsSASjdWti7TaFMX1d/Kwd1aEtzW9LUaHNPs9PMIW5Mu3QP+CfamtUYZTRir
54rbRNBX9akRJdIgFa7H6HnJQDmM8bgXtMnyvgtIolnQIk/19WSMe7TdNW3XfKESo3QNV3UMvojN
GHn2A3HgWq98bYpjjGyXoZI1BA9G2IrHKJ9GxmyL9FA1Zr2nBzAd6QNgXJcmxVPwKJO9wi/eqNpz
voZYoWwrMemu9ToQkGviu1k5ZkmOirX+Xt+L733DgKkZ9UYxrgltmwtb7UvE12r9ILbttcGsRzEC
3d+ws1uJbu2C2Bq8TTtea8fqlr7zVTz+LibjNX/TEPPuRKFUd0I5Kcdi7k7MfUE56/UP8C8W50iP
ABZY/vOw6gi2hUgXuFhjYdo1IGYrq24/8Lb43kSaDCEPnpYgMibffl5pndqj2CWNRlqDaao1omae
TYo89Vp0/lqsNWRty7UhaQZpOJJ/FIaBLSxrHs5WYU3kNRRn2wbTl39hKv+nGfffNOMk2lR/tHGc
9+79f30i4+rm6/f889//7T+b9L1ANf5nM+7rOb97cab1N13VIKdSErFkjMy0u3734iz1b7pEt02X
VYxlpmbRpvvdjFP0v2miKammZCmKZm19urbkuPr3f1MU+nQSf22y2zJN0L//8X9+Tv87/Cx/98Pa
v2z/2R+TQbn+c9NJkng5UaEpKCE+AIT8F4JyHdeyWsm9ekBwYtoKgcdOmLenKNaeMtWID70ch+6o
qz+VZW9wjVQk/aBbDXiNWnR7Kjp+qM/3pp6/tlYWIYlFUlACNlzb14+WpJxL1BgHZeknV1ZinTJf
5pjhuRfnCYhfPjhJwJRx6I3ncE4mzxLg1EEjRjVpMtZWdrNmLGcnMpNpL+QIxLi3koiFPcuNA8Wu
UumHOdlBIrZXxEUMdgTgZdcZibbLJa4mdWn8Qg+o37fxaI/Qc+U+iS4kxPvgT+BMgs4gPW8G6TuJ
mpfL8o6fZbJ1UaePPkc3amHJSA3cJs3fYC9Gj1W16CezNmcH+RZZKfCccrNcbpIYuGjaLqLT3kb6
2F2hXFt2opFTmCkZ1ZfZcY7T5BADE7xZNMGOwfbZpZxMF628MDFZc9EZc1hiLtkyfdqdmgeTDbfr
s9CMz4CboVc35Ys1Y3nMx6I4jctpXhbN5s4t2kA8gt21BIvjUPbHygrkE3epc0ucrS4nzCOT+WnM
5XtkV4pT5NGztdSJi1YUPG4uFPysXYPT9leQTZeuCW7wpgVOLaYibaBIALaJ6KTJczpvsXoibJxS
pmhdDGxtSDsqrolytRtU6TkAZ0LEtNjYQRrsA2atja5DeNWGfV4LjNCtQfTKUTtrkrk369CD13cc
SqXeV6vlGnMFwdENnh8pZaIrFki5sDLMdqhZDxUo4l3dNI0Xj+TA61XiL2PxBhfyjp7FwWBg0piE
SNS5Raa1YBi7thMX/LhNfJgxIcghmS1Jqto6hUpnEYu3WvCtugofGT/BdnbgVf5M6s5G3XvXMf01
0crDU2VQok1vkQlzLdMle8wZeucYeUZcNrNeSX6nmy8iidn7rIFa2FnSh1DHj2BT4H8+NJlJaA6x
djtFMt7VKXlVzZl8tZ5ft9bKd2OAeheOyNUCE1t1LAiGD7/xjMA+XRP2ghNwwbQCbyOnGAkJ2YA5
UquvYhV/LjJOXLnEL6dU6n4UaM2qdp5llZMs3cAcAnnbmIfvg0wKUBrcCEm4zoRALCmyL1NynOXO
waFCxHUbWndGPviK8KkRhnrXTtrPIc5UD3W8nxTtRxBFo5Nmc8QXKt+2o3mfRYPiPpWJWSEjFIxd
b+oRKTujPfX6TZMqgAZsqUUriCKvsOs0AcQ+dv+XsvPabVzbsugX8YLcTJtAox9EUVnO+YUou8rM
OfPre5B1T9c9DTS67wuhZFuWyB3WmnNMV4+LYuuHXwkGxw1eGcaPksxroX8YsRl7vT9ggsCjp5U1
wURJsa1NrGJL03IgT8AaYNrMvbVH0fkSdvEWKDQQQS7oUKQvpWq8oyKGb9ieg4jUuLLNN6o3IOrk
fyrwlCK+e4i54lopL2YkbvzajjfCZI+bOxpko57VdzrUe0E8miKVI6S8e0NxPCMY3KnqYlIlcSiP
jYazltAgOFVfomdnOWWoI+1WelMaPQVKyH5WDNeAzC8WtxpC7MqhaNknQIHz4VvRZ5yLafVuQnNa
igm6AoxeKsZHA9v8xqjro/9eWSNqgxFNEyVH1mEYqyO6eGRPmN+QJSGK0i4+Bw+yZCeU+JXyaIiT
LeyfaU42ehbHhhdlKZdOC/wyMMB6BlXiOmp/zPwU8n0NgZa0xjXIkzmA09zAA47kzHSj2X4f8ukB
uTBVXPRrxxKWazz4+jWWOK+zqsYhxQmq9+M1EK3JctOBwElyzMEOC+A/M3QnqyfYW2AHxAk2fgyT
klCMZver2J9GdCVG42diDoEbJMg57TLfFk2a7eqQIHi+NRhPKSKM+JZNS7rDYJjjAW9qCnSw/WUS
bLRGxVpMARMyGTlGCeL1elSiC1haFzOMf0jSKt+kPwmFAzPEPrQIJNgiCzAteMCtkwjpVqndu2XX
o9V05LkbggfRFsq2SYAGEh3ggmHuS+DnKugknYQwNwLmG5QaMrOMYttkNel+xDQ+FeMl85trSIKu
NyMW28qU8IlRjxVcOzBSQGBzQocK/WRsfulAk6GtshcfFwqT2eiym4mQfQ86nBWLvdUci20R8RfC
GjBVJpQfo5aKw5gXTLEqhVynzW/7sXyPIlteIO7cjFVBtGkzvhFpDy+4e1NatjSpVIEJ5lCF2Ya5
ZQi409QSCwoM+vXAODMYMCjnuu5GYtgTD1GDJWXEczYF6tQ9SmjH6+ux3aa6+SKL4KVi4+FVPTab
2MyCrWbCY4iBF6PDlhaJRjcpuuT9QPrEdoButBFB8qOMhue4qOeXWR4aw5HbTo8gOyV4ZodDHsTd
QUg+nzbHaWX1B4mlYmOM1W0O9dEzHVKVmmoLWfpqkZUadFZ08qUOSIpDUkYoNklRGGmr9Fb4HDly
F4A8iCxnrxo6Ns6yv9QxhF56xHyzs4lZSzdrYAHwonxmVVIw+KsAc5mBem+oXmC/FltrkeCXMy8s
EdK6fUJz1xenPJkek1zcWi3vUWEgIQc3Ug5RT0a80tZXi8JPmvjT/ZRZH0GFeLwehyPQM+dsBsMW
SiNtdhXvdM2FXIBjhQYYYr22LtGUtZfGJC5LRcma+9GWuLYfE6SFWJxz36bkUhrfjo5NExJwgez8
OaxqiCHEoqXUKMcBYGEXOSrdvvCWyMT0qp0Jm+XiM0f9CozjABTHooymY7TkA40656DOODTa1wxw
Ds71Ao0jUS6w6F2fKsdRA6TqKfZ0Z952EydeolUflprgC8f4rAFuxkWQD9u4Lsn7pCcDEQlqNyfc
4Hc1Y4vxWS+utFTt3nqlaAhIK/dWl1KEerPV9gMkdXZRfXlXsHo7p9nU7AacRGczcT60mKJMJWxW
QEPyFCsKTaZl1u4CvzpKVXUIc4RL4IP/YNsJgDRr3mZFV/ehUV5tqNS88qlCIbBTs1+iSpD0Tua+
IDDNH9IfBuSCbbNwnfKEIr9iM1g1WP9Jr0J1YlCbFc7oIsUa3ciYXif4OMAaWxqbM7UBtWoUtnsU
FbnCpg3xtMe4Vjg9Os3H6yepaYWY65wKyMlgkpjdhjiBC/8o7RkUOMhGFwWFc2QV2G16eRx1vvWE
JJMtwRfhps/0rYNK5FI2c7TFVpvRaEswQPvOoUOo52Z62W80HV58gg4dc9IuneUN89Lo2YU+4ZS2
Ws5ITtA0918FMOa5e+rH3nHhhKEYtj0/jO1dn8ewEgLxZtpVSRkVaNjip1/XXIkSoXeXfNQxqt7R
PzVKXG4xLWlm2h0yaV1KqPrHwVpy8xar1hyysqhDpPua0bFe0iOSZRJj65ee4oe3ztBTI4XOiRxW
fZjT8tBijwojHMvmTFE+bkDT8SXUTXvsNP0Vb/Z0xB5WQrD3cczpFCa0wd4qfWVvB/h0WJzMvemY
gnolcIkMl6k36ciCLUP1Eoq0rF32fRy3qGTr/mrP9gc6i88OI/22zoPPaO480fvAB2KZ78eEEmSc
jucJKj1OAdN2M9F/a01gb4BlFJ6NqRIgtm15Bn0elm0Gy02Wmr4xvvfFoN8M3+jdf0yhBYxYv2bk
WIDTx7sSdvobHqFDl7RkrsYUbxCEM7jJHUtEeaoKx23FpqnjctcgAz4KGsxshjqV7Nz5wa7gxadZ
jXXDpqXejE9JT3lwLCuKsq2Re/UodXYdlYMwgSaoZScPTcHwbirx42yjw4lbhMQONqsdfLwfEVTc
nMXKMhsGiU2vaMXhWJRa86P9U9qBZ6qdtukV+JoEmidyUI8WJcYi+zmH1NtxWdsbS8ozO1f1iVIS
OiRkknm9IwPhi7XSByu9HKIKmx5SkRxL4pdTcUxMXUNFHtKxCDRwLIGPm7bAx6qY1kbAb+mtvthx
WvtZX1KS7rneoukSTOox1jrr2lE6dYfB/5qtodhNzDmdneteDqLJbRrk6HQaNR/mvL5Lwt7eoWHN
3CnEGACx+NYwqM7PyP5rkyJ2UijnhAvwWOviNuxM0oDj9lWGdOCSPv5Aa7Cx8V1f9RmyRIZdgHzw
vN823XDGLb5CHa4KJdLjaLecHnJ4VztQFno9H+pS/05JP+orhlJLu8owZYvo9JYLJ8pLCX0Kmp0K
BmNv+M0F7TrbmFqnFSqsI4iVi49bU0nUaC8r/SWwy3JTdUOxt1Lo58yhM7uwjd2fLXGLDpSpEEiz
no8W6Q1q5E2ERwSm8qUXe5V8QaJ5e6qtSVZ6BSfyzvD9ba00+yRSPuNBi1Gx0YT06YpvTJ01CZsd
zevsEIMdHifDa9nMt1NIIje1sAbtJ4ggTjGh0YkOWYi5CXAz2SyumzzR2a3K2GU6/ZbSvgkbIJ2L
g6hISsDqk/MeGeIVsE77CFP6QcUutQVViTvIQLCCW45vLon8YRewZc+hHIvqwSjZzTsQRBj4fYvu
EPVctfyhJSJ0rShxdlbDKotU921sdIZLVMOTY/cXUJL1AforVsSwojs+7XDCk3n5RFAmQIox5yOt
CwBXIT7FiITTbO4IOqlepglJ0gRkjVar+ak05nMZx3zt4s0xs3gLZJZ5j2WUrm3NEF71ANIYrEwx
7aoE3wsWlySB8t01E2kbOK507LNuX7y3DdlqRaT2O/CwQxQW54KhIAJ+vwdU+yjHEbOAUT4Z2X6h
2HsRtCGWCHcqEJhtP7fMeQhlUBx6GFpDt4i/8iB8jXEpXaBmXGfYFhvmy1H7dpT6A67OSbbqzqjn
ai+pvBDOMHgYYAXhQd0FLckEZYRrOMSSovEeySmXwWYGzEYJwj8GzV2efAztlF4E8UjuPMQ3tjr8
7PJvMaAELgYUTSqNMgKLetccgKSOCqAdC3j17A/9dm7tXU5Ym5cFcQ+Y4sa2Bv/eR5YS2uNCAtPr
DYz1jdJJJK10pIxY8bCscIVK+ZDCTj1QVXezll2lrFS2p1M3HKbOQrVND8owaU931KiaEJaNVJ8w
+NiwLuZXQmrRO/iImBlcCkhUSdaKQ8uKx4oBNPeDwjwaSBSDsryB6JswobJv0tP8qpmKsW/lpDGe
qi9l7zzXOlea1b5YlZx3uiW+hiLgAWwV1Jixx7Ny6DBlYKYbPRPXXVZmGKMZoiKHqkXfcW1mBLGh
99vkJD/1bpwGjyntAfZi07WtKA21lHo5nVQBKyN6o5DfPGghRpI4H37MJojzuDzauv5m6aN7bZ32
MZrDpxldK98oA1hkoD1YQnkb2Hgw5Zeb6yHOfiadLI5KRAecWBavXPh160FDU2Nxze3Xe6suqiL6
ai8N/07Qu50yWz36Ye6glp2Vnd8RUoflm4ukOzYZqTX+UpE3J4lue705pHLfUnvbr4CDOukO62YS
GYuzS4MR0rbV9PeIKTdTNXznOkEHoUbCSiDCu8YWLx0s6W0pe1pabO+0vp82LSMy7OU7KzS7zwGw
LUw9i2RfMz833HLVzsI8ng6QqiJf8s4Q9dOw4fMM6i+0Z0dLmSlYmB0jmgbBlwHC0zJCLDSR3C6X
6yZ0kslTHlU7NDaqOtzpvk3ylsUaElbGFpv6UW07ikBaxJZOPeBxmx58mgEsTrxeTVvIS9UXQxFe
Ht26GjI7Yfj5sIbhpgiUAdEDGpokuBH2GZHq86DLZD9HUKYIkdhkiN2zUoKxcsTsquoHPC6Vf6KH
x5HKZjNJ8ZA64MJau3xnejhransiLaPB4jXPe4mR1CfcDcN1YuzrUnO2kJhvktZ6d0rxVpJDU5Ul
gguUcN1Iz2YozlGBTs2wtG4fV8EEPoaUHz1lWJlLn37WNuGkVe86p75qE6ZAG9MY9VmYK3TA8CDQ
TZlU/WCm+SO+B5Zk971J5ggKV4Uya/+G3t21dR92TJYlp2HojmkUI27RdzWwkN+kSlnN/j5IE+zH
MEF1cZkmBU73oqcfHBDEYxd221XkKJZ2yHpYhXz68pL1LnDExlX0MXdBU9BWG7PeE5Kwq4WOac3B
bcOptMCYBKS57LnJ5GfUUzWhN9ts5zSHkrxcIdbSJTVUKRhkGhcJo3UqIoiVpKAsxoHcGajKDHKr
j9WbvmjHwQEsrZrlyT6lvdsYONbXd66M87CPZvZ+uA9mCiG81XYNtrUxhe6jQN8HffJRGPN9HbPk
l4sCfD1kCTCvzZ/7Gl+Uinjy+OcinmDSpr/fcox8gHL6sWBn1MKj3UFSrRcdOMw4pOr9aNnouOpr
0IiY1J6lj8Zuszq28nW9GHWbipbo64Ox/O/rn9CC4K/fvvxtHa/8cQokDDKibc6pkmf79T827UXg
tn4O6/08JJvCFmgf9O7T6RcMAuWToeHbNbt676+KeGOJ4R3XlF72YyioeEdsxoLhZDgtrcek3ZMz
wZtc3uk6iqx3C6K8oXSxb6qXL2p967WevlXMVkwxdH0dOqEdzd0D/Zb2kPuFJ22G37AD5UISyH3b
+MZuNGOF+mi20HrHpR+rOPDsqtx5oFORo38nCa7EXsAajDEhcxzAS/H8WyM5ZaOy160GLk8Uq2d1
cZlqdceObAwHb2VwqkGbQRuzrS29UZwv4dLjXf/OHNTsZVIIzt3So7WX9uzCCy2AGR/gI1iqS3ER
h/SywljH32Tppzp5Q2jB+hWWlPyXFmCQYCzxF3fJems9rGecGinf89Lbm3IgclRWKDBLFQvF39XC
wpoYMJdQ9FUa3K395VUW7PDDGxk09m+yahHpPqJhskLjDicrYTYoTI/l0u0cS/NXFnTAW1PzRlIp
2MHngWK6HHS7hl7bcsmvkFO9rGS6sfXRdmM83ky9DRbXlNGGDnLUsFRnc0XwTervkzGOziMT21Zr
2fWsF+N6KJfzeb0VRkp9gO1Byi6cHtiOaCeC/4aUzsup8dVZHbOs1hX6KSjp0XbWswrB/rh+D6vA
+fc3QjVHCuVL6U22glb0WQ3OdGGrN18ao20Qs8f1PlDn51GY9taMMrJOpH5Vl0MVhbtOEdOuacIX
UOn6dZTTP5/TFnpUbMmjPRbmBZoKwi5UY7Jkw5RRkQBXTKUrjaz9+oJ8GJuzsEA5LM9pRBQ2lv89
GC1jRqXsjXqY9mrStxsxBD1pazCF9joX2qYu8+ymN5DipU5DYHq6o9VN0JLim+G1MqlBmGOHNCxZ
/is0JVSvHqktUMGtWSSJ5U2rNT2uUiEVImOhcQ1HtqVKz13FmD+dqWN61LtLaxtnIEaHZM6unYPs
jKE/v/rTd9Fp4cUSDTUkCm7I16bkGIGSkAgidnHL7nkYJoNY0UYgtRorce3rzt6C3IcjkqSXMMF0
3VVKAnw53YHzAJwJmL8KbHZTSJiUIjtLP4c+2tV+hWzBvFedJsb+kn2UE9UeGMlvkPcInyo5GbRB
fkV1dpctiUBT08f7rmKNDZdfonsLrQjspyiJykOpLKbS3FpaAxCnCgP6mlMduarQs/Ofg03c5AbL
grbN/YvobWsXSueewq2KZmmq0nOGB6zo5pY1SNC73cJdoYVP/JwQpG8pgqUQt4xYeAokswNM7uys
zzL9fQBBTxHIZHHW2b/AUkTb0My8yCkQ8gHqPGGS1E7rrWq5u97680TYlOI0+rlwEzqm7vqEGhqs
/kozA0b01y9Yf8v6YkOLXhrq67tKVaxTbwjrJIoYted6E3+ncgAStCUwbTjVSNeXF/w51APguPVu
XiM9LcyMxLteZ4k22qe8JRZBzstMQp38FPiqPI2qIGopUw+1P21TVoRTw8k5VGhy+7r9pLhi8Au0
xM2GvTP44bmcuGKcUveYCvheGB4DXTmpTJzHklF1WPxJmWKkFOUHCxlOMpy1CcdZPIzbBrK1q8GZ
NfC7oo5Nip3JKACNRPsyQ5XLu3mN2vQX1RV38ZfrRcXlRShHVzRPUcIeN5HO65BIdIw6iGKuKsqt
3U3uhz/ThTk0wuJy9aGk9YboeQmVWWqYJz1B1rgAQQbqGFTSeqsmAFykX6NaVZ7OR0YE6Zdj0/OW
reeM+lPsvBkThfHIRNrbGtMzU7bYkL4l3Gmg0lXUj7ak8SVBFm7qln12BiO0IMYwjJ5CmOAkgknT
ZXtEPGD2mjY4NXVB5VEntrJjxDOxPaDB4lMwKbfl8R0ezJNP5DMdtvCpzz6IpJWMa7f6BF5WqkCM
hIK8N/Of/Xa52Avi3VKPcbA8ajAlN07FYgFpqhYjAKvtvLzBMw+U0+Kq9/uTFClKPdYFy6pf18tv
UnhoftkHCxKVPhnmVthMpSRcfjIzDASE36YKch8lvhuLcT/E4VuFl3PjpE8tjVNOLK4YawOd4am2
gUH6ESL1ueAMYKTcOwt5iK0D1AY/vp35ZT3VRegDfEYAnpuyoGIM+Ln21MY42wyKgbkxBWbeuZxu
QCTR2H8C2lhDXRF3MwMgV7Dv1WxwQY8illFnFe6c/95qlClJfS2q7DiSxVNm0Y+SToCdIe7Jq5u0
oJuj3CkC1iF9EstJ7ytkml1KhK+f3+Di2GiRfQxH52dv5zeVH9NS6KMfCDe8sfO6EsuCFd37kvxO
EJCeU+SBW+KXV1AVK1OwyULMxN2WasS2k/1eo+RXxChanZLYQ3GhEFiwVUWu6vf7bmD5qatERWQX
yueGGG/Sb0X0h6jhWzXrr7GcrzIHizME50YEL8iQHjXrAgL9Z63fkLFHIUywIR0ortFAPlajE58n
Bb21aekw23pdO3O1ayBM/joAdxPnSTKWZmH8AU4AkabNki0x5pBI3exVmGhVSSsHuOeQcYwfFgEz
QwA9h4prvFP3sonvu+qwavTGxVG4Cvd+q/nW+01jz6SnsuoeBKaLZIQ6jwAQeIRRsYdj5B2CRH8P
WXZs0oUlz3Zuqy/7TGoVfJmr4blePDkiHChLlVPM1dkQQxbYN51CDoCOC2S1E5OSTfqflUsKCn/J
9GzbvgeuSGx1S+l4s1qUJ6mXsA7GT2tWYzdFmPjbK4x07CB9e4L05i9ygmKTGj7r79VIO97CUE1P
VFxLYps5AEpkhZapfQtSmAITPDmkJ0TfxTHXSh6KCXmXxnSYcw0ni1MUAhxfPA06DJdkqgDKAYUE
sLwPzYGAlDmCrY+Uko4u4QvBcsjY8pzUj1XehiX4Ueb8J7myTHnri+qMhkEIYDNcpGGrVfdfzMlj
XPrHsfY0SMReI4NXMbT8O1lUo0b8I1nr+Ghco0OVoaS2DqQ4YLEnuoxS/LJC1Rsszz1JYTR1//t+
jh0FfHu7d1Yn8J8/v2rUaOzR6V6oNZwQWWJI16qQ9/4Pb/B6FwD5hRxQqBMJUDaWKjb4stDz0/ld
N5qWnWv+YvZadGYu0CjBUWRCxUqTrtD9Td51byohKxAql2bh4jfvULNSCuxOgU3Y5hSZNIEWTv56
IAviZAXKuM8XdPt6MEPbk74SH9r1P2zmIt/CCZ+oBBB73QYEpxO5A4Kq1J+R3paaN6Yj4mi7qLdl
vbBau56EsyXFgL0X243ICha4s1g+Zx5MsRqdhtZ5XCVo/5ZYb/+rWBRqzX8sP/VVlCxvgrD9z7/f
RSn2z1+6CNv+dsdbRW733a96evjVdCk/+ltktrzy//vkP6Vy/5fGzpAqkIj/HXhxTNMoL6K/i+x+
/9BfKjv7H4Zj6botHdUS/yKx09DRWabFw3CaNEMF//AX70IsT/G4oVk2v8yAufGXxM76h2PZtuRH
LKJxCdj7dyR2gLn0v0vskPEJG+AFXUmUfqj2+FP/CqGIrMiIU41p2uieG0KKQT32jKbNHLtvUCXh
1mUGjaxoskk7qw34xPCdKH7KHRi7n9ZYfs9VqxzMsK6YOiLqZ766lBrvWARnFOgbZ9+hV+oV5zSV
9FQlNV/OMKqQaXAuyfB9Ud1Ral+BPtiPI4XjWRmlOyKse2DzzpqE2h6FfUINzG5ynVHAXa3SFs9M
TLpgPQ2HdG77nd4w+aVvQ1FWR0zam7IXl5GmhpdjqNOG+NWZHEHPKGA9mBJ/SggSE4Ga/lBqzngt
BBStlFSwmjh9kVMwn1X9aOe5wDyJWwgIaW5NwdtAmEyHH2PK8/pOZHhPTN25kGCHaqWlNTOwUIt1
HbMAdYYh7cSlVRv9rs2lf1OG7FL8npiJqYcziZ0iceL6ldqOsSmg3rKKYrGIVgp2KS3KIyJHb7bJ
QQK5fbMeWkscZVVh1yG2kXaA66Ri2E2YQA8J4HACnOCKZrGu7GVeay4pow+wPOIbBET7hj44CTPD
uawhi0TT4FXa7NMEM2kglgFtPycvKXYhNylVFEP5QvMxpl/sAI+qow9e2ijUtFMaPsV4a4ztBMcY
y5SdjHc1KHn0NwrykAKxVE9loYmN/Zzgdxlj3TnN28ZHqFkjNvUoAT5lZLWCCsrPBsuqDbu2dMdc
wIp5KMgacW6RLot6ITOr5DJnRcrm37QOcZGhmWxnyTcI29uMs9coDG4lUq9tEZTnUbHfVF87J0Nj
3CsDy67QYOXWE4tzZwmf5o0tP9ifDjsYva5AXXmOHDvyKoqQv8c83RmQV1pluhWT0lwXTHhLgR0l
pr5tx4ilctdmF5pa6e8D/5rJVvCRfu4lobSZNgSAl0F5G4j83febbTGSOGQK4nKAHsPK9FnDVzI6
IMsg5TLER5hDjLwr+hboYaPSkETz1kRoxpKkugaq9mBTURbh3N5KhEiaLqJrkui7JtA1T3Q6alJl
eKrsKbjJWCsqSWJuUr2QnwkMaCuPL1lpNQ9TU07b0MmAPdpbvRJHlq3xL0uG19zXPg3Mp57v03RT
8r6/rWrtTgGhymwFxmlWKTG1aulQ3YrIGR5vgsFyTnkW3dO3Q6TZUXLsW+1LLhEpCiGQamL612LE
du449RYE1YTZPsrc2bgQsUuSY2EU6BT9tD+WoMHcqJ8Tb247ZvK43iWTZRIOlLCwS5ED0czeYUVO
Uc66g9PDWou8eRZfZp08IUlWduTz8tO1ShG/lK9xLxu+Th+/sCGRB4QzVav5tYhZHxo5DbCpLO7U
AYxcjmhiLAgHLRLcNgVxIcFkEzubsTwSHj6ErRZlGCrRQhoZ33ui3IbWjPJ3Gp57JEs4hkqivcnD
ZWgktVLgTRJkdtna8Ek0/ItI2YcQdHEwK/AKvkF+uaXQDA1HitaBUt/o2f1YpThMVM5tg9yjxBoQ
BNMZDuVnHb7bhjXuflmIflEG/8yVReg5bYy7FmlVOpZIK5rqDbIrgSkSc3w6s+uMDKrifhFiA21y
Y4cA0TPzcL6D6ftdBcNjZW2qxKA8WGFIpOy9lT4uM9Zo56Sq4yN1ts90xHMYGslnnVZHClh4tdrh
m2o5komk+GpT1JBl7S92+BEvDsolNOJU9CojgRqQ7ztWsm6exXcBud7E8GgUjfxHCp7fPXsEjBWT
iZ0FKeZc1Hc5XQNlqO5S5ymUWBchrL06BmKVMvXx0YpDxfk2Nd2NVTbP5G185GN0R9hY6waWQn4L
QFcEUI1DAaj7yPwpOpVIq8l2mKh4p9QWLHhg4EzdCBNcNOa2a4RooPP+tMjwsqCitFP+zH+FQ3CX
QmY7iUm9sVqTC3nUzxDnrmh8jmFGU9eYdDqipkA6R8SrICUd92tI0ojUXwmP+0hTP6IsMP0sIxUa
+PS+OFx2Va+T41QShV2RkqJqNyENpL32VqJk8qqaQJTGmCB1Ryru2ciGwbCUCooYa4yPIjzA9Vsh
pd0Qs/BI7ux3R4PYx+Oo+yCiNBUbiKDrC/RhZr/WDo48lOR43zpIQzwrnU/aENqbQr6J1IovhR3w
ERemsxvDQt84IbGTzo1sIXtaIupvFfLZezJsZ4myKI/j2qOIxgC42MBop0Kh+RFF0bXX8JNo/kg9
sbSelbp5pPcqtn7c/jLM+izrWLnRbaAcDt4k4i6qkS5fzsgdR6Z/DpX5AGqYvDUhwXz3UOGURQzM
9VEmWY+TmTcZfUeN+cPoWIiHdKkqQX0igdqcUdan19fXrvMWq8bDFFTGlTI/q4upAM8TPTL0yKVt
11gEpQ3MGy26mdyZnycb8D5cOq+ZLAQ/8oep9C+WWni+bvySzEA7kSbeYBJSgIEuEtN7NejKtkym
mk2bdkyBBGwaXftgGVEcu/gVnDXfGQtbL6/sZAsH+h3oQXnD22Mbi9DJsZk4bDO52Lo6HiNNon9e
xvChm54NLgykzazSs59cqvNRCRGzOUa3s/iKp0ywlKlskvyG/DA2BWo45Ww67J3oRv4a9PToVFO3
6aKe+FBLfWt880EFXk5Sg/EF6t0n8mw7W7RHiMY2NhGrqKAxw3NnaxAVLftSdjNImhq95+00Gyrt
SfDfqc7QFWu/yHo7g3Gk+e6QNxR6cAIZeDp0y1X2CYn1tjWX4m3+ibL2I2hext4/i4hUVVtQHOCU
7eQTeYBtaD736WR5nQP9w7L38NVdTnSwHNRDkuxq1zBthvrHDJunqcY7yM0PGgB1IYuforLw600n
YgFOaD/czixfNXa/nsUpplaI+1DHczbuSnUOkSaQJUpROydDRn7m3TeC1W5fNIKUByIFNkFafCET
m5IvvZv3YSKLrRbYb03uX5vA/GnZQiAjs39F6U059OD7KeVviph+RGo677i/aL+qfGJhwthXmofB
JGlxkvndlMI5Vnz7I8rLc65bHbTG9hqUpvBk4kiXTwkHrYOSh/5Rw9KPE5Zy8+fspLvZmu8BGn8G
fftsxcpJLutKlRzS/KehB3emxmkdNdmO0tsteT70npt6F2AJRX1L8bJRjgUjeKGYG5KhCTh6U8rk
bp47CPDoIolL7KetVnm5j2NvxI5hNukjzhOKZ4H63Gqo3RwavnSj1KcldKiS1pGQS8S+4+uM8XBZ
nPoHOVL/xj90GAn64C2bmhu1zl5zYhIWiBKjrEc4VMROYFMWSENmqbpang9LqsArwUfO3u9J4HOM
rzHp960hPpwEWnagfNqhfDC1GcK2hkcaV94COEbIaxzJy6zRZsjDnDxC7ho2umU+aXVeugOKOb9v
rqKJUWGnfP2UPA+5kR/rhIHOiPJpFyFqwgZU0s2OB69RcUXHTbDnlEEQly+TzJIc2SlWdUIAgd57
vWnKztkaI93UeHlarjbL9Zn1flTRdpLdEv23/OCfJwSfver+efDPM38eswVxfxpBpeuv+vP4v/z5
9cH1jf2P1yT4EnTR5fukg0Tura9jhm3+eZNxH3vvn19ZmdpB6kPIYt0/mUUHZBUY2vqL18NKyfpz
d71lYU/5Hae53u1qum1I7kzfnzynkz+y9W+srzL+/tLfjxknlXUq22TYPWteaEej7jRnKPVYMYZb
01dpeq4Prq9ZD+aSJjpadYag+6kI5wBX+d9+/s/dPqHR0bU2ysY15vTPM1phJfvFuVEs3dNxocaE
RB9ttDySyPV5DKMudZiUKlEClnfXTM39uNqMfzOX/uCXOiW4y0EWZN2+GsKLcm2MG2ar2byyn4jj
Z+lhXmdR6nvM1CfEZOP7cK8/0oq5BUqIlOrMyiXYNM/ZHnd2+Tq/siIl87f4QrrpUVxlJY2fH8wd
WrRHSdrpPkamzy7IjfD9x7cOeVeb+bW7jqV9nz7JO32cN1+gHUSxq6cLNIfMTbcaed8oXYdd94vr
l70KUh8s6tkHlWQo5jSt7EP0Y2DgyTw121v7DKA0Euxs335RuEumTTa5FPuK/mNcDJqbkKllq382
VxzPjdvs9VeGEmrdO5KbG5c62Ev5lJxx7BMrDywcgSKhNcpjRVOWKe2a7uliaE+GQWDhftTGrQEU
ur/JAvcuvZV39JujapPs226nwnoN2MyGt9mpeAjaXfGgUEJOLxzNS44Wcp7DoxBvM+YKNdrIiSDE
K0cNBhNYkF+EtcxWh+oKH/54ZN9jnaJ9tkeg0uCTcukdolhiSs5rwEXUkSUbzIMOfrhgWYfAJWFW
d40nv+cwPsTqs/LjrsHWRiTiwWxc/Zw+Zh8M0OkdJIEDSWyP+WN1H7o0MncosdiaBQd7I1jkbuwN
TPrdm01+jTuWBJVMlNr802II2ToWEcQu5S4yhck5ob3lssWkgL+Nfxib/FB70xugau+LjWlwca7t
sJ3ecukqH7hkLoHYmPevo0uXYoNXpN6Mp9KT7F30LdvDDTFUd4i2/our89qJXFvb9RVZcg6njhUp
iqKgqRMLaNo5Z1/9/5i1tJe0pTlpYpU9PMIX3tDuTPc5c0a+bavognKPVJYd9Tn8a+5H23T7nfoR
vpp7GAuB/pycQZn9Lb/4d2Kute/6Pv9K7lIThH+Fwe/f1dRlqobPkbfaq034xQAoOwtlmkfsyOFB
2pA4P+Jz+Y5d1zOnInV0fS94s12RjLrJI/z4tu7ms/ksjp5GT82b1X0YHYD8Z2g8aM8UkbD1NXyY
J7kdAMFGEApRlHvzkz16wfHFzFXcR/V0iV7+aDb86DZ3cOawpYtBJbtqXG0HuYy+ahXaKiRI2ZUc
gIn2GkgvmJgl9/CkPf0oLy8JWl/ODxiG9qtGHh/v4UviCbw7wIf7K7B7zaWLYOMUsMUi1zkO8o9W
cWEHcJRRzUFkAbEUhHoa4Se6Yrng9af6UuEfvcvu02SPx4QdJ1iPycxIVefcxdso8ffVvaeY9JDg
8/33uxQ0/OhQwCCHJlO+oEYmYkyCqnvH8EaHFUT5nddNL03Q/BQNghaFAy5ec6AsAEp9605kKLL1
pgbUWaj1OOs3k+37nJ5mn/aRLyOa/jSc2wsWcApbyHIxz7PKHH9LdvMe7LL/o+7bHUzX3HLRGze8
/8yUn8wJLCcnR7WNxW3fvzH42eFA90rNh/O77G3ohkDW6SXDWHezs/AUuqpg47BA1W5bzjxMZtkR
8l502Aaz+9ljbGBP98zL0B4vLzXt+WhvUOOgFXAUD9o3Jhwot+3Xa13YICh1VvJubvbJU/wMTgOx
m+o829GDIknqrO+JF9m5nz0SLzs0VIcQq7CrKwETI1cFtQkH4eqD2jO+0LrKPPG87uP46Fe638Jk
e3pU9bN8Hf4hGcCotII/4EW908HlFh4IkOQJVHvz2T0liNDbA6vXndqH/DcDOSq9EelSympGDyE/
cmogtJLDQq71YF5PSEdY6uf4V+vcsj83va/OrmU/AOgADvqXiBdAvF+SvXm6qK7wpDV+dscp470Z
XJy0oAds7ZP9athUonp0jCBeVA5rovipglaA+uQoX9NPqe1X2cM7hi0MwK3dnJksVcCoeBEITXu5
x3+G6xSMxoXRwffdqRxUjtov0zVWutuOXNJcBnVOIWGb6fFyUseP6izxiDon/ZONbqkFKwYpdnFg
FUYO6MF8PbFGEtx/XpQd+hF3CRDwQTVPPfCBl5R6jeTT/Zn7TfKkCNbKm3n00w9NLDvdToyb8sVh
yREI3PaIXAubwxTtKzivdqbxJWPQBNEV0EHuz18LkaoIjsel/MMG7WzPnlJN9VkcMNTaSbYm/oU6
QONWP8f+uFO3uVeDsRveACKH22NPCPFS+YXCZf766DgFP6NrfsPo5vLCJYo/7Y0b3m76zNYzh/sk
3rHe9qlph3uoPJG7PvU7dOF+/49gQX1BXTpGnt/dZ9FNcJJyqbM+AWF0wmv5XN2rexRRGdmFk81I
QMmAQLpkHobr+TeYY9v8WdWLRrCLNA1XkK10mGwC8K5CYosjCdUL+HYysJR78cPJwDbyPjQQ0R3O
c4iG9YV5zvEWHgDceTiPwH9y0r/mP73zNbRlWs4onynUsVaagAMKvZjtqUKhukpf2KKqjIr0Jf8U
0CzxJbG+jcLB+TWkPocveXrrLX/VLslhr3IQ+f4GYOoOfDzoTeAWSAI5EMJ04ymNvB6cRHhd98kP
bi5O2oHSN57QPrFH8S1+hd23zYGn7JXE+6t/F+8s1J/YFdjVD8qxeaRu47B5smc0iD052pcBHxwV
EduPjsOnfqj3LIM/0Wf4EI7KvjlGPr5YjKAz+hyxh6p7xo+Xqnz+LH9Gx623SAXECQ3vd2Ny2Zzc
GVxh7ORvz7gE0T22MXtrrfGJh9PdMSdhCJ3F2x4izTbuN3Vft2naBCNVI7s+AhhKUo/dsQOUh1Hz
Pv8sCdHY6yLGpgvQ6mHlm8/1kRaZQ9KAgkoOku9trR64uxLw8FEswGk8qyOGY5xfAImyHGbeibaq
rPhSsTMG0BRBPd1iSr9JjESZuI94tHq619QjrTnpJXMM5ycwdUfYHV0xQDPyJNwsy15avyoga9uS
v/LIFT9q7eHRXmI/tZ7rneEFoU81yw19HAsdZvmL4iZIG3jTdb6E0yVqviAaF9+N8NrmkTP/Vcgm
sTA5C0ecGw7gMbAIc43oWRrqw9oUnvCWomaNNtU3d2V+RmkHs3YOhF1vfOYmk2PY124vdfhmv6o1
pKc9XXuOK8pUs3GjxKmheIL4sJcJgVB+y6/tgncJTFtfbjYRFpna9xlJu/GhImLEAooObDvSLvfL
C1YnmEx8sbdxnhBIS2BO2NpY/gNPrriWJs/WJ1xp7hnH70xhbE+gysK7sPPE9hQfhp/Gae4Q/7FN
qtk4XEJQAuoag9zdS6e62ksD4IB9WzvAgIhG73s9okmwYuMAfySDKRqMuGFSSpbvaAMTWWeYYRFx
9+VVjgiN29ta72pf/VF/hHqH0sTPFCgmYcRHfWGdG+9Q6/cifJo9FRO4uwvXs9pUV+ziRQJxBpoe
0dDJbXsAsEHWUoGGKI/HsQvnIUNpHANqdjFWPBg6xN8gMRDvyNNRoxdBJajCSmwvs1rlGXngCyWV
NT9D4hVewvQpmh2aFQ/jT6i6pvqEfQnDN/4VIIP8jgd7X86Rknkq1xxwJtQYFUEFvQgkHscu3dc3
QhfKjyIKwOCISgbOUbZn6bH8h+wtwy3cZz2DeKLxxNn7qk47LTpp0Lwd/bwcQH8M6Ludqux5PlbY
N25PrEdwPD/GaByrpzTBOd59JKKDUapIWCR7+NLBd6IV7qx/0sIZntrn5V5N8I18sXoZG6/JAtgl
FFXEO0IeAipkXAGUqmkPtF3pbovwFs4fJqCqaNtcoMwWD6BgRITvPRVmQvDYhtgpv6yXObEt3wD3
33gEGEsQDRcC1PVYBFC3cu1CodE4DJwCIOGDTSPZac7hNnpMpeqe34TslabOYWlsE1rZV8dJMD1D
/K7oHzB/AB1AxXalHTiMtrjq8WFGsyt8zVO/ZDdAt8idabrZFS7HNmwSGORd9dVaCuzYo0G2pTwP
0oVwhvOxR00XqbMf82eDllGSbd10QWg8aFQ/Q/wor15j6O6x4Nea04QOyAyVobnQpI3GIDXY29A2
QKfCL7ND1u6M4ggoG5LQPPwjT5jYZ2/UQoCVUWpEiY8enaI5k0bx2y1TV6yDPPNDCIvCqeyI5D0Q
uWUUoJIoZzvrUtINswLaMbjUat91/JLuS2Mn+Rj41CnYeXsLwjhHUNkGF3jFGjiPT5SjS4u89ZSB
3wg70c6XF4DmKI0hKdEgaALos7D5L82vPc3MOw9g/SIaTHB2g7rEudxkQCuDZXDBV4FbmLJjzD6o
fprGcyuCKjxwZEuyU6tf00OltvVVCwj6ke9wKkGf/gF7pVTeMuzEZ83TaX6d1IiznCB2rg9Uvpcf
NhtxcKkET/hpdfhqeTCg1WS3EC8Ld83vCz+2dnptl+8tDKL4byjYxO5OASyo2ifzKxfNnoOLjAIs
mFoIRxEBE3vdml9nwR1fOR44n+z+wroxDwotbP8Czob4taEe7hN39LdiR/3KwRjlKfrMPvvTo95X
9qP+q+zm929wN5ApBKf/W6vs4LZEUpp8JmxMy5mH8G4Q0zBF3ygLdHb7TC67S87FFTCfQI2dyizp
3adwSyN3RgvStj4Vd7zMupd+E3YZjsIxZpxeEZwTXDTymru5b7/Gd/bS0m2uCXNPYhLPbdCNpEZ0
k+giE6XysbwU5+zADdn9TdttxYMAtN128FJ1/0oFn+2GTC87lJey3k0v89+hdQhpEvDJkbhLIIVS
jGBWI1baPWZmZe2FlY9uvk0ONa+0F1x2VwaUqgRfTWiJ7BPzlNHPfY7dZjpvB8l825ha1ABuZFV3
trHqOgQsuIzra/BHYs86lTcWLysy9+mVUy9gTwe/ONgy4dO0QyaVJvheOsXpNsuWn8Sr/6KSE7tE
H0boFgfIrSSyTvNPvEtXljvvUpA0PPcw4f5mINl+kmtxNY544XqEd/r593qi8ZJ+i956snyOvQrH
2n0NxfASDpcy/ViNQyf73BTqnbxcAXMQug5n5GPdGqbDXSGgst7TP+TkBkBrW9vJPxSYhK/MC4tv
A8m+q4xAw7ZBlj4Ub55DiXMbae6FTFV6J7zUnf5DwciUcoF/gbj6vRpBe6FWktkwgdfExxUPuceF
wYEFhJTpN4WjpEOC0aNYTUc/D0lcYiDJGE7QEbaTh/6BYx2rBhFGWbCzM0ETQjg/xuija3qfJ5+k
HREWcEnmBwr9rhkY1Z40Q8w8BYUH/ZIU/yTbeufN+8mHbYnCjNlssJC098TRjSNPfBV8lG0I4Vft
1D/DeB5epqccGug+bGObaFZVnpH1ED90ah/6s8n6+mEC7cOAe0AUPHHYsga0P/ajm322p1a261ct
DoTvsAap4RQAF0YPI4fnkSYO6pJUXho3Ouml/958w3Q7Ta/xMXxv7xMHJkknaMAOcUA7vjpR79xa
470SXVREP8GAtTbq93bhg4B2R0IIF6XRzOWwb4D4fob/xltlgRnbS1hEgqxLblNmoyHESqz01wS6
VE/V/lSPf6ZPzjPeZhPDJBbqP97rfwVmuxr1JnI2VfhXdzRVneyR314rR4lO3ZVoZHjoHNeVI8vH
nsIroNVqB+KCMmNPHEt1oPtZOjt2WLOT5q5IvP8ox8B6ITY/Av4mv4SlO1DDlD/kj9TnQYrZU/QE
k3qQQVUeMzq68BOowfgkExzP5Y1YoHjIS/Bq0A1jpjYOFRAKGFR62KfthOqzvxU7fqAz5H7uducl
C/iuKB8F5tDmEING01lcqTV76alDC0HbFca9Dr1Jfa6o1bwDfoR7TqwwE4ea3bF4M/vL3L7w1M/Y
9tbDMRu51YsFiL7KMYMngacGh/O2XfPbxklc/lChw4RcNE5h6WvrF/9RkbGA4Gz/PGFSVSgagsl3
y7hCiNC3OFRPnlEuQr5294qnsQkUG7NE4ch7DFT8g/BfeWHWf1MbgbM477oRBQWvDV02tBM5/lYf
2fRCQj/R2VhhOlS77sUIj+CnFbIr3KA/qNMRwpfUPIh4yZYoWKK3Fzp7BrqP7QZMNOVzp3/v3/ln
q7jtUDt9aVAaouKM0qj+MQg7Eq8n5n1PsIIri0P29g4nPlhrjzCMXeNCpmGWnyJMJI4qs+QGEL5G
1sPlbShfk7WxmGN2dcJfJLF2qQ8JJtFca3rjxb5ILvGKBMIzXCLydQq68lFLnYJs057fhSeOIaCK
7DAgTmj8EETVnhztCqo2CBU9JZnbjv682wbkwRXB+DVCGmE2ZyVZNCci6LCEGgZ2YdsOWJzZbrG8
t+tbQVajIx39xWiN78RabGuYmiNcsM0+Nj3i0vBjuMffpC7ExdRy2SATn23J2MnpkcTi+IPeVAjD
+0aImVL0oycE62D9Yneb/xRSACn4qA/UUZA26M7wuNMbRQ2W1hNRe77vMDRcqMbsJE7pd2RO5i98
GwVHQW7ZDiU/C/ak9vaMxvSMpIs7vosItZKFoWiMEu6rSJsyw4/5gg+n8MQgJ42TUitUbYseznm6
q95yaBqbuNpnkSlf/Q0s2YmCR0O1hgDU/CC6hxXJp1T/SYUIKSRqVsQIOs/gLSJXBNXhEYxIiKik
lwHUlF3Y3b/cQpPOznSHkrsK+dHTEE0LCEtARsB+Hqkq/UzaO8IWIK2iQ7r/I9yoibJlBFkMkhoj
+O0BqcE4/USUc/6pHIoNtjWVjyYmYdWUBowowJSMFCk7kCSFH8t0Vt7LS+Zxtn0wbGL6HhJnkX+b
VGgyl3KXIH7NtvmRPLJoz9bA1RT3+YtXYlvRSNjRdMJ6brjkoKdedZJaFGF8szopX6oMV8kZHvFt
ekrmbQZmbyFEG+7+nGYXQwt4sby7sWvJjAy5xQ2C0q1AShqc1qlxpjfMiR/8fh2daib1F+h+6zZj
/GtTrAYJ9mSemeBUmkwOH3SDWhmiw469qyDEwjJaRxoNIIyHAYuFMIhFSwn875vWIhca0GqjGUr+
mr3yuxR2UInBZ1rWfJ47T2PUaC55MyUh0mrceIznmIiv8fg7sPYE6LuK3x7ciWFqA17KKvcRxVEN
4TpqrqX1UQn/etAxCxxyAC0Hau2z/kBOWI92tboncu6UY6G9C2z9XLOAhGAbIF6ct8EsLtvkSbbM
gy2b1BrwCxAJZmVJ79fjOaiO2F/WkbTNiwVX4CRgqtwITFTUUShWVDuunmvllflEkZjP1NN5ug0F
0mYbG+63V+68ITsZ41Gzpcyv/LRAt0lzS9mjmsjnpFzVXZwdVXpNtdxRxx2N9YrlHf+t578M6jB9
8Oe8z5auuAw0cirEWcqRYeWOuK+acGfkibjCprJESBRBV9nKcZDTpa2fY4zPnIWMOOOlCjvGKBVd
DGAIg2oEf10D0ZuBYg95cc1TpET5YHbymvp85dwLhV0l/uGuc4qNTfZG2Z8vuHwq69jChbbGj2Tq
1uyUnHyk1CjyanQzNZcUpdpmCc+MeyUbRByPyJGHyjnPqMpcNAUNCYq4z/jxKtwAT71H60v2mFst
IXPocvVcI4+IXYGpFGrscFehu6G4EDQPq3C4o+/YB58wVjtR+KdStj+b0U6ihoZ9aRZQqoSms01a
09OlP8yVjbVTuzLUMxbR7zvzDtBeuQSVtBqkG5pF9Mdd0pMamQcm6uRxodzrAiKoJxkOZhwtQ5e3
5+Avb8t6YFj5ezrj2wOFH4vJF3M5cXmM3A6TXvG4KhYRP+FXeBxTMMe0hrfb5m6RF+PS4EEzdAwB
15hoNve/1sj/ONw5f8T1Mgm2h4RryOCWINvg6tmYLJE0xlv7Rly6U3gg2Yhyzh6iJAotjjm4y3l6
8MbjjS6BQMbk877cDv+t3Y0X1CnzaE88HurCGVmzqt4M7cKq0NQ9S75Qjr22H+gKaKKt0gQWXfBv
PERebFsYWLGxGDTUNmnWvRpHpFx60+fBskB4D36Rx84dcpvwWGoXZcDmGsk7gb1h9dbi2gCT3PoH
wECJfl3843Vu2toViFuE/kxX13KlVx22X0mBkWLCjTnPm4egngWgnN5iPKc9Gh1uZTxzPxNTiXhw
Z6wnHgO/i4vnNhcBplB+lrcptUFfqbgT7jBXgXXepx+tDcCNMspcBb/HY5DMA49hpaRgwLo6xyAm
lTt/EIunyTrRr2N+8Cjn0QmLoJEC3omee5wTcONTxVKnCWgdp231GaR9XBWXvZ5obLAsMsQhhiOT
DCvVFxqkUQuJw41gpL0i5k3Vo+69uCFsAaWD9PuMrKrlR6WLqJS4ifHDssdz1SNynAe/Sz3RQkcd
bexy/7JaLtuJNVzH/iMFJoa1BA6rhXoG0iaiNo9xvHzuefkVnZ6gEve0xi0Fc23kw7xI80XtnWfM
ZaIYzdozuhtfcrsbgqt2wHAQl4fSzhhtNOZQzsg72lzbwEZHC4iO7JE8gXBc6/3v8NuFRwUHljFz
0mzu6rz/zwizl2KSDaaS8UFbk1w4w82h9My3eQ/WjTtbMEumGiy6jI/WBSy4cus6Oe2z+kYNj9Ho
Vg/7acQbmYVgCgwZq2yPASu7XVz4PDoGiq61EntgdXIAnwwsOxBft5q3JVKlV3PdGCawFMsDYyoh
VCNvk4MF2dno+/jU5P5yfzxXpmVI3w5FHBKg/Gh9NdeQeyJxYjImBwaWNI9L4v43QJABuAh9DS+k
mI8x75abgo9M1ENb3Nf1yNtvk2CklOmMPM/ZoXquhYFKlZOsDJ4bXSyYW4HRUlKzh3GxJ6txAnZP
RBOo94MFekn0PyxG6xh/g1ItXrb5irIJSaqJ8CnSXA+yByYZCS45sErWVk2vcJbU+STOodcI7yIY
z99lZ2JsM24jrTACiPpyQF45MwktlA4onFszx8p9ogVdA6LC2wYcnhsdKcvR3mJyB/Zy4F10GEFP
uQuLYjmOyhVIf/O60TdXlOCPEkK2UkmF6GrANmcZbOtHdZqNsunWwO+e2+FQDSe+waNuUEZvSCpc
i8Y5GJan8I0RFeUzyK6Uyr2Mzo9XsYfga9ftdA3+w641v7Z5rVx5lhRaRRqitD2bxOkp1EM5FXK4
ZN7Q+QAuqeSyA5WUSYFzFdY2bstiQvqhEIWBtEKKj5sB+H7ZRdQtpEc+7jQ1KHoX/2G250o9MA25
ixGVXBQqCdRZoC0WY47+IN1t0r0VP/URAHA/Elk8Xp8GUClYaSAyzXRfbU4XIFbYxtQfvCqt3Wy+
FJXXMaaEN9Yfo73WnQsGcZtJSLyIjkL/lCDlbKGUyPCsRyV6orMXNccxPi4Ys4x/xv5163pRSsC0
Bs1KVmh7YK+SKTkhsQ40GcY/iiOflBEs2jRBjfMKA0Rdi5StO1OSKpNgeWIFatT6CLIMmyVSRncO
I7NymO008SbzyI/Y2reYI953V+GLr814z0tF8avOLSCPkzmc5KXIaX8Qspecntmy3QW/if7W9qXu
1ti4AoyMjzFgawNV0d0WSbPuBbCfH1REeHucuVh5vDIdJ87tnOMUZWZmI03/ZdtAtjMb7U95z04C
QBlZvrL0mTaDdmVZAk4Puzc02Hju9XiAVB6uXp94Xf/NhKcHEipXlm6fsNm5TKg4fZm5IcAOrAoB
eZIGSc9A6nETBd438sDAwAxHRdtF005YfAStY2RyhCtPZ8q9ejyq645CDsMtlNeQiIuN5XczYrHW
z/kHc4YlxZWxE62oNHEFv9s5mxE7B48oEgMx3/PQ2HkKQCvI6rCQucnE7T4BhLBBcd4J2p5fH4KJ
vJl4OUdEwCEAq6QL29iAgKsJzpjY3I1ENFGZO1vsw9lHsYwvGUOCM1aLOJOjPtPB0SzK9luTgcfK
XxURxBww42dL4rCDkpPOqCWpbwJYMu1ri/d4KUIQVEiJflb8mkwAwmlGdXhk9qPHKw571gz1tFz5
fAETQEuGSIy7N77Z5J+pjZKsk69uxzfIE8qfIItyR9tgBn0H6m8P0oJiModzS4UpJCJvIZdvytSz
VQAnVdXStkQ2j//pUKC7PzOYmy7FfyQqRg1ZKGwfZ6dp1u4wtBjltVFKhKRPT4gBpDCFeuOgoZQd
KQiKFRlIzgUz2KDW1WuyCVj8SllYjQSMLAVEVaoFEpfqI+2hURQb7TUTmFNik0GrjGl0C5BaEr0t
PaHNJtxkjfGA7lcEh16WWUmTArsfkUomO4UzqMDTYWmzS53ogi+tPJFuUu+Tjkt5FHYGxIqZnatX
FW+MXxvVJJHarHJ/dXaMFQIxAtJTyCFTK5zO8VoEg+GlxDVRZJb7DNC0DYcx9zJDuiFHWPmIVv/3
z0NdX/wwM/F/41ttphQEOeLt96WRC1p2M5WbcqNClvIM+/+XD9kkDNkwnpKNtpr9vw9ytALE/P26
3/wQBrk28Uxg4babUcL/tFIipQs0reIomZaGcEN8+d8vpHr6bS7YrvxPM6X91ez539e/n43YEqF1
Vex/JVQSQ0Mv5/fT/NfbWKjqNCjL9Sg0IDuFrMUuSp1b2E8GayQB749tvfrfq8WXvT20zeal+vvp
7y385w+3vwbZyU/+9806C/djSw7Wd9R6WgMk5O87/374lXH5j6jS76e/39Tq5t0S6STOCmylqBAb
8kpOunob2N8PvxaT/9/3fn/w+z15iHdKqieBYkynwsglvxyRyTRWZEGnlEQujgR2gOYN80t0VJvY
cHv6G+jPTK44op+IkERKzDqkpu5puVEFnVDfJyozK2AxzdzK2ymVgXL+1+ViS+YXfkValhMRNIcq
tHpEdzUaIyuYtpQSWmqMAAjGMrrAZg4GBaM1qd6IdMhcuHltYgZndDCbcLZaGpyQs2UwbWGZnuue
A3kUNQfZohpM80JKlD+188YmNNXM7UZz3Vmz+VV0t1ajIKi1UvmKRpGQkK6LSYEAodmkASoiNEIo
kqitfl1k6bkRlypQVICvzYRy5Ux4soA5DLQWNWkLghYpAfU5tAAVZIW9ROVIq8bhpQNXWVO1MiFZ
n2tU1LRxLyYSisl527jhPNA1NMm1LG3cdflEHapWPQtyn1fMjHS0+B3SG247lAD2jFMWSS0ZefN3
HgQO6IgwSKfaFtU001Mho1u/CYG2kHDoKsSulJIVCnRl0Fvt/MYsGNQR/vtIfdQSFb+eQIQUEhlG
USVvldjvwdMn+kSDNiV/rgzcH6QVDFJFlRnZYAqJmAKE6fAYKwatbSaVyuubYpE7lDPRpohSG2RF
dyxgtM0P+IFIKxojiH8kEZVNByIUSCzjyDEGFC/yKv2yqABpUqbtZkXg8MoJHuOSBsxAsUoP6Uet
1HbEZJ3AtCErtlZDeS4a+SZvWRdUiL1JCRGoFwxaA+SRdZmtiVUzCkYgxtNHNXDFgpABChTM04Az
5ZPI2WUM8aGcsQ5VE8CedZx9GD3RqKh9WamlnaKBA67QIJrWSfQu6WSG4JiHPYJASF6NM8YI+C9Y
yghRQkSu1YBInktbeC9VIdIHZX6GDobo/Hjq2lE5l3J9XacBhBSNXigo61EytD8o3gMlGIWgHhLU
vFAda8wgl6PoOpWXDqGVd3T9x1XzsH83j8Vc7tOkQh631hB7RxpOE9qzYWjTLmv6hx5pkj9NDVgV
Fq/TCMYVATvOvWRJ3Dwyk20Skeckxkg1x/iLN+pkrxPctlRV/zYC4VxUKH6PrTYouhKZtcQAzFB0
5X5IxGNswOmfQNKm61KAVJog76XDB1qidIHWPvNTifN3Uf8akTHtphZiH7SPJ7yLZTRU1gOCZ0T/
S/ipKTp0jmzCmSKKguW1aBAiViXr1NbNCT5Nf4S3csxD6Z+ydBBoEJfyOALoNQBI6rWjpuHoKKSj
zHL1+kJqcMl86XXIs6ghbPLczzM0v705GqDY5IUkqU5zp8317gBDCiulUPsrFhUegJUehFLOSdB2
96ktH5OeQ2kbcB5VcKFkpsPUtURPE3L5ZMTLl4nUOBIOsWfGUN4mKCqN1AUz8bdq7TBsRYa8htKs
Q7XBSWB123VKjinniNVjmbSGkL0nsuINtAgMBMll3N00Yy8MxFuaXIm+HBmHokbVqDRQ1MmGuHEg
De8lUVj3k1IuVzWOd2mtHZkixRe6Uyh+AF7vq/kuFeRxAzQ3faKzNnWUDeP2A5OjnWr2wnFNgGkI
G0GyntfIV8zuvqAZvldE5dTwaCg5gv6OYqSPB+VHm8hvYFxN1ASIiiRpeZrp705RSiKUaOtFU5X3
1pI6Kh9rsm8ThZiwohDVLj05ISQsvc7Am7XjvK8k5H2rmC7y5qkmKW6lQNMRG/22wH89LJGKhl5o
4b2IG9Kmn3HQ8+o0JLWCcEj6GiJP57MZZ3s5xTKzEp/6sD5Z0aocZfpZepbIr/0y0tQBitWhwX2c
jAfKIn/nZUh2qJ/+W2I82mUlvqO0u1lfVeZDSFZkYuvqHDYLMmWQjmEPiJ/5BpEQQ/pZZt2exLpO
TpkUv5U62owIQs1LLp0lYWXbNMfJFzKEKKSifmOWOnUj1Ge9wLiyGyfiZkvLvaQT6AJG2k0VWi9f
Nd2DUvqTzuEp7WQFOC3ODGtN2FlNSX/KyXbzjLZLgy6Ya2aSfhzC8bXHHnYfwdCh8bCVSOAOR2jZ
n5Os8VWj+NcZEvwA6TuEpA4JdMKgWEkyT9Pl976IJi9WNRR4UA32C2PEW3jhqFVl3dcm0iMDs9lC
zN/QfQGj0S1XwYhoiinj6hVm4VpVtUmHWP1JnhViW7aWQR1lfxLl4STXxfM0rR9z1V/aoqNGkM3K
bhXHEyqDUdAnMd57+nRTqRpeUpTocqkKBLnAOKVH/cvQtZJS5wLERVBgRsvhXp5HVK4koT30m4dx
h8QvPUY5f4X+c5mW+SSM2ZOQIvNtrAUsCAL6pka5CP0PtOBSKiipUP5F0tzLU80jflc/QxHuM5P9
pVQlSuWGuU+I0FF4Atahx8NJWKwXCRpyVLYWLROzBMDtolOf7uqxu1u6xNYuUFWUdJKtNUJ8bCXa
rMwBqIxOnaqVo70uUtLMSkPb95O3WH42kxxKI1ATRN9Rwe6pzSF/edFEBDhVowJlno5nWI/oL/2D
uG8PjMVnvf5pWvSpoyRE0mnk/nUYL+tqJeclvphaAbZh+FiQTkH7n2wAYZ41PfZNO59aYRbBDf+N
NJ3APGr7t1h4QXWeKoLVYbyTjn+TRQ1vFp0lsUoG5ARM8xxF43fUGWEg7BWt3jU1rVu5nykDrNUe
/xyMk6UCB6FCvWpZ9y31Y9DKhBuNSRG8Ndc/SQgQA6scZJkXlvHD6DosUtbe06SRdjNC+EjPZk/S
fF6UJD4NNS1UM1X8SUJ0fDJIckjD+wqjhjWLMb2oKgSoYuOjTTbL7OGDA+dFN2WEyDZFiRoZqX72
6jDUTrWVH2dp7WGbbzUmsbrNVlLtU3BwSz5zkzIEX40CvYIjF8Q0Bf4zAuNts9m9rBcjGZozwgSU
9RcCFioEZjx2njTXF0Xq9VNm0XqdIeJkMWrfU7qG7E3ZF3pD6akNB9BBaRboukbJddZQeJhwa0CY
PpYRDMNkVZqFzjcW6V3Rs8s6TPpZyrH9VGrOSRP0ZgohXZbZcuaF4t5SWs+ZzqNEKAJUk6zYaB3Q
5xSnGvG6KxWzPse+OOmbApmA8lzi9EgFHEn3Sa81L4+6QzqOzVsHbNGv6a+j7vCi6y3lC7XmkSEl
SyZIlx6ZX0rDrVpC3qtuGE2RDmubzqOm7ZNBlveqZT13jZjsBpSMtuCbypnRja+kpnXQQcMGDsyX
hZn36Jhrj8XaNLHV9jhBMqZoKT1atbkUlWKBgFp7xM9bUobFI3lkcDUdj149JSQVik0devHVvsXL
KSGMENiZckSwpoo6SJiqj4rY11MK8adoS3r24lQACWnjY9LsMETbSqoR25jCBA9p1+bTgC7xWCDx
VxXw3dgmywmmhWLClQ27V0XMzXMzUtmtZDzhk42GAOATjSLpOIfrkyiO0k5GHAI/EU+Z1i0qALqO
LYQ/qytwRgBhJNQHKWuzK/YaaRAPNNezjRZZVXgFrvqioEmWBVIx6lTNkhDRP2SIJ+hHpoGfuIka
AgbiY8x5lVGTQjZUlVbl/8g7s922tXVLv0ph3zNgM9nMi3OAUt9ZltvYuSEcJ2bf93z6+khnL3tl
771Qq+4OCkgEipIoWWIz5/+P8Q2GJ1vHiAes34P36JgtetOIrNow0568p9jGgh8yqF9Z9hidKkk5
pehSrnm66p4HO5r8ArRPXDN+UFXqIpbQtAvh8BmVamp+wktG0mAcnPIGLAhhextkgOE2d8eUgI/s
iI/xJ1y24CDHLKByUn1rrHw/KmlFySHuNmOmHdwS5ba0q/RQUkZLCdgZVYd8d4Mftxo5P6sjE0NT
pV7tqMjIBrQZSqiaANSqJ0UJBi69rWTMEpb7ckCOziyCklOA6r8e68OI/6Wqz3DMvCtHDa910Sn3
THcNrp2vY1kVS1EdAXdSsXHoNTbKLXSnvZsyUbAbupqA4LZhXNNFT+0zk6EVHPrXLvKJoYkClTSj
hIAEb0S/VT+1bv9I2cFk+uRwljOrXWaXBQYKmZ/cxuhoSMT7iMn9wc5Lzi2Ff6jo9CulCraUHJFF
TDqZg6V5q4xJuqg7kqoGW20PA2y3IvLoGTYMncmn53cxcJ9oXbK3k9q4iK7dt5RHWs8NrnwSucDA
FMWZ/ZPTaWiM5OgQwcs4jeG2pfzQcRaQrhA89QGXVdXnaGRv4YBmCIt9qE83pZZtKmSvlcZpdLDg
kueecHhC+ZwZnbGuh/Kb2k1Y/wDkpMhzOjnjkxaoD35Iq3Bsacs7EBmR/9Pqd4dhpEFdfPODQlsb
vUeTEq15lSP/9wu6H74P3zRLonMfGHeKTfyWKgebvse4cL53HvLrwc+RaigWZFyjjEkBuYGU/DiO
AxYySQG4yZJzWlUPo5/ulNgDhG5+rdr2tQ+hqAHkIeaZMgcEVrIkdGq3eqUeqj7BHYKCRMt69Apk
xDnRlV+eDE39Vo4gGRJDHm1oAwtpEjKRhO1tJZP2JlK7n0aHjcQxcYW0gQTCZUfRnRnET1b3mGeZ
+WMUd2kQ3ZACXuybFKp1FPZT05lOUCUpt0biqueCtKYa9dYWZI3Ukl4e3JqWK/1IcnphRlQWUTTC
b3lR4GgzROjW7YD3TEHDt9air5yw2g3YNJSSKef3vA1egyz+kdteQVW3uJSa25xStJQtV1V7dH7I
StXW1oQGCerx8aVxtP6sNgppbXxJcCuybWG46ADWZRzoF61sd3aUMKfp6g2Brfqy0fpT23rGXvcM
Bvz+1ZhkLbUEm9ZFPu566BrLfhiwHTSAIwJrn+hTzWUyJnbE1UuwxBTEm2Lld4TU+Hp+jceX1kXB
sesX4imV8qeRkOAXNtV3kisQIAVuvh1G69qINSrSJMpUCqMim7ld7mClEfD3miYtsOgjGO8FJBCJ
b4tfncMHEClgUbQekUmpoPVhknN4LpRocM+tzH8EtCnrOnkzXRLcGwsPaomAmTONK9UXJUFOpHmE
qg8xfeSAZhyAZbo05fdUwwXlOpuhKrJ9KTJOr4KpnNv6X5uqeurbcST98SITnMZRo8RbmB/plFtG
LV1hxFxRS5dsQ4mrmzoq/Y3fAev8+3y2+yzh359xbDNi7YPVdhW8llmVvdV/+az/QaA3m8vzX3He
llma/nytg9em/pyn+v6yX6Q3W/syQd5gtumGZegza+1XnqptfLF101ZVwwbqZktLfoa9qVQGDBuY
JYBYQxBy+gv2JtQvRKlapmOQ7KuBe9P+DuxtznMlZmPwsnT/47/+YQqHTAapqzrQNxvim67+mfUG
GAeqHImMVB5VLrQM8hqvYFZkc1CNKW2run6qlbeoNG4dtcU/kzFoTpteLqOQM3zqxNBElIpxm5N+
zTNxjc/63uHsd/DS3D22xVvfxKfWERVtf+vMSQVXZUBEqZIu7JCMp6GZtPke5hebix5eBrFNB/o8
qUWcTTo+BLLByK2NZ81XbnKpBMvcsF+qPnqAonETM9FcqF53xbSVcdeFAojbEaI0pY4VNtVljQ9J
EOip6+DSai9gn2jaZ1P7/sEFlYS0WdzI4RZm9X2JmkEZwbyO/ptfWmfLDL83nbyuLP+qK91TX0MT
VctzpNGkAgGMV7QBk5635dPo5/e+i0XFLZ4rKnOD2gOaqBvS/+xHYfiXxo7eCKGDHWXmT3EWvGVe
DQmNARlxMfoNo+NjaWonnREzxhU+s2eXTyKbSCsbI9G3kMPWYZeeawlJVhMkKwjOOyG5USQVaBA3
o7FSmRn+MIhJLUumjipfm1tljCx5Seia5J1Kin01rWkbrg3V5ism6rTKLH5VEe1ItMMdk3D6K/gM
cUu3TQ3jnUpQCsmQU6yjAwbO2Qv0Za5dv7olr4PUleOyUZZZl0BaSUh3dam5U5pgT1GQlVnjN81i
zCDKnKQjTotRzySU6SgJdeJmtOEH54a+mzYcCpfW/PRru5XyQ6DyJa4Q7pNRr4sekFcDhLQKe1z3
WXxTkY1qFlMpGEfIlO8a5QjoTcpJXdsvKsEwJKi6c5NK8gKI1GjmAMicviDUloeokoAM7MahapC+
VcZI2FGYMtr2zgHkuwX/t7VTmcx2K1pvmf21rJ32KGOP0oUCUbeU9yGwGlShV56RLaq4X9qA/SnC
h+HSJ/uCCYPjQCoYLkqrverlq0bt8VYn+U2LJTL+JlfRYawKabn0Ow9iVKNNSQGbcv+hc0rkAxWf
taPg1roonTnnzweLC2+YQVa7HgtKvqP6ltstNS8KYECUof2o8r7ova/BGJ+jgN8XPUqimjdtQN9Z
17ybok4DgGpujFZhao2gnSG3xgsFFS037/d6jHICWkVOgJSV6reyhjjg3RIVzthO2medcGTqAwBG
YvnTpTwYJLe5bqy1dNjGQn0j+QgDsj4deHT/Yp+cv8Q0z6SAvvWS1CUQTwjd9OwrZWCfECVXRBwJ
KjVrKsquiUUNTcRKlKhd2UXslrZ4kvBbUfLIKP96T1pW0avKLEpfBbqAsiqfuhAwkbJP6O5ha+UQ
UzjoAElvizw5uQR+LgLj3pYl9o082nnaeBij71HhbaaRtV7wXUMieVM1702UGv6jjRiD+2DsN1qk
XWDA0xq2OWjKNqevnSDbz5J9IXqFOy4JF5SdY5/HLSf8bmggGTg3IqYv3Ke09Iddw09oC/teL+k0
O2SM8QhmOmKfFgFkkhUUqZru3iwTQEBn0jBnBvNkR7yvZRf475t+61fDyeHsGVk2Vdn8QjWcH7Zy
4AdAM5owWd8VTmQ0jgs0apxYUhsBByWKWK9MlK2FutBVY5Gr5L2VsXbbMJFDDV8QjVeFCOhyMta6
kpGd1Kdjtslh5wX2uQ85WWZl+aJn8k0HnQndDr2+X/QrapELwrLcbSaUo1OBoSX7+hL546H0DZSY
BX+Q9B+ritNRNIG2hs44BR1elhTE+aqo6LjIWmyoDqZcDKIrgy8CgjClHgKEA6gichq+CyJfa4r9
zohLZcrWpeH8xsTZXfpKmuF9Ns+dwi/YCgSeqccwi16AjcHdeVAbc5c5GmUaJu5XalIC221It1WT
hkowwYMsdSAWvWbtETa67VyyiPuoXTNSZmQNEWrZCXnRDER9xrWS8FMobkol0X2NdHvpaagA/Dwk
aSq+g6+TI9J4ouOQLEY7GjdZXsptMeTf80jlb67M+5aL79Ki30Yt0CGDgHqSIdhdpnMJWSg3tLzD
lSfrW8jud2rZ0DTrH0oLnTc8Nk4WlnexI4xH7OWIQuoIE1lY4la3tp3oAMZVOPhyO7sO0Bo6Caq/
KBUwnAwH2+x0wSKRJliOCh+UiA932VaEzbr0hJahGXw32vy6H+oXAlTefJFsw7F5zqhXEo8Y/wDP
j+zCqOmg6zQihG6uyQ/dY9pDpyUV8JKqfyxCWeBMIlmlR9PM2X5waUB5zKld3TqPnX3VdSpSp6ks
7LZotnx33YAzZXDECX9Uf6rEVzkjc3Y/Hm5GAwfVmBbPQYNxIve4GCkaQZ5GTwkF/iX2pLYsuTjF
Z4CL/F2pw/giTLA0RF/LnPIHbpqg5zoZcbCp6k8TpfoStuG32tWxhgoc0Jb3IoSAYpefzO6ZGkO8
KktAf66GTbfs8Yt0FicbSXtGNrzahrO40ap05wHnW5Wox5gcToQ/DQUVlYxFZyv3VTtyqnA8vByN
ftNOlram7zfQyIet1aOtaiuuxCpVniUxhUXvIgwJR8b7/BFUhjgnQx7cDjRkYw1mHr9rDB+NJjcW
5elyyMED24URRzyNvkJmoL2CYyHghKh4yv041E99NEaHnki5ZVpysjXFDbQlCIuqv5ENV0rfwIAG
8SIKGTYoZn6Hsqda+hL/rOZydkNJ49MwPEGU8jLFP09DlyDXryiZKgtb187DqD7Ne440MlTo8OEd
ZcBArlhruwfe03CJ24gUIW00CnJBlOq6a92vQZiQoGdC6zlL24jYkWBcmr1dr3qfPK+x82nTU6Dy
Ac+FWo6WjbphGaQ/nY62WWBaOZ5O96VuTHPdUp3yG+wisAwL+zEBIIo1mWGWFVEoRR+X1UijaE5t
ak3c8pWnO92y6mONbOP9phiy+lh2LeaigUpaWa4tEkcPBj0yp8419HPOs19YXCUId6kqciMYHBNE
QSOJeO74a6z2K1+ppq3dmr794tlmuHHyXIdnUo7awau4eb+vkoUCYTKktYQs4OBn8TVZ1/2qmaQl
DklB+WBUBy0lYiKzN7UDQzVosPTNKgizgf/9IYr4UEa4UFCr5mDhbv0jwMcidXxpDR0RHoHuH6PE
uRbWYG6iSaginVIuylCDLICGUeolmZ4wk51O340gb3v4VloCtEkNLORmEZwuIQo4H2HUoAfU4QWL
2gBJ/If8BTbag1liBaQJxANFxC5HkgHNn8KbqmUa7mhIkQWKMtqtHkeSCz8CNqfTlHh10zMJGsCY
dRBH1qB5J2JgwRD6De1PF6hMUnknoPngoHQYyL5hQY5urINE+ONbosdRUC/KNL1zzZ9Wn7p31Wgw
AJPta5aV7cmn2HUab2LfOucF9GUjdjD6a96D5X/LCYQ5GC5yOa+N9zEcecib7DBOpfYkTrnIrebF
yNYZ4lhkRE4PBHmMR6KxUXeMOIImpH2olXj8pqXYBuRie0fbsvNjSN9i0+v2c6qMTO/ZWdHHWWQI
w+3IdM04dH5kHCzVkICT/riv92RxW6n/Y5ZQkTWI4ON9UURiSQmVsaPL+yhlrh80xaV+FfvymHRV
sGKYM2lanXGbJfqpyHCllSEBXx59q/me3gVMp6QHXr938KW3Tqwc55tqevL73S5/JKTO3Vi0gRDB
gwLMkro7EuYHWbjLQV7ZVnskJYC5IVGvqygNupPl+jZ1U1PgOgI5PKo0FRxpHosktd6XXFHaK1Er
xmJeNz+lKdxDWoEjtUh9n9cY04usNOXgLXMwZpV6pRnA1rqwJSYFSEWvls9R6WIdNVXr3LmkwbWy
aY9dQddiUJRTODIKH0V3F9R0lOvEPKadDhnFQJ1c2I12r1RYzvXMgv033TVHH+aun69tuJ7LnEbh
PVlw2qkacSN0bYz1dSpZ05TwEEMaHaESIF5JZ7+JTB0pZ9Q/J42dPOaNpLeRMkCIUpPhOQpbo+Hb
9m3r/lN94fI+Lf9faZNcsiCtq//6hzbNxn+brQvLcAzLYmdxpKH/ebYeS0UfRVY2uxqlw1afgkL8
tyAaEHWnzj1BoUwcVKYl7YBxIeDq9f/y/kJzaEo5qm2ov1UL5CD0QdZ5s6vs/sEci3NpM5hkskcb
9weDfb0CD9sAO3C1cfvX703p5V//dNvSLB15hSqd396awb8igjFtdvHAPHGaMFaNvO/jAbySoE0p
1B3VZ285v+uvGIFfXzm5Ap9TB367+9//P9a+NCmIJfjPGQf/uwxIj3j5XPd6f8mvupemyi+qoBJh
OrZQ9bmC9avuRaL2F0cTlvpev5riCv4ZcmDYX1TVYc8m5sCmZiY/hRxoXyifOUwyDXIwpeb8nbKX
Zhn8NZ93J3Yg0zY06Ti6ygcSBkkLnzMO0PFU1JCs7sRUaLpITeFv003P8Omg0Xk96GMPpSMniOc9
62MSP84hIO68NN0wz/6a1gwSujqSKC47vz24cqDLMi1RKU6qxD/USpEeminFZV6ab+ZQl3mdnXQw
q+eVCpfQrdT9vdoDV0Ged+9nrTcVeIkxVVPNK59UfTzpjEQ2IGhh5f5xozE4Awc+3U9GyWIrkq9C
HyEOTNTLcvoIUJEJcyEzhFuzsMgD1ZAKi0kaPN/os1R4nLIj6dmiGp4XdbBRQaRXa6+aEu7mdW2L
FOv94TBJBzKgonBYhQx3F5YeggqdvzFniAsCA7w1OkuSmOd17w93RXKkS4cSoEvSHCMmatvaIofm
424MfZvBhuKHh4IBO/mdZJxEpgr1mUWvo//1vna+r0jk6E5fCKYYaaOSz8Q1d+Z9ftxo1vTne5pD
sE40/RrmyCWNM7y9ohmRwV2nCGG3Ifh1pwqgkpiepdF8nFbPT/h4VlfqjyYXjTX6vnozFMXtMMUF
GdMQbl6aB3PzUtAYqMF+e5iLu0vzyghpBPTaPazy6hDVOV/S/MT5vt5OX+Snhz62/mmbEIanV9UY
c+Mh0Va/vXv+/vD04eaPNG/j/Z3mxY/POb8wybf5wL4WKejg2tjR3peYhiOLM+PEIIiPxfnh+aYY
42+OUF0G37zi4yb5464JZneXZlQBplUf6z+ea1Ya2LJ8mygaANjU4ZuvvCnV5315Xv1xY0/7yvvj
88p/e//TpuZFVJPhJjKN+4+XzEvv2/l9E5/e918WQ/nDSLps//s7fNpSPOVZIqmxl59e/enxv/jw
n17wafHjQ3966b99fH7m7x/t92cGFlUQERsbSOSAIRwO/4/de176j+vej4vfHw5ig+nVn7ejZBw1
86Ez2HHDfGQ6wj5u8ior1bWCHo/AvBJgns4p7eM1H0/8bbPzA1CygfWa+1mW/6H9BzKdHz7uzo9+
rMvElH416/r/ZXF+6ocL4GO788s/7gKI5ww430/mzc2L5hxE9fFO88r55t+tm9+GasS90nTxZn6a
HhVW+zQvtqHfquuQueNW7eytMUX6MhMFRzTn+oZNTIbVtHK+cWJdkGM4PzQ/a15bB51JCP2IoYLq
WzeNvMP2OD80Ets73s2LquklGa1QtvW+GTrZKMhzqlrveb/v21KwfYXHsgSVHAUZ9lBUheS2U2qy
+u9BCVR2zFFSILBICUVY9mXzPYpJEizrvl+38Q+MI6i1fZ/I9AoLY47ZsXOCYx5nOQJDQAMW48Xk
YNjeqzG2LXZWrHEdYq6lWxb2+tOnfP8zBuH41CZLf91Ml7R2Oo/PSbnz3f+4rpovwX/c/MrW5bXv
r3iP2v3TXVn5CF9+2/T/xWYMx0Q4J5zdvGU5X2znT/m+OK+dN0ONjuv+X3+SRA0OfoiW//OnqfoM
H/Vwm89XMvqIyUEmfXKYl+rpT/lY9/tzPh7+eM7HurywiNL8uP/vNqu3JdfP+dUfm/h7bzNv9uNd
PjYzr5Nh9JxEkL8HiQ9ljt3Tp+vqvDSvm+9yBb9ooTpsPta3ftVxLZxe9r44PxTO19X5Nb9tcb6b
zFfI+eH3Z84vGqcr5rz0/vjH/fdt+kJZDQq6rFGroT9lqKR1WniIPfxeQYg4JqesU2FkJwN8kIag
yErFVGAwIt1EKJEzJ8JT7BrNEiUt1CE//45CCyXtQB2Q6zNgH39qopiR3E7dy0rKbNfW2lbmFF2j
yPlmCA8XWnCIqm+W4uy1KE/2nYOXK3OnbBL7dkiNAZCWgpK6Kl7DsYVEwghjHRhnx/LGi1e4xFP2
DkC4KSYrKO5VWxFbP6ue4kB5DZMK16NGYG82miT8qA6e5hGT+NdKQnujfyHXZmfjzvPBN095yYgd
SFhpF1ZNpEbhv0YubOahs0ikRwFFWxZ5b7RJctRybY9iK7XFLo+Ki6sEb1GKT4UZByooyzoxRfAX
boc7o4qiFzQT9EUo5B5pymTYBAkx1dWviRH15yTIYflU64yx+4pY6ru2y0BpFhvpl4iAs0KSEKL0
4PAG6NhdcGtpo7KyPCo5L22aJSu/yXx+SUjMIgtCOhTjE9lSL3Y90tTqntXqrvHySyGIuS52hEIl
69yeznPwosbSQKA+UHhBvRVBSKAgQUmSlsJUh7gRVrwrLDJZdZ3mm1GjTm6c7FvW4Rok2QZFECFU
aJGMG934EbfSOCSu3z7ENnTzyAeGh7gzDYpn03QpFSJEa0DnJUBZdApMef+Gv5208KIEPJEXDb9F
DnedTHGKQmicXOJ59iirKOgO5VU6RIeu5qRaqEa6ERUc70aSg5MQUW4X8jXUMp+5u+6cBgMltQUd
0JQZeWO2/tz6N25Z4mwOEOMWgjzZPK+3mqtuhWfaa2NpxXBSaSIA/gr4s6yx2/ed80xoZHjdNvl4
0zw5d2rftFubjLGFWSk/FX/nFimlFV99zBD0bQmEJ0UVBilFvIsBqDhLN56ZT/5XHNW1iX1XaxtK
9T5M4LRM4VVNtAnAZX4aV/siBC0VhAENVYdak1+0KyUg2Mp1PZwPSbEzZP3sRc1bng7Is4oaH1F0
3ao12eRDZcLoPfqoryJJJJtRW0fHQ0Uryebt8x+K5bmbjipnnOB/LzK1AVWgHWSVv6WFuJgNyJ88
Z3dY+yXaUZqHCJOiS4HQdWkSJLe0KoS5GPKSpZHkEkUAMrcq4xJtxcxshJVoZJy3HDyjdovLBZYW
moW1cAMCX7vneuxvrNoq11Uw5ajoJEJOrxhI3gS9MFyloHFT18ufHTPeBdp4rG17k3B8VFFSruiv
0jMPbxpG+4u8inEpa363cvFWRSp1KKmLQ5EN2lEPQ7LVCyZrwtNeexNdnNuRbWx6Q37pU2s/9HJA
I4LDIndQZvVxc5NzVFFoTlqu9vQaTeKxLkPALyGQMmNtdh7GruUaXqpYDhq33tiGB4fXFPd60xen
IqzvSsMn1GNkzhqEUwExH5ZaRrp5wxAalSIUMOeQ+L657Y0YpwzTP2QDwxpV3IOvNGgLx2HXdqTA
o31dtM3UrPfKap2TQYBu/UUgWCLpJIWcxoFP46vMNgZM0FovMcq428b0ejgUII3YUR+UpqKKWxvi
5BaoW+XwzWAwYhlVyvl0ivZyMJZZJRsI2gmY4LUIDYqN5hwj9sY9ydmLxmxXg8kpwSxziqRNDAqO
5KmuyRY5nwz9GobyToqF1dbFApkyFjHCy+GM9091jRLdDLtdzo+70Fv/59i6P9PMv0JlsbPC/s5N
i0vl5iYdCnmMFaxIuaYUKyqr0Niz+p7gZHYKNwMrrMT+tjaMO+JxBf5vuScAI11zKhwu3aSYNgJl
20acdH0ftie1UkpqGSoAytcEIOgNrOFx6yGeLor+7BrWExp7ZLlTknkyVa2z8Xk1IBAo7PyRo490
urLJITJQfIy5V0t3k3WC+WhEiKxHyluoF9u+rPBBDWm77BPvIeAwxS35omVaTwEFSSOKHQIggvGu
dyWkjZa0t6H2921YA/JU0Lp7GgJvhmW1bE+q+U3GbrrNdX9HJ5nMWhdrtFYmd4aLNMcrATkpKZw2
Qqq3lqzNuzhf4ifUj821VRTKseMA40gztkVIl9KBOU+/FkxlIo9YB8BrYTxYe9ZNOxI/EOQck51b
oXgqFH3fmxenqc808MtVYbPvdVHjLDyMP1H9tWQUteTSqLqc7uo6+sYEgVoyrSZZS2iPLixOulnR
SkQGtlla4GtG0vtSRX+oD9UlcoL1EIrwJvLMFWc7mp3DII5B5oOO71Hueja9ycKBKhaEVwY1/5He
bNMSRtzYpAO0MKktOLSil4/D5DsSMYjKuImXNY62sjGPLe4lODTQSdPIQrcOccHuBzqQqZfu6Nd6
Cy/X74hWg0Xikt8Z21C2iDYTBTj/upcabhEAY6EGGUux9OfCaQDho52HwcOqkursbiB3myl89kxF
LdmPLSOixgKAY1oPfTsAh00e0hGVZe2ku9jjF7ZxlIJxG8FdCCKhzOo+bWgfNsYIBsDwz3TkJ9Eq
WtZCQ7ReOcCrqAojngivy1uV1h7JZdnGDnFm0xTc0DAhFWWAQVe3L20Dy9Cl6RZY7sWwYzBPHgxY
EangO2v6fxQnuigYdgFikG0VBo9uEpKQTHKZ3Yjvou03PrLmg+og/TThuAkdZ/A4WOesRJVJZRpg
43Byp28619ozym8mSzlnvq5eajlmm9ShG2s4wY9cC7BICwYKFQF2cDNFtirRC+C2hiWht/m2CdN7
hwJRw/mYjF+58Sutu0pD/JWuqTdrgRCs8VVr7RkgEgYsJRUjh6KwylVd1xdpFIh2WvicNbJY09If
9VI9Zu62txpabQYUbTucQBpA4Yrorom0E0/iZzNuelPD5pV4mNnb73nHW6mhs0nVaFjapn0o0bed
NN2/FX3cso/WG+LSf0T9I/7Dw6D3b3GnDMvCVvAUetq+IsoTkUMEUFMkpHZaVbnsMUpyAlEL1D+6
LR4c6UOZVf2z2zrK0ndQVxU2cJc0RXfbpMh5gih19wVDaLXMTnmOmMtSBXp4QB72FEWlGOCY4Ms2
5KrxjrTaSjRhGtwSURhAyW3a75kwdpzj1okm3SsrDW8xsr42iO9EpNE4c/ji/DhAK6yUjHyaY+Fb
Fjl11rHId2k8BHswACvMjZHZafTDRpqhKljSsF/kiOiWuILJAqxR0ohvXVYY15U2nTrjFOtN3xMh
1L6mKsZnOkN845CsPOeeGVvOtG6bVaiSPeTAfC23vSDwW0lzVGXqrd6RHkM7585smh9eRVqAmqM9
t32a/zJfOARwnRQBQyvQGwA/PaKwnlOzH/pH1TbPEWXoHsMD4tOnMvDlgpMhXN8oP3EdZLhlOXzd
OUFqJPwuUB0vcoE4RBiV2Bb4sjWzAotWdBgR1W9tPXxTTCiuRgNr0MhuE+kE27hO4MmZ3q5BQL9S
9RJLtYteownCEVqrfh1aEIc9Lsa+oeybyA6v8rCFovijdPRz2enWVwPzd0xII0bFdR9R6x7Dn8No
gMJpSwZHEqSNY47soySwKLagYoLelCGagoXD9Zd+NumnO42DD+aiEkC/6280nRyG0NXPSs42sppw
Oc/FYxIqxJm0obuutZhKQwcDuVGjY1A3tPXKEcfocAVCVt2kXvzVJw9vm5a4RhrmPzr1igdcKEIn
1JLDi9GBNvHSOsod/QTCjPyXZgjuVS+zVqnbvem1drJlq+21oX2zvAfK8dGmq4a3LumNR9MvGqyE
+TSw7I11p9FUDrOqubJWoabLnSfco0L7O68xN8qGZElHuUpk910OVXRF5WgTmIY4aH11VUXgI8vR
23tUhXfU6F/MrMJvVY8m0Qx7y3fHrS2bn7lD4CvR6b4avLZ6BJBEAFJMZQB2smv2flwDznAlmHhY
PAOt8ULHGGhxUcht+WopySoDRq6U8sq0q60oLa6Ycb2oXO/GKaPHDJh2pzkPomrlomWSvDDs4b50
C37V5kHzejZGFuLCBsTYqtWJszQuHhK/CIdcx3r2mAn9xc86uv1ghzK8lYTpIWwLxnOGtn0R1Zq/
a3Whb0vJT6ZoN2UdKRc1NN1LPhbxpXCPQpG2gmiVVXgf9iWCNWTB0zrNxlM2olHdf7zK01E4JGXv
Q0BiS/MDiHde6tHuV0XdIs8c76riropFd+k0wGU2pGAmqvSGRww2nRWGfBDvQclbeBMuo9iwgDTS
tnUP/PNo4uYLKBGcW633burpZojdmxL9ZJpkR9vrzMt8QzkSxv+A4FDP7F/rSJYmDKQBgqj+sa4Z
UUrpItC3BZiGzDHd62S6adgZc7u4cFDAnUGwuekTXb+M0w2l2XznDDZiquluVfvGJSzt4LprQBX8
8bR5fWWJrwHDX4LaeKqjFPolxn+9QmCQAab75yYN3SVx0yNIan7KpwfA82CCf3/jeTU2cWS4A1L0
+Q3mda6PWVTWhCcz2l/Nq+YHA3RyR9Ma7t5fSQ7h2baVVef54Q21QlLrhkutacFNV/RvfVC4e3xL
V+oQxqe+N8VlvnFGjqushn31sS6eorXdCsFjpCohfAvKLidDaQ6RGZmXYLqZn9wEFu0cyIyDX6Ml
TB2fHzXGrTSauQM8Zbpf4vnblBlczHy+7+fmxB/tL2HlXI+Sc0g7AmgIikZcpCQg2AyOqCzFxWB6
837D1Oq5IYX4MIiYLcZQYggCgAfw8TxEiJIEc5UIqOm1eGmsI5qzSwKR45xPIOl5jxqBPSx7v15I
PJfXGaOvG6E43o0eZne56/XH+WnzjVVkOom4cNbnu/NzNTA/KxM/KOxoXjWv04cpyy2LrmJEazA3
PHmJU0NegNWMB8NovnluKS/zet3G5GuhG3VDR+XvmJ7mNsM+J9vwan4Gs8DLBA+hbMP+lw1BvVM8
aV2KHDBhnsJ113wHuGs/2pf5Aa0Oq72aw0ib784PeJEqzkVcLI0wqhUG/n69qRLDwCoFJDdqYSNN
25yf6xcF/ISosrexXiDGGoC+jIrr3yANh8YgAF8atkvynl0XLnZbqm9VUQQ3zXQj6qreU1MCON8D
m//7KoL/QcYXypB/3f2//9m/VJ97/79e8av5L40vpurQrLc0k9a/YdN8/2fzX7W+4IPRbdXhQkb3
HZlHmpW1/1//MKwvQlpCOppqS03FZPuH6UU3v0x+F0ErUXUmP431d7r/pjC1P3f/NQ09Et4ZGy0J
+gOhY7353P1Xa0VpSbxW9wSMtzurau+w3HqE3iY5HBnrypLgCXU3v03Y4xdyHE4paaABcJN24ClE
eZ8Md8zgajkb0ylvDTN5KSsyOBTVhg8+bny1vZcolnFfsP+Zzh3lt1NJA6X0RyJyWnCl6SgeAGUB
vwRTdDKN8iUlbIIBHURlYmAC/doi6dAItIMWZqB5cxecX7yxm+rrmEKEAzxDwvykni3Mm8KozmbZ
Y6ukkrpsJOkmSmFcEMxVa3RW8OkQRqJ91BsAIN44LktKvFJ6m//D2Hnttg5sW/aLCFQx81U5WJJz
eiHsbW/mTBbD1/egjD6+vfs00C+GkqlEVVhrzjFtxMxov51FxsZGx3GEsRlETSqz9eQAy2DX50SS
yEHSqzrZPdOSWEwyIYLVy7d4Zh8bj1Vt75iLnmFtwfAHLy0a9K0IRqo+2cb1m/cKpXpXmzedwwZ/
QOBgO3we1EUAaMj6UCgHSliKKKDoUST0AENw1QT6KctGcXRi9+caOAH9dL1d1raBalycEJ/IM8ZN
uM4kt2+LJDB4F2ZDdUAOx0Yj9Jg1sFzptqddcqsIbn1jCm6LStvmRY/FHA8kDsV2WHlWJW7Jm52o
inbFz9Wu8KvbEVuMiLyNoY8hINrIfHRUo6PUVCZ6dRWeVOG/BLh8ic4OqIEGEQZJzfUv1z+1O2qX
Ui8oxHxiZHB2rI9bJN2o3cnELLpjjrmnNKlILQRUWs3nW44jLQY8SZY2sAGing2rMIJNrMuQpCbH
WDqc3mDfEvemB+B1U7NaC7WhPFpqcG68vqhXKcdZYUkMbwcm+3MEOi0bO8ojbUiKUC30YZv2+a1n
C+2E6717QDwesgshAKpzrPYhn1XDUuAw2oemrJ+EVvBHvAfG5D9cr+hWvTEBLd2CGltILBhPWNqJ
qtCiV5E66dEQalomlD5fp1KUq1EAFIFt8DqwOH30jfZZ+YX6jHtyDofJNO+U7Ut27fmwDqEJQHEV
3RFV7NlB1fxd2TNgcSjPCtcLTQa3WAsR5Acv76xH3TbOnh23Z9AWcA5r/QEN8vjlVtk+6MuODQCS
QqpH4VvR8xNPaagkJpUKd7Dvwz6J36Uv2U3Iggyc2CrXgXBCiHM2MtVcTfs0bsFZ8z3fTT6Fqyhx
rXdk6vtSJf6n0tulrw0Xb2j7p8Yppl1I/2fjNkbzmpCIl/q2fqF+3y1EXxvbQYO37o198EwHx9yU
yJZn8kfwnCUG+UcWHv7rvV6vbyV1CHJZHRf8UTe+4EN6GROtuG1IgqbYRqXJ9Ykmt5pGfWUfmiz9
eyxgVGbd6phmyjvjSCZWUtreNh2IRQklHFYzb/Cp2d3WinnqtJHauqIzRLGhbg620p+oB5/I8go+
Mm2u4wTmdFtIqsxhEhJalFGucfmxsSs2nANqU3aRqTc8FFo/POS6jtnFS5d9k6tNPN+OCGoGS45y
fX2E09TersZ4QGhItoR4NN4ltTPcWWZLdSOKDr838V0m20BEx8i2iXMd8vJFlAYJc26hra9XR8oN
kLB8XlUWzELu9MWSycUvkubOmrrkaSxGiA79u12506mvwvyxydNzlDfB5XptCMAm6GEa7BJ+E8M4
uI+MQBRtadndjCxHXzIRrNzash7Hoe9ua8t7hoqyQpiZ3hdSn2OJ8m3eN+Zy1livMctlJ7QM6UlL
gMkYHSuQQKefCjExOvr6o6kb/aGIXGdTOL71UM77L3YExOR5W+BB6kZVMFxtjYbHlCbAM1CYXfj+
NGo5KtyiUsl3wiueAxPmt5bDO+mYLud+AtkG4H92pW1cAsS5X64rLy4Oyz/DppNEuzrB+KKZBJ11
XiqomnCVvN/QhLFVzUxJ03lNOavSECM4YA2M6pOllmOWua+9B49ScHotor401g5Qo1eqQgbuRDH1
/pG+IXXbEuO5xu9Jt+Wl7DP1bFOS3rD4Y8OlgBh4HrJQM9CITZTEjXsNG3yfRsXKVbRQ6pEKuxL8
hKucgk7nwS9DSubvbAoSz07Bl5I5bXQcovzsF6V36acOJkLgBAdecvzkWNDzcI286r5Xb6QZRA+Z
KLo7V7H7MEX4APiNsdq3y51VFOmNHrc3SQWiwUxKjZ953L3UlraBVpYfbK2LSBRil2Y6OdC+Koqe
9JpaZyR4R9d7ES04icaKIJv2QSA6n4TEerq17O4Oj3d3/LltvormHwdnJp79cmpP7vzneqnPeT29
orbRstY/Do6ujtdLSToAe51KucpCf1gbGJMooTI8iboB/BJhcI90vVzFSYY23Muq21T2O8K//0oh
aA7TxaChjCFRBVTX6EAeInpDdChIMZ/4EDh/3J0R4A3jxDcWXvVmQNvcJ1GAG2+mkxZw3bWYib3H
paLXjn9TknQs8zY+64cyqW8zrc3uNEZZclITudHsbzmxIDKZFLaZmMYFSkHguwntEjsSD71PrVPG
8LEnw7dXDhaEDbaxvWFUb4GXbWVA6ttAI2Jn9TVGBvjMY6V5l2DEg2oX3UvlJPFJmcOHSUnK7Er6
lfA7lh1OuGU5PkQqrTe68ueaUMvT1sPCMc0WPckfZ4wfp5hOMJ3fXgvloqkpDVkTvaC6+utH5P92
4KwqGxJI08pbrfWhO+jqyxjIfqzhGWaOBPCv4VgpzLjaubEDkM5sXtHbUGXoLCbSVN849lBtYKnN
rRQiIr0SUBEqIX6tz1pLhBW/Gs8iQHAM4J9H3rNR6X9kpp1aR5w14VOzN99c+odUT+66AmtlnPbf
TucQ9lIBgIsi+ynommcgmtsGe+W26qAVl+M3DDQislJtCSWQLJjyj5pdkR6tFpYajtHLlRjJkoDy
2YfhXYBSkdhqgShh7Sv/vfA0WhlfbHo5mVuwh3XZbIGy4qus5bbVzc3Yw2ezUnx1Kgr+UDGa0y0t
HNgwFtI/UVy/TiZY81Rh16471nyYLWV6qPoSC5wlX4pWPPhOcl909Dwym9+T+Nvbi74fn/3RgIqD
fCGw6DZoh0C1F3/SDvXoUBEo1xPrv0ndgoNZujXx5DqIKGVoH0nf3JEsv28S8gQ0mxYDwXCMxMQ/
D4/QiKCOaCW1oq5gF9eBsgOOUAT431R6nzv9ox5NcInwBK6MuKL7gqHTc+0/do/J2gWc1dfxvtKx
gBmxWMJU4pdt2DdVYqwCk2xmUh1aj7newApSkR5mgnwPmxvWT8mWUc0JfRLKwWDoee+RndE3pNzg
h7bA0Am/2oaec2mo2xooE3In94+z93Q5L7sjULnrLHill5yfU0+9OVl1LKb8T94KaEba+AgfpVy1
dQ+a3aGSjQi4Lys6/xU/ROgDIFAsZ5l74y18MMHLh9vTumTnlHw9ddgREZAdM7zJ+PVFvRyNEu9f
LTec6uGic+2QirR4FoVxTgSU0sEzCD6xSCGrDAdzM++7gefjkY86efrAQk49swl/a+bjSGm9BWBL
sTyAd3FnWHD4XZn8Rgyt+qNKEpWaromX9hOe1HfHlZ/xTA8xblEV8FJLqNWUTPLG/etm46dp6zc6
W/GlyGcac9TdJo3VM0/aq0gbP5ThPo/S/FZ2/z1GcArK76ZB9Ash8cbMw7018zAAYf4Jreiu7el0
FFZJh9EuZiYi09eI+Y65SEXlux1zLjMP4KUnZiWkzZqqV9mrl6Cz7hvbPruld5fq421RGNlizIY3
4XanompQR2tHlkb6oqjDr1Aa5OtxAmYmISwpqZ2qi2uiHexLnYDFg/oBjcXWiO91yK9xm1s/p/wK
wpGTZLI6REFc0/pbTca3cWm+WyK6DZh/bY1ko2KYsLk23U3QmLtKwaxGmrykUxjX2a1SEE0wSC6n
ICeGM8suOGAZssJNXc8ERcilFMdDOvbv5qxPr6bpu3NRGNRJdWxskOYxcG+fwEgV0Uub7GRn9NGl
SfV2a0t1644gY9L63fe6faE58cZUkq5H02xoDZ66Sg3rlprc1o6ClTQrsRsra91oxUeR293edAa5
yIUGwpSYTTMoa9YbOIFNm/2xdPkMPIw2JzNGJUQj5Nap/ceoqP8mIxbHThnkUacbHyndn+A+fnA7
48H28ugxKYwXH4AW3VYyCTU8ecpqsg2rrGZveZxSudcNu0nPL4jYX2Ropjd9rdM5i8ZkkxC2Q8eW
rdzO0wC/VLG419LHCJgLkZCluUqNEN6qurDzM1doHwAxUM1eVV50MEcypqTtgopTsbXVBjdk7Laf
wzYq1pabXyhRxhssSQ0OV4cEsqY7arxTypv70VAB9ATiVbVeh6PpXvrebXaByDZ27MUsWkD6lWJm
KTL0Lw1teLdrp9uzT9xbIVbZyXWzXW0lb1Fc6IcaKiGRAOJLtnRycEdByfWotZbwcVgQj5tUttVr
k9WbtibwhY3/Q5LRPYQH+KEbMz6xYOx7t6AFwqiHzt667JttvnzcUqDVCUy7C0d/w7bWXVa1e2/D
pqSlbjxjDGK6rHEla7QAgta9NFZ+N/oM8E4qTk2nqXUe++7Ro8HO9OpmHsL8mu5SXo7aU+OPSw2v
66r2olcrTdNNbfWnPhd/w5EKbddGOZqwLFjLymRjTeuz6bCx1bM3AI0PjoDf69cbDc9+SWabw/X2
q33Absb/+3HXu2PklOzGqu31X2t6hvDVQnxE//spfm6fnwzuqrYxB7JNZoPC9fYeVdFQ0amZsDOQ
fxDkR+EQnhdnBcNyv20MkLN1cY6R/LV5/x1mLGbbUbxS8DhF+0YTpPlq7b5o2ovZ1iDTIWVEBC/k
eAOtSH0m5fTtxON3ZdQAFkZ/1XjG3uj77wkzJpKL8JFJ7JiR3+C1xOZkrBUs3RSLydS/x3FWBYar
upQnSq2Imb6mCTdpmjILKMgiVUk+RQQot8B2SgUUhmnjEmidzXaKq4dCYcf8uTSlOKxUXzlE6zjd
roMRer3z+idsST2deuupSgZtrfToIwtTgvTaFCWOieED1VaKd52g8RaeYeHBezEDIBWziLNC+cN0
PfsdrtevzlfsZMDG7wpLCjrvWUXBqgCcRDVp9EJixxCYrQ2L1dmkZy+pOREf6OBzqSaEM3kYv08u
RXBlBPpRIHf5+aP/55JN/Y+lVMCPeMiSo0vzaz/2QPn1+CHNiKxujLPmWF+6TQ1OPLR68Jz2wRH5
FKY/xM5W/Sds/CcnGkhn4QNHdGjP2omb3hBrXcsPJqRMFU8nQ4LWtE39JtCqtWlpC70jNb5Q24hU
ZzWn1LLp4dxgk0IMrX70C0rRDYlIGKEJ/Y6IDjVo2Xbr1nbWrae9Vxh+MJXnBJt5X+UI0wV137xE
sCyWs7DrHC+FmmwdnRwKaXU3BN2pzKuzFpHBElH0EBp2955EL2QpUbW2kC9VXfguJ3EyKiDuzYS5
CWUW1RRiK2JT3LrwUlbhfZ7M2bhdf/YGnZomcqUpJR7JPCrycpAK0rq8QRmwBUmG5rGSzPv6Rffj
SxIg4xniDsh93m8VG2pY5QhxQHeGKGfSx6KjcFmkB4tdlJs+omthY6j7L1JTW1+L2V8MB0+/mA5Z
sSJtP30XL1MNGgQFDtnv8d4Q5FuYRvk3QSvmpdrBHQmA1NvugIaBPIWczQ85AueSgX8xsGqx3GKv
54DX0lKV+8bK1oNbrrW2u6ky/6kobdJ8zOQSoz1aFuVlpAO/Rdc++v4DIqqcwKDwUMS3nRWC0WtK
ksqtELoa3pipa7cZGpZF0pAQXGQv/hynhWmVjnZIhTWMHktz22X4eFXFLoAFB6c+eK6S6HCW+3RQ
SfapbWABjTk+hRaDt0nbe6VVbyFlBxcUIDumRVY3f8zCObRmUq3jKP4TF5lLThUr1gQcrA78KEnf
Bx+tqdFwcuZBjUSk3LV2iN6gJG6m8MOvcTS6czTrIAx0OQnTWOoSBZkA3vO77hFxCVsZnBpm3r9W
SB/jNv0GgPAiTXLXkulP61UIMrSk2Fi6w8hAqmM2PaSIW1ce4DfURuPSEtoT9ioSl0LcHyNqk1lt
RHREmkb3mSMugUYcbTveqaDU9rJ9NRFyaO0LSoyDgRG376q9SM37OEe+JBx57mUXLdMqIn1PWX9r
zThp0l8XVXwpAJCwQj+lfiMXkzGC7avOTaq+qyl6C+JbQ1YvsKTKVV5mpOTkNixXmxHNstqN6sMb
T/nBW1cWf6Sd7FEo3wzmHAD+7PJDBJT+N3ENeNaufye9wVsFLEVs2TxUjXgxrRjiav4ADGOFZIk5
OjnSgV42tfOQQZ8z2+IjqcYZ0O8jTDA8GB8JhFjTC7flZH76Mc5tx8U1l1kEd4fJQzaVf0MGCn2q
/paEXwu/vUsFY44jb0BqwDjIP6eIzEsGBSmzv0DBTm2HKcRx3se4fO/gFzFOrRoTnGZZUPtXssg2
cAHI7kLBEBF4/FabQ7yDgP0INuaBhprpm2t+XU+F6O9S130v/YTEokjR2e48ImSomrnDsPPGpy4j
wSwYi0M+L1X9Mv/bau0WrLJcGL7xVDMFdIG8mAh5icsGgTjmxEE6mzFiKxhPwYmpb0O1DVjXsNCs
PzpTWOl3sPT0N0OeO1Zv9pifC4TDLV3yWE33tsmibKJS3FH2sMib6ZNbsyCBJoq0y9Bmh8ZChumZ
J7AWM9/HeaiIyljW496CjUnF16U6Ld964d0D8FnAk9fXDmtDEeho9Sq9XsDAmrNhJz7tJKYeMrKC
Ttd2wIJnKoa7+SPusvKRrAA4PIwIiR1u9Db8o7EvQ9gFqzDnLYRv8YR43muIyxnlzKfynvRBnnqb
K7mc8GfXjJ7ZBJsqzW5dtBeNNZ7MWY5jWRpK+/TNiNx5a+WRRZg8k8SSLvqnPi8k/xZdrj+kNuXU
L/+y+HjKIqdYB4gA4xagfOXeVja+8370qLZrOlltKNmpnWmLUQwvjs2b0uGZkE/HZtFGu6OS6aRL
9kV2ckN7jGOBCjU4Y5jRq6VOtwterPj0w3Ilk/A26uUnKisGea+6BXTC754AwLFA3JrqfIBABtbu
vN0uRqKDi0De2CXCKJl4Z779PTCeaOkGlEOgPof4tCkbJbzBwLV2I3MHclM0a771hB31fbBo3jvy
yQ8pcKj+L2vc5y5F/KSKTYTD3e/tAtQVb8k3ejiadsi8ErnaqhvCgHXkCP/VZFBIkr9Wb4t11bvg
rcf7oOT5U+SRm7JDT9jr+mfm2tWigd8wWv4JddVTD8ArQ9J1niov3eFDQTYtjnpKmkRqs9H2MJZk
3WhRcmVd2lB8EuQ9K0nTDclSVBWbMNVpHeYB4mBdvk3yI+vj55EWDEpzsHbePEJWzZs2qA/bwIfq
9vB1MyVv3JR1aIoUf8GpUqPjtTBLCKAoPnOrGgh403UT7PRkjcw/iFSJy6bttbHJS4DuAlFJpZ1c
U+AmJjAGhF62QDyiEFyQRtxaNAK2wCviHgB8b/rUkVBjwqe6MwZGrHpTt6Rti3Fr9O2fDuUlISJo
uVwruDipd9foVElb46GthpfS8M4qoJeRVtorFVtLQBQdwiLf4TiEq4vhQM+Z0ODlfkaQr6KpAtya
1H8nGxgPtDgMws64HAc9WoAZHxa9F6+pr3tkZH1StielZZwoprckculv2K+YstPoayCPxcwcvrgw
IcwTDW8gnfuF3bRqEyIcCmFqFS0vQIWCpLeaqvJEcLTMiuBGo+/feZzi+BvoCypSYqoMwa+pLMAw
3h+WN09gORH94goJukmxJhn/oqn4kwGbbyMyBYQXIZ2QNhtIfyNyozjLtnuWHvunrrkM2ZqvFzEP
9aSx6C9aERqrTtEIbjpvkdZACoEkkxXPYqkzz45dIcsQZNWlQUGifJaxfQj88FkAiaYMEnhrOmwZ
BfIPc7KrZaC6g+OrU06Cy8p0Jz64EInfBLLb5VvCebila8MGC6hKpA2PIilPTsCY56H30HCR7B2v
/DB12klhsG+zgSKW+nZLsaWv8pJIEhJ6dLhEUIybCObPUhHriDR5nyfIhguSFMai+c61ytpojbEx
qfPL8lm29KXtyKGYF0WfJdSnTB1cJbZauQ2t+GJnCUKp0f3uGpf6P329nHK1ps0jQGbSgiYzNhyz
TVZBU1Mqg3+cY/wpYT/luvdiD3zidaA+chR1CyBznqyJJjCwddOxXzeNc8eGFtxi/6EnLmqx1l1D
v2i3rTDe6swZtz6KvqUa6vcmpb4low7090DsrkT0JEd5sWgUWr4o0T8y8hkakroy2qghNCmqz7yy
mRbrM6WzZC9BXeDTK2ubJWjq7koys8bOQtSpIKfb9ldvikPZOWIhO4NcNlCgq9iWcqWa+KuiZYao
On50UrbNOpWAZZ2jcCXprOaZwQG1K0WbawWF/d3yQwLNDRbGwiedAiX1UtbTc6BB8886Hcm328OP
zN0R5e6AepWbrEy/dWc4lTscAjovKwpj3Drct1Y3rZ0QmUFYHBV5gPDIcAXZLmpkWa/GDMtAqWvE
ehbT/dgQ3wdik9C2Km/Xumtnqz4Ss6iAxSRZw45xZw5BSqwjVUJXAsVy8rcC+JXXPXfA2VdhgTsE
FqU8omiXuUPcgw7kt350St1ZKQYYLB7pmeFhE9HWt89+yi+ZzpOxix0IYlpgCvicyth0A5NMaZNQ
BX7vO2LztwwHJlrPQnhVMGQvtD4DfT2ON6Bu+12WTukaE92+B/vEaFjvWUvfITUvd3EfnjSDbkNE
dkiUAGkRqdgHqZx2k8syxDbNpYOnbfDAlmlke1ox7LS8YYlg1sPGVdjamqitl8hY6Z802mtRO1Ai
/GRTlqumKo6g6uG9BBRUjNolBXKMZ9u8ahd+ggxWFV6zGdvxU0c8cUoFSEXQlStBMGUAXaHSnBNW
AFx+kh9GIHC1xMkNJMAHv+tZeJDPQ3mWqp2JOYNW7S4Kya2ZDYVt3d2zj910QnhrsiRoqOZOesDQ
tp2iQ6Pnt1ZOY6Fkn00IXXrfq8B78dsDNZyitLQvqnPrCXBcCodNjkwzptdcfN3FNRWraMvzfYR4
BTGxd4zUEB8Hs8Q4o/JPAROfwAl0VaHDGKvB5hypiJhBfLZy7P2NuC8de6+cPFtZLYy/wSRmNMbp
RFaoaYMN6ii2OX/Q/+Q7qyPFqg9jd43yi25Po6+RkdJ0oBzT048MHPmZa0Fz7ErtUiU1qT7OkzsK
eu5+mlxIj8emtCl5S7ugCMI925KjZqYm/QPKIUgj9gl+SCRHyCsF1qRuujGcKF3R3FmItrnN6oRW
BxFkUncUswOxmI5qAeACYOabJkkzCR8MN8dIGOTdNo1Kcef65LRbmvFUedBew7Zj2xGy5VTGU+RX
m8kk98+k6bhXsiyWtdevJ2r+G9EQk+nn022qnU2tzbecdycj0c6IClB+DPVZnxR1CfZwiHci2KaT
9lGF8ZP7SkEfr89zb457o2C715OcsdQJjiJxwOihW7ZN+pzkWEqoBdFx6D4Emy/sJahC+uROwdBE
FMc3ORkDK1c3s2duO+1Bo39Rukv7LTc240RcN1k5u3gs79QIkSuEyLtKMrSsRmG71JHcc+iZatMI
Vnt6Hp5wjThnYmWOQWwhgjISSmvdW4R6aDuW7sBp7lOoOGFAfaM6yE6kJebBBlSr45RhR4GpChc3
nQ/znGLt6zuQT669czLslRnNZfKQbWIQWp1KNtPtUdGkW5aN+rRBTi4ssyJcVL0ytpf0J+WXbNxq
GTsx/iRDIPT3ulO2dX216mvMhsQEsOdl/ZtgQ/TSomJ1uCZzhy0VRfnKyPUVPcuZdEtv1EtMHyY6
I7ZFHEKtKHxbtsf87Pvj2chBcMVBRggsudpJB6MDqckOkuPfAD8yo9ZfAE2YJPlGXGUba7uKDh2S
GOaBjROan2PUXzxLO+gyXvtQvRZupJCWQxQzKVuGZC/4U/808m5IeXgfo4/WavHKo0NBu62vQtvB
wZnn6boYBae66uevKb5vjczeZuh/pOxuwcSucr41tvvZQ2IOxJFPYbpVhTOHmCRfekiXR9jFo+8P
O2QTbx3td8y2DERe1XxMcbhjJS2cycGao+h3F8VfGlXPRMEzlPP8VG0XftA9OwSmNKPrb/yRcl2v
SBPEVYspMP0gZkJn5NQhzYkvn6Ss1cDan/Wt+0jmdagMe1PE/e04VmfPa7E/ROEOYU1H/AHU0b7Q
AfElzVci+4TNJyvgVDgVWk2MUI6FrZcQL4wm/iGV+kPb7hRdFRqFgmzL0H+hMVVvKFbw3bT4EQs9
XiVNWS8zJk+TigYxntm77Tot7mamJTccGPe9Q8w8jpOZ2IlMNWuNGdMa2E+WNpSCImu+acXBrDUQ
XgVEryrqdDk20UMA0s0e6Gz3NLtQLZlLW3HCcWhGhhg/RX20nYpKh+k9aGFqIb5ovpB2sYlKIZ3q
9thuR8NoUPNAiLR0bVvAWxBSPk9C+6qDwTw0JXh44SX37o37KIcwPzaBS9JdbFPvDB5s49tO4+a2
iKe7oCPnpoAJN4TDGQMjPxF2XA1x0kaPeWq0J4JkqpM/ZepUtE1NqkdJCKQbiEVlt/DiGvC8rhCv
dmPd14b1WVjJa5BJspjjUWwY1ZRzb1Fg3RpeEh+RRlV0clhwFnlrneyMATIh34EyU70SIHzxjLv7
oXxJ4Krt/ZmmI6zqs2hURXyYsez87rYtDaLkdZaYRUfBp6zJoKpbYlkDaxu2SCTHpgywIpqLXEvP
/qgle6nG8SKd+AbvGFymqMbrMIkLhQNq2PG0rYtVTHoSHsuu2rWmJJUmQuvcUqFf4irPlkFPYAd/
bvB9+19hRottIECSxKatZpPU4dNfwtOirbtqwDGbRNvB8s9A95mzDE4DqGfncbQfiNAz7s202Ht9
bZJnLB/mjNTdIHCdji1p15YttzlQHUVj/wAa76Q5ur8Sg3ySVAgtU02bxBfk8+S9POiG+xGXlB3H
GrPLmGEztRJCnKRi19JOa2l2BMlkJU7puZrtiehZTmQn+m77gVPB24aMNPls1xhrKmR+2G4TY2iW
MjXRrCWpAlPoobKGr8ZQ8p4iqVhmfa5t6L3XeLxpA3FpZA4T5OtkCbtuImm79ENZFTm6nVr32acv
rOQ59dM77AWfVmqv2zLDBJXi0alBAVXepgv7+5RTAUVtWxMwNu9+tZXv2F9t3b5oFViByM43vhMC
MSx0iLHMy6Ksv+wgY2HqOQ37wPLStzozpTr0RYm0vgr2jFPspvLwpY81Rl+4yazYMbbNO86vyG3z
sxlFb2XBvJxRro40rL1pkxwyTuqd4ZoHgTJpb1Ssrfti6Fb12jFYPo3B9G6wGR7IOLHLOFmLgi5G
1L76eh2tvaR9a/TaX/qU8JaskL/7uky3SZOHSwDZ0ISJquF2Fshdj8h8NmBrnK8TJgtEt8DURc2L
1aHpB1EEFzCPaUM4x5LBxilm43IlXgSreyyvCgsReS7VXCaGSFCuOny9WeS1m7axR2pOhGBYYTcu
HAYnFSf+YbTAFZPb95TrFjzrglTqUgfrW5ONsxGY8JF0orUPjPGjJqCiTYYSoZRzC4DHxBc7WZuU
vgPB5eVzErEE7Kf8uev53Eyjm1ako+LXqajx6lAN3LJ/FMC/dtVqZk0RHuMiQ2hIaKZFtQ+9YOCN
muHxFxzyy/r4/7jthy3y+8BxZpuI/wBOSpZCS7sK2/woY3I6rg+8Pqa8gkuu16nju+PyhyQyU1H8
BOg7aySwKNEYctf1H/7Hxd/j/9xjMdjo7v7/+Sp+XuTPMzLfzQH3FB3YIV5fA86teOVUZpcecYpz
fsyv4frsPy/k+mx6aBfZ7veJSy1hCXF9aEW8Vv3z+f0c/Hrr71Gul4QzzFYTTtK9p94D2+wObtYU
+zwb9D1Oo4JhJioP10sY32Cr/Z+3uVfu0u9jYkRWVNX+88jrpWAeqX9va/x0ORB3tbve/nOE670/
//z7XL//989hLG2W9chALqVNHX1m3ErWDcHl94VUukYH4nqs/3GR0BFgUb9Hg/8QbPTBekp+EDoJ
FBi3Exd+hXzJ8x/cVODu5j//3PZ79XqJoOsbJ8m9OWvqvz/2epDr4a4PmViFsvchwPV69feO3yf7
ve36kPTKEbpe/OdY19v+Ocz1qtdCc5ONFS6pgGx/j/fzdq/Xr4fKuzKelv8c5udB/+2w1/9JJg90
RVdu7cJuD03OskyaGliD+aoDc4JVPH/+uSqGGfD7z9292MSTu4m9ueICsPznn67/ef3zz22igANs
DJBUfp/hn6f5/d9/nuq/PQ4nL6/p91joC6tDfZiuN1//wSwhWPy8s98D/I/7/3mS69V/79a8rNyN
cbf+rx/B72F/X8d/Pcz1gf885npbiIJs3TvGd4fxfInOFxnhletEUBKtD5kZdXsbtH20+RkueuNZ
s5rUn06hXj5dR4OCEh6UqKLYm0biQN+fqw/ZWk8SjZIiWzbb0OZJLFnzg/sgZ5No6KqtjyMypKM1
X6JaV5tsse1yrcg23vKez3pC6Uy42aPwa7EjjXGbDOqx6iJKjholTQfa2mJoUP918C9LX+F5Lk7W
xMRxzSdrsvF2LNWX6ftEE6InMOKWvQd9WGqA1SzXxTFMeDUlPyLLMim+vHR4lKWXEOOFKCIbCsRF
hO6N0o/WesYqKUhOWVGFECLIN82nMryxUUERGEB5qDAauiDZOZNoAWhiW1BscgQBLIXpopdrM2n9
u7Lq9oMgZNfpJ3Fnujbk655XZrNdHZwXliZsbdo5qq5hoaO7DSF07bwSowdORvS24zNdYS+kYhNf
TB2SNj0fbe1rLb1c6jGYWhD6T0+Gme7zsjyh0i2Jtjbfqp7g8GJMyYlW0dpibmeFchMGdKSwAgYr
duzF/2LvvHZlV64r+iuC3nnNUEyG5IfuZufeOb8QOzKHIovx6z14pGtdW4YBPxowIFyds09HbpK1
aq05x9wQXTyR8klXgj1GShtQ00lKiFJjBbSHnocSyXaQHDs8mvuQYIoHwszIZDWHtRZ67aZmY956
03XWk1vucmC83n9lps54tPfP0ZThioesE5apfjTqetwxOzubvR4jekrZtzTxs+x/0pACUtepCMbZ
9nbhvILjoPbKZPytNd4uEQ5HWtBOr9tBBNTGT9SS47Yl2RL3afvlYlSMGNqjC+S5Dq3knaVN052p
RahaBo3KnNAXN8ze2t7H3U1HYl9rNAhAfzcA8XDaCoXPG41GYAq+eISucZ95t2PiN3uv5UOPC/wz
wgoAFJVfdL21YhcABtswSDoeGYv5QiI32dnH2o+CBrJpxstyBpmpoy55PH8zwqZMbhkPSPGmNDe8
qszuUxbmuDa5/NbIAHsidJHKxbGLKV5PBfsp98yYYtg0eEME9NhNjnwLvIG2mzN4/nCvGIoUzBZR
vjyHMFM3jgP2tER4BZqTD8x7OSjJNqUij6GDgnFsOhsdnbYldTK8nQy1mqX3UeelgNwVvU+9tlWe
phHRR12G3ZV+Qgw4fWHcx1/aonytxpi+9ji/+HLSUZ/sDe3b9UvEJ+RAHEifK9Z+qt/OKiRwcso3
Ydw/TIaHP80/dx7Vd6XRec16/OBa9plJo9tCEeg2NB7rreYRzsoFbacFpOm87DaiL+mFaNV55pJe
D4rEpMQwrqOR7kTB9LXT320JRobEvT7omvs2k4+I6XO8pH7g+PWroforZmjF2rPUNlc9Me6htSYm
lM54qBOfmfXsN4xRh1UOPkxNjDtSN97bQtOpk407eOFPZBJKgW0tz9kjtYXUN2UKEpG4Q7KRur1h
IbjM8+k58vv3MJINU+PqK51fZjMbkKnFnzoRbJvWfPRk/NjjPjiViSKO/ATYRHd6/12NnbehXUUs
s0vAJQW5E5o/JckISnde08G+Qpf5TGbUWZg8rIDOYeno79Qs0qBH0qLq9hyiD6E1Ne2I6nCAm5Xx
fvpw+l0f5g9Z2b0ZXclcSE03IsXn3OEZdOgkYpLg3i0YhMm+RCTV0WBtyPzlnFg3VYc6Ln3vOUhA
VhDCYLM41MDIVti05FqxRyT5FIQYfp+2Oln1tins8BY1CgmkoZ+ulxGyMxbQwjtuBBodhzx/GaIu
3xiEGyHsox1B2MFzbRvW2lYQA8Ys2UTZQHp9o9OQAV6mo7IPWi1/clISLsalOf3cO0x9ZZJhpUQQ
QWhppZFVkpifrbTocjSo3HUc49DSccx0lGukisLoQEjj5Uy14olkH1QKY4Guc5iqez2VV7Kd1sCF
iQSg0dnSsDIHPnBsbv0W6x28lyYYNRJfZr2+Zm61SipHbABJsm+NRpK8WRQKmBfERqAXoT0Kp3md
GoeGqbrbupiH8uqqyGhsWe4Bdsp7m2AzH8VN7OXFRuj5PjZcwipCpTbdEKL/8IajYrIOQ19sJKtu
0FkpuvahJ/RUY3aDuI9cF7skHcfSPj3JgC/sx52VWEwGBjRKrrNj6v1APubOVYUgO8fc2fNwyeLy
sQSGLIwcIXqMPGSS+WtCcFKlVS++XqXHfh3F3grS2x0a4IfCzp+mWREl07QPcTN/VqPzbFboamgN
F47cOtF4mb2Nm9FwNVqkrIbjXKoaGU3VMkmtGMo4ApxJiEIlcXZDouEuQan2ytT+zY/yB6fuziM5
EKk+IHDN963IX4nMhk+l2q3ZURtYZCwQNpxP+Nz0hqZWVsMbgJ9iNVyfGXJa+HeLkK8HTLxNBgeJ
fQULK7LfJjW+RS0zQTdHEupVtAkSJr5F9jm4yaMlx9dezt8pQ9o+snZznxw6UTwwX2Uip1d3Na7S
LtGYjsMJXXE87sWMIKWakz7IDIvQNQyvwo/eW4808g5bDt1N+DtQoQblfreinTeKFXbVKSQMpWD8
pCO30MRAMisAq3DxCKkS/JKO9wVhRIApCniOf3glLmlpkHmHamRMj0kNxtQkqlWcsDZr5knmHfvl
EEG7cM39oqOWdQjHws1Oyv7UC4xH+vDS8aEwuj8n4A/hYeVPfqOduPPdJ00Ik6RzOfTRlQGMqrLN
nQIJNlbhtt23tJBbDgs3CaQSCZar1cCY8C2eGAx2bn2VwOTY05EI9HZyNqN/zqrqPu+Iv2AohEmF
qxdsyneej8eKWOF1OTbPqELOpKbfdF6+drvhtlbRm10gJuh82lDpkL+6vo/+ALMndD6aWrDewUlw
bmRCd0D0UDY0xkBFMwaepZ+5JHcCsvmBUO6QJFW8AahtMAPhmeFy6Z4dRVtuzsklaqPqGoZOC/En
42gK9JxWET1UTv5dL8aVJdgX6XX3mNCI30NmOfQIelxcC3gM0J2XEVxbcutXaBjfsMFsuOWaW6eQ
W7KfLxasElWB2ZIhWvo8wfPFaN3S0BVgoSZQE+tXBBzEmm2a/BYH2eUwui4OggKV1aYzwTwRZIwU
Fp/qprhHT02IXoaYCQ31ym6b5E71gQod9cACRyV563/BOezOxqTWrarsvReqB01M7Ob87g3NL3hv
styNoXtrWn8b9R5TDdhjho9kLqdJ0zAVyatKbpDNc/FQhEk0gTJifMasD0Fqke2LufdAH+fPZLb4
NSt419fowKmNp4HLsyJWOE3OAj9WHw3Xo59yusjkzuD2s2k7rrWQ7GckK+coqX7cNqE9bjAuz6zH
sPWuEJx8GCOqFPKMKb0xCYWJt2Xce+kieXIoFiOabL0fXVGCEEBlX8wke6LWfvIci+Re4tWQ6Y6f
dKUYtng9TC6fpcaZSEXv3iMiRVLXudWilPa4I5Fuk0JVD2unoXdr9wXTJgc2p/CowZxcbNMo+em3
vlAnuzJggdkjMJdxeLRBgRkmeXFTobG2uuyDne4GGyrDXi27seiNM3P9oCVW7hizXUs5M8Wc436H
LtdqmW+Dv3hEQfTBTlmu7UwiezWY+LucNNoPiJP3pMoOocN0MInVqRZXRa0LIs0QE+cFhehsg/Nr
M2/tY8pJZ/vSkEZRaN03ox3wh2cI7wGS982EU3qF1ShQfXST9kIgIpGvY5MeifK9g3RE4Ez9JoWG
WtVHNEak82MtkIyOdfgIVrAgtTqi7sSUj1YWA7iHlkMHIYA4hfHKvO+daZWU9nvaFaRLDdNaRM4S
WTY9mDrmpZQrMOYIZyKJFsnZt42gZJPDW2OPGBsOSpDxbR6PzH1gj3KVFsUg4WRxnMQgrqKxuExY
mZdNkkk5tgCH7GcNxoDARoZctX8x25NmbB19ZAxga/eiEtseitRyk4Izrnv4QKcnb/HuDmFQZxk3
Ns06WXELWtT6MB1t2oZmf69PYTApAzRalOfrpKEitH3O/kqb/IDCJOIKyRb4FIsFkr4qs34sxhUr
ZwRuZMOa474JMMUGiGbqtwnq+lUs3U3mM7sHrIbPzTbfbc/7TpgvYRWsDpY57PvJJAnLNO6k7SOd
MnxExRbWuayC42qbQQIRZ4MAaz96GYNxEz4lokjX6D3qAKLzDB8JD+KOl9SQhyZUJw2BoqwQ/bV5
/Zjm5SXWnWPfyA1xGt1mUD4zeAPYmgOgcTDSzapq5ytaAS+1+JqQJNXFnG4YWOETa7tbtxxe3Xb4
TAq1BwK4dkzjDX2nvamtIVuXs1yFY4Otbx4YCHDy1OK+z9zbjmEoGcbFpcexpDGjXFWp/5ra6E/Q
Pz2E6q4TOoNQtu4rQsKWYB/QgnF5yW1xFgaTT1KvAmeG2tTo7nXNrqMHLLGJmQr4Yng0e+1R9+Fv
RvF0h8Ot34A2uAUfxSA8DQ9stV48/86j147IpHBXJXPktVIpBTYFpuPiS0rNajMN9hHZ2KpvOuhK
MfohXM85IDvNP+ppuOecXDd1bAVjarAT6xG84TcoA8106DyTArAkWbf4/KJkwWThPS3dYJD6i5bn
R6/piE0dp101wqLsc0wvpP4gqVKfsWyhdFoH6gs84RQYA9xPqkp2X8O1nh2opO2DtihPCORGIdPD
828dcObw+ULLfyHqBw2el35NbvwSqxiILIZkre+sdeqbiK6m50okEFRNQjFNb0VkcwFXMgqclNGe
6F6ykgk78bPRJkz5rflOgxbGhwzVENjpu3seli7iKyd7HEdWb7tC0FoPlBy9o9a+B5mNIQA8T9c/
iuqrDl0iMuL6SkWkxWZ2gul1PNWZ+QEIYh/GacemDT2yVJ/JMD1mqNiA7UN9k1zxQEFd9oY+l9Iw
tFfltPVz3KoTcCGzVZLJF1RbrSIYWIaQJGF4pZjsQInRC0mSryrMz4CjcXqltc223ga0lbT7GB7p
yqPOhplkfg0Wpo78kcSXcofw7c1FzQIlmf6JXxwyq/6qmAFtXQLH0xyr79APW2nGV3OEUFXyn3W7
zO/1+bqJ/b17M7Kacile4VR+T0yC4e3+ByTLVejj80q4RxluExS9++Qb42lqNJQckl18ZTXXfSPQ
lTH9c5leZb6505YIgriezrmtqyBPym6bIGB0GDav6np44hpFDWLUiFwG4QRNNO143qqYu2iTpfHB
yPVHPKjaJmH69yRMtCMkfN6q+Msfn6VnPaOfeXCLjmoT6gqRI3LdhmGyQtSBIgktJZRii4KXaxPN
biXJTnS21qvumPg/rKex6DQOaHNXcfBW5WDdank2bZSwXnq4H0Y09JsZrRa/GT86YyF4iGZnbyy6
NxHFLaXwigrA4czi12GiOZOdVdCHw/XYmzd+HN3W39x4QzhXg7TOY9zfktEXrRxCWsEPSyQE+ku8
cFsns7qy8+FhRKewneLkJnX7MxAlAIPMZAlUVBs2gecBm/c4WffGO1LqdxfncqtzYmb2kxs796ZD
umuUXGJ/3mUKC0o+HduGqyXCOu2N+9bSXzplf2gukhC+1wFTFcRenWYMWWuQtRNiO83+ILsrYIYE
tyPNFUmxbpTxGi6bV0+LzjPUP2lU58wkUlTr289ajotW4CnvJFqGGLkWkMaVrtuIRULOFqqYrqz8
/UyiEcqS/FiF6qMU/W0NBRA+gM2eprt3c3FCZNGuGVJQUyG195hY8sE0bSOK9JsCwGAoY6qVSKvP
uIj3qZ0dG7zFemZ/xR6ZmMwYa+I/jWg7Jjtzqgl0zcZ1I/ND3Y/4SfQ6kJX9nhntsTGZxPp2ArAR
/22qrI84LG8bEjP5CKcuvnahIbTzcC4JxlxlYJ1XCfiLwboLFRTRMPyZS+3BXDxrOHYetOwNhGlp
w1LVIr2m5jLRdhb1xlLGp9upg+kn9xBxokNVZl8qXA52nL9NRv+clVhVSguncbvEPSYDuX3DpUqT
eywU75QQ7/oic3arfmvX01tXRwDOdRZyrfCzdQx7cz2bLvLm7lenctyN3DI31kRrFnLlEdU63YT4
zccStMxUz0UenVBB3xXeIFaurr3O0XDWpX+M/fJicgsHirJTVYXEgADLAcFiMiQvSd6I9Y+060/b
yj/Cug4p4KvbQoOw6hbcXBzcMSHmD0ee5nIIQmyvDh29PDNqwjGKe8SQq9JFQ1KifpkGLEyxET6n
KapYu4P8QoQpJDNhMaZGTK9V0c6R0Eb1NYRucijdJNvOkXvKSc1yhHxDOn7dF6FHtJRz4Qp5xu3g
Blq38cvqknRetDOhSLpDFwWuVoI3m6+Ilz2WeT+DyLYCu4P0w5KnBXa+9kyuLlSU/d7uUZgveurR
w2K3fKna8u/GBWgLpoldORUdZ3FJnu4TBJkNIcs3TaxeYuDYq+UUnCcJnJXyaBs5nCj08q+w++3o
iL+Q6n1F5/Y6bEOdXYI5cHcyAjutT7ko7lVsvhajI9joxZS1Q73zfJjnQrEwlsn9LzBiBAM0oHlc
79mN3aupeKlV+snu92HwlDq4+EGscg43EARe7Prc1OEr5QH0SQJHEVlHzVnzRNCgo1ojts9AMZn7
RgNKrqeTRckgo3MxaefKrbUr9prPY0Fvd+7cLbTtcoPSYmBPjxAHQw2dcZFn+xL4faUxIOAFYFhp
n+x7V1PXP4gk9PbjrF3V7MoPETj4CLfYsU8GNo1as7WmlkzAFNF9Pdm7qS2Mo5ajZZYzydFR5rJR
82J9V4TGjugk6N+ahxx/8r01DrDiTptaNDWQOXa//vq3n4XFPuW6ZHyzcXNYpU1Zm6xVymYbX1S7
PCbbvBxfPJFcGPx0WwcoM2bP6VC5BSRIz31b0O8GBuqVa3Xanu+znQ0K1U6EdPrg+7O1eZrzpt31
VOjNwBrWNzQgE3Vfj9V7p0BAAUDG7aENB2H0/s4Nf1yX4GdyXd6VpG88t5JIYBybSF/zV62bFBYm
SntnML5xA3PRUGEXYfhhpTC3aRF5G6hKwsciT4oy38nhtuSR1zosJVusIdr09m7ofsa+ifmFNJmJ
m3DYhQdrTs66oGOlfPPZz67grG7xCF/k8nbJMoGxHEMiEH0bfO/JExAxQEUL/DfrfkrPs+7cFfV1
nYJhQFlzX0Y43DEyHZpa0NJ0r/EwrhrX+2pG22UxhORl57fpMjrwtYK24dichB4NuCAsrgi/nIJO
V8euR/coIzmuqgnJGkI3LmvrUPbi29dtdm/wU9CJywyOpe6EIMTduuXMstyVOWG8AyF13aT9y1i0
lENjiq3RKn6GZG4vKlO7iPa2brNTtiKfBXYCwoKrKvBj/SWZ3Isf/aCCSk96s3gR2HDWC7a91dL7
YngKLWwpvcceLY6Qx1ZYv0dVoRKuUGb4sIgB8Q0rGDK7NNGN58znbp0RCGtntFigQdk7IzmJju6L
04sr9tgPjl48t4WXB1qDwaA3QFBEGqwwz9wlixQuRZHJLzFi067vBZ1DmlToNGl7Yvydc2YlWJpr
TR5nwslHO8t2KIN4lnmymIVtdc95nzEkFgOtSkKfR7wbPKtdGG9qZA+nWRCWytxbZ45jBOHcPxh5
RaFqSZzFkH5WFg0ru/7KUnnT+OWwz6fFXZTjGTHFQRXkOEykRmDfoPnkutl7R5OP1abSMJvSMcur
+BClC46/Ml9tB/8r3cpox6ObG71AszSYyNuW0VP4JumwYFzSqF3VGeMApkEMlVEOTY9i5JZgewIn
Kpqdna75u/6q1xYETdHVgV/aDTX/Qs/vB+9AtCnZ03M3MC/jhPGtKIPB0WwQzwG/a7LuVhYMgVq7
5VczVCf68pfIhqvQ0bcZc+TIA21Naqn6kPZYaNhN7WIpwA50iX5RjN1xlHITc00Xj01yKYV+7dfC
2gm9k1uSPw+zTDFoZGUQmwIkX8TiEEWiPQ3026Goo4xfkN0lPlBdPTI14/dfzsDm6MiGSZse84q2
OvtWYtnQFzYWsGTdakDOl8lZucxPZUPTvrZGUmY5i2GAAQtUyD3ZQLz4fhmU9lJ/Vso+zf3BzriT
5kn1VDqztcdzlnILq6ajaJeZUAM8tDNI+x5cWPpK5Paq6miriZjTQhuEeWLeWCguNLZZjv1U5NjG
XKMM1x4B1yaUCHsAYi24RNvaWy7J63zkLbKJS9jKGxjvQlio6OQZf+2zgjvPSqMcKHsZGhou+00x
PoHs71bS5i1Jg6ATEznc1hjJOF7/bPu2gRS8OHs0JU9RdavTQuGMYtDNbyWIsxbKI0iEIOS9jXra
WpJbqLFUWS6znsDxUIKnUb8XbNxJZii0wOwEgfNqZcV2ufWRYcZxz/vJd90R6q4g17VPp2dwDOe6
d3uoCeQHAD1tQO0wIpoBCIzJzIO0H1FoHAE7+qgtp9u4XneMmKHSOPRNvwFgQdvcqb9MlXOIpvSm
X5y6Xug95XHv7fEp9XBn63ql0KBuTCn3XXlqSs5kO8Q1xYUEmaW+iElxuxlL8+CaODspK2zOOVEb
X2Nkv+vmTz/OX10pb/06DWxb3sytox/bBGN5G76j3ePZwnQwdD+EkKU2Y80tM6ficbShJ8mXkA38
U0SfBW2svfqN8JAqkJrI/Q5JgdDcIJ+9zzgTzHQYe61RxrLnn6lFiLqO2NfuzIp7ZTFO2YZl+5Ba
4XR0sOKsSA3H0NxRzEbVuNVqbZfXyb3Scn3beDem0CgM9empHwFUtTpd4bF5VKSp7xyw/WZUtmCA
fPA6Yz7z6aNL3KrXnFii1vox++TGY7fPJphVse/HZ2GyHejwq61in2zqdN9UdnwdVbgSKouxAbXK
0KLnrfpX4BFousNL1kGSFt0XyU0d1QYteFjSD4qmQEXu5ioyS4fmh/XYh2wPU3jrAVqQd42texO7
E+SwRBwK8l00UQOhsaHbuHNdrSqf/rXRs+eDGkfzvy6/dWv4UL1OxeIMe9ju1S4rK1if+QeO8pDn
Yi7RPHbGptvc8Y1Szip8RQ043l1sgfGc5SbT0n2hwxZqQutGtn56rNAlw0OHj4QXcKpJzsDJuzYk
XptYDcNVjTULVvjGG0Fnxd37NFXXrLApVbC1wlSSwEQt0YHU2wn++RlnGV1/P61v9Ln+Slu0ICpO
703dD9expPUaVzaEPknjBANdd10666TQPum1D29atGf6ioxdE1d9y5htHstP14UP6gq2Rk0LRhhn
TmroBJtAtbtOlv/YdN8KGOHHXz/Cp/LZ23Qe6szh27beA+CCcV8gEIdAbi5402xLTANkwaafNrXk
PhzWxkMK8Z7zQH9ua9J1DNN015G19xw8Y2L2n6MkBirT0NOu2mIImpCNTDHM1EKrZqzkQY7tQ+/W
887EgBT0wJRGYlOZHTOdgwUid1w8uIg9LErKw/trMImjhOMe66CyZ+eVVYHVtN1VX3t3OdEeejnj
V62N5ors7nqVJSApeT4CeE0x3iAN87oJJ5r8tBlxFH4MnQGT1GUsn3bGk+VIF3XHWy3LcBePGKwr
0GWNe00wIPE/s0BOjHI+rLVtz4jVyDUCzYCWpZi2QoJtdnpFqFg3botCAg8Lr4CSXSKHvQrbMnSw
NbxYLaMfY6CH9uuaImf85pYLjM31bgyruZVdRhvGgcQxMf8UrEtE0bATwJsZ9jdpiGs8sa1+o8oi
2mo5+DdpeD+uDZG6UE8jEe44uCg33AmFbYsV37LmLzF6+8aCzpr+uA4n6Fzkn3KEpKG7JJZ1Gqr/
copOg1U/NhliCsXJZbYPY9ae/AaFDz7NAJ35o5HBNXB98Sn6Bp+8ZYCW801rHZru2YQznzN/CfrI
OfhIfo51Oj6SORaSqKIxba84AK74ghuw62JtjVMk346hl26GNH+AEMHc1MXJj4wcOd103VtMD2wR
vsY3KFC4q6zDYQ46U220vrkAHst3yDIORL5c1y0DYpdeRGaMSHVcXhMb1HNR2t/NPF4EeAOqVOKB
4hOG5HLF2akhCGq3mcCnlS3VGXOUayeNsXRnLYbN3tpLWx0MiEldMd5r02xcOrRAZm2zDCR7uBQ2
xbv1bWYWOGNYEVqlyECaMxYDjpspSbtA9NR4MalU3M3c/N0USp3Rf3K396atppS/aeEo+yLmbElu
8wouX8S9vmp2rTAOTk+YUAYgOciN+i13Eqx1I3YlU/uO7O49E9mHgqjM2W/uBsnvRSQDIRx6tnXm
FlwtTcg0LQJNS5mgWfj5zAokiMDFRoeBia3NYe7RLCN84g57TFX6yO//zv1o8EtuIvoFtGlp+re+
ju+QbZUdfY/teNea7nedq2dvau+ZQkAhTbWIg66YO+MukyHbAWEs6h3mqBqea0eAN9Jj31t1xSzZ
8utMnd3QOtXS+DDCAcxSiU5smWaVKkL4knvAwsr60I/OqW+OkzXtXK6gEvVewY07dLQXq0t+GhMn
NizrcVcBah5C3PPNd+m2z34d0Y0uq2sptkbIysk9PYdfty9EfxkBSuCdHRieBJ2XIKnTRb2NKFRl
7eaBvdhcuPl8ueY3A00viGf/MiJJ25SG+MwBzWMWjo8whI6jPf8ylF9qAGEU7sXZARSYlbLYqcnW
A2RzNtUFxMbS2RnDGJ1bVctt1Mo7fGCBbldc/pk4NmxKIyU1jPKgBwqfOL88wkiWfscQ1zAtqINV
anxvcIrCoYtDecsmzIkCbRqwQMT+ic7GemzLZR1MjGB0y4e4bm6szoKv7635GMmGQBVz49EtXzf0
/ByAuSvJuHydTDD0XCs7p468BXaPV3esmViNDDHGIqVZle+k0gCU1Ndq1g2ozf0W1wR4tYyirCaN
pgT10dETTkrIO2osAy+eLwn86nUYyzLQa0KrvfQQRnqGvRsFOwDGAH7Nc8JmMR/xu/QtJYCK4MBR
9AOA+IoY6MkUsIIfaclGm8x3R8lroat94edToAzq3VzhDqGu1tZlXsHaHm5UZH3U4hRZ3DXHhBiq
yfwh7J0KzIZY2fvf7qTeaX4J6T0xQdmNZcSsJDtZbErjiDJijMxr4jmu4wFJ9dCh9jAOdZQXW4P2
gFM4N6OJGY72VLOrpX6EKwParDGf2xHejaRhahdgVtSSoFY6V+Vs3YdWeie4p2w9t9tlzbzza+MY
spILb4mfYUDmgExKU7qRWOBSLBKmHK0NMkr+5kUUOzW6mBaesa6KAzlYZFwZW1cpqhKajX45IgHQ
8rMYm68w7b+ylllFOq8MeZfLruOimbDCVC/o7r+S0f7u+ioIIZ1bel7vdG1kXjYBMpTs2p34g5Ys
A3sMZDTPtGurmh9i231K3XGvm9YBU6bcaMokKlJb8LJodDoWRLvFa3v+QUsdSL1mwSDqqPfF1pas
sPrwgWT9Js8+hLUADrIDTd1bLGEmv7/qeQ79TQP6AKuT8ehXDWok/zXucJ0z6TxrYBJWCO06hLPj
2S68e7xWNLgL71Fv+nMXVtf/+7CCh6rgf3/5l8/xXz+remqSKFb/9pf/9LdL8tmgvP9R/+Oj/g+l
HviGpf86UnzN6LvavKv3P32XKlHT1Xvx/dc/b5JWNcmn+lP18yfIMF3xkbz/MQPhb8//ewSC6/yG
pNHxPVTElknWwT8iEFz3N8MgxMDVLcvxDUQy/4hA8H7zfcREHjNmj46W848IBMv7zdN9y+QfHds1
Tf7p1y+ET3pT5VNUle1/+fufmGPdVEmp2r/+eXn7+m8PO3z99c+28Jlu6MIin0HYlmMt3/yPAQiT
UWL2nEZ9r/koeetVEf3Y86mLosWqvDKoa3UBsMMDu2J824xY2/6+A+Cgz18wz4CjhEEy0lYo0v0w
3ACb0pNrJV8M5MkqufnDYf77h/9PH9b77z6tRQvIsjg8pm8QGvHHT0tj16k9DIp7MDJHUkNIti7Y
I2CiXoXiZfLrM+lYQTQXK9vda4V+50JYqeeryev3UlMfJmOwXqD2LqBwDhnDsvCSVOBQLIItBeDX
gUsZrhlippV/jRq/rSEZIz2NqatmsNRAZbllsmm7WV5ucoinXn7GIzJAZUJWn8tj+gzCfp1ulrer
bH8PkmCNkZmX9rYqgvtlnYEK/PrR8pDlJWVN/5hP4NXDdnkpul1HbiWsF5+CV//9Q0lRbpbPtHzA
Xx9YDttKtwPHLdbLYxJeLlr8foPDEsljK8JrfO6jible/iz5c0tLGBH5yiSJqo0gWnv69fKYGEd4
gwMv5qn8s2BWTa3KwshDI36WoqjAbO1BLczGg8kWURJUKRucujxbJP4eq/eb08o8WF4DivZGxvUx
pCCSPBd8wYqhqeRTDYV/WV7OTE9d3+4FjaXlEVky3EoeXSlQzcvbDkr/MQGfRVlHfBx7tJOoti3P
wKpzCXmPX5+LN5eGu/39qy7v16KII1tkp7Cylv1++Sdhxb/+H5+z/tGm3dokLPfXF+B1BBI74od3
y+FZvvvy5st3EFoaSGTWy5+XQ4i3eLv8W8t2x8dYmj3ofLTJKp8EuyMTDweRIIIOcMT+mtZsx+4t
MseVw5/76iY1H0IkR/DA1nSYE0AVjq2IbQtp6vChoWJVrbef9F+5nQzlCyrUftulGKnpxyw/D+eF
lBJu0vkt4T2W122zfpvgYyW09tdLmPzZR9ZTYqBdPpVjguX7+1M9U61lii93SFG0COwFtE74N7m8
bFALvhmvhkQIX5Oh7pnnESELIJtPsDyNoHrHfzUsLciccN/LaUvfjN1rX70XqQGJCQU3zdACQJyq
2QNFa92KN+/9yGC2y+5GLXyghFGApuo3dhbU8s7KnyAAF/nTUDtsnW0LMrG9i1r31NIGR1AI05ag
3RRuQGxeujHpNiUhkwhj6ZsxNzbpXmcl2iP2BxrkhXWWeqgC9eGzFBH0dOzZTsQFoxkxjHQraHsk
bkkXgDkCrUbNSS5KB4c2yWDmF2m0/v819NdS+DDVLIXvaLfL39fDP66BnmcRtfMvv69E/7yGfufv
w3vz/c/P+X3dtH/TGRYxpnRs3SLox/qP6CDX/s31XAZKf1s0lyXt9+Qgn3ggxyR20xI2y6rBk1q6
xEuokPebEFhNdF7PBGKrW/+bZVO47j+tm9i1DU/oGLWXHKL/sm5mKUpzY/blHgEZba2+Ps5GL6Fi
esfBjsNjUthtEAnARfS3fEyYWu8EQyLLvdEPQIMkEHE2P3TXjAI5uobIMl2Kc4PMmSlz5clOYU5s
dTdWQd2q6NSXQDL+nbzzWnIb27bsDzVOwG2YV3oSJNOnpHxByCW823Ab+Po7QJ2+VZWnohSnX/uh
WCSlFAEksc1ac47p0bmo2aJTrzO7AB3qOs/ic8/4ttOiN88hzBNKhLNuKWMHOPkjCMIdLIom/soi
xdu3rnMdxcTambzQxLFFQH2rjHVQJrMXwQirfmZL4K/dClIrOMU1EWS0ddvPtmKBW3Na6O5kn7/Z
eIBIle73Si2J6xMhkn7svk6WHgF1CunKSm1bDWW2labubolTrNdzyJ6nFPuwEOKpSvMAizPNkX6R
M4XxHDgTSYssf2s3aS7SEOgAPbS5hTri6pwPrt6BE2qzewaWN5z5xpOXQBkk/iZMCwlXaKKlNj0T
1gNdEHcHFS3ZrCA6wzhMIVWqZknQjfQvMwBe+KDEa5jiaRzNegsUKnsKI/cLERoyRzHs1Mexa+Ot
tI2fM7RdiCL11cgZC/3JX+wgLZM7tSHZJm99tU0izUSgIcGMF4ZaE3GGam4EPtLVlDMKDDk0wRz9
PRtRTlg1elVJ6HUd1dbKWbS1O9Qir4UZ5ZsZ2P2GcIKA4NH14EU/BPgu9uBsAY3YfJCD+SCyvl2T
KhdjFonROeG2393FmXmV2Thu9Ch7RyCK+eM0DzrzAwTIC2XJVWE7YD5YN7gtRLFWToGok3nnp80P
oxIChjzUffpviHfT4j7mgxC96mhqOxrhDSRu03xgpwvXwj2HQ38xqF6SkVY+DUlHOGuoe6hvOurk
dboitoQW25KTSqKc6RH5OxVn5l1ZF/d1k50UNlvqaITspelSJpiiN98Jj1PtXKmOzShuc8t6yKbs
rREDooqqeuqzYuvSI3zNkJsqelQoCdEjxujSdLkpXO3Q6/SvE2Km6/AO9sWdstAzuSlUsZAzH3p6
1wIsXduzAEPYvSsGpE1aMy/pn8wxU05Hl6093mlmK8oRIIAq9F0++q8BMPw42mhG3ENPRWgNNFwh
Qs82UUHiuQGtaw8Qpl67DSGjtT4dkzR6dgy07WXX4XLUi/fUe/S7OGgp8W+py9+FtnaiwkPXS7rO
ZfKeetmOd44szoXu7CnfP6GI7R41HCf+QMsR+NmrVedbNSbv7FnDoiiP+UhwgjcjchZUBFrHh9vz
xEacrooyOsyO3nMfX4COEd2chetKyWTf5TWLep96fVukZyfMXJgAGQbEAoWLy5Zz49CdbzOGmkxi
uai/YeoI78XVyuPuhM7rCjIz3tXL2KYlrGqRBKbsDj5No6p25M48wqbUNiZqUog5yNInlI+Lxdii
WiyhPDoV2ieKaNuRIgt1QXW2EJiuTErULLymaBtbpdyWCcxc2H3sxydGJ5IbvMa3D0WiA+qc2l2Y
0RNGsDTDGaDvOcz+DtkptT/gykn8VNEc2ILtfYK11iCbKt5z0kf2HYR8RGtInZKTVszGaXwK2xT1
L3IyVjIGrh7fuHcbI1/yma7D9GDShe+WaHbLih36vCF1I/07lNxkU5jiFb78UxL1iyDVptrRh07g
2KUbpIrMV9I7t4NHaTqqFbhERcxXbc4AWTmAm/U26U1ctyOgiU6bfwyZoixL33BSr6mBn8oxqAMP
uC+tCLINmKIHl6Lj3keJukEJyrzhSicwTQHSg5KTW9z6l4FpqD7QDYWNKWc3UuhUiuaKln+SG+ss
TH2qMk12xvJFd3KKj7k3kJg2ij2ZALTmSXZCj5nMG78q5bpEk70qrPbddNkQ1sRzsDIj94CKMes0
tINaKURQEqSwzrSS5GZYzwExzDorMT6O5nh6KMf52qVGedBkdcG1oQcYmsWGSwHFippN3PhkNpfW
J7+f071lu34wDSQuA3VHX0aFFA4wCQXSZlfR2c6vo5DLodyOp5nfYzd1T7cXRTeqA1+0X0dZxpkK
4D0l+zbiXq7Bsk2NIDPn9rRJnKPXvQq/mk+RYz1XumVuSEs4TAbSeWmbD8oC2EIc+RBnoH3c1jrd
npUmpB8bbc+qS4W+qebhvRDogaoJx76Zfh4QkfJFpyhPHWwtTZsO+2TfRyXwQRCtl7ybzFNklSWy
UQrDvav2ozZfGqVb/w+Jk/8/FnEMg9/VP61Ad3klkx9/Kdz8+2f+vQL19H+xgvQc3RJEUP6pbuO5
S3KlI3zfMA1KMUuq5f9dgBr/0nWLFaGDp0IXtkOe5L8XoKb9L2FS51nSMF2HnEHx3yxATfvj+tOx
BEVCQwhuAks3ONc/V0KiERU0eoL+IJCFAjOVCRy8Kg1aEmk6xp4NvoJ4T1M0OzM1s4UzG7DmTbah
p2oDAYO+2V+1LmMlVEvMsEKW52V2bPKI0kdP5FVnDJdWNPTKMKrsfXQCmz9d778p5xgfzkHopk2a
p44M0eLSYLn46zmooaNvBcJzLxZDQiqHx0iyPrEmYVB1ootlWbg9MLZ9lwMd8RFIPKuYPRzYkgFp
ZYGH+rVd+1XI+5tD+vsjYoBZfsGGLyi7/fmqdioOQ6vuur1WMcwYqYq3dDqa829O/EMZixMXJr8y
l9KeY1rsZf76MW3kWe3QhCyeZ4PlvleRPamc9LUmOQfcXHQi1DC8zuiCPHMwyF0gFYapUxHZ1pjn
2rLjfa4cJ0gT29v/87Et1/xP9cDboVFypIJtmHxT7eUKff/6mJQR1UPj/4hmMK0Ysu2+bX64IUR6
HK3fSfDFCEAqCzlzaydM61+D1H9x2YVpmr4pbM9Yglg/bKYAPaejZ1X9nrEeM2JIeGBNwt32n0/t
7666SdXQ91ydRoe1/PmfTk33WjOFeM2pofAk/onTkBWiohxE/G++R393Ff/8UR9+wQ56wiYSeb/3
pgRYfj5soj79AVAKN49LotlEWSSJp8s/n6D1YVN6++V5LnVhi70xX+APg8IUZ3iTR7vbm66OTgq+
JDAhPYBfTFJHTUzA4N8hgCUdAn5T5+JRn5oBeQIJ5bXmZhumLWsLUWuvjY55yHLMQBFGysHh3vf6
Aa2Zys6NYFcw9D75YRp9R6JA91poXsJJDetSRu+tgRltyu6lh8s3ygQqr8lMzrSoou7B6LU3uxHJ
4TdnvlzQD19bSyc5zKAs4CKC+PC1hdDhmASYdCQ+wwM0FOz+DmUJ2YDZRsPL0C1FrnHQtu7gP8NH
o59kT/djObgbpcSwdcqnHJMLqiyQ9z192tqrRtp9KeCNhJrUwJfFHAYiKCXbyVxUV8+dDzVrlwbq
gDGb1pkKe3pRLRYtVkGRN+qH8PPkkDFlpv1ZM9NP/3zKhrFkE//HOXuGtQxWgv8+nHPq5zQuRY7h
uXGLbd/PwdikP1VFz7YdX+YUPePce2gbhVCHcuJyaOKdhKWr3iW7ek61c1T9KDP+r+tfzASoOqEx
X+JwNraJVcH0Fbj5esGGtXN2BB+4z36PF0v/lmpe/FKgrkCrR5ECDzKlXEazbiCjzQ51HL4dMWN+
2616jT+z0+JBDbhiq/oF3IkB/dEuMcN6lnsxO511MuI8FZAQ4K8heJCDNjansR8eIBm/eEOQKZJS
qqJPNpX9RD/jxRP5k0yFOPiOBpUfNkI3oL0itpGNZ7yGYeMSDVNbm8ocUYLbySuEeo/sSq9TOwod
L1aa3KPmvGOfv8oTdphQRr5PNTxurGfT1oiagmu3yt3sZHr37oZCv3YY6v7Z1ilWjFp3F41JkLV2
sVP1S5OAviXG3VphLzvZ2KtIO+ggLApJY2/QHo0K1UPlf4+l+F658l7Yz1BuxapoxBv0mGcoD5/d
Anmt5qtjQUlsFbqWs+o8/hFAri9OBI8tFWzecGpYK8YrCNmyu8vj6Tffqv8cuDxBvY0tg00Gt+t+
GEFUi5oCmni37+1uVxcKd1CmrY1EPeMvRJUe08ZGWPSb8f9vP1Uw6wp9aWn5Hz4VpcSAhwBVtKa/
ttZI/GH+3kuUxLP2QmQUCmbn82/unmVK+evN41Em9FzDN3zIv+aHKacFCQJCkuAWaQ+AgjJQCyp9
khqeeflVuOTV+nqgIxBc1WK+/+cP/88b1xOeuSwRfX/p/X24caOemsY4VJyuW32mY75L0bEc7RkV
f92ZJCgdXO2HhhXgN5d5KX/+x0mz5PBMKqCWxaXmz/80AxZ6qLE94jrbvXv1ucO2VlEMMOgndcxK
ApxYt67F0FGhj+dry+CJTQOC6/CaCmru/3wV/mb5x2XwKKJSsDVclkR/PZos0WbDqX2cEYpVkL4M
G0Q0bP2oxY7lIWHMx9a4tq4+EBhR3dEl20AfTrdFPIIGMMu9gMPyz8f0N78Zz3ccgK+6yzEZH+bt
GO8GhnWnwTIv1vgS0m1vz6Auyz5ek1j0nMT9g6PJd2gIv/lk40MSPXM3ZWSDrS1xNrpHnfivVyPB
2Vo30m32aEwxfuq9fUi0MNyboQW9tnIMMsXkCUr+eMpD1omW1QjQdtZ//93kO4ls11l2FvrHpWld
gqKvPbvBKzLdSbsgKSrTYfShQ6EDY3xVXmlgGCvPqW22v/tG/M1NyYezKubLgCLz4yxuzlSSUFE0
e8TlYtVH8d70qm8EAmD3iRpM2JpfrgmtRw8Paixu4t8s2/5z/cTvgKWT7RiOYQv/w68f9nqJlkk0
+7yfi3XtH61wnXot6WxpYeKA/u0ZowH8m3sSFLPuY9F1aZp8vCe9zK76aDb4zKHwvwFkSddj3SGu
YfLbAZ1/yssBpadq/GdSLIg+6MMfFkD/wFVkiUYq9O9T7Sssr3jbL0x4ohjidQY2/R514Lk1YOWi
kNXW+KoTisIWwUxhu0bqIVam3mZnLVPua8tUTSu/fiIO+FM7DRNqSZl+XSxU+J/yhzZHCGBZFTmv
js7wQezjS9nV45Zkn+gALcv6lNn2t8GJxXY0wYuXQ+9dIti8a4S34dfMxciMFt7U9UdmRe3Zhm8S
uqN4TUAHH1lGhJcwwZ5QVbZ2L/RBPswmMrUenysbxOale7cqhDWJGpxPnvXaz0b6c2B/JMclWip5
drvYeahGoV1GSXZtXeDgW3lx6D+mLirdKJqCuE/uZ3oEr21poHSb8G9T+qNu61ZMtaZt35V+/hrL
tD/KNJqvytSpkPfGCW3iG2GZ2aU2VIpWNiet1PTKVzWlz7qMwMyMFB9xtE9f4pjSElSbr3YlcsYO
sm27GdIHWDAyUae+ekoT97sZ1/N3PTMeSi//0hWJtitNrF6T2yd0ODsi3tpxHfdjjue0qPptQZ2e
ITAfTvTUXcR7+Sw3KJknRMw48bbJgMI1t9rTXNXyHPb5p05L+72xvLq95cYzaUahDe9Jd5OrWB4w
Tnanienm9pbh1eLUYffJy2Q8o/Abzyjph1/Pbu+FFCfbQYak2MF6zCxxZgnnnG/P/ngYi4g+8sja
xhN1sZvoHlAZrZJLOE7JJbIVa8ZogkIbZlWApBj+PGLWKmhc+YY/FR/ITD5BEo1QJJdnWFFIdchN
HWFqNBOrIue7Hm0ssZzw7XhnMIzpLsnhkZKadKikc+5g497/8dBAuErgB1/dAjyyaDOFeUJlB5Re
auOatf2iMqQBeENpKCNa68aQoLRstL0TZfdXqHRk+rhuRLNahE+2V+2IHjI+aZD6gjae4Mj0wP7q
WnvsakN7RMb9MOT0TKq01O4NyRrcB5UYKg1ebyTC5yjOmlPcthGMFF4WZWFfpjnf9K0iIwVTyEq5
2XgPGUKOU65RYEz6+zbbuHoamDBEH5rcF4vAIT8OMHfXRuNUu1R30ge7GtIHJuphqyaqt/PksI1x
hjiw9GQIwhl3TGe5PlrqNN/XgI23XWmG0Luw5ZR2V+yLmQ6ho+bXycYcg1NlvpRaOL+iKDhptuE/
FLqUr8UbMIH51W7j/Kh6Alus2t03ad28RKE/PS0oDukazUszAbtoM+rt9WylW6daOptma945bWLd
3Z6JmD0l3QvXa5OdMXasxHDCybPbkBrmNtmblXvi5Hqdc7plS2IhXtnEc0OnoWlKmULuBSHOBefy
sqz1VmhZ3VUsomGXlpbxpBfA97Xhnm4OGsuZ0ybtzX8Z4tLZ6MpzQcLwwUMC9kwZY31BWjnD8293
GNcMCdSJShgW/mHo32Cvfx76MTAAW945o2ldq3YJ1DNBRmqy6C4toY+2U5MD7GBiMu2I1mKlN7sq
ImlwaKmdp2VXPM1F/zB5yvlSpIuhb6jVUSP05bNQr0JQwLcSe2vVUKz6crEMFo33pY+Jy5ycN+po
agfwtzu0wMc/C2AR7fI+WE9rm9fdTNQNw6oF2uvFoTi9JpJvOvRwNWo5p6/llLwxkORvJX2xvM6e
IG/Ie8/ISK5Nd1aUFK+qH/sHy8OWP73WdmM8e9i67mjAvkS9DF9EMmfXtNO+317lELYvZQsjoggr
OtKlxm+DNewDkww2Gyd88peHqSPztYpnO8gpJW3q1JQHqHPQc6UP8NE0phefSBBcE7VF3aKaXuAO
ZNvc1b+pEeFIU6XtE8leJHDayaNE/fPULQ+w7/FnVZ65Rq4M534QLN9LfzyNJeTFZnmZ9l36lJQ1
qXH6m19I0Omecg+j43+mYZeBUnS4F2F5YhVxD0aUJd/an/yiocFoY8/k49n3oeNW957YSNodV8ob
kOTITNwTJ8B2b5QQcqLBOWP6rbcCleZGJdF0F3nNhDOLZ0PMQqbKcoAPWrqbYHjcS0ULWxV1fOcA
/GpQ2hWDAJjyv7mlNeqhlUvALDQ5xzxhVEPa2vgzEXyFG1gg2rI6vmK/q4LIyOrArlGztSTO7ccJ
GW2GlYxSV/tgJvQnAe26QWN6dVBgKbu07hzf3Sa7CnH8Jk5HLMihPl9vD4L9F5Ft+l5vZXS2/Wbr
RYZ5BN36dU66wInxHaXNz0obvjshQum8fRo5gcAf2mOfQ+0kDdPfVK7aJjaSBUOPoo0oDdiuVXEy
p/kge9IhhJ1sNSzHCI1/JFn2mGUh3eV82kVz8lOb5F7WimgVoKJla3MUrPsG1W4r/MOzOVPECtNz
G7efOtQTcNl/pMPZZh6PBrLaO/vLkDiPugbisk76B5bzm1JVkvxDXDvTIFBqs4bUCvvs9d0nc+ru
Z8gZUV/f5S4e4Lhnhx4S1IDzRbjZJ4/8U3smI8iM93YL+t88hQNWhUx7p+V1pbX5Y+4UXV6rgqcQ
smh1vXEtaXwpvavXlJRobEaEBLr9jOlmak5+jF2KsKXXfnLuG2eYN0ZeHxFDHxGXPwzg1kGEJPRo
jyqFN5sq0tnLed8m2nYazH2GEk/klG7c6aeY44faok4FGRLXW20XW73A3l62LFkFp1WXrJX1LBi6
YSSQ7yXLMCQ6qXhMbX0mZgXKhTGErAoEhe6w0DfE6H33jBzbdYLgYM67h9IPH50Jz5emJmPfpqxM
NL0gzMRw1ygkuD090G0o+OcZp1wJxqVry1NhOdjZSu0uUeprMjs7Uc3AlCTq6tQy3spav/oZ6zTP
25dkmbizHm38dv4RAyCkiAK8nAgpBNJsThsNC5OU0ttNWnMxMyLPqaxXCCate50g0FUr8DQOYCZy
8zNWguvUTvEWjEqxzYocdGyWtugRm+sIXmFH2gJRdzZQ11AD1xhV5lVo7CNKwAEoC00aj9CjaeX+
1Lqh3lSe9a6V5CR7orJWMLOv2TA/6C34/94QoHscQnRMrSKzoYsOWQh4BFCmDqOxQfCXaAu0M2US
ni8u4IWTiuNkPVvRvhmrs2kkL908Ey5TCrKNy/dSrmh3Awjqi59emr5bLRZoKPzNqmdlgYdU7rKC
37E9tK/OYIGFqSnUYv4WjzbMc4p6kU+01Ii8SOkIGRMTi6dX40LUxIIw6ALf2wGuJc1i7PML0I7d
bIK7jNDvdo3IdtIB+NL0A9Mu4WVGChK5mbozBn9iJnX1WRiaBiBivJP1YG0SKkho5ccA4b7a4U89
FmYi9yG2WSvS52Pb9N9LJsC0npKHbgK5Q3D3qk9id1M2NV3ZETbR7VmbkFcU+f0RCN4lVtLe4+as
g1pZFRkvbHP7hHm+Bj/h2Rol9TjwS5BijQ7dx0+w6Vd6X4BnKTdDEcnA6yNJtbaNhnUlWnN9e7NP
rSbAVXG21Ag1BH1IYGgSwQAxlRvyVJrAZH+D/nmszX2v9xd3+cDGnurAdVxGT0MJ7lIP+6vEXlIR
bHI79rhQ5c5y0+92RIc9jVQSOOzdIWu0/QZHkclwhVku13GPCTSUtOqW8rlUeI4T71pl2cGMkEq1
YfFtiOpy60awIAsix4J+uQhZWoyYJJGGaaHWBzgQpkMFiCKmaIlSZTwWHuoLxZy50hagswd3YWU5
LRxPvz9MNeX3cQyx0Lrg2W4P1Fd2bmv62OjElsi+5Cg7YQO7KnJYFjF11Ab8YJAI7ZPUwnHXLq9u
b7EFPyelm25nWQRJ1ZTBjMAy8NT85gkWS1ZPg45ydb3tHXI1q3DuQBssV7lpWyI76xlTsUPTew65
57vCOqYeE3+s50EHHTLIlmfGGO9nEXdofPvP3hBWO16Fp9sDYbIdmUfGa5lHyGglPIfb+2nuM1Te
no4i3boWjvhm8fBNWRYHt2d+PB+0xGEXhIwHR9l4SOph78oGaOcgm09x3ardr5da7OcBX6keMzmp
nmBWdS7BKdeSlAAuHiZNJJBpiBWOil9ve50NGgcKOakZUJt3YJla9hqhsyr6XjvJJvtmsDHdOn3q
nax+IDQkGq5W5qtT7LaXJtl74NfwRunjKfaY1wyXr0/eWRoWXVJY6gKkrsEObmuOyEzmHMyUp3sg
rDUeVJ2tUl+vd41Wm9zkuPuq1pVA2X7OnhEGbecv+h8JXKw84mzSdyIUbK4t7zSRbbQeM9iWtlsf
tIa9ap7p38deG9fGYhafdP/HZHY7RTTSNsOcNY5EA0nfINi6XcISvFv2wu3pnNhVu5Asy5Nzexex
L/r7YclfuL3bLz9Afky6xZhNtXvCT6/r8eH2vhUvObm3v6c7vYe65/b27eH2z9+e6SPOmdRHYH97
+etzfj3efrTSjHINK0uuf715+1v17XBvT3+9RnG1QXaDQul/j03dDv72x7+OREz5J2HO7q9D+uMv
YpzEi63sTxXOb9bcy+lmmji0QjFNR/i7SlOhd1qe5cuzP17ent3e+/D3KInnOzTeL7f3bw9jJCGU
/PGzbtSKHTbVu9tbwMrIFC6qb21XslX2QpRqvmtvbi//eJhTNtLVDNBgdXvKmN6fbF+JjZdbJ/iD
8gADT8CubMKNrJrzoGv2hV60g71XYAnt0mKviHza1MoFqmD2IZyryV7TZHxXqYHcLzIE3mvnOxMR
IhcGZ4xd8RHZzLxxo9667yaj3eVhqS74ltdJnecoIinOyBZ9vl0j4R5pVJnZ+DPXlb6fY7IAHW9e
AdvSemKhEv2bx9blLqbUwT77qXC/sGKLN5KBHPPT7CJjIwJatxl7nCz/2aruKoVJXLdB+1wRJxSS
A1YJ2C6aM2s7fXbffPdeGCRYqeZbSJzlKZzwArgmyNIu7F4g0fLRKFPTwUmQoCVHyMrOXvfFU9nR
pIG2eGBrdT9P1i7xB8KeUTKuRoonltGdcwlb30OLuPbpmlpOiIzOhkAxpt1dUmHwGhBVDS7S3SJv
viVP49A8JHaI+cayWD9F91alyLfHb2WD+CoQXDJ//hwGYrfijo2HZ0GAau1TukSNCxIYQ2V6OKdJ
KPaosVARk6yQ8AVLbdga0LHOBHB9Uf1dr5ePYdaMexnh5qEY6d+7Q/VtAHO1zbzmRx31z1rXLPSb
kbSCEsRFGqPr32mFxNHpLe3d3t5gcoCp1/R7tyr9IJIzWx7WRkY5osA0fzrYRQ/x8BLTBnuMDJYz
dRLCAgYJYEz4kyu6OsCBSXqrt5mfIhztiSjTm6Lc9EliMD1fUzCAdgRanC3wzhARSENR5aQr4xYY
9MHd+5FE1YZkcbFDLVhrJnuZUdYyMnK5ZHRow/knveIMx39dnWzpEU6GwnASw/hg0cBLivqTltdt
4NrAswguZbWDd+dCsuNBDIQ2TlmCR6h41TiEQFD6QHI26Bs79NQWnJS9q1ywlK1Zf2V3O2xcIHn7
iICqu8RZ6T1LvhJw3b7uCZEslSs3g2shm56adm8ULhvCir07JbACjCBiNDklz2xoAArGRASkIT6X
cHigH+SzMmFtMOUTIULOy0ASBVrZ1aTlaovADNKrdpwrQD2JKuE/OGV9RjbJTFTUrIMBXBHLDmKZ
SiLdpfgLWlhm+NlKNlYq5bmjPtRCJFvZhUfkl4jAF43eZ2XUQDO/ZVUv75pwn4bgyWZhXvuICkOr
tOSQ6dVVNzo8/QLkXBvHao07lfB20QLEAcqzAdHxNhJ0um5tJ17HBGZecSxFbCvWs5F8shRNegiL
YpNWbJwI10VJHZVQvZt8p2l5S/WDyCsXzS1lLMj5Vd3fCzOX24VB5FPnOvZgzGydEAYiBr3tVFbs
ID3zmpuaWGc6ZJIII8A6rBiYc/3r0kurNclihKvDvo6Kfj6/l236VauSL1pVv/cj4Xo9Bv3Fdk2A
okPbC5HgLgIHy23Ez/uqM7fYSL7HZPKpUjRbltwVKFTfvcRjHKMjSRrsRrTFhawQmPjJeUDtu6kR
vjB1guaypZqAgVTzPu0SItXM8QeJBNMDI2DPaIMwWTaqPyVgjnYTOHmyuwrnqLGbM1DOBAV798gh
bhaiR0FVz3y1tSLcFWjUwNz3giWQ5h9gAARNnxIV4KfxU6esH6G4VPW1TenjaIOwlkpwej9Xhn8h
LmVNJj1rM1lway93EYjOERCFcedGkk2cPxQ1RKW9Y020t1koX5rlAUF8bFOaIzjp1MFA2GuNPBNw
ml1+PZiMjZ3lv4dNzAKLJsRW98dVwn6TWurebeIzRunpLBLQd5OzdRNoFpOJKFyMWR+0CJACNpQK
FTH9i4I0esDDZUJxnZFqWU2aeyGjoy+prJhJUW1qrURkHI1b0l4PoEfIsUuaI7QgUFXlV9tIiQy1
6mQ/erG5eW2H0tkhjV1T2gLrFHvxLqpkhFyA0VqbgDA4/niwdTgl5RwfASXzbwF2Df12y7xibnl3
69XkBNS9Ga1J3U7WutvlQWKR2VLGyc5Jovb7WAzfTR2cAvr2VanDF5UKeziq4J8VDuLJsfZTNjnU
Qj14UFp9Ri0CsE2k9wbG3pS9DBQZvpFmDzOAOehzYkagsJPy09yllzikqRGNRbqnl6PxdUMwV/TV
IaLqtdMOrZye23BJDI07gbUr+kKxUaxZ3Hqb3AQMoWaTbo4vA4JZfLAJZWcu1g7uTJ9/02J4vGu4
fFN8xzJ13JG+AA3UddJ1kS1uu/SFkjdCQjL+SuvOnz0fhQJJK66ZQM+ux+sYVaQumr63HYtlj0Wi
+gmf+9rVenUft0GHkQIXi3eXsQKMck0+SKv+DlOVL509ZBeVtZ+zJk32E8WXXdVDlaRqtmWdjLm+
qtytJF5212TGJbbZhSwp1GM1ZoFrpLQMGLRJjbTn3SgHNLvK3E5U6oll6ZO71mdysYZHgq7bjUpJ
EqoXaeFQgwuYviCNKx4HGkjY+8jaIN+oJG+clMGKXIDB63Zn0O7zcYiyH6MRAXAzYLJwT9DgIQUR
Bpa5t0fJGEut60Bwd7jt3BEqYyuP1GWmo+gx2bfSxV9Qh0dE6HjvPPVNE74VNF3qn5XvR7scv/BK
zgQH2Aq0lqtgMlIK0M8ZDHijD9N7suWaIJzMO8OvlIeNpkrvH/SEoM+M9uohEliUGG11fPiOMg+m
7gFBCB8HSRRsnQPOSSPz3u7S8gmNETQbjAobo/8i+7B+FmnaX1ScfOF2a547r2dZL+Jy5YfgjtLi
c9IPTaDXGqHXy0vw/DDpHTM7WUOljnFOjaFxo92oRuNdS/LAq7ut9NVmaIT7uZjQYs+0BqMlfZYI
TXWHG0ciE4MupVFKEmGaHkyzGTeuMc53Fpd5JVK7OOZY/4hh8pHAa7Bnm/hNqOGYp97wUMNwv9Iz
vXYAG56TvD9QgoKR6OXvOKKGtdXLaGcXWHC6O9Tk5bkZv1GQaC9ZWtL+I8GFlAOCXwsSg0Rv4eZJ
1FE32p67S0cGp/VDkNLMQqsfAXusYY8kLDunhmgIfxhpkrB5KaMwOVjkDAK5c/eCL+5JN78n2HjF
NOAwyCNjC2+SDW7YvZlWdXXMApiuQbkwxM9yBEJ0HNMSKCyiz2yad1odO/dDKvb2hEOZpu1h6MZH
YYvuOqUSiblJ9nBdTSYGbGbXULhHdF7x3tKJ9ckb1rBj+VmaMd5Uipd5aYD9qM1vbqdbxDJYF2VR
RrAU4cRjL/c6PMxTTr8JjFnMJt6zz4WKfiLVpyDquuM2S2dnm5fjnvQN59jFCeDvvAPQ2zv92o1s
JtxwyqknKPsAWhrqGa4lCWRoYNQ1EkM8gFEHfRaCAi8ANu5grNobjRbYvjSnrZPY1lof2/4wyzw8
qpjVTZybGxAoJMYxUowLEplS1UZUen2UGVBOJ5xe48YQgYXya1WYSEJiVfi70pPkFBLl8mTkxbZ1
KClXyEv2tVOkOI+gr0d+wbhFeRzIRDttCIBQht4eGZEU0g+HhGs5xI8e4DwdeUor/J8GqPvjANFF
tBYwkylh0TcCqzDZZa9rG+9Y5DGN/g9lZ7YcN7Jl2X/pd5RhcEwP3Q+MeSSD4iS9wCiJgmMe3DF+
fS/oZlfdVGYpq+1eCzMlJUYEJvdzzt5rmwXwB1vgkMpA2hddQ4YR5fJpXkxPKcHm69FNvti0WA8i
CL/EQ9RfWndjyVQ+xCOiuxwUy4pBe8HmAmaVU1PdUdG2exPRizM25XmYjjgUKPxAY8HndVvCZRIY
nhCCc49w3axFya38CTZJmK2H7CFNG//aNh7EPHN8NtUqSlvj1RqZyvjtDRRntDUc0hrYK55LkGNL
c+0cpNG8ybq82nFion0rXqMKUx42W+OLN3yP/NJ7tcC6TqRChe44nUXQg90sZ+ZwccSinsmLLFES
WqJ8LspRXSJC1R774QkkOUIyZAkXmQbZtdA8SWjl7zIEJ7dCAmeBi+pd+vzqBtRycYBwFh+NYmer
9C1iB/NjyltixxNCM3p3okfnYJIPDK7fmvZC70ag3ooZVebyokSstwS5+2QDqPAaEt9uZRBkzX3c
Vtm+neenWur0zIhiemyJiTdmg1rjp+3ZFW+NmoPbzxfadjAT7Y8ajttGmbm/Eq0PiExNiCrj6WmO
0vHCetA/it48ShtkKW1iutY9ExqpI7hMobrMXVRQFxCRgxqIw+qUt8ohbc4gdoXWcMeMfSZStco9
Zw0PIFh8RDVduah9sOd1525D1w43onSmje+ZJSG7GLkc8gN1FsynkkbxJsEACyidnqdp9IxzXMbN
jSt31hQNtwzdyMCQsknH4IwGfzyGcUm+RT18JCTUMTOaCXSry/HoUrBWSaLWvWyqXVPE1rqTdry1
AtqK1inL4/pTCb+lQS2F+PM85ejonFJuWxcit5247N8jGa60EcVnCKYPmXSSPRahpQNKioFTvzF8
5ykiymQ7QmhaQ3aaYK0QnMJ8JN3aedRtyi5tV3JiGGS5X2MzMQ6urAOAuskRvUF7+vlitEO4qkHS
bKDJFbdiqjb4h62nnjv+mMLUucs6sz9OSfC5jOIPAxH8AyZD0GnAlRBTVXdT5AxsGQHyAXkkN3kg
QahqbSbHjRcfCh2Pq7ZoYqx5JEm79QC91qNzN00jvVe5zPgJsHLdrU4jtSOpEYZ3ErzNCrsPDvO7
2RnaE6C+mqFI+YbBQHNJhMlGGtbXiZgpTLTkQmtqYpj/AWAsr7jZc9deiz4Z76OoOk0Tvr+pgIRe
8hQiQCsz172HpxV/7yu8QyBxOlcbLL9yBUqMrVBKoEFNR+Lejd9D+0fj93isqoHwLS//XBno7Ecx
pp/pq9eriEsMsv2Bwtrj6Y1wepAOCQjgJrcSdn1hpS2ASmrBItl1nvZIzYnCA1JCugO7TPfJHr/M
UynhNgHgd1YDLGnStgIPc73uQN00C3fKbK6Y0wr/IyBFEYRfhA/MnZ6EV4hDB8c1MBViBZtcrqIk
KLnWmrojQCfQIXhDaqPhNxlezLh2/u4JtYR62RPVI7RDG2ParoKNxnwC5O8sf+DgrLdRmhPTAl8/
H6iKMk1egUaER19rtjn7ER7htivXWWK9k2ygLJudPnEJQtchlEjoDVFY7WsxVQgNJGim2O13BG/u
e6Id1+OStpjV6yGImX4Spyoq8WMwD66L75ROP1mfDiQnqz9GjbGvzHwDl3e4s0f6P1CDL21hfB6L
8Vts0wspOnyo5TyRSTYDPSPx5H7u/fBSG1l7tipNkBfKDAaaDFEbHKylYycb1vvl1i1XUEjAVY9v
KRHsA3a4Rhc870Wzbr2mYaknG0KAVNw7bKeSadhUQznutWNB/4rs6mDQkmEvgb6OlBhdMc0tqjS4
I9vgrekMOrX0+ClS0fOQv4wSK7jm7QzXzsx2WTT5p9jdWpbCmWuocu2XNL9sN9RwZRLyYqrS2UVt
REoXaxRR6Po7/XBy5ByYXhhOhs3AkC3PqnfGZISjxQ5tLaPgzs+mTWxL5y7xzFPhwvoanS56bGgu
TSPz2q4OiVrpgWKOpX4ExmzfdVmMHKIzxCddvvs2FH8dM+/TxWQtPBJ3D3iNSEMaa71OnP2ETWJl
JEByXVrheBdS2ugNO8fCf5UGGG8IM+UOzNm4buo5Q+ww+luehidO1rh1i5baxGyc+760jsiY8zum
qgN72YjL0A4W3BYRflIq54xhdj4UQ/EQ+ro6lyXe2Fa17dX32XN6ejzzEJ7vxigL7/OEPkhCby1J
G/duVPqJHVTLxeoglpHq4ATEeQs8UQw/Y1Cgbbib4RhjSLgLmspfG0XTXjt/frKYlC0dKf9o2Uua
XVeBdw04cEM9Uf578Ahh/D812ayPPOGOgqgRzBvDezfY1ipNK2OlHNp7ciMiQjrthu1bXFlfZa5z
phzld0XRvhtrMLxG9VFmSp6R2AVb302/D+7S6sLUvk+xLrnBUK1B+oRbEURfbbu8j9KffVsa2ZPN
nExJTBQdV3VomN7BKqW7GkPmL0WVq1Wsa3ynbspGFok2TJBS8JwtPpa4jL1VsH2JZrKfjJ5mUWCk
NBbq8eLoL/QwMMkm2as/HCbd+sfM0uROk163aoOGqagsmg1GqGM4O++tn5rbxJT402sPKG9lbeyk
7w5NmXYU6DxK2EfeyuiH5bfQf4U7oYYIsCrXabrzYu5MP4Q7I3huhFQbdQgnKV6Co+oiPGT58Fnn
bXKK9XSrS8CgbVOfc0GqZ+pVTAhn6uFAIcMagKDEFfuBJKcZNGXiW2TRohEEle0IodtX/kBOszvm
d8AZnKMbGF9B0D+TO8n9S/G/1FbBaXT4eqAuF+4thIYiEmCAGTneh5PcOz6SLjq08VqAKNz5DFsy
6R3jIqiIXbSqQ0DqzY40K8w/4rM5GcGpGTUROCQsHHxxrWiygJrLRsO4xRbBBIMN4siwFTdy3r46
fjQcPXQPuxo6+6pi/DQKj4G+09SoSGqe+0KHp58vWNi/1/TW6P0l8ACx6h6YyTxEQS3OsnW+sqc0
v+WtuLmRKa9yaoKtJZOL34OwaZLe2tASgksdUf/0neAEE1BOrekBosqT1zSsrvPQjXc5TbC0XsZj
On7SyFnZMOXp0S6LQ5Op/BjDojiUo3tzSsy4dsNDa84axnsrlgwJAzlH5/FNs12D3/oaAZ9ey8HJ
dgBaIXOHxsg+wHlO/XJfdOrdrlT2VNMS2jEuQ+HRO8216NonNlUTycPQomZIBiV7pElq59CHEHox
1IAryCjTaql4Ig3EQGc0TKcAo1JDWJ0EPHtsTVbRboyoDRtw1InKKAXmitI9To8NxrAzkrntImTf
lGMc3JQkrs8Ya3NLOsEXH+HayvSIjhDjXG8CWt/kzOl9Y1fOaZxi9y6kFtMp7TeSRIiM7AZr2zrU
NHNlXsLZYh30610Bge5uggJMFHjvX7ww26mKtIUOnw7nOHq85lHukQje2RvRcJer2qZDI8voUpjg
80YRHnP20oc+x63j1Qq9k51fZZ8b+zHe8jmoy430car8Er3NJK/hZBPdIIKtHVv5rmBOyQhqVIe5
FpTKxgVoMJmUJtwLx5rrgy71sA0AwqwDE+Kqpm5rRu8t5155KKwJHpaShxIF1X1BgkQxtf2h8zJ1
DeMYC1kt88vAfSmd0Tq6BciOZowwlKGFk9lVavIOVO6SIxjVnJ5e27u2zHlalWa6+vngD3qqSd+o
ieXVtn1g7bgmpB3sQLk/VHF679g0fWdB/JqR9idOJswkrstNXNcmwa7dkhPSEAfTep8ij+GEbO1P
pIaRSDkgPuozJkN9Yn0laal8SHwFIr8RnwMaLQQiKD5SruhFEPD1QlCI7j90rcVT45j6IUj1UwlF
HDEQlIvMifMXN5cflef1HxWRgJ47hXdzix7WNSiFk3k694bnHJQ9ZpfAFrs5HOvPLIMlGkQ7BQNV
yWPntHTHu8m/ygxNSRRXxWrsu3VskWdjMEqPEvtJJeGjLGYuIpPqfKqWjMBeT0gWC+eqW9aPKNXu
fV/P/Upi6Kpo5ZGfxstkFvkqU+34IEZyXszBFM8zqvE7ObwMkl9GjYs9cciJGXfGvRrrHwV5mqsg
9RuPoh9BkZjGB/Dd8bU1yUGW1WMZUfnSuvFPLn3OdYCZgfY9uBvbBLNjxB2xqKlyDw3ZjpgANlUy
1+z7W7S0KZtadHAVXjRNUWcPZPbWcfbFcq173DvGDv+p3NotIjce9yRczS478kqDqxzitU7abDPb
mQcuREI+cz3xKSvmHzXXdxL05ZMIO2i71NF3GfcySS/mPbBUpkJEuHIXDupfMHSQuwhbRNAxWp2j
U9HC7CQD4OwtUy/bOsctw+1KOwUCkvCmgWTfD17VHrOeqw5vkjoFcNEvvSjVFXbWwWyqT44L+riX
XngI2pYNjXZXts+Oywpj53mcwkea/frYB3ItsAjcTVUcfUIj/CIGALJm1mSnBirPzSa34q5ySDbw
HbAzE928S5hWNP9s0a5GaRdnZrTUWHW/L0g6hG+m7RuB8MQGMPRtutxbYk/VtTPNi8UzY626Cu7v
sooYOa1bL05Q3qFtGhhguflc0Rfs9GNsVOYNEq0iyrDX+beM9tTKG031oPqHSuf5OcdcQOGZWW8I
E8s1jHEE5owZXqkX++ES1SL4TDo9YF2PRdGi/cPu0Ge6BEeJnmX3Xo4QnZllimNhqS9UBObJblkT
QpJ9QchcfSKLTxo9OWeFh1NGHNLDMMKVCNjrCTiLZOrxEjCgwrrY3VLW7wdsEDfLIQ0Pr+VRpAoV
UUo+Rz+F/ko3+I0UYR6UrANXLS+xpt425oEMjK7b9UTfHqCsp48RwjjPhCjMcxGcXA9OiQbGfvLi
gZZMcRwMclPq0Ilf2oS2a1yoiDClqtx7uqEBLbLySw6ahaGqn9yKksw8xXQUMuwi07vR2fNEdm8X
CO4KfawDv34puqV6xqXV9nsD29BFxOZzxEDzR+U0LIG+++B1dPp6ZfJbo8C5MhW6ZcD/gG5E02bC
bb+uuuIKPiNh/0SJXmW1eTHp9S/Iv08agTLHtUxeYb6Tfxk0l3KY2q2wJoeK1lq5bEL7oq8vdZbD
AEKVyRyKdGsrBVjTFt57EHvVTno9oU4xmXEIbrusHHeRpyjaIt6mFfnNnYLgxJy+YhJMhqfb5NGe
iO8OUuTU3wbcJQO+gzevpfGZZcnNwmTKoMQmSTLzcHlEh2Eio0fZ3vcOn4IXbbKK3tTPl9S1/KuI
hXnB1b6O1wbzoLdcNO3Jy7ngraw033QLC7IvZHByBuR9nZL+Ljf64lInKdpt1+2eJRc3zd7sBTFV
uqN9SElFyNShVjHYvSGsv06MiKbEMs8yJS69DkL3SCYG5LwK4KCjGNU7hfMtQCr0rGjhsBsgacT3
gSua9TA+AvCqToaOPkbaQY8J0NxtXSJUCH/2q0o0piX5i8xuaF95rSIDYyIvyBjHteOg7MSca0Fo
tDroyIvrIEmdZ3ceJOD03jmqqHeeG8v8449ezXoHsGcCtdV3e7NCFp6XY3GYhgmzQBF/mTonec7r
x7AOq5fejuLHgVhecrLSWzhI4z52YLTL6ImuznRWTiiR54X+LSsj+WL9nEV0Y33so3IVFsp7kvl8
1qHr007JpqesotOGyezU5ogwKHOc0+BjiYrDtnmbI0ZYmAvqo5jRh7UtPQfSMb0Vfahwm3WU0C4i
7HKRl89uO+7g+Af4S/Ly6k6mfS4dJrkTUvNNDySEBEEW1cZV1dWuih+0GoJdAw5tF9qDc2BHzi3B
ZoNMHgb80WTwmGGnCxtynLddSC3L3nq6eGz4V3U19OzvDGsfWkLf9zMlb53F9gvJFy+6C7pHPtiP
qYVWPiMP2XTkEu1LZGh3rc6iM7Jvkt89iF10Rr37DEVxkK1030WnPmbDW6juB6eTBmGsFBdS52zL
IluWYst5oNIVD5SVHZYf91QY7rjRYwU99XVyi+ypiY32if1bfGcahJm6NfujoaTGHmY9X114VfTK
/dfOMbtnJLaUuH4x3RjtWNc5qtZd5qcXLBwuE8jpS+tp6/Lzxegthj14IOlf8N8Yk+3bJux3QTKf
OFf5EbWe9Ri5x6TrslutYKhHgJHNxqKs8XznabY+6dCwX61vuequwRjGL9Kw4/vAmF5HL6zXuetX
+NvkcP8TvVUE8xl8WhQesQ5Du5zpG2zLiS3q3FlQemRpblXTqnsND+tkZiQzpY7SKzBq9kMn8veU
+GPkUbXzik5KIrL7pHsqktQj569y+pbUkPLeF71xT8GACEiCiKrmtD1ZsXFUNWdezMmrN1vdXvR+
QkBA/5nKwjpgHHNOtOzi/ThaxTYc8cy0+UzuJzpQGieZgN9uo6zd2HHUgCOyI9xm7YukK75i2P1O
+qh8nrsHT0soapE7bGbVffS1fpxqK1iPohouvu8e+8pxgXDEz3HYmKeu0IABJ2Mm5b4MdoMt+n8w
XP7VbysCoMgOw0cfxo79i+m1aeKZBwEEGBNaz0p1fGejQKiFh+2utG3C9kBjd6H/3Ufl8k+O27+6
TXnzMHBNE6sprJNf3rx1Usxjhat3bSO3QU9/OydFqEU9DuePfmMU39ceANysKUl7Tbp/+O7W370/
5J7Q8XwwQ8L5xW06W2NWw/DVuyJQD44YsjW3BDFkzCMLPzZWLZrcBKAfTN9NQCjiP7ht7b8e/ICZ
sgdIzHIxporl8/2bG7xpaE0lva92NnbGVZ4bm9oTFnao/qWOpx9oVwi4aVhNGDXFMD7y18KpHiec
IsRiWZ+zkT7iXgmNYtWAktxZpDR6wP/YBdNgjZ+s1L7oxPSvYFf6HU3PSEfFpaEtK0WEgCnjV//e
vv0T4fKrqz/0/YXA5ISwkX45pDHdFCOSjtr5Yg53bPHYlFl+RCMRP+pdbmXVqk8ThEuOwI+FVJ+0
H9Hc5e4COSigIynTe2eVqO88oJdUHezta/JMQxUSE+Ks/QH5oumW5poBl3PoRPBkstHZxJ5EBycI
GGkZJDOr37sVXzgWB5YqNAZ5vo85RlUii3+4iv7mJHrghEClCt/Gtv7LRaxynANtZaldHZc/MOGt
CnS8nNqHgNqIPFvJyIwYJ1GKp98fa/E3hvUFgWU5jg9tFVTWny+fyMK/NeGL3fVg9rWUe4k11ZfG
RK/dOvfIw2JXioMc0Kd1JfOlSv5IMS+5ErMJrRokKhCEuddHb81tjrbCEUxJCOKmDqjeirFBE7VQ
q7D2bnX+1QiG55YwsCNjbJi9wwKZYUBW1K1zR/Av2W42clGvz470N0kiiBSFWjK9z6ogXjej9sgj
5awxPWPM877//mj8ROv85cr7t6PxC8xgQAKBA2BSu7izMpbxqV3Zs4Wjg4i2dZ0FWHMiWCUDKUye
tUQi4IRk/+U+9+hCf/9Z3OWc//WzBKbpgnqw/F/5EsHUi2FyO7ULC1SIOFmnE07k1y4KN16D6ipx
exLrErS8LZZ3ZAnWfcF6fu+H9SEU+X7mg5+jClirS3udBxLzVYblTFTIGCsWkExa4oEgc8VdBMFJ
U71rq+sPYQznLmo8BEaDeOLXPrV0mNYzc+mVJDccNQZt9iJIfuQs9avIt38upTTRvbeidqlCQo2h
do7GXcauCJbsQdpwIAInKNauGYTbMcToQbySI6J3y6+evS4FoFKHG183rx2NYaeRyTlp4FC38fcA
JdDxH47tXw+tZ4JpEICGqKUXxNy/PzNBC/sLQFHtKJje40hXa2Omy1vNgJN+/05/g/cJuLNJDgsF
0Oy/kBiaCFMaSzWP59LddH2q7jrSsw6ZVt9sh/HYHGDdszEfeyXRHy5z0U0xCdAxMIxWWY4mjsxL
4eKdmeuRhG2c7fQxtpFHZtrvP+rfXG+eKWz2VA4gFSBefz4oOk4aO0pNtUPiuSA4TxXCyt7MH0bE
mEWS/FA+esjfv+dPQMsvF7lnMucOLNtzXKDOf37TsDfIGUm4yK2+u5oO4lwij0jfRdPmn+OA8Qtd
DuY8oUOFGz/aUXAgIgfPJ8YzWvviYXRavZZS99sWOQ/Z2tNTYg0nQJwPv/+oy6Lz10/K0ulzXoT5
K2om6TTaKRpziA/p05q1T82cUYx7ZpYQhpb++P3b/e2KAA4qIB4BJ/+va6AXolAqulHRYboM2r4I
8hfXNgksPCOdu5z1YRXOyC2Nf1gQrL+hZ3gW6BAuV06ICMSfz0iqLCZDolb4yPXrMImb5UPCiiRZ
ypi67qmaVxaz002GsGfl0ZRF46/Wsse9PERxgRhTeSvH7LdmkNGXAUT8+wNj/RUAF3gW5h9hslgG
KP7//AGp0nFMKqJ4bUO8c3PTw0L/ts1qdRlc9wPxNcNNeswe5vvAnz4hmgRxTZ8cfTchMmn+w5k4
hL//VOLvzhcdN84U1qhA/HohU2REtlOa7W7q4nSLgVMeQKoe6OHi65oA9SgdhqsU3P8Wi2tMhVIf
apsRP16i4mFilm+7ySdnHD8QHA6fKFVuMlLqGpen0HDmUxPIK2Ii+9yETbf2IrfcJUB1riWP5zC1
LjoAbptgS73MNU/rsmcLl5iIcukE9q+KnksNDQmBbrc7KK3f89F9mxEFHQwn9V+IYv4+N8km6y25
G0o5XnKL1cVp5/oM51c1LMU/D9gSMfNrhsl/Rs78K9LkP//4f/67NBl+x3/9pf9ZMM3fw1H/FHjD
u//x6RaO/Z/+sPkJw791H+30+KG6/F/hOH+kxvxPf/hHusw/IPUXOAq31H/P1OegtPGfo2j++Df/
RTRdgPUhnDwbwbhweFAPH0r/7/9lBO5/eEAR6T2glFrqEX70/5im3EbqD4i++R9Qo6CaulD2qBvs
/y+EKfvTPz8ZBcwbj/8B5WdFhWG33LD/VoGENmVlVAX5nhn7R5U2BV4FkmWaH5A5YYTb8OPC7Dkp
mrOJaXZa3LMBAoFjPluX6afyLSe3FPgfwzNct/nivw1sM94PRloTTr1w50P7zlr8umqwbkFHXPig
lvEqVXONubedTMKmsPvO2H5NzwhPqdMnW1JRAT6lAjsJLmG1+IWtxTk8Lh7iFjOxs7iK88VfPCxO
41lRNTqYjwv7bcCKrBdPskppIniV+1AbOITx5dOgddTFYNe8bRdXM/+yx8JD8slAMQH/x7gD4/6d
KWRMwIeDy3wvTXLsWtjuZSW+WIt/2luc1OgwCco030UuH6Ic0bpaTNeYr6fFhZ0tfuwaY3bPjijJ
SOTwLXLIpgHOq+9aqPkQhaRSfqJ3emsiYmOCsII3gvkbXCSyDTbo5uIL14tDHM3uzKfENL64x936
mfVsOM/ZqVrc5QKbebH4zefFeZ4vHnS0JWIVxt1A5qW8GajdBYb1FOM68R67DBy2Tfspwdg+LA53
uXjdHUzv/N/GAp95qGdmwjALa15zrB5MzPLB4prHpnX0Fh89C02/aRdv/WDism/Qz3YtLhTfk9TO
OEpA8Ix3+KK+o50Ci2+gWiZs3jhWJsp2rPwulv4Qaz8ou9cyJtKx8ti4u98yH2mEoev7ia9F1sqD
DyQgAhZQAw1IdERjaeEIwIRqmQl6aOO627ywBtIieBy0ICfdZOtZ7RxxtnX3vcYKhPaJrXd6hi2C
LRiIgafgsztgDQoUbWLhHDToNqKp3Rk4vTQghMAnWVyCRrBBJMAb2AmmSX2DJd8BolABU9ClSO/G
ERk3ImOyKsNpA2otXOuFwhCAY+gXLoMHoMFdjPTm9M1xP6YO3+0oSVsGbXZnxcLElsJRzzO8474F
HaIWNTlI3DLRkF9AYCLA6yJI+SVCAOV6hDFU02Mq02KbqEheOjM9iGzqYGcSC5Q1ex4sxY0NoMb3
CHZ0fBp75B9GOq0chcyGwW50cMPobdYYAYIJB/2IObDB1BOkhjgF9njpewdDocGGP1UxtQNififG
QIcM0YDoZCNopDNzx8ls2FrsoPmHG7Pj8p0i9aSCTh6kbKZ12Q1fwJhHcbnJdBOsUlKgfelVF5WZ
X4gxCA+o6Z7T0SEb2PeYcTM9H+b5nBrJuaq4dkekQOwt58+yxwEk+/ZcajFtVTSuPGOYVhpgVJVh
nMIQT5Lf2O2jCEZDxFNq2/nq1pPPvre+G4ThHnQWu1ALRg/7e9NTCKOXpXg9lXr50vX4EJTpAFeo
71f8hX2MnmVvENfBbDbcDZZlrM1OEUktBzIrs6Ze0ZWdnxAwcBnJrwkGIZSPzadxCrJ7yhekAmF+
bH23psvaN/wMN3KKHhDxnHHHfKDZev5bBur0CuBqnaOzZFznnls3/qZ0Bnamsl+wMHiEHnBgZdfg
uYkxtXNXQOgUqBADjE3bAnngVFRYcftmwH0TVOvRrj/nne9uhSG6U44+rq3s1Tx+E3ORPLljtqa2
BAY09IQSWozOxOg1GzpUi43TPw8GxTwuTb7PAnUxspPhnyDBF9tiRm/ctpvG8gBM9eEl1b3Pv7Zh
gCz6PqbCZJUwYmgz7wX7tb8ueND0izZQ2dl2JAvksYqtQ4yZZWPWuWJs4uX4MwkaanCeobRvCF+w
9ioun5G/R1vmbzvHG6sTVf1ByOQLCyjwhTl6TIbijrp7vEH6XMvZCZmDj+15EAo/+owF0JjL4kWX
yM/M8ZIClLm3CFNZBWH0rUgN3r/NiLtvJePNr0ZKo6lX7DI9l5DywLKebZW+FKAttqpMTvTex41K
kO+H5pBvCrO+D7gMbBpUEAHZy4Mv37sJKcSyL+2NcimT7anDlR9jKY4ijVCEBPJEfjbgQj5MGNDl
ZBJH39NfYVZdELY0fpZ+V9Epi1/6SR+HMPHvUEYTbJwGRIBbQbLWtvHozoqg4tjEcdI8guroVqGn
hjdhk52MDvqxr9zyOGo+qiWXxGJ/kGsrWMgmKpmfK8N8CKAfnODnYM8bSQatw3ldpbNkLN6Pb7K2
LixoikGPkxyn+qGs5nyD/snCmB6pk8dQQi1ehmxGYMuwXN3L6mCTycWTNKPdBxgqT933zu4SsAhM
5hzdfnbxwy5jDBOaL+evnIZzFyt5j3vqasf1vNEuWgXlVl9Za7zX2RfPk/2U6348odYiwt4OPxFj
g7o0aF+zOf/WO0wI8AD6a66l/RwQDg+hAQ8A3PTC3bWm/11VpIAIz3tLpQ0jo06vA/b8I5ooPfek
aEOkmwRk9liJFamL86leAqmM/hHOMAq3PLwPZN2vnXBMCXtAhRSwGOdFl11RKlyQrIWMCwQJBXK6
mov6AXeA8UTdzxNv0p8Ju8nIojPLHep2Ks5gcjiwsHgg2TDOAq1ERB41mJ85OMxqtvpuXYbrwmsR
c6RkmGX6MKXo1sd22HmVsYu4qg7tzBrYG3ly9WhnNn17aOZFbM1yQlfEO41JxO7k80+NbFbVn80w
76728jKZzXvARNHCNwl3DCFABi2Jm7bGjLLyRCtBVRmE90QK4ABeoW1bFRyZkCjiuS5IUbDSL5nR
8yDxqmVdAos2Bh1pHKGfbZxMtsxYvA1UMp6WcER3fAf5Grcvnfyh9JcppE1jhopxnt88xb4NFBAW
inRQpbVg36pqgfRIK960BMGCmSdiuvbi7F4Uu8nzkd+XMRu50aG5xVbENJEm9NAMi2k0jhh4LhS9
hDz4uj1llf8uY0RVllzOcZaDEAFB1eanKMavTA9lPNgxl6Zv1tbGq/MPtkMhAtUGiVUWwJ1rORhz
arFozvZra5f9RjuuXjuG0W215lYRgChbQP26dg8o3Y/A+fsfNrGAlr/vVSnfRDFaO69IBLE1M3us
ykOoHvUQI9x+3LCvjPaJYJ9tR0O97ey6XWel+pYGTrx3arfe2xgMcAfsiYwFBuMOl3y4BpY3nbDt
BLflkmHa7gJ0fhwaJLrNnLVrw8Mb62GM32AAOtJDZJ3qEu8Y2iQwTWS3dI6nMe9mXLNxfBl9tvr2
GO2G2qM5bEGHnLIK9Xzgb+upLB/aMl1ngbqhoFMPhd1W9xqQBIMxd4+f4ylwuqcMiyXDmhoxqNU0
KyH9cW/lDuackMTXKtfhBpmmg/XA0zvPw+iqOs/nEqi/ogrPTkwA0Tom/DUaBeZGyGxTM3K6D70v
hdQ+6Yl2vvcLZj9SjW/oyM9TYX92F4OnHmS5SvsMZz+u0MCMA8hOLNJ9N1urICrFpq5ZCtD5HUkA
uq8K5gX95H9B0rGy6iLbzXN6H+t83VvoXt22c0jIPYxsXYwiJfgmfMzK/h1C9MGQEUSvKbqApf7A
V0Rn/6Wxwq9+i2Ku7HYd6rJsCL5GQ/UhNdSs5HMYdPdTQhO+p9x4aUMXCs57n7gHA2nbGDuHxA2h
bnf3hikOUUTIVKTvx3HYt9Jcxz4yep0ZF4dNRMc0LGCA2JK2w5B0pxPCqQ21M+Z2qw29I0H+xR3V
nVGl9trExoELMoSFPu+F4z46CmF94Ptf3W5eB7E+j6oGObdmGtCTHmTXt6DwnlhpiRqEb8DGGzu/
eqVFv207qSFxRaeFVoAfy+eIg5cpO+tSr2u3eVn+ko2SgfnWfpyqo06Hx0ZE56BwiaYW1qfKak/K
xrqVEPJAg5qV1glP+QQjdAqOXNk/OjfcxHGCWRzR7DKDR0O+6s1uW+cJcYhiG7T1J13Fr0N7i0PE
X03xRCazi0IY6wi0q/jUOOLDEw/KcQDc8YaNowh3o+4IgQjyc7dHaAg76aURkCl5Xwrqu8yi2fR/
mTuP7ciRNEu/ypzao45BA4veuNZ0OjU3OBFBBrQ06KfvzzxruqpyZqqmZzUbT5KRwSDdHYZf3Ptd
l3u8NuE3tp6aia1ArxebQYuMNWBAzBRDlRMnHyw0L1jnA6gAfJ/qAkFomStXxcqZ4qMbx/uSDDMv
CovlVMU7WJ4rWg82TiM5SgKVw2z5WxufxmzE59yS7S/wibGHJr1I/dceSyy5Rh+jlO9DIzG1bka9
/oHp7UUDDZbeXJKRSeOqNpM9/tL8aT97n+TkvQVRhMAkfyZf8obg+1Na40Wjuo7zGcFutbXGaFfJ
8qc5iWtvGMhFKFgwEntOBAufsVoxes9YtM2tFhrv4I7OzmTuEr3b5/1T3ir+RPVAQb/2gHYsBnNa
Vrq7tovs2e6zXfRQNdxc54DRbm5OYC7gTWnFno4sW4bku1PfgsOBgsDVkLQbPFOakV9lwDulMigP
RUXz4Nr1Qo7+Q36wqSndEt0Ond7RCnV/iV7ZHrSFdusrdUEa17pTED6xgNxJVGQKHHFeV3q2QD59
Q/7Bk9GOTwCrn705P7kyPjhpt0HTtrE7+zIUrZKSPAiIgI3h5shttV3r1ZfaJVyaNsyJYzh/9onR
wFsP0AjkH8pGG6egZR5yGX90qXhMioU7KX250x4S27o5WvcuUxypMAL6Xn4z8DxaWnH2nXiZzOOF
3/REaPZutJV7Mf+cXPOiTd7FturvdHxu9Pxao0KWkhSi+aVldN8g1qG+W1ieBwkED5ipX30nfNFc
uY/dZOXn/qHseKdhqqV22yQ5eF6sOtssz6/N6O1CVMJhkXrLwJo+SA68H5kFqAyZyQ+piZvjEULI
LjXId0BKf+HXXgvHfMpBBk1D+VNga5q0bkX8+TMolSjNHnw8NcINFsgNl22e7z0rfixJYKVhRF0k
fwNkfXS64FPUC98bP9kBvYYccHPqrMvWeW4y56uNcK3PhvfS59YLdt4vv9V+osA/FC4KzoDoJt8/
Jfg7nQELTr4VCRso9WbBPv1RJvA9PIq3yMKiiAItj95BthYS6oXJwLbprf1Yh2erBFbWD9pyHMCu
zTaX/ZRLPH0e6XvTb2PgknNr8VaMzKdSW1XAajujv7et95Kn9lpq/mWkmCgq+30wa8a+2HCq/tKl
5rrKPjot+VHwmgR++tSV0RrW02myShh2frHtiLrVBD263T1xYJA3q+krrRrXflUcNGe8OilWozza
SrPeiXbaJjQWJmmtKPafkiTaJ5a+DY3p3Nm8tdGR2N11RCcEv6ci1sBNaIkMwPRZvHP7eg29lhmC
Jo+a9eleGDQ+kClrLBmOgb2IBxiLhC3UUDaqjNVU2kVfDX7BurceYhAYtO0W+MLRXmDGONZZv9M9
5A4W4bA1p2uOu3Np++QMa+NXniWvFUurbcimAxsSG2S8ixO5B4s61Z4bbpuLIK/OU2McamFuSt19
nSve1VPFTDwWG5QcYDGcS+s/Vkn9mNqIoWRVfGBo2bhJQ9M2X2eLcGNgUsMkboPP0MmsN7HTvPlj
+VibkN7spKAztVhLZvCNsPAQM4v2MtR2TORIfVAZdEwnRMKIcKwGmP6t/NRL55Et8AwqvYizh5yw
ekcTW70dHgql/rHzJVSktZ7SGo31yk5frKF8KZzqOLkkuZvJakJwlMji3Z/m5yTXn6wKi389natZ
yxcDVtmFCRphkSe0RKWNlBIKtSr06mDelrSBlrNrOUycJFgZSCAZ50BDWJqGe6rz9j0yYe5jBxmt
m20O18Yt3qP8QYuLY2Jxx6X7E5DJpgFrLIr+znzXGf6D5saBk1IaOJvaDg5J1Lzj/n+uFhHEvpAz
oh/dM6PHC3AqLvtSvraU500sCSYNzxTAVFpDimWJHYPzaDdBu1bfqxDTKWJKUUzOuGxj7dFwiHMs
vyBrrxPz/saHn7CjcOJVQeY52Na3oKMNg+63NNxDwVI/ncu14U9vqT489vx2HTcKvTiORr/2RP0d
psT8TAZ7Dnt+a+oCMxzhgHNAidNfHcfledMqvOTgZpMoXLrjeFKvF1mCH73Tv/pG+5nL7ILzfAu/
akvgJ2bvm1Gh6sVfYHA/bs7F9JVZ4e+YxL5WZD8CV49R0gOi8c0O7hKtsDUn8SpAMa5qRDSq5op0
YlJC6KIci5iU1iS3UnOfiiF41I324CWJC/+znqmwyqe2eZoDFK+Tvsg0mCAudgBjJArbKrKdHm8k
k2xIVNhBbbQRm4KdL9BaMi+xu0MA2zBQUT7d7hzog1j7xWCvaNCfEusTffEDnSsFU1aqvddjNu9d
v3jCw8Jx1c/vTW9CoCirLbLpte0UD0JzPhDnpoux7VeTmX+lcjqM3XcIbJsD/DXrAfqamWbwls22
gwnSY9SZmxKGx94xQXoZMFfoPGAoDV09oDB/ZTkghiBs6G1P0L3szyXv5UNm06CnI1LVuPcOFkpo
jQTIM1NnJTuY1kPt7NyZ6XaJj7tMqI+IF/idtcXdLrOTPukNnYZiaeb8dHQqI7uQG7LA/WsLAJcB
CEednCHL1LTwrALDYOHb0Li6qQg51aY9HcDCW/Wt79I5tx7LBPk0lkazxvEZrW0Z7joHzIGMwmc6
gp9zZBERLpNm3/WMzEN83G6DktP0MC0ZEQohYDjPieNfA702toNlXp3BepBNCUfC1F5rP4PuHYbP
s4bhISheA5uFrd0iRTLHTltFbW3tkgqKeQZ+cHFXqmWFT0KBggb60drRGw/+v0TpnMGPQngJLB1Q
WQFenPtWYznvtmZS/tDqgaKIFkETamurvtma6HDOJiyLu57MdcykeSiyZSPppzwDwhJSG0xWnr+t
a8kzFE8bxuztZRFUrr/yo3oPet98KbNfLBl+NMPFIvsQS9ZLU5GPWcTernB5CYEFCAN3Dd40OmTA
BbZz8l2bSkjtcBAe8v/C02FooDK/Ua+HZfIjqnKu4Lzb22gyqN8qhBAA2ZdJXu/NrCaZRhNryODT
iXgrl1eDYGBf4ksIkuDTHihPwxizjiYb0JkuPefIW8lMsX2UTo/RqodIZ48hGU9OfrTL9Cnrsu+k
J+Ip8+XGd/jxUKFyU3OuUTP+zj2P290b1iA6gHJeZuaLllivZQTWAHDmk1Tv5KZhLdJ6KmtAB4KU
waqGqdEuxtBhuFEAZmlwkqa82RpsfQuF6sq7aEWnCsFC+eigNpjPZKO8RphgrSsr1aNbFQ9V4a1T
nbes3cP1k8HwgePya7a2jpfviP2rF6UWTFT/sMGyb1imeAuTRaf7PIM2kbbpWLxWA6hXzZ72nWGB
Ra1/cos7C4isS13Q4VrNIImnxu+t4yU2f+kolq0rgYM/c0OuCJWqVwyWeVuECeZfeaO/xtrbIq93
1eiwgqTHQhkHkPmleAw8P4pCzqI/pkiAyAUtu8jdlYi0rUXGHDJZbJ4pdhBjP7J0QMqxHUb3GbPK
RyCRscXlYq7SveXYe3yWLwFhVRhBiUTxscfyjrkMXqcvWBjuDJCjwTB+0VaplDIoXinW7hIN8pAB
tRdp8aH7/d6bh9Ug9NuQxF9iyJdkEjyFifnTaKZzAiVvBbDwlxjtXeoNr2ZMU+K6a6ZDL2Lg7uM3
v7TyzeytaB9w55WtI5cWVzIjaYD9DOw2vBsjiMD8soie6C7qNDnY3BWTgFynxNB+uqE4yKS6kbu4
ZAiyiPrxwpLrzWFauJid8TuKmseYqd/g3dihrGoRbITWALGbm6dwzJ6NvHvQ4Q6KJHosu+xot0F1
GlqxZ8Lc0yXCImNeXaAIbpeV5hzA7LAKcZo9w+kvpw126Rji4yADIcbN4A8tV4JxrvvsR0h9T4yX
/Tikw3Yk1DwUA99M348OkEYn/bCD9h3x2UOrNd06yrMn0Eupk3xNxXeYMNAoqBst8ogd1z66uX7W
fGdtmNoCq0C4QNJwachk4heZdpgAfyBMHRdycmGDxd2qEkmGiM97ksSY4DX8gQePk1HM1DHEoCAW
Vm/OczjAD8IEdfSFjnq9qr6xSx8mdorNbFysMnqMW/fD7/0XlcJKShrG7TIGUDlQjDRyjbn86mlW
s8ib9jWsWSlC269f8DU+JG5PlnkT7Zw5U1bL8jsr6r0+FlfMxetYb9nKWvCcWh28lY/tUMOlybSX
dIlAuPj81QNksuGPj+6faurTP33tT5/+6a/d/8Yf3y+W23QyWT3lyozuPMVJqYOx5ClsaqQWgU5E
LUy84lCwK2DFPN+KBKe9lQGtNdTD/aO/P/xffG1keZItAsYi7hCn0LjD8jBFM0H3Lq+GXhTVwUO7
/8fD/VNUue3enV8a0fUtHGSjPAAJ4htA3AcCH6HqJl8mm3G5mfQl6se1RhT36/uHVe4ijLx/OLcq
GtsbN4EXcyj7+Zgf7g9gZ/7nR5LgBSeAUpH5SMereu/ZHT/v/cf848NU/Sv3z6upVQM70CsVYRyU
cM1hBPYG62/428P9a/dP73/gemHP6/5ffyzVR0ReZ0vuF8MS8nMpmFnyxap4tca+ZaMZVwc2aNWh
tWBu4/9HYZBG9YF1an24f/T3h/vXcki7e7/76VX9NdCGryyDZ+Q00AQDLz15IeM4zHM/Z9Y3F7za
EwUA/o14wLVm7VJyABY5w7cMX1XvSWZVxvCdtt5Al8oDDFbUQyW4a32aVr4PQHLmmDRtrHT5CAU4
TfVgH3rFA6HN06GxJjBlgsN16i9pQ2q0a7vjErPfx2hX+Iq5CdItA76230Q/ZYeeJgBreHnBxoFj
UvbTei6xAIegCrP0t3Drgzl61sHvhgnbxXzzkiE9GFbQHqOSbNOp/tkkUb3riwDcINt0ORQXWVfd
pbVqnxPVObJlKBcM59el3e/dWiW+S51/xsCLq6W8mGUOmDRkc0lN6nKr8jR5IWN+5eR4kyzyYvba
IB7NQZeX3m7OBGZ3pOM4CKewC1KHL16wKmZngbMyLFrz0humeYE/xtVvjodAcx5ms/rt5mm85q90
F9ATq7ywzk0cO4p+dY3b0du7uhmcUiOgAgJYoY2fOvakpVcZ39Jo83NRUr9DiT13ESUL/028MWBa
MPGspj7j36jhpPblj2Fs4OmYZfGgybl4mOPfhI3Zi76ZMWsyXUx6QUK4w6sCU5oSV7RwmdK8uESu
m1+E9sx2aTzbc9isoipjpcK4rcBfsOl1EGD05+4Zm6t7Zka6D+PiZoS1yyirnk7OzvfEb5MRwcyK
beHUPmGXxhxiOUb3PnFjolTN5xXsFkpGg3m/XtFuRvl0AR61mAofObH6Sdg9aWznKG90gb0wcL1u
e3dxliQaLf0qb7gT+Rn8fOOd+53YMaZ7pgBZC/UislFCacJCJWcnx/8Vkfe9TGvHRNLK1/744/uf
4L6Cn9URgO4d53hXVGa2gKnxZvreV+fMpzKvqV2T8gnWJiO05gKt+ZBowcs4wqsefzi1+S265HnK
w3OK1o4++jiM+nPchvmitfRXSEz1QvOrT9eA2qfPTGXr+TbMfXfMMxOVqSAnmUpRd4hIYgGz09xl
XWeHyoxPsqDOS+pNF0G6j03Q/C5W+1j09rJ0+zerNHY9+l1o8EYFdwOyUISpzgmoU3HW3eowG5d4
BKxl4fVsUPT+2edepY3e40CYCMOG6VoTE8dA60B7uzBHsEJea78OwXD2pvRj0CzKVBpP4cirniOd
0ZtDtmO1TVky+uvAhnU4JBJXj1k95O65ZY0Kyr/34U02afwEq3cFfYwq3yXEkoyUdsHw+9dQU4S5
ufjsKsz/bu6vB/xMK00/eii6F8Fs/rbp7Ra1TiCmHY63IFb67bFk0hfKJULqve5cA5xmhIrGG80o
x+OQzt5yzPv3zjFv1nybFQwwasJrpxnZKfHRbGTAOQ0jXVQ93sQ4hoqjXQScPA5CoAsz1oC6196C
is2rERXsdtNy19jzjwBkLY1rcyNtmDjbm21fOPGf/bZgOuwWLxPwBm0yT3WtY7e0nUdPj/ZVC8Nf
v4KWnhiSs7MovfazQPGRls60mVxav278LqrS3+Oo067aSJBB1bFSE4Zx1DGSOWG1m6H6rmz6PDQg
ycM8CwtkEU9DNuHaNE4ioaKUxr5jETYWerdA2wn/uqiWOsF6C5Mmx4zRZ5slxrmKjI4oHs5leHSp
4laxFOB78xSP74h738zrb5h7P11E4ouOXaXAiL9tEv8JBsC4i2wDvkxh68c6/NFHuvHW2QxcbHnI
SbPax91orkA4vOnapaY+q0oUKFZTf2W1zjHdH8oq+q2jsV+4AuV+k119irPe6OmMQ7RiWqwDfwBR
WdJAa1G6zBruwJGcD6qUlKY4TjYrO8ON4XA1uEMbAq7BDskfidcyqcddughs2jL07wuk+tIpjqA2
karR/CxCxywfRsYJC2Pydq4DcZtut7g1snpBMfWzt5LvpPvCl2JvemMKVs4c7jh3rWvOkwWvcGGQ
ArQZ6fjZB4wvsFqnVeZPLrOztt38wMLTbWrGy61jgZ+pfVwm7figR2O3rh2Wj3WALjBVKWf2jwgV
7camo+TlfqiwZH4Etv5dR/ODE+cGcLbGWyejXBZs6BdN5Iv1PAiu7ZZZoWNQNjP0iKYqZKPZabin
A2sVmRWBsJHV8fPIcYVg2ls4Yf1IsHC61gxwORAKjHXjTmtfQ+/fE2+jZfOzNicgEcGAQNa+2GUb
b0OhP0U2NbMBYG+JtqdfuuDJgFRQv2XF96ilw0ImE+0wJxsjXeec2Eh0StzfnoU1uUL55hPiZMvG
YneG9suOvLVrNJ8d7P+tUzWPjGX9nenpDzFLqcaObpkKAjDZVBCSGt7YWe+YDHmX0AWqJNtK7BMS
7iBVd/nOB6yHew3KdJnBhZDjcDDN7rdTz6858ct8b+eAM/DUBVPymnUPkSW/wrF/rtEeUKiBzh5E
sG4Cse2S4MqUBeRrWDN9xkDCaWPhPgJMHIT6z0bDcZXrqluone+SCfCConRYjyq9gBQDoeIMehVs
kKbiFzQufgW8UlZheYu4VaChjPGECkaIVURCXexTfrNl08IdmFSMghZ+F5JYBc48E+AwLJmY++4m
VfELaUQQQ+QJ70xm20pXIQ1CxTWUKriB0Fv8cS1hDsKVcDFUwEOroh5cFfoAlZgSBkYgI1cy1y5M
X7KtrYIihIqMqMmOwOmvHSwVJyFx9K76e8ZEruIm3JafPlWhFKkKoxjKNzwXJBPfv6IeZhVdYUTP
poqyKAShFvD4sqPT1NyqworQi470iz8+RXOybSyiMYAEWhuabJaLqvgjSGNUQRr3j3AeIDQgZWNS
sRzxPXnj/uHcMHDOVTCHqRI6ZqI67l+/P4ACJaWORA8+a3eCjI9EhX1IFfsRqY9ikkCclkiQiXkq
l2CxFyoupFLBIbGKECnuaSKtQ7CI4RIxYqiwEVfFjrjkj0wqiCRSkSQc7sdIhZTwAp0qlV1CdhAB
JirKJCLT5P6lVMWcoCwplnWrsk8GSQxKTR4KLn5/55GQYqi8lPtDr+JTxoogFZdEFUwl2EwajL6B
ilsZVPBKxhhklakwlrAH/U46S8grjh6QwBZPRbcANhwIgiTOBcN7eURbQqaPCnuBiPZTD0G8F+TA
dOTBdCoYplIRMZYKi0lVbAxyR7HqVJRMrkJlbIESL1ZBM6aKnCEw9Bdta7HJUZEeB9oT0JIsLpJG
GR4JrWG+zXpKBdkwW6iOLdk22VAZW4x95N1AUqmP/T0ERz3LUC5IwlEROSVZOa0KzekUYrGwsavp
KlLHvafr3L/okrjDW4oheEwID7ijZu2pYB6XhJ5URfVY938wZuJGiE+p4nx69SSEIwuDjqyfWoX+
NKT/3H/2RAUC3T8iSM1ddSouSJIbBNspfmx6rjS9+WWoaCGfnW+mwoZKUodaFT8kyCGKLAKJahVN
pM3dQ5vzA8TQFgxW8CswXaeqkN4CogrZFl3/WauwI3mPPQop5yaSkHiiN8CisjNr7WrlEZaETijU
bJRSHtMkZwxXehCqaC3I5CF7+LgR8cZ6tG7BQK03+TUEf+fTJJ8pUUFNmpAbfG0wR1SIk6HinFxy
nf77doj/vYfh/8EM8X/yVfz/aIcwceD9KzvE7sfwI47/8jdzxf7rP/6i//FX/uaG0G3rr7i+ddsw
kYNiPfibFUJ3xF8NC7uWpePGce/G1r9ZIQzjr4aK6MWxgGXcwWL1X9YI3furTwKIJwwTdqQyX/13
vBG6qcxSfzeNWfiXPUy93PkcwqCxp//JGiEcn6GtHRpPokq0XTYBtNayksTXQj+nMXVbVszFAuzj
UW8768VTLkTDb6ZDmoOf6/X5VQIEXRG8MrCsEoSvzdZ4aGEKo9PWjgLJNBWH3mx7X9Jdt1TCoDb3
Q8eau6htiBueVpzMVD4jpdiIlu2vheZ6ovk+iCAbkHzpS/AKTAsMFnm4jrQdERlyHQ5yN+mj8+nR
3HACue4y8xWX0BvMXdyypJqKwd2ZRQC+AN3rdR7RcwgHk1oZjemGIumx5hxdzgIJBdEV7NNk4p3b
LlzP0nmpi2hl+PKpLsed5QTAWrXWPoZs0ccu3M2JSU6iGgkUkE/ViaNbSUZtbjdLEQchhhDApoHb
k4pmqb1LP/ySTbVApg3jOqk6ZolDtx0052drT2+c3g0ge/fRsJoKO4U6UwHLDnWaP07QZ5CdKMZh
4lvAlmL7NlRgGWu3fZNe8JuJBpy+1M83o+loJNTgFolRLWJsWKVDis7V7+h/dVns4Aptkn7oEGiE
ZzIJ+j3wKoIBHetQluPvOwxr6LR3LRZXWRrzLQe3jKVEhk9FjBrLZXUa1VZ17huAMEaVWfukEL8R
LgxH8rV+Ja3vXBo3Y0Q5AqwORQvzDepxzXAOxGpUbKvSrSme2RH+wzV3/eMd+z+KLr+WcdHK//iL
o0x1f3ojqzx1Lg4hMGt6f7KJ52zYab+l81TUtPQi6Ha22dnraMwm+tEeP4AOHJ5/l0Fy8klhviI4
mD1kZjExjwz50PtIRjW2+2g0yu2A0ezRxSKzknNvXtl1OD6oARJgF/PkhQe36h/jVPQECSXTGoDi
hrVvvB06/YL9H+cckHISh/PDyK4jHGp3i0BZJVTgHDWhGJ16f9C5ytYCVf2lzOU2QoywdrIuhtHJ
aqtKf7j9LN8kxbc/u6991tk3pMvrfh4+KcLDFVSakBR7BxUVXUyiTzdpeS0EegTVyNwMhCmo6kkV
ZDnb5v7Tv37CDfHPflOODku46hDycIBb1v9ix608BzCvqIont047Og8V0cEGic7WPJthvvQDG9NL
FD5kJwgUiIgm7TpW/WcrcNCmgDNX9WQSO9Q1v+yOUEI36wugsXlzgguDgs04x3qcbBIYpJQ+PIQ1
CwA9RBYlq0E/JONgL5ugg7KTmFc9KfddJFHdjT+hdqYAuvs3SE0eTXF8rSNksSJmpjN7+St5c8RD
ky1uVKV+5FkqTpphbr0udOEFknkf1uPV9oJXNPHGlkU+WqsKZEZaDBQm8awvZrf6oPk6ZRnQ1ryb
qUG8kwROtZrKpl3XKKqXvVd9xEJ6avF68NXSTMzmV+F0p6Ex9J3L4TahWN/mvV4vYX+Wr1M4nKyA
AOdcEJpsaS3yKJDs0JQ2UVLhdkwwHmD/Jz1yypfdQLJqHEFNzfKIoCZaQO5Dl0wo081EOo7ZsoRU
0X2xu9RJRNo0ildMgOu7q4RRYNzAZAenynrJZRk/2VavXN/422QSLkOgk1EZ3VpP85C+IorWhkRZ
YELB/qzbYqliIVVgVyHEdZVk2qWPJHt8JrbHytFfUOk+sJ2sN4S/j6tpBLCSyXjYEB+S7kB9o6WK
XBKLZwS/Mxh5I+6IsKnqXQ1DgRAgit9pOGoRlvy255Ke+2o61jRbZsXMn8ocFF/Y7S0sb4FPFmpP
rNemdjXvABsJ6r5edUikLPvJ87pd1XfTYZpCXD92vuVC/2oxWC0ao9cWncEWmHH4L0B5cpdnyHyo
FLO2FWfeV0toxCsDVMeJiT45tqI6dhwmBk3DeVAcqQmSbKDSdQG3pw/j9GhGOXG+HVA4AsK3Y4yy
oJtsiM2+W6Gs5MEtqkVVdzWx6H3NXDitdkWOEs+3YZtlwbSaB+8T5DKqNDI8Nnrl7LgIKNyLfOVP
OPU1tL+LYjDGXSJMH9RImB5M4tUGIzS3cIDlappdbk9peLonBhHLe2V3+Avz2rD718eApQqEv5+7
thAeZnyKFd0xBLmOtsmf/4O3sphBJupR6N4yZ27XY6KPl7ri6XhnKx9cC0SqW2FFaFDBhQ5tSwx7
hG8/7k6VrVtL7AnJjWwKKLzamqxjJmAYCWE1Va8iEDaeHAWosXr/glsOyya2nRLMDAnJ8BYZ/h11
LvV9UIYZ4/AKLz6BhDtyBbjJ2z1t0GSmzzorxCz1PpoiKg9zH0VL4siLk4McC++UfGrDQK5mQjNA
ITPPp//9NzCHP3AN//wkGT7STcSMpm8ahv+nJ8nAex2ELG1vWIjsxRCRMGYUtc/gIIGzac/72bca
ePkeq0WSnBq384FBLSPNhVJbMpsVLGNwPsz2Yi44gvKifw0ZUoEB1UciYsavORT2U5wfkIhUXTee
pB2Am6kPXqE5W61hmM7ysj1opGjkkdleaq96H31kQ/U8dvsBvTky2QnaaTsZJz/M4rXjbqMH0bKP
JjiUsRu0R2yIIBelbNe5oSPmMItvCIakhYZQbyJDZ7dLftlxNgwHKHVB8gr5JxEqzrLJ2KdGAd9/
jBMyxYwVJE6ckT/Bcoa7XFj5sZHWqivHbMeI/QAyUy2JuT9iV4FeYNrTiSF4h5dVI2KHw+dkVoho
W8GEiPxtxj5OBlFWc/MVi4B80+KcZbCs2cd6Eq9Q7z6J3fnpYMjbGsy8feGEwNzwGPRkpXQ2vDEJ
/SxCa74pmAmvXcs2ln5cDIdGzsukSmhhOeSOjm+AS+vNfhMHLXhyvbXOQ4Flw5tIx879idqVYcEx
Dnl52xEQvDNmCYck6NqGV9SIB9RC5Fe1o4PDomQ0UIaD2sWlXyUX2baebrHmRxvLpR8UpiZvRiI6
QlYQscOHssr8pAPJKusqP3WzyxxbPezGvvs3fAdHvSn/+U1r0mCA+nEcw8aIrTgM/3BlD6wAtHBu
ghteRHQ3fegfA4d8vbk15E5YxmvV5DtNm8dbb/9KZn86W6DZGbqDDp3rHwK2pVZkzBlFRqeAhmwV
G6WBEsUYT/nAyF+bb9okE6xcjkaao/eo2dn04RWIMz2Y1je2tbhhfRFvLcLOYpYDa6Tt/RKEi7/0
vaZfWUU+nuuS8950m3kzQw84GWHns7YcAiQ/808nJj+itdOZCFokXtI89yNobdc7jdAZl06BikdD
onWzYS3TaPCiOY149UFGzgi+doM5IxW1QucEzKzlyrkmbIqR9Gbu1gUrUcedtvnXR6ru/4nYdT9T
XcvVdcNwEbz8+Uwd8gYmuzXYN2pE7pgkgTzE+qOcRXdool5sOaLeHSNJETBA7hbdPNKu4BSqe514
vp7LWPPBL6SyA/VsjyRGkYSzciyAdZVb1UyBfH3VJjoTIn8+C78giSfIG86kwtkzw+4POHXPbp28
oVi3dqU8RXl/Epg2NrKKkMMYLBG8EKeQk/tbX7o/2dTZO674+dlF/tOMpr+vmM3PnoxPfZ+v9Moj
PEEo3CMVI2j4fMSyl0yXzOICTuNesHmRyFkYtpV+aR3qtvBOucCsg/CoI20IBSwJLkkYR+8aRK4d
tM6e9MxT3FmbCQrh2XXMcNVNkfUsdGJMzHR2jrmEuEIhwUVywIXRg7fI6a8MLDVRPyBBHdEAiXZZ
S11b+rgQFyzp352Bt9xAr7Meh8JeNB4uaRJnsfvnDp74wtGP+AF1EplC39F2GkXTVbcGkK1+g0cJ
6vd5aCZstFG8kqVzQjbT3eIZR0cb4HVqa+cyl/j6klhEJxZV750puSQkeUBl+tNA6/bDS+H0tsST
ooD1djk1IcEFLqst86uHmzjmBazDIFsB3UL50zHnup+uBJRd4RbWJ6ICLnGlPWSD7j00tcY0OcqQ
kxLFVmTygsBxXwvUOiVWvtIt9QNOqtJmVG0krnYgDWoviiZ8NVOYVrhApke8LYdGOSviSbyx/tdf
hlHB5hu5ImFmouvEWDcZMZBoDJObVmMWmnjuta1eciNPHpDyXUhhg1hs+2wdJFdVmG8VtvMox2KR
1+w9BytWRKHh29UBIxP9FG4qRl/MzKA/YtWMYi06sU0pN5XEPXP/lBnq1s2TX2aZl/tppIrjkqLt
NTC7ej7OoJSnnUX9iWoJAObQPpnmlG+iCT+F24IRIt5BnHlyvX/DW6H2+fP5CSuNdhQ6jn0f2Pyp
I0V1CqI97VE8Otz4xtxPMBV17kEyUblw4N5m557hWFgPbqo9GRH7NaOWJOkNY72diDRELeRwt1Q7
KtNuYEJb3ToOrlpePFpGUjwrMaPRzo/CIAIuxnfKsCEyXny0GuhfHHMB077Ylkb13CaevRWSe9K9
LDObFr5VJod9FBCBE4bd8OClwVfv9TeRmf4z3OJNyct86cFQLQwiWQg+IEuE+4GHi7OslkbvjVhh
iQdlOtOhqdGzjRxkunI1J9gFehXBYHbQ52kBYVGDu2kwhhy12fMuQV2iZs3x5lVOXfAPh8WD3ZlH
sATsIXyfNJci7D7cat7jJp+fHb3u11koonU9GvayqB77/2TvvHpcR7ft+ovYYA6A4QcGBUqqklR5
vxAVmXPmr/egus/ZfRrXNu6zjQYISb2rSoH6uL615hyzIGtwEcroSVnqepeCp3czYUoe8+BBt9Z/
LS7CaQrMDNBYm+37mHlTHbC6iUZ4GaRcPAWr1isXlWMSoGcfzSa9pwp6aXUJiNgsp0cdOch+iNTc
DWcx8aze+MzX2WDYEzXQRjEDQIVxU1XuCksZD9J6qQ4TFPwZjm5GmFNta5QD105aHOy4ypY4QDxo
GoUukaR7JWVDN0kL1Xws1JssG7bEP4DnN/LgDhydhdtC15wIp8jWjBpEA52AfGVK6WuMwnM8gKYo
gkrcNrPEGgevwuu5oJalrB0K+ZG46xqB6YDeM0AeG5QJcC89cmMF3eaC2wvRIvF/AXJZhP46Lfmo
rpmgVX26y4hpsrGXvkQJYoV6EhWG9S2jkVAyGa9Z7GGBOg+JPoP9j8kfTz9HLcMNp3fpViuV0I/p
gd+jpkDN3UEpGev8U1LvKUCDd6EkBC3o+EaGEnmx2DHB6lnBIVDz9C42Y79EEvuE5vaDho10qtd7
XW0drHC5on9QkGrr+KaLLvVCaC8kYD7nMOLvW7GFcR0pEOdI69yYDLFBlOUmH6GVXs016Cct2X6r
6U/QjB96beqX5Bm5YOhHLUL2accUorzEwlfcRabTMc05RBm9+9DAQjYPmulKYmk+qUuWY1buiGVN
SCxDAa0hJtafBSRzqKa5VpILo6PrxAgecf2d2ny25ZVKAIi5crqpSPahVjxVYYmvUixEvxIfB2VN
BS2V+M0c8l3dnBjilGjJNXPTlWTYKIl5mHMmzUaHzGxJ401IOAWe7C6+jCHKMGHQNyHOLJbXan5O
A0479lJQx5bXekLGBW2hcHONzPKZVfzIRCplIvlWTTnRYjpZpnKiHQdSjM/GKvYQhik7V2rz0HcM
rzOrFjalZmUkioGVsALak2RFsYUT0OOHffJSxETP4qODK2Fa+TYvRpGzZSA+SJai11wyamccB+Oc
aBU9h+aLPoV8F4WVRahznOITjJaNZWT6Vh1UII+xtInDznwELKwpmP8sSFWLdDTV6CkJOsGrwl2W
dM2unkfcIK2WH3Tc5W7P3oAAOzXY5YLZbqSGsS4OJAI4K8JrtdITO8STGbmp4AWb4DxpNE7Vocj2
eTh0bk/4nK+mOYRvDc8v4GAU4m2MLmeC0tLV40NYouWSzXnaKsPs5wRr27eScNbeu6xq9mzeMU/M
cBln8NmFMMt3uO7QA2yrPvnMkhGoZ2aKR7kW7UUguQggNPyfEii0PpNePdbLHXG8RA9XtQIiTGXv
K0rmbpGUN6MwdngC3gD9yzsRudLekigSSE7XnTQ2xjspqX8tNIs9UclXvd54ZYZg8aZZZ74sWNfF
frzLKgQEdaH8ZCBxIaRJ84s6F/fhah1Qq5o1TU0bJu36xrKeUXIXr0BeFnAvmmhPUd/uiL80/rxS
/rdAW/9PTpZoobKn+t+Dtvbl+P4fc6U/f+CvuZIl/iFphnEDbP1trGTpf+j4+2nHGLDI5dvw6q+x
kqr8oTGIMg2IXJYOmIth0F/ELRXilm6sZYrOGMhYf+p//o//gpQGcey/aMZj+PjPuZImWgz6VUVn
5mWJMsDGf3Q85rzrhsKITb9W0hfGPnbXRBgQAfX1qwpGDJJnU57jI4LKI9SO9hBVrB7GLL8LiUIl
vRp6gqo8hckyHCvzV8R3fa+45FDGT/GSg5PIfua5x448W1+T8asD7HBQCUrs50HYEW8jPyoimz7g
W4dKZJswzGSDj09BI6b7vEibdeTzCApNucxGdQTyCAlkLPyY0Ad2hQJACkj6PqZ3PHEm2IXOwP6V
b+mFmKReGNhZBoJUQaNvlF6owJ2r3SZsFHTGRr46ieN9kRpI8DL9BaaUeF/KSJMzJfOqJER0ZbCR
0AN8I5WqXOpC/zb0zKKsGL5j5j0eIodjbHUTyZ3tU43Le2MAF193aRFbEUU4qKhp+7F7G2NFuIv7
Vb+C61hj1xsU0vSUColTKepJVvv8Q7H0teW2w581XyauTHup7/YmfhY6SeniguFJtgHGcTxRK/wP
MRYai71ZVxlVFeIrqbofSXqJ1cShsx27A0o4ZUb/0WDdpA9LS+SGF2lSZadmBGCF7kT3ACnajiYv
EKo48qy0il0zmunBcO2fe+RLxrgiMqfiTh16YvJANDCi+6U2LWSUuCfwQN22WZRvpUD7qot8TcPR
Wz+oUCGNMhora4CqgXtQ35fpuWtp3KLxGz1pufa5VPtt6VGigGXTzGSbxcZBIVhMHkTHoscGyXVg
9qCqP4pSHJRg7A6F0ByTSbCOAcwh/TntinDNoTllE9LLJYs+6GYPbiOLvjqkMjANjX1UmW8Ippx2
cfkt8PQc2uPMFqdc2IpJ/1YAbXJJt6HP3Y2uRLm8l2XpMMJM2bdGmGE8xJcxRfQrFw3YQEzFh0fo
qygRvhgqsGI48V8STYwdI1LIQyGInDSe4eRI8eq3MC5aQTtrGJFRaiGZrqY+/CoIAtplandKw6U8
BGwrlHLs9rlQ7jUscPTndG+eYWyVwUs5IzVrw4ue7BQyf6SoKX3qJGGLxpIJmfmKiWtB7II1TZCD
fQ5PocGndxrICcDQ/IP8NTtFoLJwzkeiw2SldNuitStDJXtCYm7MN25yk0Y85GrV7yurAZfdxS+9
zg5BTbEoMQbQj2L5KUxtsyUH/i2c6awZZoYXg4ggv7UcGePWnSgHx0Zg8gkHNuCsm9/g9ZrbrGMy
g3jifsxVg692x0zPnpH9wOZBzzKoD7jDi1MukdxFq4u0AkvfkK2CvmIuUoeRmbGRQrqRaUqMxdxq
O62rN5ORfRRYtrbUn+EavBBu6cO8dpmK5ni4C6kdnPkX0V/Wpi2wD0TmtRlZuJDCA0Lg+i6b8QEV
tcC2g7MmKX4R0BPvxiSc7AjCdy7LmSeW7SWTlx8Vg7iZ5gc6FF5vTSYIFfEbM+seKA7hOEEVuDDp
mN7mnzxvTGgpkRxlPDNBb1ctjGKTMFAeFqRXJeIWwk7aaNvFbxNbQGxTgtfmFBvDYnqTGLEfV8DM
zCBFtKyEhtFVmM7aanauTQmkfAl6pKWY5O6Ea1h3G9SSMfOO7F5tx2GDjPWTFjpWNClhys3+DfxA
hc867WWwnXjUKO1hzibnpoWgZWUgeNQx3BadXlNXmc6oryM59Z5E+M5JUgkaRhlidAhSpF5CtLFq
7Kdd/lotjD64UEEaJ4neFidKtXo5tnIxulm5YOiYv7SQCOwpDUxbZuKAtcxESt780ifOH3XiVdY4
+Jx2MV7y78kas21aQIli74vgCTtxjI2PSJ3RZVjzWU7WUSQX7S7taWd0UgcMbc2VDvp9jOhuVw7I
tOFeWPsil+niUGhveuF7sWTiNyY2VeUkUm5ikDAIiJ0n2mBtTAoO11zsi/F5aUgqEjuJWdmMexC4
3TYr8g9VF54EMThIY4sFQlsQS9Dh7IThpUYjKoiW00hJwFQSNkVhyWxJmMVb+XCth0LbLMCFPdSp
qTf0tbKZosFYjTAPc4AkyCyFxDVarPOoZofnWTEDsEsdBDQ2Q+446/h4sW5AXVLzOwg4Bb5t5gRq
ywiQTU/rYTw/E/Hcsfetj1LQcvpoxP0uiTGfUykvOdkbvhsJqSdwPRFHGkRaqBgG04buLlI2KOgW
XVWjpjekWthQI5xzUCp2dPL3gElycEkmqQ8tPtAi6omBaROSn0iy0xmK3Cl6VbuDnstuVfaHmD4g
vkZmoZaQPZkzqZTCUD+BoSN9DdKWZ6xb7naeBrcXZc5weQ2dXHjfmgVDqjaUGYatmcUXVhk73lPc
V8dcD9UDAno6G3J71Fu+JhrOwPsxA+YTKndLZY2+LLQuG930UMR5SP7FbiC9xdaFTvIgGGQ2V/ba
p1W4xT3fcEUvhY0pQfZLRp0rMp0u0ssuBBQwMGVomgp1fTA6JKukLtgTIxXPbAxrK0HQFjIC56yC
hIM6qdjWRVyA47wkoFLlRDBRPEeyeeorVd41DwINvl2kMHuY4/AxMMjDXR3YW8Qq2D0iVPFNj30h
ShkE6dJRC5A5R0mindRqUPnoN3Ul0HbUMlKTBg2tOAZ/faSrzrPM79uYMsBKNVeot2GYCQ8YTMO9
2EHJEcjFtWk4ZMe+nbczw09YC7MIqbI2WICk3I8whvlmliX9QwdH0wgreRcubF0Y06JgC8NZA3yk
t27ADtVu2Hn4fWN+yd0M3UgGnoep6fbo7RZcjtoHQe6AuSu8rB0eJgPPttnPk01czMhZRiuzknV5
xVwTk8hpxsBe+ZWkKxmnGCaGxmDlWcR2IixAlI2zfzssWS956KPe03xEUqQNn8IS1KxhqxFNxJzm
EfSO6S6uSj/XFtiLmsBAR6pcRpoZUgALETlRT4eEEeu2a8010Vzt8IqkBteBVGN2RXvYEUll8KSu
++iowfFsEXd6e5JTMRJHIuudQ3id6k+9RtdsQKqgtE9NrpNx14o+sTdPQdqlm6TPGOhpZuWzMzsm
5Rxub/fCyjzKyyBsEoUTEfFE7d9uyY3w163b3dshVym5qtja/cN4drs70w7Zx6HXDEF8iMyppD98
VQIxOdRBkO4H1pOiJ4NeK9LEKRI9xDcFCKOjft1IanW+Pd3RUEywKiG+Rpx72c2htx6UsSMr7vd9
PSRHJgz0l4kcTv9mGxyqMCt2DJlAk8SAPhr2MlxbSU1MmqLZtgTbU3uhrLJvN+HlYggVMbPczjdR
epGQUuzN1ag4DJIwQznkZkaDCtQS5u3bx3qz7P3p3vvzeHsA5/QZenXGbHh6C2u9pM7kcLv1+3Az
3zUyb4yKwk3H5AWIEUinbAw48+if+Np6uN1t5vRbrFqok/9+KKU1RTZyT521Whtv74V2e1tu71Ur
YwOQ42AjP0IfWfxIa1Q/WFQSsBcksH0sR4fbgaZEdGjNn7rHaRKN6H1SUa3sNGSPUsJp86dhckyK
nd2fzs7/tIsyWy03qbU85UK19vojwc+I+F4dIcsK3qI10bf+7WAOaG0x+XzTTx1FZ6FBsY2YsAvU
HbjXxL8O5u9bhdrD61lkFetr99ahyPVvB8jALJemziwYJufO6tuaVZ1Wb1LzSvW4vwuaJtxOEONy
O2ibq2WM8+b2P4f1y67UU4SrEj+KGi4tvsmMZqpY5hTk6+qhr0tEs/612y0Jul+GR4L7Qxc+x0hF
UFrzGd0+i9sHBaQ+3+iF8dAqSY6HAaegX+vWxogZwt4+mX+cv+1IaFvVJnBZ/31iGwSHUzbv5b4u
Fud2Iv9paVXnut01FAQo+3hDuI7//f0i3BLrZ55AYmM78edbcHuVt9erxvLi/37lLNsFlLBon88D
beUmcSNR+SozyADRVKg7DMIXiR2xoa7pFXJD7b2CMNBhvsF3cBiY6l4Hfn6eyycBmJaTrDwMecHh
bJndt8inYgIQmLJxfm1SgjOQmdPrLZiwpI2luM3cpaffh8lqJDjPMYyW2YbA13s62m78OTvRKCdk
PNp1iMhu7K1TLdTY7EjI09m7CSTX1Grvh4QO4qDX92qrXsuufKhV0sCZIFTqIpN0R/Eu5ekGCORp
Gk5JUXyiPXkWQ4loXAFz7DjGL7n4nEQpnXZEDOFQvMoGfLlE4Ssg5cldE0EqKVWwqY2jlXWyGaf8
GKPBs3M6YpQWygtzGRwmVO8wn1osVPCSxEVLcXr2uzGYKX2M4TEBHncIm+7UKSPcqSx6ItQEYB+F
qqgSm0ysgrEnbS610Tnue9Mo0LqjXicE1MrNx4Q2HOjL+GB+CPQJvJnc7LmnLachdBpnc/BbVT1l
zeckX8zlCvCF0IxIKOw6T4+RNn2wIckhFAt3Qh/icFJzFHAqu3XTrOlE5Kj6AiOk5yDwiTUPSajd
F9kZNO9XQAC4Xc0RC2gWvrc9xYowi5Mj9ugMtAk7nDHsNKAAZrOHBUJU3MqJMfWSt6s7p6hLOLOA
8ql55gVjfsLBiZYqGU7i9BzgvwbBq59migya5HwlpJkhLdooambXqKonE8UlhtXUFhPqKjON90tX
5i7QHbJMWm14bHXzFzlJ7sLIwUbFxomoaw9NRqJOLl7rrKvpLkCkapbPVGZPPSR4v5KxvaiMTyFw
Rrwu5jmIVJ5Xd9k0yE9zEGAzoV9p59p30yiN2ys10InIsOe2P+fV4EXlBmnyoaMzyxf+p407FFed
FbkVIFJ50o41CGj4rE7Z44yU6tjwEg3CQCW217wSdHumSb6EGJYxTMvpNbFmxZlS/ZTN+KvwJx6N
YEJvPPtEwB9Std+kayt3UKdPiIJ3Ud48LY3xkErWG5mcOA75Hi0EuuzFlfVY1eY5W4FSYnYHD2Gl
emCy0/tXKNxXnqUtDdaMqi0x1/QTL4C6htwXeNZM8DCdkh7uADt3xIkMoFf553nKVArH1IMOPSz0
awbd2MQjQCcVpAHCOOSEuXWOp/Z1mQPf0EB5EOfw2oTYnpnj7TssKA4Akt5ZGnq+xI0OBzkmXbhY
BLRUqeUGEvncwr5n02Ogu8JJr7O5rYd3Ue5Z/ITeI1dlogZnOdB7MAZG1p371oTdBmAmbfDxhdTK
mLAPOikRrYm0yaxBSEVJ7iYyniWlGXAMN0ZNnRw7TT6Mh75lfmTCvCBYEt+G2k1OM4o1BlPg7ElB
Y5vc0kGvXk2VcQsEZ6+UpO9utogAKYe7ihILcwYe5Cyz4LOAdnXCoXZHNZrpo18Rns9YUQYUhMNW
gV1hV3lk7UTir2yD0Xgy1sJRlBHWkeBrh6OYnBmZzYAcGPBpxtWK4AOW+BdJpZVsNZuMTTLrP1QW
oafAr8a9dzbkUPKn/Bn/5IV98XKUVGDghCgB5et/lN6qHaumIdEo75PWiNulEd8KaAzQINVDb8gS
lPGVTBuBSFG+1Az/OqH0k2eGZIinFYlJBG0o5gmBsz0FOV/kRZc3aoLkEr+rU4kFqdFB8RTH85nE
ztLJU2XYiriSfQpYoljxnvQBjcC5OLYh6gvBwIPci1eIpx+6SN4LeqHcWZj03jEZuMevELM4A9SJ
kQs03YD7eAj3ebTi18hzCgLzJyEFzWMbojmtAH4jMQiRZh7lRVr12tKxPrKsufHEp6mFzQ9tD1I7
pzUyAXGkGATI8OveR5n1E2XjSrDi8pk33xFdFLsef1CSkJBUHE0x60DYZJc4Ik8hHfCVo6U9dk1/
r9bZF5eYI3EnA8Chkpqje+0H85tL+uAo0xzhGVZ9RsMMnb9STUfJvPTjUR+5NibUZIyHgBCYLd2r
TdJie8y4pPFFaiECp3iGjSRiwrg0tCWZKeZEzprWWRp6BqTouVyqWlRKIsnSnWqu6E/YLH2judVs
rlHpPetBfG1SDRd6AXVKJxvY6fuR8RwXxMw4Z2ysnQ6RoyuoI1Zq1Wv6UwklniHor2YyCurMftyW
6HDE5bsx+coTVrqxyhwAkUTGsslTK7uBYST9c2dse78uozeEIoWDbBnADdlZY3GvkDFxCTQ8gGEe
L56CPMJDV2XaqnKPdiC2h9rgBWP6LUVG/oOsX1u0yUzQ02RXaztFqccjUPmPyNJOZBhzwVXzyi7U
xyJdYnYNqUGzlAUt7GFSDIrTN9VuJAkWZ+l0N4eDelI4q+Nl3C44tY6qArOISVq/ifCcwGWbWlx8
rBKOQEQFbw0TyQV+aozCkRyJAw1vXL+9rWrSNeTUz6SNkhkbzRg/U8SgZX9qCziJA5MEptoR6tle
Zs9k9Sg0CPyMwWIWZreNAyE+z8QJSovo0yYr7EG0KkdE64EdS7/EZHFCJ4B5pL6k9Lftdt0y3g7G
gPeCjNidVFSPKgsbCCADY6zRyXS8aA5VfVgyu9fibYLxEsErF//wBztGdcAQKW6NAPszFOF1MZx2
gpKduMw5adRbdzFWHjubiodk+Ii7QyDXmtdREkEdCchOVpSnhixNowJrABTv3SJtGFxX3OzmbHhb
pOmDusmTwuyXiF13TDPzEiSlqwzULU18UTKeDzrIrynC2BFORyE3VS83yBAJ1HdNmyGPFJXORnm/
iGyv4g7uk2pcEdAPdtd2rqYkH7ijP+Bnc13tiGKYVLaaPWedaQonOR4SryMXwIGsEDp8JizDaZHT
IKB6F3qdjxOtlRCW0LHRGtAyvSo14u+mRvqXK14nwe3Qy3EjZ+APyNSmlTSi55fk0uuNtqKZqewJ
I81pefSHeSp0P9KR10hRTR5cQkR7buluG5fVfZelGzHFEsRuoLONIaNCadL6SBqRnYp5hXknajex
9l4gaHJF8bNGvYD8esWTRRiGdGnyKtF6H7FXJgnpu7lD12kBmjFiVFwb5j0ReEZ9Ny40LaymfMT3
S5qHMKMClZTW7+YMBVkVosq93RfrsKPVxNbrOWvhrza3PkIeJ+TQrPd/H+IqYrnQWOkFSGfTLFXb
SIIFA+srcmGbtr4g8gfi257N5HyL4sRv1j9UTMWFmci0oeDhL6wP/T4giEMoYpgJbAj+aDJpWbsb
1AaFYQKIJX8zaWXACbV638SrwR/uB7/oCgjAhbnASItR0xslqWAUiOHo90wdfGgjI3vM+LhIYbG9
PS7qb4mszvsYkaav9Di1zTX5gdm15I4AFPypbiHEdUxGbncNvbMcoaz0tVlW+/Ha5IjEOq92FeVM
WMfJnnFXa8cFsC1jbY8grmITDuvmb4esE8lskxfwXevGXl0xOlOgXKUuo1KLof6O6Cu0KRj926Gu
igm1eMrLQuMXrGClJOlGWlscbrd+P1aK47kbMTo3hkRTft2Bh8EMnUmXLAJm1/u/HySPAXF6Ju3E
ZOSjRTRPlES1EzQ2R8uEvNJB4zC6jZaQU950fPBrO6suTNJS6iSh1ZZoAN6YbgkJP6dDzvWremn9
2y11vXu7tf6LGlAKempDddsOCFUXnU3FwO/U9QMn/s37LQMQTXQygSnYZD/XZRlBCreGpA73BpPP
oTUlH7CkCghutISNgVLq9lgSsnLeboFoAbvU6zQ4i/5bUpTJK7SaakKIJKzuxA+n9cftzu1htSu6
PcFGACyRv9wOzb9v/eMuBW/rpRU+odvzE3D3csq6UssLxluo/Hm4PTx3XQDW7dK3i5bbbBNSKJrJ
naRG3M3WJ3t7xilFAgk+ioSOmOeozovk6+vhdvd20OsONAM6iIorcZ7xMcEMuf39vz2J9U3SSXAG
BLs+j9v/mTkR4oCSORoxCgbmo1o399aAHLWPEK3g7S7h8+Yhm5XFqCEARA2YtomN12zozDhg5gNF
UZpKvVtyS6Kmp6VNIAHt2qA7SrKWOJOZvKdT9kENBO4OVSzqSN2VyvhbQ1VUdpwl6QxMvsRUtKRi
z6QHLhwuDZ/maXmgzGcvITA8HGL01BKNio0yq4eOHQ3aJG2bDvy6hqj0H9Gd2G9uwQvEFCek/PAZ
8AhGaumplIZvIeMVgFADi5RAi50NUPRUioA5DT/EX8OiKj4IgpTYtd785ff7/6KR/1s6G7JwtBT/
B9HI13tU/qdq5PYT/3IjS9IfoooTGd+xIurYj38bkiUD27EiaSpmFXOVlPxLN2L9IWKqFA2TIDXI
HGuE6L90I9IflqVZOo2TVeWKi/m/oxvBwPxP0ez6K0SeF8ZkjNGK+Y+waIhhda/RzrmT5mTYpQWV
AFJLdvILlX4VI6Cwb+vh7VDFpGrSR77eFrxMilvSIf69ACYtKQ1tQqBRX0Njux0WIWpJfONwu1sy
o2GBzqJNNjLXUdaG+e1Ahdb8eaX522NCQYhNAKQgRQgGc5pufLwebrfkduJBtTErrqFUONLUVH6V
GIggbzeDWqbqHrApq+XLwjfCjoSGWIuVTMFFa0fFdA5UQoOsrr5jWInrM8oJwkKt47QG3SEax1yy
cKGOm87MT1GbA2CY4LxaIMqUrmfWXeiizYZ2387ph4VIE60blx4qoB7IcjT4AkHkm1puz7eLTdMV
vc/1AhJJWFfXOcTUIhg8pzAxn/rZ2qMuwnUhlntlvWymLaEHtyvrtFh0TG8326bl5u1Sq0gT0gSh
2d2e5++LbByXxp6RW52Fi387SEsdbcUxvp+GttzFzbwL13lR2oCvnEK/DoN4N4FUzip92Eg4Err3
hOlbhGofBZ/BMHp0KlJF9lQZNu8PKplQfcjzmL4YjttuHROAfSh8iiLVAddiQtUGT/L7EBIK/re7
8zqBcIsxuUymRDWwjituB3Ft099uGWvP93ZLJmQTdQX83nW4cHvmt4Ox3r09JizYu6acvn2CaxcW
Oc+nS9h2hulWxmT/QNdbsiktjJCmFZqai3KUGP9C3n6StQdyTKevhqDZCdSDU3aQqzcIxZnvSPCB
7WwTbCOHAVJFstn7arAWHmqZWLv+yi2cmZbi5M9c3xfZbYnvE++7gVq/JZEXj9MhXTW1dvGa/kgu
o7eX8hTFNLo8heASRjzUJvTY2+VemRA+fZXaBrtmQ8JFg8cX0UgVuRIF62CPTn3AWdKKNg17up67
edgvH+JTVNnojVWiEa5wjw3konZUwFwzDrq4x34NidsinaNxsVSy7Yc0CDJPLTz9OznjviHMg1TU
GoJ7BPXZLh6KByVBjaP3UKjXtw0arAaUSwWt6zIyy0a6ebxWUl+sHfjdDPYimHUGg4bThHeV9VF9
ob7h7bsfHuMLOl1cd6HXHbsHUtB4J4hXYuLRb9UalYmXyqd5jRaw40N5qYCIX3m8eiPTzXtP92TO
H4S7fHKguVdv4Llx52ZQ1AaG7i4JYInqEHW3OBCqVL+lXh22c3wmOoZW0fzN9mZsPhN2OxbMWxz7
+5JL9KcIRrmD3G3z7nL15sdyyxHf2cJaEOhpSd5N0Zb6bKLjieootvurMh2Ks/ykvOQARTXWEOa6
dhK67UUhPgKn/UPgL/uB0U3hKXB7wo3Od/NamTtiV9bYVUY0OVxaL3vQjwCyupfiw3gqni0vu09G
Wx89oz9YzZvFvnI3g0LkU6QNGGzZcPeGa7IiDZ8G/rj0ydzGNEAd8Twj7+hc4p3MR+UovOpMawAo
I9p4V7+nR/i0FBB+tUd3RkmJwE9m0OtmX2W7YZeeBNvkk4426oI4cfOTrLBS7NRnouSof0K7v6Tl
w3Csn6ez/AsjdfMKoZadNCfbcDQrqIA2rKeMBAxnnVq3HieUlm1kuND0h4xDhz9Pd8JfzcGL9yKx
DY9o/umnoMBnn4ZdmkrI6y4q9vAfyyc5prVlJOSe4aS+/mN9wjU6tN/ql+Jr7/GXdWHdYUigPxD/
jvQPYM7yFJCCMdjyiG/lUJ1byPedI72AuaOZ58MfHHOHnaV6z3xzP9zPBfQdtDDQae32XX5HTFFm
O5PzIcfz4kVfdbthc1O5X8MJcPlwImhBf1GPJJNC/R1OlgvqNneR1mG4YHf+GpNy7GWnsXJ0xCmH
zm0ea1TkoKNYM8g62Jk/xbKZn9FEFuDZutdWeWPtCNiYY4vRv7A5ZMZVizxuNPDj9vL7jJoINz2N
Ujvj100lT9Zr3iQmhbvkqwu3usMoBxz6VYpc3vP2nQyBjfRRflssoaTK7Gad2Qt/fwf4Nnmdn7Rj
iIaGr8E29NT9CDeN0CZHe4rfFgTimxKxlT3+GpLNsq/OSUfj2m6CLZ8lnc4guBPFffUY+FKAmmiX
nYVP8pj4fEcBbILPd694nCKXPyjHOFrs6dg/B8ue/AFxRRq6bF1MXkdpi43NAFGYDki4cFUXXOhY
d7BAPSaclMQVCF74DlMuIlKtYWxgK8Bfk10aePqFr/clPyUfUeJYn+G1C3zt3kBKtijfOLRR39sR
QSLTazk8JfUphWf9AMN6Ejb8mqBySOyahaMh/GpnUuqnDW6B5lN66F6DE9X+KquZ7SF0w+dR3Obl
s0YRXTW7srFTFTvOtpOe2UqI4qWd7g3xhy5AT95C5LB4xDkzAYI4vTz7zpOdSKobQ77L9ErXEQY+
L9t4WB6C4Zfcfq+JSXx7Sa+UjQ3ykYG+CfaOBFu6np/5HWposRnxiJdhsSBBnGPYQUywE8hNFp8M
vJdf0fCikslKXCqhmT/Znv/A72+CyeOFsf6LW2ozP/oMAajZj7iFL2H2miJJvUMvx/5jOY17J3ht
fCStMZe+g4gLhg4NlJLwc9CPqDzTfF/AI+w3hLHI+Q4HHX0eKTqXDW5B9BSnYdzy9GgUMBOI871U
nlL4HGRe4Ynbd+5Kv7KxRrIr3CQsY67aXgx6tVJ1SN8sX/GTq36Yd+qdcr/cB0+mzxmd29JBeDVg
OLDEpADGCfB95SlApmxasivcSNoUyh0ONDdLPCnYkfxayA8yyQKaj78iuGbe+FhuiD2g+WpnezKX
YjDkxJV0d+lEeuOJ5tx8AJK9eQYizieofUnRpxptAnk3rfRquyxdlckZe8MYm1rI9o0JCWZQO24P
QMJqksWIBykIk6SIJHzHAUiZJEg2GQFw+dyOyeNSItU7SbTiVdfMTjST+fdy5YXZhRzDsLdTvAWc
XVcWIsbCwB3s/D4iPYnq1sa8+V3WbvMknNV6K+kQMpm7YSkjCMVOvuP0IicON8lILOYtThwYdRju
RrQOvZviN4coVkOUQ956sNJnY9zJMiR6xld2/Km+VCfrLTft4sKjpNEGh+gwEZhMpeGYL3Xl8pSu
Mggvez5OW/NDfSFW75hdZ7AG63La/QiG29wRrQrRYtv17rCVXWureMWv7iJsh8vihWdB8vt9ez8e
lLd6d2HrWnw3v6Y7gLbmfcXvWLzooO4KnDxuxDhiPKEJfBVJKnhsUKcTr3bgPUIwNZPYBGngYSid
lowTylWLvcIeNP6QPitnZLdI4HoZS61Lj7jZih/Wm8h8+WUYveaJIcRwyTcZ2c4P84FaiWexpWbX
/hdd57HbuNZs4SciwBymjMrBsiTbE8KpmcUcn/5+8hn8owscHHQ7qCVyc++qVSvMQa8HWCnlG1zA
mF2f1W1+nu/jvbly/fnHkn5bnRk6YgtUOJh/OuW6fR1fmUKxYit3qSAVQko+PDbGTbouv/EEy3pV
PPbLtdnQBowVBky2KHvRd3+qPlUfXsCfTyRryBVxV0H+iMH4S7+OLsKr8cPCaQLpKnZ3C7n9TVIC
LC1RxtJE6OLdXC5gcCLv5FOinwGgJPkKduWqGV7w2NPKQHOwcDMUH01+lvkkRe+g1KW2OLDDY2H3
kZ7BpevQb3svX/WiX/Z4GrwkutcPgQ7aXfgjon3dVz7zyMbSRPr02vpY/nBOA6Gh2FRu6JPjoPyB
+Rl0BwjsZMTK4ZWuqj52V/GrcBfrzfQJ5MkePoQ/XIzbdk8KV7j4xUh1expempdG3kvMB1+UMrCy
dfYOBQ/XZHNbn2bZ6S2/vmTffPha8UYcgRwyK+F5WcmmPj1pmSSkMu3h942DLLpCssH3oD0SZ8WP
lpibSqvHi9qtkSE8chJhCCaw04+5dcJDdgzvvKMewOY5BYmOQxmAK5McRttk/dMoz58hj06lnnHD
b5KLUeGNsOohvsOYeYNFiRkkOmh0UhtNOo5rrjljFXU3Ljg1Yi1NzRmT9Wo3ygLa12CE8+ftqIwQ
Y+Bd4+Vubv7+Z8QPa/MMMDPN5iNUAHJRyAE9gtL/96e/r/39j0kaIKaoUmGYRHLkqNuIENUdpQtT
t2mhp0+4GFPt0y6jzoUk9/enUXoSpJ5fKwSB95U+v5OrLRkO+bCdEPSTg/j89qQp3WP1//62WpEa
rOkjdaS2MlJSATPhrW6iwZMfVIpa+2fYBJjbP/9BCNcVLTuX2sLJvpDI3hpI2FSX2W3DR7OxIEs/
Yyz4o1LR5895MTryCYo0lmBdeUf68pvI+Fs64p4WrWV7dJIIjkOgNUGBPHpwE8PumQYyguNJhqih
2uMvsZ3bZqWoa1AvkznXly7ZJn4PdorBwUGkk1Bt8V3jpIAltsP/oE3hrts0k/tBhDTsCCm5HwEv
quqHfj/YhiNf9IuynyV8AbeCyeiKiEfMKL3i93GfT4LXUYta2KdR63vVHS1GuIudaN+/y+80SMuW
T39IMSe0Badb6bZ1nmO399X3fl9/0HVGo4cJJnQclHeFSYSTXTHdutfkOL5jm36SPvRL9yXMbvSL
XwsXWn0vA4OZS+Zy7+ea2YqHW7L8O/ykJ5rUKn/RvuDNnkkTIckki1+0A5aK09fDf6wpPBDUVrtu
hzJ24Sn8JzABfctW82/sSx8pdd+7ccaTk0tHTssh/aEoptODOhu+t7/lRx2RpuKkBDUagbTl4pEs
R7/Dr0GKkZAMWbZ8ay7krkPFhAKL+aG2U75kzr9zG3BHOurhPTkn0IXc2Od2V509k09sP1baudtE
2PjYymGWgIo8zNxIRyHUR/wZiTJJIcBSsnfpasL57RlxRBCzVXrY/vBLvBSSVLd9C/0KynpJdjE0
icopcyed7dGPdqzKCqIkQ7dnTzXcYy7nyKUWvO/JmdjHkl34ajiQGNc6EzU724ekiXmMnTYK5F38
S+w+6L5kbgGEL6dWnGV2HitCZVvH+oLFJVy62Cv4/RVfeBFeahxioffihsH5/kL/rGzBUaStxMZy
IQtUtWFJaHhOjx5eBxDEUA6/iMgnCGAjyeGnWuX3JqTDp6ay+Qnso3MO8iuBjpKrbqKt6kW4Z7j4
io1B/YLxXpX4LCMT1wb4SDhnBeS2stlae3GNY9e06q/pUStd415vcPEmTehYfsQXfEmV0p1/4KCc
w8EzUie6diEr0+G+WN7whUoRyD++zyOtpZ548g859BUdleDQ4fM5EETj3hZe5HWzmu7cjTqw/OqI
osp8By7PrjilFXu6l/5ZBK6SDxXeOI1Axh5c+oKyll4ozs9V4ZH+/vTwK90cZSQzVNTkYFtoUleq
BN7FXNOfyOxSX3rgJw7Op2zCFqRzj8Xt5ZmS92nsaQcK89+kOoqw14g+oXf/pvijPdWDav0EyyRb
e5o2exodCiQQEAMwAtKHbuI/orGRuOFuFDnjx7ILh08YOFCQYLw8Wt5EoNcOsTc0QwSk9p/aV7FC
YoYr4wJYmfqG7IXY8zHAuvvibVpXJOBhbEERs5pim7DVEc6SYmOyMICD3R/vCrP3JUDkUYkuSbrT
F3RmaYvxxhNvaZ3247mKPiBGXMBBcHeDzw9/NnKeJm8xrTiogPBG8619sUjitwWqv+DUH8rial9w
Bwps9VM/B5B463/Z4uJ36LzoNMqcWm07nNoDKl0DnvcdUnjasEnyvgAn1vp51FEZ+elp/MCWAihD
R9lECabdCU8VDNQunvibN177MaO94KKN8ANtiA5m5OiJY/5rwb9yGJx28YGFEPKiIhCAfaJkM+4t
mmnDbb9CXCZZ6pAM7OK2uBiZHWG0MWtb7sWH9TJrhyLzxt6VJCfPz3n2GrIz3ZlI4z0+NEE07tvp
CbOwherpYQo5ewGHol0o+PJF1Bw8lxHhM7q2kZiw0bNfJvVuuQ+ncjOswsuMkhjJr72cgbUwxPS4
u81PduYhiZSLoXFw7hcFG2y/mIMi3lg4v+q24rZXQtfPpNegDydg6Vqc8W+v99V4A/XiJAq1U2xR
KsBNtJsvwzMOIGh49955djs8NPbVUT/NJ3wF4M9Z7Eq7lmIBc84NMY24gtjPlzsTN8d9rMf1fH3u
FCSaX7jzPHLCvd/DFkiI/2KHNXkYvzg1oP+nOCMxS4MJQdhxec3248n4wMnJcvLIFX8nddXzyGVb
4avX3EzxxXg1x5ui8k2Q0ASdlY0GaSKmjCrGsNm7wBFL4ffvenNjVE88D2wC5jszePyZAngn2pY+
OwyqIxoGTXISwgygNhnMnjdxuUIu0cieRPOJD1o9kwMSAGGZvxy12MQlMyKLNz3dckKxi7KwcL43
JFpNu3sdX+Tfjtt84XHTdacYPSBxsLtUwALODzVXHj3+QVV1JdSHnK88KLLNZh8fSPug98c4G+ZJ
Yj8+Y8wtmAS8YYlXvM0f454njQ2bMK6UDHbcjKR9nl5xOCO4LV83SFurGc05y6lc06FyrQQizmR/
hNu14qkVnDANVMJinxu9Qn/Le+d6q5cWQVvt6eUuJzZsq3xok4fQJMdmdVnXvZOZQT35ZnHsWY0/
iUd77EN0JYQ8KzxdeoXmZMAOQSLYQihyRGQr6+ry/MzsLJAmuHd7XGievD6vWGlfOXWK+rzh4bCP
q1VknLIEHzuWAl0lxzZifnz6QycpHUJsctnD3fu5UFTgFL/Lzx0bDCzNftxzbDS1l9AnhwhufevA
9muPnn7DNiCmhpK3ueU/mSC/UnuxTL8d6C4P4pVDEVCwp0v6Kc9ttC6DFJrGiZui3NVrdI6u6o9G
+X8YtgNU1ftktzhk2tHKOkpP7NeVvtNThOsMwrM1Idk8oyoHbGUTX1nb8J7Ea8mDieMgS+I+/lJ7
wU5gjI49FKjPixo5zVH6mgcPYHL5mrgUlHPn7lXDTfRGctPokmsSnls2kiccndEtlmvcUP3xpb3q
m+IzexE9/aMmDDYm88rGWgVAvx/X0h2LvH9Wg1TGkfzYYazzWAvTNxYjbUDuwCfbr8qyvHJIkhwt
XriwYf98dttfanG8bDu6uIrJwF745EjPNsSFbcx99SYRpvtPN+i2/cW8dsjjUpwNxQDEJuMeOuEG
X/AHX1KfwKoIZAn34B9UNCf5YKzLsyL/ykQuVm7du+N19KJbwRNAgTdy8PnFYwWxr8B3xNYh6PnU
ZFCrRQIGPXBgcEz4u/Jm2smQG21IL8niCMdoyyrrLo8fFS6U/YDYxUqwiT8/d4YX/hLkxg6uQ+EE
B0o3C8OP8ZcoiU16ql+iFav1mzcZ1n7b7QBLK7KcW7vehGuV0i0gOkimbf8wb/UBKcI2CXIfl6t2
sYn1QxeG4PAfxzIMUETgV0ovbZvRlGzynXTUltNM6BcYuYPg3Lde2KMaZSVLfs6ArHQn7VlmhNI2
MndxRd/jd5DByx2t3fBlffFwMg0f7iwWGUWTy/WzyeK+hRuCkFj91+k+py4PlMvl+/nIX5ddc0Hy
HMP59/AbkV9RS1Nhr9X35cu6L20wX7PIKT44lzT1mPeHeP7moKH8D3fKR1i7sb41v6lOBJwNH7gL
r+OXgvLhVTtXADqXTOYtEwvo6jv51WBN3odV/5vT92zyY7aHJ/+mQQ1c57hi7B5b1fDIQ6Hdw3sL
X72uYd5iy+vKs/bRCdf1eDV56rGEnENXg4OKD1PbLneJp6ws/3GyttNqehnfpMDcEaH75CsSePSs
HLojkDiDitjnbqCTQ62Ve1QXMUSvL+wvhwt7ZPvcN+z8S2qIgCZqw45wNH5izibaProxdj6qycpr
avLhbRV/uJ0WEB/BOOAVgg/NtIjniukqpmsuPkwMZGOkwMAmFbzMCvCDKTGHufS9/diaiq0/CPO2
M8IzB3w6XPm4OOYKj6ZZuVZsrBlYFGjDpqdElle55FEgVt74LW2aTfcxvg6tryE/e0MT4nLTqZh7
4rhpDo90fRSmL4QsSh/I6tbllY5vy0BgTWNhXJ/ej/v8QPJ3jmgaxTDPCKqmdxGklU0/Qm7qsXaE
z3A1vk3/0KCNpS3s6zeh8/vv7kaYozWu8nPdOf2DVAhbu5lb8QvgShs89S5sGimIX6bb2Hha5wNd
lD8pFRLvCjQfoX0lrjplg9khmZtywgAAcJMb7kGy6mMveipDbV64QtCx60QafOCUD8Rp4g7cZ77M
y07xsDS+1G+RjKeRV1OMEyJSAMYAk7yo2cfAJ0rW41syXjTVt2YH5lwMNr8DSf9etQKYV/fCbatD
G1EgwBuUY9uUXOhxaPZ1HLZt4adzjH/KjaEHjtpFFGiM2KRVclKWvZS7LcvCiXqnNq9tH1StT2hJ
TBucY5u1Qv5DGIaQuTjzrkgDFh92/iCIxgFR/EYn4kRvOH6LqrOATMvP65805Dfa04s0k45GpQF1
mraTFm8+EsmrP0Gp8mR+j82KH6YvyGf47F62Z9cm4ItpRvQz+0Sb+MwWT/UBKxW4457sV5uCh4dS
mYMk2mte5Zef/U376nYp5CLcpT5FoOTmuf1m/8rZLv517yaSiMhl1qcH7QZvjD0z1uif8poG1mu7
weyWhn/+UP9NGLYlzpI8Z6McIfEKsTFPGj6+L6FwWmj7cRbOkXRDTzoty4FXjPvN9BY+M4vtJ9+S
2wby32MpuzGzDfJtTSXXDMEZJo7IQh1p8RlsJs8z6yp9kRT0MFeSFTC0VKIAD7uRiCMzWNo3bFjr
haGbw5iosac+wD1BftYRzERRnPQOHPH6RaUox7COGd2bMmyYmhaRX04uEnWOBRJqzE+K4/CgYxZI
8Oka/iDyIocJFqNvHoDvxzuGRQ/BZbd8WGdNC5L8pq2aC0zn2aSAsdPv+EnUp9cn5vOzAz1v7Fx0
M6bB+ZEBx2gBSjP9XNG41B7eZsYh9TFmF/fRh8w+RnXvyaQjrbh7VMAZJt/uIj3fwWLaxZnEa/BP
GQm/z3Hm9fv4iKC2JTyOEB1qUGcAiQnYsg98XCrj9I1quah2j4kZUbmiRrM+jWuhOI9b9hNhw8Ds
cJc5lme+gwQgVmEz+gBmKs7TLjowPu1eYaebZAJjoflKD89A0XpvIPwCmKT3GsssQKiST+AJv+O3
+c4hJ2u4QzjisLIoNj5In+b45oSD1sXmOlzIy/0tzjUlztr4LnW79rLYn+V1GO46moNAeyMoGQEY
JyxPUuYz659mcn29rnEfSPK4L+zV3HzK3ldYcj7TZOZlJCph8vLNAao4RHReS9ND9U2ZVu6LzBVv
ozcdBbYjlBHKQm1Tj+QQe1Byn5pF+jCeNNa1YMfXxG8vmWkjTCOUxHys4o+8cupTdS3LlYHdogqy
7UkpmJ1vDWspPc3jzUo9jCdgCxFMbz14K37/lYHzBDrwjstYkLWueu1+3j/W0MlXQEesBSq7yh2u
4LI4ajyThC7GCXmIdpQ3HI/qTfEbv70T414JmGA6wxXpBUHxwwPXScj+wFKD11GLXaLbcsGFrVc+
EtT+vEHGEIyyVnDjGMwZ0L41lFzwQ3lr+jqK/YVcZwgp8Yd+0L12g5qsh+X8lkA2SK/1870mn1Pu
hE7If8pqJn9oPjEwZ2A09r5uuECWlBsqQ191x/B0uYFceIyx3nDi0K/SSVgXx/o1f+FQtxpmBoKb
BsoPAyNUIAkioDUDB6SAq+wiqsd0Mx51BPwwCn/Du3if6X0pvNf1+yNIN3hGeqA6yidgd/cB/l9t
0C/3kiNvm4+HF3rCursmFz6OiiTIY8qhrGPYvYjcbD53vI+O0/4RoBhgnpI+J3RErrJoqO3y1+aV
R3N6ZZGx4cm1r12UN6xChePU29Laws5e3g3luwiEcdMBY7pgnDxSaPKJmaxjdC7j7ur3oWybzDPB
hJiVcURz7Sl3ilU7I5B30PIT+DBjUcL2AkU488tskxKrWO0lEgiNdQ+BmqBCNVgmZhnEC3pF6OsZ
q9/GnZT5Ay7wZu/k8Lize15RyhjbQThIew4WojAYfXH18Kp9Xl7NFSPU38yjbeW9+U0uxdeEFfgv
A+EzL8+Kef7Upo1tg5BPGqV7u21+G5ElwpFuG7v0Wqm2+WIiHsT/HZM/JktAW7XNCJDYnwHU75W7
w2ds6T8ow+7ytneNvX6EJuSIW/OF2eHUeMYPHjJuCA6BAJ9BIWF86VbfDp/zdybxDNrpP+Yc6+7Q
TDaKuykNxvEW9QdJ8RSKtMx7nKM3/MlLkF1jbwREVV1EaluVQWew9K7Su5QbBTM7XA0le/5K7jQV
YRHAb4YJgWsLacYbjecUSs+Xua0iJz5X1xzjSV9YszuIvpIGTbmzEOaNK8RcksdjULtYn8mv6in6
lV5wtGy/MXroHGgR1/xXAL2FLJu68p1/b/D57GBW+/YurpQrI0XBLS/Cu/6ChDtdSWtZC7AE/24p
UX5QatwA7rSrEK0JigyYLV6NOWDLaC/NJp5s9R5d2BR08UlE01SvQrN6jA7mflwxZ6h0x3oaYTq1
n5ykADHJqWP4Jpx60WbFV1flXWXIk1xy1UUC+YVNnwb4s+1fGZ4s9fN6NgG6n/mV1+jOzVn8UrfZ
kRhMGQcABpx/fJTptnw0gYKpBnMlgAZw0QtDZg17KQ/2m/wmu8Ul/mDZRRcRsNkxj4x8qtktdp+f
tNUZCMNqgsPrdL/GaHfXGlDIISUJe0SGmCob3iW9Lhe4AQ+qWnbw0n6g7xocPALrLzTXtrX7l3NB
rV0eEALAxgl3gdnoBUETY2UGt/CmvPx3vuh+fG63zwp54uCFCGBDIbkCWG67Q3HUD4LLLU0/Kh6s
beI3L9XZWmsnDMdPU6B+KQwMRxtayFZeaSfT8rq35M6jG28S93FGA+kyXSSnScSI/K4Cy1N2nl1p
/Qhw8ZV9LFpmYwUPD5gFYP4F61/UfnyI/t59DAedT8v49ucJ2UbcaqaUixtvBQRpXGfa9dh+XNVV
/oKFwU77V5M5Bny9gsGf1Gvu8w9YDCpLoQ16zYbeAdGN5QvxBtSBIaKxWc6KvNaPlJhZ/WptMDd6
+p+QCLdjXaLsv5aJa3zqX3ytl2zlly2ChSK9p9BpqOzvzV52sb7pEyoit5ZPY4dXlY3C8wHDiugM
YNHZVqNAobOtEZbgGf9cIuJrc4b3KTByo6MuQMs/qd4r5XWgSFo8SQ4UenfNRq2y45Ugy5qIyxBT
3MYLUea8TvJ4ToLNrboNY1f77F+LV8LbAF4edomLK8g2RMxLtxc22Wu/hkWl/0356Rpf5F08u+Oa
Sr1i6+MtcmLSIMYr884Iu86cx156B9f9naiqdtENQSwUscg1p49wXlvH+jNe82gt4KlvcEKY21SI
r+x8J3DcQ5/zKusYwoiFD3dr3lpa8NElUot9e3qrme6CTm2iG4wOYaefQQWwsg8/OOleM4TDZ4hl
Z2iu5+69vouI1uHt+9UnO7aAp7EzKCwf5cgJwkmjb2ANqTU0NIBwh0JTqvdR7cxnqmzjJM0Ycjkl
5XFznl/bi3Yat02QZ+tEdQwq21sTsMEcsZ0WttZrjknTQYRAwskM/LF8C8TsuZBithgFsPMJaEtw
30GOZqMwxBljDiyXneCtMdzpxqy7uaU360pT2pkg/rZ1jWiDKL88zKw3b3m4J4fIoK4FMearFqmJ
CJ/t+R9WydZb+krD0HEjoyCnafLqU3NAV8E7pSYg97WUqZS94qf7pFNNhiA9WB8hSmsidjkW1hgh
xeIK3Sb1ZDhuH9UhFVf6t47sGtc0O+Yi7gzD1bIVY/TkjZ6qfyOpdJo9ncGVeDQodgsnO40/Yrcq
L+nqcVB4MDFq+RROnHSFciyi9xoOi8LiUumnxpU477pxZT1ekvw8KqswJjgDepIz/NbM/+7UEIjp
KDNQpYI2ga1co29UzHIIzOHw+LBT56ZXlKux8mrJmbKgb+6Ew3JMcjTVwGkSbNkVq6wpQZeZuwJe
MWsiSRdC1L7cdoGTf/BaM2UVX2drGTxd3xjvheRVwfiVYM3WggLoW013YvSog4fxPuoXNuRFeFY0
UeGhc0XCyAEcXeZV9zsF8haTqnJ4zha01/aeQVGNVnG5I/9PA/1Q3VJZlfme/BJoVOx8WLWWkPjw
K8Tl+XvexMTGOYi3OY/obsAtIwfrEBx3WENotgDNx9vUHXHlY2w6oLKEhrrjnGYs7UdPK5HVOKN3
dJVpU0OC0DcIJqlIeMNF/iaFUEYJn0KPlw5rAkYlDhWGEdTW8vPy17KXHSuCYoQt7vhd+ZJkR7nY
o7BSSojseKm7i3ATxvU4nNC3m0y7mEGWDCZwGtkr+desb1QTsthtNoFrHivKEuoyaiGKBAxdG8AQ
SnbKbtkzE5+9ktuxpHD1dpYQhJDqsFAhyHBwdTx0AQ/f1BfrBD2p7+DG4h+MtyxJA1hE2I/Kl8pP
VCg4pmsTHI4bG3Oir4er/jWc/gb7/XPE/785/99fJYVdXS8k4T8uwN/PxWb0REca+HD8AiHSmehg
CzsGmhyv/742h7qK5a5xGsLCWpOD5BU9wFja8iRUAqAcTiAdlpEIhP7+ZFQw6lEuauu6wdlSpVf8
+9LfN+WF+Ja2A9r++5q0PPi29fyNv79bDfnqdW0FyIOBDFKZ0I8p+ZHGJ9f+72vN8xs1zmX//W9u
kR78/fV/3/j7uf9+xVR7rKmEZOjQCjPe+vuhIjcVdrznC/39aBeVNCapnG0GLW+O0bCeKrpxlcyv
uQ9XCm9W0hMzaMa2xIyoC2Y4QHLaoesc9dnVH15yzfp530QzxpIIQCOTu1YWinbUH8kxz+NPSyle
FFX4lMWh89VcVbFftPskQ/8npF7D89qHx+kxKaQNSbhJ5G+hgHeagV7cz+HTZdEwBUvX4u+GAj4s
QRAsbA+0HFrsTCASfuMSLY1p0Cb38ERzJT0ISfZWDOW4HhLqUxQnHH0656beJwyu2n5aoXPz82T8
LMVS3qohol/s/WfErtwVIs24Rpo4+C3e7qxBoNHxVHQYN1oa0wcUExgYM4s3Fb9CGDZnrWs28weq
EOSsCwVHj2mZHUJJEyIKozxhZJnA79RgW7Qk2nhzD62xHTkIM4LpZhww1nkZvw2pvClhpz6FJHik
M0OrEL9rpKqgx/S5IA8MOiKsOjQcBQsLUw4tgeS1qClkumHYR7r824rQmfUYhn8rIZBlXl7FOPfI
i/GTFohZLfCMPNFC3P5x+TNgJkwm3JcG+AanZEdF/mkPiiS55Luw4QliZeJ0Nj7oWI9FDNkOQuD8
+DGnR+qNLbO35KWif2hhizUDbUA6Ry4mPqOrkamA6QsZsEl8w8zp8RKWGYSnWD6T3I5VqUKkixGX
j+BRLCBxbV5sWu1rmlfaQ8B9iD1wLtPE5ZJ77QTFXUryxUuK/i0U42pdFf/EFOYDEdw0TZjXIHHT
NhazgAHRQ4KFjNsQjHxIO6K3u+dekz8+kxq1hXRIqxqSQmlCWlhwvTMy44OA+y6QQ/3Lipf9LOeA
UqYE81jUfEzpGfPxiSIVbFOO9elQaDWsljJcEWFM0cujtjaU3iuHCRfxeYHNHVvgwcwUFb281axE
TxolcMh6jSIKcmTGZpaa+b9mjJst0RgkeIOJmMnMBv3g+QhHvDQ1Iu3wi6Z2xd529Kp/ahH9INUE
Wss52zIJiEpmyXZgaHItDLvFnDfGovCUpFQDatq+C4SLJhUIWt0xIGowGyTPVmczkPNPrS6Aupr0
zcBviJR4uM5GdREzWoJBeIArD0xVRXDD6Om/mCrWpVcjYL8KT7iGrSytCu0o0f3L4ylkIbkh4m5V
jkyX/CfYuTns78e/Ucj6HYF4JGjgvYORIBV5UiTPNCxt01PSpGE0BeFSZk4N6baUMboTCS2Yuhzj
C4d8AQa+Q16S8atvdS7AUIMeFoSD42cJCh6RPbgyZSj+S5Pu+oRCpWip+h5Vdh6jz6SdNhIJABAR
TYAQNVqpeFDOKmOIJBt/inxgRJpEbzG2+XZp5JJdyllALFvvJE22BLg+PPzWRDM5wVSNBvKIvptF
TWiAs3uzLDc1O00Vo6mOGeKUzZCfe1ZwjEM6bkW45TP4TCzBLbJZPBtq0eEDTAuTTd+iIb5PE/ca
Y/UZM8vMg5b91Zb09oQ4ydzaWTmaKpCjoN6IHOGs/qMAzQxcUhGybfGAg6s1L3jNqu8ZcKOsMKsk
XlCO4sHPVWEzUkTIZJPbRmt2m2xIPvLeTD1EdFuljQ1YkQRPabjjtVOELCGEJZLM9dmSsFDt03xb
KoyJ05rKoZMU0R3qsvExNT9i0+fJuvEMGifbIWyUCyapT+t5MEPs4wmbm5LF75cG+Y0RHx9SJGPe
2r81cn8tG56Tfim9bhJp47H2otFq40NR0YBqDO0XjUxiMQNsp5szxqriddnfMHN8EcKIOUUtZBu4
iDVpnLFGfZFaDMkx7WWLLM03MQOmDIuUAT4KBSmduxVZ4J6g51dresoV9P6jM+OQIAjK4VH/yvXi
d+50KyAnZ3B0EQy+8GLdkN0shFoiy0XsIn+Tjn0J1dySysw1VfqlHr9HWY70YIl6aBP4T1qxdVNL
xMVNDk7BYwZTriWQVMXiMmKVw/Rz2gh9DxPnEfe8dW76A16ATPLah8NpdBP7l3lsb21J6h75pzgQ
sKhiwpGUObSlVNFYJ/ktsZTYjx+atJETZjQN0TiMceB4SBbIiNnxKJLg2vlWTzH9YPAx6EIPBVp0
WmkWnCWOQp8cvCPh6pCbNbXEnWBZ91JceXqbk5RezKTrAI+aRKuo8uKK8QKxYRmfnitzCNE+B2M0
Zs0vUBUnjDXYfwfYci7ZjcdHxJI30nZw5ydM3VKIq9jZ2paI5aU4wF0RKsnWG8DlahlMR5jBvuRQ
ZAjRafdcBDQozN3SCYun1rAnyrHtYC6RD14NKeHO1SbUotwrSQu3rQJpXxqB8lda2NtDSFhBSBeW
CUnCBI0WBuLJCGUhMkENlfnpKNucFakS8J0RGRJONPapCurR6vR+AyesbTB4ig1rRoGYM8MU4GLD
HKnnYUDG3FZBRKA6cRvaYcYIG16rRTSE8+iZ7yeGiodJyb1pEMpkBF0Q3qylq4RBuzTlBIZBkG9i
+S6ZoMsC69vrANTKdE5oEoWrlbcm7l64vHSjBvyhFhf5kd6EOlpJExty1LcjODzNiPiQ3T5C9PJo
U3RLHCZFY9zbTJNvhXqYlUbjIMdSoAfAnMUMxVZX/nDFadlN645ofXzDiew7zIvLJHfLoeiHdjtG
a2ViHiDrybjV5AimuUVTPxSgUI1l7qxH8amF5BUMIlP8Mj1NsWlslKW/zqxAFitlDdVdNRJligq0
nZk0pvgPOgW1FzyuBe0N86dCV9+KgkGWAIktNUIa3wQMSxHzHDaa9KNk2q1sasmdKtGbxnmXhJA+
B/oXVxu63K0kNXhkUBfi9mUxjHWCr7CUQGqQpTow8dBwCnK/XSUiILsda7qvzsuTCRCL+JRKm1h6
C4IxhgdVIWMlKwnHnvfvdvgOHcq5OYRC/D5jrrTSR9AYd04L9ax24irC7sIuZPIMa2Pwhgb+j9gy
2VbFPJimNl2HybLBI/lU5yUmWUocxAnolRTD4i/TGhlSgj8PWV6eKTS5F1MLtAPHdGIdolGa10YP
+tLgxpIJg+WLFUP6PMZwU93rQpE6esR4VdMRMorSP23svk2x48eiEzToeUt9xwWrrrg9met6R9KM
elkw2Qtx3q+I0douFCfBcovTRPVRgBNejOFBwjBHDVm1GK3sxlhjmIKxlGTAFTLkZp1ooPRTK9f0
OacqKhDczkhJCTwxzG6GW1vEzrIY8K7G/WRxSozMftpalxxrhg059jdyAdJ1nhcniAiT3CC4hFBf
S9zqpJsUsm8b74Ha1x6M2ljPRr1VJzV6qdLMjXCzb3H/BsBSdV+tuw/DqsZdYVnb2aJdsbQqGKaP
h7aXq2TXIhX2BMNkBDQTvJkY91jSLl0+kZLKe+UypbAJizCjgMxe58j8SrQBr6JZedp3d5iADNGu
UNnKHnP2rmXCb9ZxQTVwUksb1phUvTfEAVHTtW+FnDDXEMtDEtaEY9Fwjzy5bqGTzN51XIUEj1hD
yJE0KRexEF3y1I5Ency2FNSRKeLLPDhWR+WEZ+Ru1OIfYyxCVI5fYQayg3sDzhESJ21XzQfFkA5F
LOCJ08FS8FWpgnJcAar1dL1s/lZ9Fi0mKl1StkH1ZPamdb+2cFz+P/bOY8txJMu2v9Irx221oMWg
JiRAUDnpKlxNsFxEQGuNr+8NRFVGdHb1q/fmb5BIinASJAGD2b3n7LMNVPRfGDb1GRioHjD3bHCI
VPr0pI0ZZkUrajEfN7Jr69WpkjK3aKxXsqKIA0qJ45OpHRV5glKoofg2kd1bYy14lGiaDVHzmo1x
sw3VAd3kkJiejjA/ORm9whJa6U+GyvWjDRVMJnnGrQntnBRA5TMj9Gk60OooQqpRRxoDzKc0z/FW
tDmf9K6t8EAPWMpCeQpcQ8ccOvQRMsUpiHe+z1JvVpMHPzTIVeno1fJrFNtuAWCnUuPKGR0jVtHU
8y2ycVl2HFRh3JI/Q72r2SXSdBToJkZYeZQle6bnOeXTKCNRGIEaC/kDZ7J935TnOt2FU7dU3NAK
cvKgcSpJXw0JoSjgWAMrRQAQtnfUFL6JFJaIlom96vMDCrmmBjJ2b0kHXp4YDhiKodg2rXQGzIgZ
QM9QQVJunBBL68adwWroKOt3g0RDLJ6egJTs7QRUrhnC18oCUqF1TnbFcuPhWZcFwHxfRlZrL37Z
5glz93iCbBxtrlqe22Q+zUToah2KWD30VGO863uZlXfNZMZXY0qhlXUhuKNE+BLczP4yWZY5OJmX
IshpbjjOM3jaNv1d+8OqSZaY2vgki/42DpQbPvi8sUi63YihwcPeVxdTit8ga5FvCW/O6TIGvyJH
JWgm90SuVW6vtkhLJr5fafndycrdqrJ/Unw7fZYMwglC0Z7iBUJvZT0dyCld4uAEXH+dXp9E32W0
qU3zU2qkGG11uIE341Lna0oB6/OjG/VjDaP0ROwZR4el0dapA1w+SFotlhXBpNK0XpBng2oewvi+
AGZLZ6P9DCU0FTXFgapl0WPTVx+11pFMvP35wLdbUpzZEY0Wc3rR8AZBBPa6wrU1TSPhQ1Qc7KRW
0emiRzQqY7gJC3NX2vqwlDLweCuI4iLFh5BKfBs2JCU/dDX6uk6bc1bb2nZQUZNLfml5HRqXeslL
KjQDU1X9Y2Lo1e1wOmddSv4oqU2IGFEfDbbuO5rvD5cmCfd9P9/MkgKZ3EL3N87lye7axilrH+2g
H7l67N8R5kNpdFZOcIAGGlsMTFrWPBkpGDdJcozheQ4CCaST/tRrKmKuvjE37JSx4fcM95oAckwk
If1AcpbUvMMo1aKdnohVHzKxU3V8DdOTmhpYUaV53MYlyioiTjcBR/0wF9JuzEnTZBX8jDSjlGrl
c64eCEKV3WXUN/lBMZhum+iiRBHeYDW6KxB2lAoKw5LUgyZJnUoW/oNU4xAhrZaerJvK6XNqqLt+
PqgN3gqhRiemhXdUTGbEFoOXS8oPBsqvkHy4rZmzusu7QeYMyBx49wJKoUp7TUlhWVuFa0Q2C1rL
fsxJagaHxIFq0iwcWMNfFQYbzFnm5xxFaEIQvneNxGrHGF5xULX8iHV9nnQ+bIiiugIbtRNVTJ9D
tOHdZHxYwT0Wh5KaFIDSznbNQXmTWpopQOE2yfRiDqxcCDZ5I4ym2Za7xtde/AJvKRaso9Si8wBT
995KFIVimAFxETuRAhcwi2lSNlX1wilHgcmX8YtI2mutdsNGVhGeSkauIHOXPlRjeJhrehqtcUnq
AilAYyHnkxGQDclXaEb57YxUXylolRXLOhY2qCwzhyuH4CwwTlgDJZAxlc/+HFkPek1DZKB5NVH8
CtRIvpiFDNIKG1XTI9VMSvh0syp9WKUcfrC2+dJ9TmnZeMxtnaqm2nxxfXvNDGovehswy7oCd6z3
lDP1MRh3EL1eNfIksYh3AxfUSMPMS9a91zE0nDMULvCNRqtVCLPLKk8PmMSYsBpqddhx6aI1oRVH
c0itbS73H74SE1aIUrzwmZ1Mfu3juu734QIGHC2Gt3yS31Pf/paDG9yq6TpY0Xzyxwtpsq+W3AAi
NLLmXI2aRb9LyI4RSQWCnOq9HzRvWWZsi5qU78nQ5pNtk4EWM2+BBJnvetm/YaCLT5Zia5ugzClu
WPJjaVesDbNRIPXEFKd3L1y8ortkbCGzWvaDRUqL68+kfjZV883Kc8eYKs0ZiwpbaqE+aC3jHykB
tZMGpWcKSXhoVJUS+xORhxnXOWo8I2NfTiYF1BHC4bJaO9ZFbuxNlAcAETvPF0xCLZycqg+Bj4kK
fgRmSVJU4JNnqdeHjChWq5GIDTRaBOU2yWN7rzK3OAaF9hllwr5GcXk7S5g6B0Udd3bGam+2cLxk
ORN5zXCNWCcdXdr1U0vP0s7bi/oxIDyBbqlvWRFWaHsTJzMbug7+s5rnrjWriPR7+hlh/F6XhXlr
UY5m1TBtjN58shHfZVj98Lxok6uX4geAbW8wLIOVm7iC1PwKKLy5RY1WYijVmdgWjZ4jxfrKZ9q9
VO0LKSt2sNKTzRAG5gJ8vljjCKfUpEcKIIuJXMXkwISkt/EFGoRJYcSQqV8Rf6kgZR3F1uy61yAQ
T3Fh6k4KCd4JS0DU05ztIfMRukOIxjRgP1S7RWTZtk424eMXAwNpIVNsVpvbWligGAJohWYQ6rvm
rRMdMdjEyynzgKnDqOEVNB3pcCEJFL2Ml0fK58bRiaWGqks5YuQKt42BzO1jRTJdQM46vBvp0+gA
JzaZ/moLNFZWXL7FxvguteKi1MaZa+3twC/7BDPySLojgZd5g2Kl4RzMUm0X5y8jq2Kgd3BkBGqG
/JwMGPljpO/ZwODfYsviQjJuWI9wfTaqzzTImZDKFvJikqaI0fqXN8OpviMDHkMV/NjjaOskbaz/
PKhMa6JRvSwi+mFyWPjnuEOXf7Rsft3NKgMmwnr/5831z//l87/+fO5r9uvXfdOiwzh4shh+8JYh
HgmVPV426611I4o+P9YL0/PX3fXW+tj67K9//JfH/nJ3/Xc+tJmy/5QX4GeCVdgmRRqqXsmnmZaP
+PPm+uh6f1ZHnhIZtA/FLh7W5IJ1w9H1z4CK9f5vgRVrTAU+mujFzGZ9n8xkGgupAZlPKfOYJoD2
I0u0B82Hhwd3du+PKrQc0NWc7ZUOVDHUj3PoW45tMaVZ77bV/I8nkuWfmIZG50Go+19/sP6z9a6g
KOQZQ3haH4p0jUQLxcLJ1kkJ2VUq3J71363PrJsiq3lzFp33caRi3DZyDF3xshvr062i64dC+Zw0
RUcwbPe4Ww20AhEUsRMTByhbC63IrGjmE99NjnNJ91eL24c2pkHT11O9NUglPa4bZVyCOcKintE3
zihEoM6QT/o1CrQWMGGpfsKmPyVcwLWajlnYNLQLhSCSOFT2hLTmx3gBRZEJyeGy3F03WTYg3e7M
ut7XQetAxsPesD7TB7k8u36Zf08HqvK//i5tQi6oU2cQMoEtjvARXmF97TIQC3lE9Cc+DnzYP9/v
57usL/vz36xPjS2dFEK2cIX+uVPky/y+e+sTv732//r0r1corbjxSGgAq/nPl/rtPYvI2kdJfUpl
JsAwsxj+rAyQgk6+cRjYD4OGcFGR8dmZU3tOKD2Dk4Ke0Vs5zTARUbp8TzS52puVv+RqhwcTYOGB
bOn6LLqBrlJCHx/Adx/2btymBxGgW6kKUF4gVhzfFu99Lf0wtDA79hWN+Dplql8zc2HFqbPKXmih
hkFNjJ6lQvqZY+fqCAEGBlFvN55P74OIYurtbU3hzX5kAlZckoEhza5IM5YlyQ3axHdKuOCYlWjW
93mN8NNiLaKNQA0aGB559r0PIuHWJRoo5gIOEPDbjhKdg10edZFRPIJApFYUQgaRUVIA06Zhmpr0
u1v8ilGqBYdqlB8UM78yvW22YyohRIjiPYkzxb43ZHidBKpvZdZlkh8hp7LwcxXdbSrDzq0iv7uM
Mo2ljg6mrNKm6xY1eBrYx74YidhNMG3FAi2xPpczpxZQHBOtMtyPCaGkVYr6tqC36MfX0J+Bcc82
Ehq5JVQrseCJV6aj2ASdh0OH/NRHjN74x8DCACKZ9nOCrLKlD+KQqo6DqEPRQ+q3MYv3riN9t86b
D8ncJWlKsg3gQHxQyW1TsdgmARYNdYhfd4kjIgHSP2n6m6mr7wrBWzd6QzFNm+S9bqAdDwuEAcW1
T5Abmmn1jMsg29gWnJMakuymsqiTykkEehYeKEAOxgehFeOhMlk7BPRgibGvT+YgLvQJ6r59rCTm
xTIr0zaHYQJ/fUszGN6+fB5US0c/RhhTaxU3olWr3aD7V6FoH3m11G3ZHRJb8Z6litiIuAMZmGOM
Sfz8hwnAPvVhGedBJW7CnBoalzOYQpHgO0mVSwBlRJVA2dcN5YAKCcxUBso2T+QXqVW/G4nY5wHm
Cv70hnIAJ0w432bCeOiNeryl9qgETNYSHQWYoZv23oRHQyKPfBSaNOGaSpID8Q0DAWHiZPoPidbr
d8Sw/dAVXPxR+i1ggoKjPke3q732jQQupZ2fw70IgL8S1hLvybNA0mC0nzQDl4XfIFyrYq3XFpj4
1G5JrWRUUzOZ/ImMOaua09JGAtvkJpjQ0VbcIjE/g74OnwrKW75vl044RLtqANzmU9fd+Zl/JDHj
QDHzm1Jp/qHiGxK2Kih1Fvo3uWjPKXBmfl4GUS0bsNVp+r5XQ2vflv4N+Vv1USOYCjhKdqQkcCNh
whqb/rVK6zepZA+yEhFs5t+VhXzbhCNLP77vXri9zlRQ7aYvOTHETR3hE1AaSnjAaVHToMNKImTg
se6/hBGi6jmXYOrA9t5meIDb0L8pZnLMJc4P6BHik+UaigrpkNsYfIPupKGwGzD2NDVIJYbznTpA
4ysFcYME9lUfmUHZoAFG7KgG8D0NfZtMaQ/xS9LszFkbHrK2RmUYI5Thu0XA3IZkfkgCgJ+M6HbK
T60ZBbdmxzWZcAa+hSgg+0F+s2JbQg2To79Ukm+TFnVek7AMl0NTv/Sh/9lSQutkHSSGgrxr7Niv
qotvo7YEHziruGf9jrN77HtkMRPgeipTeoBoqh/8nT6Pilua7fDYFQNty+GxahoJbWn4XYHQvq0o
FuxaHc3vKCsyc3helC4xGpducSIONolleKbTJmvhncSKK/oru6g4CixbFKOUPrSxqbyFjEwbHyXs
OBWnPBha0HmoSRFyeLMQujvEmCqgAWUJSmODtOeDogIW0kV4LVJmoqTgcN7Tvdv5sdUe2kC6VjO6
MJpV3wgpw9TU3w1NM28Vi9rHVJII50uBdhys7jOGlEqhLf8aY5CEA9ExzNKkJyFVDd96jQdJB55Z
tdNJ0i2MbZ256+OOEn6hUuBRzQUDmmO2qMaHsVXQg2sR1WIBaLqcTy3iGhLEs5tFZMaRaxZ9dE7K
OXPrLDtTJ70KaRWgR5pbxEbFssOsva5F/z+Mc3Kcan5oe24uWhABpyl7nzLC+GomaEDScbwm1O2P
Q0ljJbOwcY2ximmYgEJpTF5heTvmOL6mBs10yYhvulmgj56wWhgKFiapVreBjhR+6qdzV8fpsdpN
Q3aXljJjam6/k+BOMb/F4mvUTzCTIzQz5YNBUyufyeeuDK7MmTC/jOVUNRRaOEl2rgdOIGp2zPbm
8cOXoJ9LUwk0h08f43iXJSzZVoYFuQofCTHTZaS6NkEtEWcKQgQooLxcdhwM4Ha0mbFBLY+tT8wW
bLzK1B6Lpg1Odqi/RClkw7iWuiMcf4RXy0YeEswUQf4tFGF4DLPaPk7a+BIKQBVNrk5Hmdke8hI2
tdADV8+QE8TooE5JlcuHyl5CR6ke+o3ijcsaQDJZF1SsI62mkD1pgXyuG+XPW+vdn7u4/EETRTTm
3PWBvlWYzo3LnluD/Eh+EZAfcyDtE285usjnbGxPZT7lHtNHKPvDlLRHS7G4SSO92BRGrjqyLQCQ
1LaXw0TM6lc1QPsv2+g81yn9utEsDgVl2ax3Caykgs6CzdHIvjgm/lugdeP8c6fUhrx7l6TTu3A5
whON60EbJ0RPcrawuKSpWSmgS4pls976y2M9TPmmMzAY1STibONl5SREyZQ2UDvUl4l+CbqOBV2+
/Ja/Ns0yR+0iPdhKdJy3WkWzcy8vZNYVkRqQGZcw+nojOaKAxdnEJhGIjPLcjBYo61xRjbFTFep5
n6CrXyK9VjJrVt/3rSUfDBNi0Uqnn1OEvKKtSIyShoVUtSLpS1xndaHfhHDqvRV2vsK711v1QvQu
B6OgmEEpNlgYsZWqLnMxnSUH99Z9WG8ZrG8JtkDCBdp+ZYa3CyYdHXsfGv5Br6CZKAmi36AMMcGn
cLYPoXpPW6Q45rJVeWFsAWVrXueBeR5rvWxL26DiJywkxw8Elh2zUY+lIqvHRo2JM+IaumkN1Aem
wlC5oJNhXdpmDi0A4k3qQ1MoEZSWdOumRlO2as9ahj7mben7kSdnBMSiXhCD20bix7CsK9ZNt9yS
Bx8x/axSGPonJtfMI8upUwoidW3lp5w4Pfx3XNCgepU2Qtw4QuHMhvrqoSBm0xuXOIB52azf/3pX
paSYZhRzfsYCrL/BmgGwbuwRhoqFVmA7LwGOZsqCSAlVRKXkmHQoXiomvPZC6/91AK53pxhPeTHN
vtM11oOqDq9liaeunxetZDzHzS6Uxg8VezzjvnkYxvL0n5nWN6HWivGiACOc7QPFHeCbAVdeatbA
JxOvSNzEJYRnL73NXyELiJgyoYu8Gp6jaz9WH+KROGWwaIhUUWovc0GYyzET4i2OJvMcfptfwYt9
jVc6Fv638DFD6+GZE4TTbfYDiOJyUo4eZU86iCW+JFoB00bVXJog0K1jwJF0w1/yBTgGgmTHoD4/
wJOuB0Cvu07yoDqG/V66n6/tZ8HdCdkgCSeklW0qeoCvCqevTPiT077wVga9OORf9Ua6x4xGkzDD
DY7wxjhHH0DZES+XNn80I2fAbyxOeKfamLQPKO8ejhBF24X6J2IYYDUloNFH+fUOgJUb3Xa04zbY
jBFaPJICAvkE23m8gKas8/QZ3Cpn1GmAC1z8sRAJyBc1vkouZ+nWeDC+9IvyIN7Uo/9APZ65XoMd
i2QdvrHwzJyBYUV5jZ+nq/814g1/HmBgt15wlqODhoG/IxMCUwILyZ1WOYIuFnLyM/DZuWTRvSle
OA5wwM90J+gandNT/IHjstzmvitrhKXhKMARi94CYy+Ah4585ogW1hZ5HKCo4ZaZGOMGknj77oza
whs/gmqj33+32107IZU/T/i8rYqL4V6r9rb5IFLvN1z7LTOSoMj/I++y2yLK2+bvfygWPHfmhcvj
h6+//4HwRNIlphO6aSFNlXXd4PnP9/sI6czf/5D/s6zGIU5VGaOmdCyXwAU3+SFOxT75ID7vHspp
im5hJ/m3kelMmUdZ0TxbN/MnRwjzWjR66cJ2mUgF2NU+06aDIOiK4yvwQuvg57cwO4cShqpD9puw
SWu2mDd4CpK/F4gmKAOf5h/Q/XbZLnuFwnGDB3RfPvV38X32WD61VBy2ilN/j48Qa1/Sdw2Di9df
0iPXfnSYEgcsxvq96k10JDzzjsEMrcEe2Qx2auTT+PZVjE2TpwxbzeHsIBDHQVk6a7ij2ifzBgzz
SDX7vORHd7vvdf9lPGZncLzhD4wJGBrMHzigCLs2TqzSHIBpr/EHYkjpi7o18tfhgcbCY8WPjtUG
VjHPcFbDaxDI+pGSHTDM+medJBTAcpvwHrFZ9YzEwroUuwtGCby61IZTvr8jkqhXM2KSvU8/0Orv
xJ36BAVzZ7vBd7KwMHarXvSYLpxG5cVS3ejcHaR96GkXfKHaW0NEyw5EVLRt78AAInjOngvIIrhe
UDa5yJ0xR3KemrgBPmJ3Gx1yHVzrhjNsui4IgEdV2n4HTEYYHbMDp91Gzh6YJbBPOtghBsJTtxgv
TvgUwKm78j3NSjlkpnOmRA5dfKE3cNgi47tMDrMM0nz3EBkOfMRgp97KX1l2qPbjO0twdpULuKcf
q9fpZL+yrvSYue2Ym+/JBKXoBmjh8qq/oSREIeoeY89y/82Rv8D9/8eBbyiSrBmmYduK9t8PfED2
DYouZbgoVn/BsxQ6yxjD4fXNtF+URWG6iaB1vWGbQdmE0egbjqRmIX4vWuV/szMEIfyPnZE1DcWz
pJF98NezUI/b0ajtfrhECrVC/mulQ5i7hO5Cc25w2HD9cPDZxdAx6INdy/Ya0MDFZvkN/0h0XXfn
/+dd/Nu8C8siI+L/kHeRf0Xv+ft/T7xY/+YfiReW9jdSK1SdeZHNT2lY1h//MXxv2r//gfr5b0us
haZJCPn1n0/9M/NC/pup26YkmabO4ahZHIv/yLxQzb+ZPGHbhmpbtsIw/f+SeaHa2nJY/3bYMzdX
ZYuXQ8quGJaisIO/j/edQnFjpql0wOo2082isc14FUfZlbAW3I22tE3Dzrw08YgbMiZjnKR7zmuZ
5Ro9bGSMmqel+YCZiw41QhoDYEnqZZ1BW71+b5uMWkKifBjkgjlaLt/VhqId+yR6r8ww3A0kbGwL
zWpPRdEFoKM6CocZNcbBCKUzcX3uXEAIrvKmObTjS4va5ixR2iw7tT9NQ0BTQYGdkUHyyEy6s2qG
pzfN0UFO/blHrbWTCuZrqSXdkCQC+19BF0Oq1wdCgmorKAJsmxHJhd/gfm+7e8FFq7ZxXZpRb1Bu
0nEFUytqVRUyv8KMKUROMOnmWyFGyAWZ7AQlIRoVKin+SeUVweCJALRD1wOEluEY1AuHUaMPbeiv
cQr2PZNKOP3lj/7ZluQdGX7pqStixjiNWEsl1F07zkxvEshlDIFZgGYjX/EIzIhu736oZTe1B5V5
G1CKoswOEsy+zv5ObWRTKeY5SxMgAfJVClLFq5DfU+WpnvQqd8oyQdbXhje+PLYXfDnnukOCHkXh
LR3a1FUK7SPQwvYaangVzcSo9kVAis5DFsrBLiKZnSIc1rYlusMKZfgRuX2x/VG6q7ofcXu1kSQ/
D1g6nIyFsKOaymenmSYL6g5A75KpYEfzRcs6L5vN+ykqITATVHGt0rsEA7rZw1UwknRwm9kMbpu0
NQ9ZK+6FSpGjKpIvo0IW0c9djcuUKMlYDIEXmdl90Rc4ZmV53pM1ptLRoQ0lm+pdYyHPSukrO32Z
fvqFDajdLD0jZ1IoDwMJFaZoUMiKbxEzNDuv1bswhALf9RnMiSnIT73BTuegRZqnAnnqQUmn+5bF
jUOwWHPwTYIzFKM8yzje7canxKHiixkbWG36NJwIZAouOQInt/OnDr2t8TAkRfmM0XciANAiFsop
00Lb+RJXv568I/Jd05Zo2nI7m7C5aT5jE+mGfSuip6QsHhA0544/IhVTiA4WqdlsFUk39oYNQFhO
cvzhIRov/IK5KjoqEFq6i8P5YnCJpTXy2PXoln3Ae3OgTIcYzafVCcmZFOE1iPRwNlZX09L67Zgv
Nf0MdL5immd05zuK4zTNyaMiuiELz5HUvEezAWx6kuB3Q0Owuzcl7q/xBEjLWlB9SVveCyvQz2l1
R5vDuiRxiJc0Bn2j9+jvexOYKvlpAzna/twrnqyB4xBt8CHIxEmaKfTsOfsUSXIJVYFbHt2Twu+N
iyRkpKFvpurMmAG8RGCryR6Fa4lyBIFXbLjjRFqxMVDU0zvQg4TTkcpc0IRBh7Ibou3Qmuh5qvYl
nqpT3KG4TRt46Nb8mWOpAftu3LDWhIiHsBUkUnvX6d33RApo7yitxuppIu1NjMTtoN1uNZMZm6nd
VzcqX5eGnIC2TYcMR6Vj054VpbkEsuTkwXRpKxj7eaJj1gRXa9LvDIuZlV/JAKTpgeXKyM37Nr4R
KipU1ShDF5/IkcYQsR8y7AuRseTrhrPM0XHAu7aPA+RrIjAGJ86ruzA3p22PEGMhyI6drt5oKUM7
un3BCit0elm9l0rzleorfJosOw3iOVU6jJGYSoQGvlQnvxT5ADqXOdHuhI39qVWn4CWBQ2SPBBZL
RKhdQ5pMoWS/hMOou2hdwIIrveWNdfUeVMqlj0Kgs0nxZE2luW96ypJhku9R5X+Xi2K4s+0cGs9s
PWa98HeaaK2HAm98EGWDx8L91p+7+xFtJJ0UCex+Te6dzTgudzk5OwgEyHkBZ2P9COTIp1jUfStb
pNJ69N1qx9ajLrgpBx0GvBh1L9a6lxmhQzMbL3YZ32CTuEeocN9K1ZdmMd2N+qzdmYN19lMuedHU
tcdpvFIv3FkyjsegHPGyCGKcLYu4tLDzgllKdjGajFK6DE0E/k0mwiSU5xskO6CGyxDbBAATSaNQ
IYuzmrBmIp/1fazi0pvl8Ls6F+M5Nn/Ic4AXwz5gbakcy1APlIjdPJa7O1MFtFGRhePH8z0uwSUv
wnc7Cul8C/G0r2cM2YgPCi8a9CuB0IAaTIqWaNnpI9SsWBp9o1J6246j+RAM00FBcgdqBUP0qENV
SDsm452giiTN1bmx5ndfyxcFVfJkmNJwsUv9EJQZQNpyLO+zMdonBKR7msZoYJAEYEWBjmIzvxvw
pW2zhjUWGgqc6DX9okYqv5d2Lp3rBAiaihIRbX/3btRGfZxAe1qZEt9UPlRj31I6T+9YI6bIOOLW
p22lq3j0fbs4qdLwMav6RaJN/6Qatdtp9kdvBqPbVpbumbFCHwGTwCYv8luhG0c54Hob2fNX0ncf
MaYAr8GLhsgyn04MSqTwgQnBVoNoUX+YYnt0hE93BJURSt5ZHhCcVo9SwhRHZCwBdXV2S5nm7Ria
laPkMyu7RGDqS2/LjGuhmDD8KYXkQ1t/DGkEoT5nOGvLMb6pISjFhjBIAcEQGMZkPJfJMnfHFuiM
8g9lrEt07MaNuQj8O9NwJjA+4YzqLKE0e2GFP8vTPlEhExN8yuxLlUwPpwrlwTAJIcsA4BDYReXp
pamDzKHnC+48SGhkhkjCQ+k0mTjoJmBaytyzKuxTlP698u5XLEsNszNvgh5FqdYI2aMcjz5Ma7/k
QB/PVTaQt5WSjqHzSXD6V+TPykX9NZoQjAu5+GZo1VtLRXOfNFxGAk013JZyd9GmD1FbQ3HS7i15
sBx6Uc9hVGFl7gFdTWkJ0ykH90ufYINYD0+gmD+iJsTrHecXyqNoenQQUnKkPSmtrOyQ2DN/2/V2
/VTeSr7wCovSVtRit5XxY+yslsYoWVduFyy8mWL+DIdYwbPFwigtuhMG48ApTdSkaUndsUwqr8SX
QmwOwAgEq0ziaga2BC0g0jOW+EpACWyCqkOQmg+eeJbpiRRUe4qul67pSFJIoVowPozu0OvRAEBU
YaSVoKQJ5iDFHD9ZaiVdY3LShP0QJa04qITFOYY8YSvCyTQ3pyy25mM7Rb0zz/hpR8gK9vQ0M9CP
oDxHm5hZGkZo+GQAyiJWdnURkyFTMAs0R8A5daUcWh/Rb1ZeKKK/rQD8iVk+Rl9UorFmRBOUDb3y
RgFUxswfFBOW1JhbaHvVmpq2OREqZisSThe0xo07ZuFXJuTiaGDwhJnmP0Za+Bj5iNGmvoZQSImc
6pNWU8Ur4LxZfoTzfNnoi8plJySK/ev9dcMcm+TN+l5dPeS/ucSLMHaxJtHRLiL84DqKDReHFB31
hLE2j1ppp3d00TqtPHIVwWa+3PpXd//VY2NP0cVOUB6sf5viO9qWNI+2/+urrP/Or2TymowRfh8z
Iqwif76nnmRY2X/db5nDO0gXlySwP5/57eavnQoMOEeVhY7u118LQQM/CApUFRaTqZ+v+3/7KeUA
WiXtcWPLKfA2VQZIyD+/pZ+fYH2ppIR8lqnC/vnG62NFnRtoDBNr22g0E2ydNVULFkJfD4V6SXBY
nyiWI2C9hcMfPqDP5ezXE3XNcEP1BAAhOi5ayZjxDXnmkApX10C9dG3WjR/np4LJvCevSbgMdcdl
vPu5WR+zVchoQU5RDTPp7LVduleWDkC36H6SdARDQUucObqCBl3KKzQPWfpNWX5QOmvFtl0aOqtm
TVo0bOutvzymadZeivvOm0zmLSel0nMPHehRm1CBDno5bVcVm7E0Rn5K2+hMmkTGKbCAQDn3ESAf
lMlo7RfF3K/NqpIrlgbTr8cKg3AWc9Y9f2nOrSK9YIYo7g/JedX3/Xq870eQgQUy7CV6sDNLVtwZ
77n+kR0a96GcFztb11BmBUFFb2t9RjUBXyl9vV93uFy+6/XWX+4q09TtZu3EEX3WbYBAyx6kDYou
UTX1MVHi+rjesjhlf94NS8xgFv4sx2iI7Ki52B1rrayO692fj3HcOfgcveRwO+3mIxXmzW0McCFr
UYLsniV746UDk6zwHrzcLjnjZrx5Ho9Upw7TjqQCRwcj5zZIXjtwY7vb+fg87Dz8cdTzgbpAtZji
s02lfD74D16fHLMzKmoPYoyr31Fa3Z2p+2+RP2zbaePNR7JhNrX7urzZmcEZbdBtUjvPsbU9j2Qa
POem82yJnXGdPnmgc3hDDE4PwKzm4ovMNZHArd942fnZx6xF+QA4U7cNrS1CxQOz4Dv2TfaYAtx5
vDbuuB90nzf4/Y7zlmIoYnwYU05RO6X9AERgG/JdTOqWTwd3tLrR8itfy5x5QBYK/ZOvZ0oIs58P
tv4CemN8G6drbg/E27eAUFCZuq3vFtNOEjv6DH3m2hNKgluD+MrAHeeDpBhMci68t3+TtoGbMlMf
bocdPwlurgFJRHxOk31fb/ofOS5zG0AoYgxI/CR+PLMfybmzPHaDRkY9LSTWYWdwUTjEAx8LYTMd
dyxHVuByg7u2tgPiTeQDPCLQQJAMtGtIN384gVMFuMqPwJTAsG8sFsyfWEwUOjHgaI29/IZWgEcx
M5QD/USnTh6GllxFTA9YdiE05xcm/8ubjRdQqvwKxQtIaVxHSbfl3YsGy7SDWicAyEpb0JGuM9e1
my5wobpyWKB82eZwgCrGJ3xkjWs9WNcKRso1pS9BCBj/I7jJVTzGO+WOZq1eOT4Wz9ZLniai45/+
i73zWnLdyrLtr9wfgALeRHT0A0HQ2/TJF0RaeO/x9XcAR1JK6uruW++3QsVDlzQgsLH3WnOOqZzh
cIJIh3i4UO/Sowxl8+jvsO4ugMksugdWmBLxIOa7+CE2GwqrnbnGT3ABoskGa78KcMc3tk4yPLl3
jIoLSyZ35K1xxpX/QFhLZA/vm+pBXDk9I+sh2wblsRZQ3n4R9iADSLSVO/Qp7ymBbh0K+egJ113p
9SC9juIdEQ7LYIlv+RsdTbLU+L1G+5QffRm+WfoY5wdh+61y4BTda7vtIZvLG4OQtq3GiEEeCFRD
9ugW5G2B3CVRlCVTHC3eKd/9t8InpzkVvk39Co1WjrFVUVaFTnPfnpLPHC/QkxSSe7qmm5WD0QOT
8KTnVwuQQZQ/SMTQFtcqfeXPKfBD4GV7qGci3Ohv8avje2bn7fubgF12OLM/8pM19vO4Ez/Wkyn6
hVrJDUhua7cs3uFrVw47Ujxu0m8rXpIrVd1JYMTTM+8dDuyQy/ibnz9Hvzcha/BVXNX8yM4FH87H
XcyOxi9r3qfj0X/iy/GSHBA+P6xR3QELKDCqQLfFfiGs2PHH8ZiqYLjwDmLLKVdVt1eFFYPBIH8L
LWv55o09uSq3yIos4QDTl50yNpZKboMS5s5mwDI0uYx28byV0giV9mORP1j5R6N8+oW9tgCJldus
3IqgiylslSteMggPQvmOjlHlBTQ6x+UqAS/J5L7FB5FKa6kbNlLzpriXFlsYh3xSXKMBpFp/K9JX
kTysOLvI+dG8Jy+8wFsr8It0NGE5viViY8Jw27IW96U1L+Fnn884NLOnqnK8kokYKCQGLr5zyTEZ
rUCcgp6kbW2rHyYAxVVUbpvxYt3MM78wIh22a2u/gW0+14tTQKzOevjgCNaJqplKhiyIYKtvaqqu
m8Q6d6rzplxp2ixotDKURweERhIR6NMvbKzbHaZlxmDG2Fd2Jd5jTUTaB+Nqz6JocPijcZd+a9xw
+CiH9Ik607DCIYVfjG/qIQnyiSYSvpCws/fwswWL4UNc5eC/cQ6oEXPyEwTke7B4RwSv7CcI0gCH
MtArO3ZCPkm/G15q0hLYBtTdqGKsR/WlwVHjOe55WHXwPB4YOYMDPxzcAraW0TzyEWAqsrK2oa2y
85r9alhBXx4+GH0YSnuONWLnTE6L7kbagW3hzKHCB3ECGz8BDewnBstmyeIewh3rM5+zljvhq4OD
fjYjzqTs9cKjWq/Tb+GWcXIXVu2OH4syjnzWSb6BPo2plnkpmoDbq3ovHL961xE/2HTNkk8xgCdm
Qob5k5cPn6mkMOxqwXZ0OfJtHmWont9eIZHEsLMD3bY34+aw9YVH41ovuhfwJDfjyumP39FYs4H8
t+6DK2vAM+V0FqFljbIW3CXnYU7sIj/0dCacojborwqPiORA9dAsSy+5zB55Do0lJ7PxOvKLsmvx
WdNFYCcHFvbsDmgB+DkUNhdTSfKH+Mq2+PHGnsfpgkSARb0rDpy/zDO/koWxzh45EwPZtsntvSa8
HueD9bNxYxl2wKRF5D0a3SWDgrIWz8JReCRRk0FzWDyHT739wUbQ73ub34XNpB3Z4lzl+/O12Pkn
esNuOk61fe4g+cG7eeX0QqNfy57iJ/menzE7cHp2741jDSzaVhij8PYwZLGtjCNnP+3KUZYceNnw
zU8JJNzRGQbiOGx4x3HNqczEUMiHRlIwTU/4nvjcjwyV1FlXjKLVyyt/zByF8AzYEnuGSm+bjpvg
wA/P4BM/MQxKO448+iUHvhljwAsnd+34yrdQSHSgeLbgHMqWBVXrVMKKtzJur2V1CDih3rig4jnY
DKjeA7t9skWgaVxBbA4cRvwuKWqQlf+WavuK8+S2dgiZYa4AARGRUM7PxhZOgBtcGf/5q37aSfV+
xW4Wf/OxOPnzFizFxw1+uty9VB8c1i72bMbsccspG+8JH4y3to6AaOGzL2vhwF8OOobw+2kvVREr
gb2B/KeIBGJsKRr3TBbUVXeJv6nFm8z2vDv8NON6GPt76gc+hdfmkfNmzZha3JAxgUfvLmwCUgEu
4WCj2WpaO9kSNuE56d5tEPsv4MwtaosGL7/k5P9MDCQLzVG4I8A32PRsYgAnuVUdKH601EpwY/C8
khyzVie8JdiMCkv4bY3jFr8QIZ34qUjo0B9y2gfx5JaGhX98M+9ZpIMHWTA09NMgJ2Ppt7v+5BmP
ZBa/EOk+BTHdOn54kWoArmgFfggBjKRq1vUWQM1h2vhSOk/RVuDsn+OEyuKKaVMOD8422z3xn9JB
T84MUQZlie6j3yEisYKpCJDbdEReOZ12vEwXhLhO20XJWa0HPw4D8JiT83rUrV3Oj0hDRFq7Lnqa
E0nwajvtBsjRc4wKvNOjh+V6NE9+uRqGCzNzsVvL5HezuzIjVvfqUlSIEWaxDacYfQu0eSKqk72f
fKEpEJ44tRqPIStKdmDPUThOvSWtH+Y00w52KBhHmOt/sM9yOmeezb6bbHpriSpGXVWvLVIfZv4I
ZKBvaKsChshW3LqYucge34TqqldXnAPTdO+bp5qbpKmfJJEAFHwXS11x1us1g1xd3gmPZbliT8te
GK/YA3pgV9S0+1VjHRH28LGC/Ii5ACHIGgH6yCjAsDLYaHwkeUtTkBUGs5XeFj/NYK2IGJkfunbP
B2bFwb6F/xrnJOvWLVkJpJMTffMALYm6I5N0zhhVs5FO0FCYG4Cy8ZkId5ygbOXYD0jtl8mh+uir
7wSIoXClu4cmY7yrtZ38IN2KJQelsQYqGWGbK/dgGUymxgzIKvzrkRgmYRmL/aWgIl276sZ4t0qJ
Bb//Wsg6WWGTWZWlTGDdx+FOq58iEDs7jyXqKkjuxnLPpjC3yS3Ptr2xU7VlSAIxViSoJlhG9iOE
4avgMLd0NHauDRPb0mEHrEF6JsFBZEKiHKtXQujYrzmRMmut73TEXfTg7EawARWfIAt/cMhlocNB
HBqAeXhtDX3uBJ3E4EqM5jJNJzgR6ttn6k0D9Xg8+1SHPupvTlPG3gIGz7nuyGDCj+urRMAesSV7
aBAhQh+7I8VHmp3VVSScILnR3C12dFronvgrkQIiU5cEEBG6HFRkukOWQenotMQ6yrX6FgY+FmYB
hjWN2pOpXMRXHBXsQj2HMvr/5tOEvXkBEeCrq0SgHPtp+rgkoPA8dXS6tV0ovETsNmCwlaNQ7Lln
YOX9lGF/P5Hdh69WZeSHk9q/9Jpso3zCttM4lfWl64xCr41mS/k6zHaTd4nuUUjIxkpEddlca/9s
iW801PkqerDO043H7FlfGpjIMbDZ5sMd4tiVf5onJsB5WRzdrBMHjnFnaevky3scLpzwoMeYwV4V
9yGVXRLv0b62FAI462KRInrjECpMQ9aYdT49ivR3DdS4fcppcJE+Cw1O24X7gDAHi26zanzC9DJw
QGJoFPT/O5o9V+0OlzNOqrBYk8sOXxlOdXEjaY+icQu/ofZYOflLpveoe6zS1u5cYBYL5ZNAquTJ
vakCQwaZxwCW7r0j9V3tzoK9m+PqprG2zUkZphl5T86Z0i4ZxqSbe7DuapCsWW0S7eS0RBJ3nBX5
mdV2G6xN+eDWjC/9jvGHXcHAgzTlHaDmLYyDBoecRnu5H9oraU5e9zBCAW2dzB/Wvv+q8AGo6IJn
XiRqAbcD0cFBgix6jj9GglGv6Wt3K2KW8kvOwIySe/SPSJYG8MELa1eRJo1KhxiHRfnOv/45PsuP
9YVGTEVgbbKgGK23Z6s9IXtwUU13UwCUFzrCMcFmThg0lTaEB2+MGBU6NhSNHZY0G+lCKjuVrR2I
r1sPpAbYaI0X7m0kHkI7+IxuTn3wJEbCFrTrlJOwPnqb8QGlKSAVCz2RxxZpt5WxnIBFJvRzMrGM
3SbMmSuz3gPX9VYJ5kU0OKbyrWpnN2slrRgzOZk7xRO4PYTEjxRZHJnSsHhUNVYYO7IX6+caRwRh
1XTaKdzRRwUXBP6S9dUGhixzFHepA0IASovYbRXtPSb01lnY74dkSxtDv3r7Yu09ys2GaNBoHYVL
jcLcmdEU3tyR+PQpCJ5QImWjLJM7C3Clf/AZzqDLLoS9dpaWVLwZFSKe1h8yQp68NzyWIrsPUQfp
NqX5s3Rfi7VIZh5GemwCu3ytoqDDi1Rc7t2TtvQPxlmgpLAwzpmT7Qlw7O+DTQO/i1mofEi+e5Z3
56Jf9g9AIVZ6Z3vjCzGmt+axxi1NptKyeIT6x+hz5McKx4OIHgGjKNy9Y/4s3RG4lB2H6ISJjsSK
srrnh4b+y+ixAE8FVpj4PYzkwqbMUGIw2VpnR3w405iY2RZj/imvURQaTvUSPjOKiq90yLw1MeK1
sg1Cxm9C2tBhLIrWaYpbHjxAruEolu4K9TLkwJbgd+K7+55gYyUy/4VYbtELpsy6ExS5VEPFxStL
J05/zBCEdlrEJBmijxKgHC3h6d/JxycwKVqGB9NJd+RfJ3a1xW4WMWaiDSQBZCfwWbxtoiss53HR
gtRvDt2LgQSBOa35nByCdQIasSEgr3xGo5B5RJ3A+poyZoU9zSxWVbR0aLWZCIOIolw0V9VcDkfZ
smEDYMxTiU4DBl9v02YjgwM11gh8aQw+Mt1khT68EEQ16XKbRe4Y1mWUrpT68VFNa3aUJE7Am4B2
JACyWwrHYfXGXkBYF9PeZE3bZghvBJ2B/Xb8k7+B3Qih7oVhITLomyy8R8K51HvDIcBahw9oLYIn
zDpwDdUjOaGv0+hNxiitoYWy6l+i7+CZhBCqMJTfl9KHRvVkaW2iAWyrDa1crA7RcKu+45x0QxQT
jOPWUeDrwMK6EqWGIBLPLyW6RXqQCoxDCxpQcgWIij7fJvUd+A5b2kzogygfoABihsAoj6IjB7/x
kt/jjKrWHR2Mjbllkk/01a6yk7uAPQPOUf6WXUsSInLEOHv0TxSHrJN/ViF7pJv42eRc1dkYFi1j
4X6GKUkp28RsDpWiAU8gWKxZ9rvgtYFXtfaUafXiP7XSupGXiGbDO3LCWpbPVvGaP1FS/ajDKzMt
YZ2olwaEr3qysp0Ep7DPaTONG4aOaGeR4g2/sN12J+nZfEU3vS7WLO8PHJJgWO7rZ/3VZxSlJb7K
PA2pbKP1Gy+8RA3qNQIjWLl/sQVYBZIrJ2dfGsTKWj0opKvtrUcDfEV7jN5k1r2eM7KLEKG5ghaH
M8yhSZDRXn4mcvI9+7CO8H5Y2VPXOCMXQC2gFPcxBzQ5k0TVOExVvkJrqo90wcU6KXv2jmBDMJG5
1s59fkUfHexqTDzfBN68B4/5c+5Ms7Kz+5AqGw8VJymABJD30VJ3vwrAUJP9D99D90BeZSo/moCz
vojWRce78faUBgxUxg64Ega3BTMABuBNsG7fSbRZtBw+vKoPb5lctJocYZYl03bcMJJ4V6a3R+sE
DOQBPskpMl5GymgrUSXTryULsb2/Aw53o1/lG/RVX8V7amxPbzSA9Gm0ffKfmUKR9IzR1TYyRjrz
QmYi2FaSCRn222fjRKwodfGzwkgekazLvCEkDsyp1slRe+4/sR1kN+Uue3S3DdjG52DXP7AnfhXh
pU3JjgqfVG9n3D2ohOktPgo7eIQmesJ5OaJmPkU74dRwRmZXcC/xsiY5dA0IMrO9W4JkcXGeEEWy
I4sv41639R2TM6obkXytO2J2u22N+ToTDrXgXbypAeQlPWv/+SpoJDAHJSYlJJrkQHZ4BMSa9Opu
6jQNjYA9WWtpfXSTXWzuPhXBPkfHQ8g4LSx/8rUgkaAgI4ORY+TvBoz8fzwCCHvqcP1xU/VadA/i
Qy2CQqmn7tz89/PF/NRaDXmlISK+V+lx4vzj7yO5lLZetwtEGju1oBe/Lrzp5nyfm3dM0X1Te7PQ
DDk6y2Gj8f/y1H/85fwaWkav6OfVstLNVnFU3WuaifiPMGEatRu3oFs0X3jF9B7zVY2GveTMV0Fy
wHgzRCwaVe/vf57e/vkxf+6zPKH4/SXmO+fnJHEZbDjVAHL5463m+39u/rrmY161//FIpPqI6ytO
TT8PmAqurMV8O8PosJByjEvzS/zl7eevjSKUgARh4LCqPCaQHNNJbrUOyiiKX1MNNyCRqs2xDZdF
sg3bYqNphg8pHOSmrBRHL5loKSG1qxH/SiQwH+3uK8naNDnLv4jUdqGtNTJOWEfp2gTehOTlm3eB
J7ybUX2sVPlmQYYeUnSUNZz6UiBDsFGefaUEFkTLwsLCzAqI+s8gALNDywue0wpHas3muk2kKUmp
VeGtShuxRFYQufi3FQ2ZrE+UUEdIBI7WbT2UaPDEB2xMaH2iFp+Q2j8q0GbJSgvvMXPuE5fpmUiI
bDssCcGTQ8uBVnbwiugSJi/Y8FcqVY6OxRsEoa1Q9UwVcWv5XVyuLKBjuR+c/SoBIWgwdineZXwT
TXVnNHhdtFDYqUn5mAfCm6iPV4zt0N7fuxYHKLhRD42AbpGNWJJOgEYFaGumyY7e1EejkSiAjhR1
XOPWIxcFGZRekJpB2SlzjcUR6khWAHRfOYtoFswcxHq5SkEn61rM8iS9uAYA3h7ebi5/oiQ5ip7x
4kVIWOVmJLjpQ5J2Xhd/pF0JmjAdmQT45P0lzbefmu+0kdN9IyrtOhPHCbkZTGFdY4E0UdNYTtcy
Mt06fTYGyN+1tCtJBEZMAqGIPsvoHvpAvqvKlsRPslG6EnVUuhsiOkIl2dZivUrIAy47nbkYw71b
ompU5cfGWrfmA7gnwpCJ3260cS3poJmoedbajc30XiH6A8tzluTwXWW2FU+k5xGcsgz1LafqkbDN
lFD6ysPmvfJErF+jymyPc3yJyIUtNujGoTYwBwqlBlFlxHVSSzhkkM5CfVT0Zd5fCy9XP0YCRkpX
u0vq4SXJS+qgVkM1VYnRGaVfkof11m+EPQT/Za9m6SYqjHWfUAbT4EeCLqdPzcQyDAUcikX4mWHL
ljH1e0n3mJucXYdaA1TfVv0WuNehRw+0rLQpsq/MiduK81NQia9jDpqjkE3iXxTWk4n81DdStq2S
8RbpI0OKLKGVqYAJGr2wRBv4ylqf7pNnSzHKy6AkZ1VRv9iTHEki3rIz3+pBP7t0pUcDqcYo9o99
3+5b7NylXqDcbROSfEWs1d49/u1dIpG7WkCmOWK/vyOkJaGgE1utDDCtcnK5lm0vUB+VxgSspMlv
xYeoWN9FlJCVmLG5esDkvgFIVZPcVVfw4tYwcPJq3X2tBWSrFthn4dKAcz2NortC4eueEL/urbD+
kjpLXrosHsCQPqImLxFior4dCgCLrfamp8gX+ox5NB2xEXC/I5QiXYuBUE4gwIOrNOdIzExM0yfE
z2epwJEklYO1Uj3321W68NA1L5rEMFeI/U6Ldd2RFLrb/iCZqNEJvIuT79Jw7drqOIub5rUEmjtl
p4tp+61W4z1q5wAdA8tC3KD4HTOiwPTqOWhYXSRyB/AbRS8da5odsVlETv4USwnpWdp4ygXhyefY
ZOtiudYtAjgEKjKBuDW9gV4lYJGmCW9DJz3DHMCHDptjLQqsmANfw5wA5rKOyL5xK9iZlX7UTGmv
BzIeq0GE+BkzU+28S/bVlvmnW9Pn0WhAJjvFH8VloQaG7Ruebciu3WCJJT4QPKShydOUkI4LRM2d
ZTa3bKT7qQmUPQXGnk0Zu1TM+uDix8VNy6vHIu1ObPMT/C7omO6yb0K6poL47JkUvYDAwGa+JOO4
FvL8Eqjw20Dgw7k34AS5SfCt9vdK1oNwA6hJFo9/kVUlQhocU5EXI9BEEuBkFKa2oLUounQChVWS
S8Q2/hAyE+fSWH+rOuWtIi62nhq9Rwzedq34IDaJLUUa3EPuYMnP+B0XWHVz6GmIwkm5qu+rJviu
A3m4SDV7/+ihVletjhIEZ0FkD9kqMduA8iDwkrAqXqI+73Dup2flolAJEQjI8pIvLZFl+1NXaRcU
/mtcv+v+yKEuYnzMBpFQCSCoCPV3cnIV3PLk9UV1Ql09qUopqEvZwMrGLTduByPfrZMnwW/eNVnJ
8SNPra6pVgePrk1iDNdZiq1y6B4DHVqZQG8S2adMtLbPEjaiXo+AHRxEnO+E3jDWYqbSBo4EIhmo
mOc1RRATbW+fZxclpfeFFDcFU9w9iz2c0kA1t2XmTmw7IlICS3sWS5EZu5iy1zY1hZAyeoBp8pG1
vpNVzQ7AV+9RrM1J9iOQxCQcMkJBMOjaAWP1aqhZffpUxJyMgBG7deN2m6qZZHeVrSg7oTkYiku7
SaTN4LkWWpM+3kiR5h49So5WgujTUIYPTOnFQqwoGSUJJdqWgn5kAtbOyC1qG4tPS58kTXvAPIVE
oT1P7+B5Yq9TiYTXK0oAprwT3ZEBMej7ZeAKC70kDyVAHOZUTf4BvGTz71vKjsFHmVXZd/0fkxPt
I8snpoRf/+d//O3W+is7vSVf1f/4pIcs4b9/PuVvL1v95/yw95Ut3+q3v91w0jqoh2vzVQ53XxUW
mPkj/P7M/9cH/8/X/Cr/m6VMh0fyP1nK9m9p9Vb9zVH2609+d5RZ6m/MoTCGiSYMM0uWrD8dZZIo
/8bQL4s6WH/cgxre3j8cZeJv4vQ/Q8egb/EIn+EPR5n+m2WJpmSKsqKbkq5K/46jbPId/N1RJvIG
CJFNRUKmbcq6Phkt/+IgRnFixqHX63vJdbdKGIuHTm3EAzCXfgdHw/bEQF+nQ05dpSnafdDA3lSr
KXfG0MwcOdzkLRrBLld6wDxiui+anjNfa4Om+MvNTE6oq5baZn4wdW+Bq+bbGS4wsx3mazNYoGwa
Zcsc/efun8fm++JxQGj383CdVdE6V6J9OSsQfbPAkk0zXqPSS5n8tU0yQtktwP+FQJIFC8OI/AeG
5TKxzZmx1kwKxVSekGyM2s6oF/mmtERCt5ltpx55LZIqLOEz+/tYDnpH1/Xvtm6KtSG1vnookwoV
Rsl6PNHE3XxRuVPkjxk/Swl2kGHG9Ils721O12reRm66wkshwPyfxJaT9pL3y1EV/+1mn1MaZ+aH
06o/GzEmFc1HVh6PzTGuEPNKyFSYKFbriSi7my9iTaUgaZJzqTLzj92pX44Nyw4nOeF8IYwSjZn5
qiY2+YZUIYY1r8I5yxzm52PMn2WcPtB8bb7gc9SrSuxo9UNcmLkfPxfzfXVWLPsurjcp/q5NUVO9
mlbtIV0mPeO8Ztq6FvuOKig48cwJYqILBg3q6UJUuiVLmXbT1yjb6iSnygNMdTW2/j2etJ5kBy3Y
jSLRPWWPphL1I/rkofPbHTOWkuJZju5nVGKEeCwDVdb+a5PusBgSvhXALerQVm/6swc8f2cVzMzx
IBGe2lB6VTKygUWSlxaRiLIQ3ZiUoE5OR0vcqTlzIqT1qZO6AUwgSWvsvJDercw8zGATd2K6zBdy
k4gb0cQQPd0VZJlJvrx/DLOYWqA3yUjnC3ci1szXsgF2vBTfuaPK+mNg3stRhdPTpLDJemGrTLYT
MA++G2xSgz3TChvHckmRCvWYzgX8UcTyFotGqLxLAXDuzjdpCNay9W0VCEtwGkzgNjQJ+a9n54nH
eXp+plp99dUrtAqm58qmDVWXrUvJtnEJAMDfSgCc/CFUEHHkuOyXmTSFDIZ4fNA0d7smGQfMiilT
+Zxoi8Qt6fNNnBd9MDmWigmMOW8GLZLylZjnd//47jP1xSPBZF27pUBrj4bDTHlBHvA772U+Niep
PJXU6TCldUpHNtU2DXBjpbW2aiB8li2qYyE56BVB1nJt0ruvLDDLvmXR4qX/6TJ5cUZXglMGkpwz
Of0XvfE1hLL5g96HKGBaA7hI2T7CBkbZBPETBGGxjqKAon6/6mWXoOC6E3cdzX6k9+tKZIEop2m+
mwEzv1gz8qQYNwldm3ZymW4+8zczRfLhwhSmqM1UKwj9clm0WrcxxGRZSl0Jq0um94oJaVFPN/Ok
x7OZeG8JMMpd6eX1Ti6teCX03jvZCgVRRxbTsFoPNi2YRSJ7CO2myAF6rmI2TuixNFFilOkiUOTf
r833wRdqnUgPP+aj35xkxkURMRqMGXmFrS4hochbZqKaiHWjYm1QKEQ+4cXHU1XSgfn1kVB9bwoy
4+YxaL7LsFhZqYLE5C5+k5q+2ynTBT4kGpbQg8IEz2Rekc1daNSXU37OeV/4dVUtkDvNrKBJki1F
tK/SQHEiheC8yGLZ7cnbRh6pQ/asXUjhgCDMRLrHJdSe/JwRQhabYRd5ErRn82JJuezMm1LFrgkX
dN8F02JZ8x51+TomdBFgBjK+EMAlxmgN5/F3Ht9SzDi9qoe/xmUT6jy4NdysRhmkG5FMmDX+k6tA
Bb7DJrdQ8/wYQOq186BR7cRFTsqUYLCVEgaPOMIhKHujWGoTtVLWu/XsuPgxYLC2R2Yl1JukAWqr
TpU8iRYZjFXG6vkmVubPQswa9Ac50bXTW9WT10IzlK8hUiQnI2hn31FU31McbjjgNI8Tbx/GVM/m
q/OFMd3565oMKMLVGTZLD/JYrxPn7mPxRd+iuLYXq9lWkZGDjGKc7AepSfZNp+dOJmTwX2utc/SU
tVBK+NWuBxO3dRMEAN40oNSuH+7Q2IxKQtatyAjrsRet1Ci5SyuEdTV004JVJyUaPHF4npOsrndK
WGVbw6BcMQOt5vsGAEVLi5QfCreM85UJMVYSta2RTgvborUg7nHEr+EHntO4m+Jd4mOLU2nTgUTD
mEBZfAgLzvggKcMKgI+rQPEyI1B+uE5GV/XWBc/ahzkxFBaKkKJ3IlbnUp8T6e1lgmjPv1RSgg37
scqQNkEzw0BQZdlJPXZ4cTE/0uQKdUxb0P83TQFwlPxxoOwWKYMwWnbzRWrmsPbz9KmZysbBVHaO
p7ryfIGRNd2RkxJutZRl61yO/vWARU0otesk/ir77gw8rzvIUsD4RWZXJOObqkrpLsxQRPZG+yZT
hymnKmUet8+Bl70NFZM3pSuphwsNOuoBapYqOeZg3FMhnYSsBHZVg7EL3Nxx++4p1mhG42AMkeM8
D1FcOVrjHkoclVQG0ZBY0yEtML7g892UGjyUVn+I3H6C0VbAz/zhXYvhgdA+7jgYUbEFx9rV4rXs
09kxVXkdU3O2tcB6SqQAJs84bHQAgfmgfFeyTrLOqG0bV3b6lspeLQXjU2l5iCPUdqWMocsAXTzp
LaqrIH4y6j45JczxFPQBKZg3KpTUkbGsk3ogHuCjtiuWMTfovQU5opajMH9yWMPR9UuTTWjg59J7
FrXMGMHKKwmuEAjcWR8vWQxN54G3PKs88toLaq8kvtl14UibPqrlS+Hrjwkhp7yz4Sf52Q0Ae2r1
dPaxOLWMLR4A/Pa2qVo6mfJRg4ymrZYGFIVFryYPgWxFyzzoUACMvfRUcU4y2wlXi5HWioWPWlT0
VRsXy7KEP+OOOnpol9lfr39KLf8GVv0gSXGBCprMCXyvUGBxu4cjkwyrH3UnGQMny0AitRUHneTt
+3zrhtRGY09H4Cmit6mUl4F6zLWlJG9TuWl6pBY6bFiAYLdCy3zKXOXWGjDOWQaea80wzjKV3q3a
DWxey30zM22n4lVeGAZ8kywJ4qVy0cGj3kVBUi1kBRNhkxhbxURS12ti7fT4SHWN/iZ6vX7iN7pM
HFaCRvFwqFERFCR/sRPEdpVSca5NlNLIWdGByzZYemUV9+rSH41gHfjpa5sh1g5CTnmh76RGKdFN
RpNGgwHZqNDezAZ9meWLT52GkCbU73ASJcR3m68RDFcWMSr2Bgrz1VGXwStQq0Ht1BNT1CDWTZt2
aeSDtBAVooGk0XqNze4oWHzS9qGhKacHe1+vM3IIEfWWfilTqvIfVRNiV16JhNsSYxUE2aVWwKdm
EUUJtePpPZ5oKiHVzeD/XZjXk6xJy2m/j6HxSAYsKfJjeKi1mClplfv4MkNb6RT8inJ7HTzCnowB
8WZJE7TXrM/KKxkIVYz9amZEa711xbUg9voyI8HG1c9tmFkcxWil4kSlJh+h2TUKNEkNdJ/GinBO
aut4IOtcdI0BNrOLrAbYYectuqS9zxLtE2rfOpf44mJlrhQyJzyLMNA+ffd8ICAjhEzsz4KF09vA
wGr475nRE/fWNq+SqMbvUq2/tQgbOpbL+LTxFViILHUDc3GdhqsBwOSSKrg/IKIjTyhEVIuHKy8m
hvvs32r7MFypnDZYYmmA6tA1/VeT18996fyXP6av+TV+Hp6v/fv3JfhCLPiQPUXKWmF2NDcglemM
K/UuXchfvclpqRPMXco/L341KeeHdeaMK9kyjuUUJkxcaLmbr9W6SGyWSBsr0o9Cwpphvnu+SKZn
/Tz15775GvVZZm//7cM/LxNm2u9vNtyDQE5+vfH84qKgYf2CKTs/++eJf3mDn9dpI3eaLqp6xOr4
zy+QMXNeu3G9HcPWcsa8eJ5h4jOJvKEntYxKGhe/iObznfPFz3N+7suGaXX/c/sfzzFadIGpUIMs
Jez852n/eL2/wNJ/njM3an9eL21yuJS/nvkvP1ljKQHY/xQZ+Lz+mP8UQE29irrwmqskXTlZRxa8
6XWrVGKi3eLF/MuFPs265vuKYSAN0qX3HcxzrTafyig/j/+6/a8fU/98lfn5UenTfe4z1rIq7YSC
c3VCJTloRcqR81I4TsOoO89XR9VgUdEX6CQnPKY2YiWer/1czLjKn5siqcExg+nm5675WirQpdNJ
ySRrGcbmz6Pz3/+r+zhi8Jv+vPzPc6AmXXO68HjoFAn4SctFmX4JeoKLKRfMX6y8/0/F+l9LmKpJ
Te+/p2LtqYQ2H9Hw9yLm/Ed/YLGk3yzDkmQgV7qmy9qfJUzT+g1WlqFLGuljUwWTOuXvJUzF+k1S
ob5TxVR0XZZECp8/JUwVGpZiQcuSdFECl/ZHBffyi3VF8ZeiMhXd32//lYGogPj6OxJLFiVdNjVL
Ueg5yfI/CpiKrhChy7xoR25nmE4rnmguAOlQsjJw4K7lsVAay11sqA9JjiVwNFN/I/bXQAAxJHT9
Nq3LFmFrSK/OwKIYW1mPOI3pgg7mmSVRwmozTxAn9fBfovA+EmpY00TjLUWd9a8rUrSAPrztiu6r
lKlLNSMUsj9/kn/xLWW6Kf/le7KlJuKjDHKL4vE/0F99pQ1aJJv6llw1lLNaveqDKEHUwXrRhZI7
xZKw6rA8Ayccy0dP4j6P6GrbKIiEicZ4k0riU+oqO4JzOZmXaBDHaIKzlqz+dNcBrA0f2ZIe9dqo
bNIC7lNBfGcto17mCwATOoixXgSYCQUGl0wvd2SzT3PmvJjO46kDhoPEnGGMur0QZ9thFJpNMCaF
QzcXwaIr40itYDH3gfoWKTlz22iwEOWXDyaQdQqAXFhUf3ZA1ZHY4LOYLuaaC4YUYzsK15+7rQlK
PCZeSvgDAUgWejrYJeNuvvAD1keuZOEmnGqt88Vcj1Zc99qzXl+5GnmiC4kZKIlPymu2yQ35q83Q
2w0qEqisZGXqYfzIxMBy/i97Z7IcN5Km23fpPdoAB+AAFr1hzEEyOIikRG5g1EBMjnn2p7/Hmd1t
Waq+Jet9m1WFZSpTymAMgPvv33cONvLhnI68ZlUUABCRtg1xM0kOlYwuTBLYtC1j6DPxaH1w2Ur/
cDyuZEP9oMDunvWcAlgt1aNUE9PaGsS9J91mByuYCpP5W7S80d8ePn/NaoJt763BsSmr9JC5/f1i
/q2ejx8EKJOdTMkIsnC7qpVL9EWwjAwc/uUrRhsJPULaWSPR01ZN/vnzr1YzAuy/FlY77QdGNIyo
4oHsI4ttBe8x0Uwc/xqlYqs993wdtrMFVCJEuMbiGAt3PLRGwODsbAyq59RhBrC6zoM98EsI5vYl
oKybSNLREenU7D4fGmmTF0/q7Hqy/AyAWr/s4R68fP7S50OSLPzDUlsU6d0HbacWPJBxtM6fD034
4dSQWlQVQaP03pqCo7d6vpE+HyoOuoNtpo18ptE0J2ffISNPxbnT15kbjbupda+7ujOt+nrDefJb
KF/tsS92S4ry+HN2+jkHbRgoX9Uu6X+L1QcN+vw0NB4BroySXAMoFO8Xop/rz6OIJNBUu6aQ6lAf
vaB+LPEJ53xUmWUPpZanPh/g1qyJ3LtR9pTkUNSVr+D73I9se8klFrdqRG/eouik4RMeReRjTCXd
H+QcilpqoZ9vR/ynMwkcwhi/DtagbpRtdRQ0aHda3TqfOEUZPVDaOg458TSzblaj3V9zv8Wmk+G0
pNjhoT1YZljfgNtjny5Ze9df+f3BibdLnDXjz6vOHxdks4z1hpX9VOp75zziK4rfix1QTRxGtMyx
qe94ESwtic6krZGIN8NLlw3vhDes8zIeFw1dOw4XShbBxOAoVWRt2i9Js07XPsn0CU2cNVfPLQLa
bdNwqNkPnqFYE6Yvwx3+0ehKqubVnVN3LxgFMi3ExZKkoCSA1m8M/JtPcURsy+GK57TVSzXIcr8U
Sp+m5EdNHubcmgdFy2AGfVwwKtxEqsaaYC6U3Pvao1dOpN4gruilfOih62xLG72g59FbL6unTvUt
6SFqWkO9TiwAGxpjy+JTNYMS4Tbq7nMgXofCPUXJc9os7nkpqms5FB9RQqVkhY1RxBYRxulXjtlw
1lhJQ5Hf9M7MmFrB4kICXTmOQ4lJvYCoq0/pjBNtjTnUDgOXbQ8GhzCDgStyCZoR0OwIwuectpbY
5G3xNCe0lVr3uRIKmjbHSJxGXeqxJR0cxr+Y73hJ9cYBfLvjwOnzY44V76yyrj9IkCSVbWPYVYk+
JxEd664KqGUmPR/hTn6zpOZZEv/MA2/g80AUizUsFO2UdR+RLCFkv0968YK5pDtynXgM3Jfe6ejS
KlQmUc0skQ/E41RA0RV0NbUg3cyT2TXQ3TiXgCBl2dUp6uiDpYW9jWI72Op29C8O2UCPOByANOR5
Ky1z3pzZL/xj1rDFAu22w5ouN1WkBbFPUhpBh6lq5ONVuY8MB5ZtJe3bMnVfPWqf+UT9uPklV4o2
IUq+pM8lA9n2FDkogSV1MeYA2HsGAFtFyGC94Xe46xBcHNdKd24G4y8uNE6IDtpkjTqWMB+iQ/II
GHgFnYQ1+r7k9T5jW/2gk268sklpbSN/umuCBChWcWqZU+85qdl9rr2LtK2OvYCvRo95aNZjXpJm
d6KY9oIqtnXWfhVOypFZxJDHhQ3RZSxf0qn7HnTUu9zEpYmzWFQKrXzYZQqzZWFJQ5Y7otldd6HN
Rr5KR+dYx/p26SAMFS2dcrAKvTsFG7fBhsteneuRVocYITCVbUgCKmqZ8oxEEDUIrHqlb5zVzJwq
y3qQCHBUlDOdK8UZY8UmhBhgyR8xHlvY2iQie8HGXPLvoyxJ2PhnK2P+ZjcWS7VTvuhhDnLdCkJC
HxTkM5uV2fxI3AK2Ve22zN/ie1wO7RfZqFsvAMCoFFoQCEa7DvOLuZTt3aG+W4QsnyvIE6L4ChiY
1Z6cYf0KX+6mrrvXNWS2ujinmj5CVZCqavLtHNBV1stIQLhTB2tsYCFPb/7gv2QK6g8hG9RHGR9L
xyusrT04RECQd9cJnA1M3Dug9TSjoVUSo5X4dBD8eDYpvRYw5E3Liu2rqu/89DEmFXo3J+ErANRu
2+ty3JE8LaBDOVHwTUXMebwKkfXYu95BrAbLHwbfchHRaR9pQKSldO45NxL3ZTofvNpoZsrw0DTz
Uzvn+dadvA8VsDJZM0oH+KFz8DNwUNpxuxrWlHJ8IMdBJU85x3vb/sMqBu96rKBAD/FhCH2Sx6O7
qyqMtTrz6ve6p3RPvI5Zosyj48LJApnSmAS4gpWMtVFfjXHD6VMy3ARRyy3kyROlOMqmBKPZ3oaC
FybL2wgOxIljJYqzEYEiO5nfVvpFc7i+hHAuwmWk3DRacC16Pqe4pyfZBNcBYxJmPj9RjBId0tU3
jmqZBdKxkl59O2BCYJOPdFhnIf26wl13UZDKd6jzLZ08DYkeNm0lKPt2RQs0pl5vmiAuDiz/iPgT
Fy59HqymK28ps7XD+K3uyu9hFFJ/Z+2e9z9507/U7vRAWDtl5FremyobEvJq34uchHLklZvGee4/
13kJvi2FbH6tYDtE63dtunFOkR4q3923bbyRifcQaMKvVeAcy8p2NkVBFLxYorskruiTuLtpXHI2
DCHQj2oKNxyT/qI64bSJfNBLKHEEiFuLEWMoi25fD12IVShCTTaSmA1ZSxXfYLJdWUH+Lgd6HalH
SsKCN89T3hZ4zohv9fdOjURVzInRrTHygxk2ovCkaxNzapgJDJ0dUgIcCsVWdPXXYf25VuAnk0pe
1jbq4NECes/H9lmI5QUc4beqib/UAtpaNNBV4JAeGVHZHaPlpakomi+Am9w1ZhxrbSp0VxvYiZug
Ow0j3+DMrTimc8qt23/C0lss3R7DXxb6GV+nYe+vIt/NzoIcqh8uU5McE97lfRWqal8QCktaQ2Sl
HO37/bWr1UvbNpfAqBASpp9YcfTOQ5bjGS3WUonq2oHMmkbhr3p8n3vxzP3mgGtIbqU/fnDUc2r1
wuc1o5nUaw0GQFsf4FvnfVKSs51hUVpwcqI6ubaKB2IX82PPcqx2O7mtMv3oiOyREXqMMwEjAdoD
Xb0SJivJYbEMmgTlWRamid88pnTCLGU/45Jn6hVWQIGgkdtN/rW1KbzLiVxeEupTlVNO4GSY6u6n
u0GTn6Q2lmJlnxx9zX2/eYiLi+Of2oRYrWzwojrFYwdg8FAql52cn93Ga7ju/ULei8FDjDe3XIdb
V3BJQUKj5+yqTU4LxNGjluQI5sBi49QWy6FlBHxV+ORaYweEMWcTV4C8TqLgPGxVVDRjupRb13bq
bZYgnZui9kokOS+1zUIyCfPnVtUPrj/Pp865nwvW4x0/sw+Z6+BVAd0zOnGy9q8tItva6JsSs6vy
gaSS2uOYKaMH2DN/BxKJWFVvOeFxdk3afwvq5G6hgRKDZ21LFjEooh67pfRgRHMtHGytdpGK3jy3
Ebec0GjNCRh1Nw014q5a2hdRIn4jX75susTnSs5ogDvmr9E6rq45eKniCNjAdFU1AAwj21vY2VmP
aYwHd2nXEN9BV+51oJAUdN5T0ZqXlGuhDFHBxQ3UkmXYBhVh0qKgcW9V8q62mBUuijXx2HeXcAR+
towE6kUm3pNqWnauI+4qzdWLU0go1P4z/O5buwt/xJwnB3kTbKTiKuEpgcOt+JE7GGM56Hr1PWo6
dloWLKzgDjiwxCrWu3YHe0BXYKLpFruY/hpam8qT9Z69Gc0eb7pwcdQJK8fEof2ZDReFJWi1Vgj+
y8e4Zq9zRi07Ec5L1DEDWXv8SPOPZlDNCRgGOevsECG3uyqAfe6GPENqMptFCXk2+tzqx9inN1EZ
/ahpubsjW8Ra1cm2HtExcxgRWZzkIGC7w01zHXBO7NQfs+rXJ8tizWGD58n6k5vAxypL2R06Vf/w
Y06XC7neWxIt52D7O6cnJZ76BqOg5UEuGu0B1/d1FNm2iVGSdGPmMbUmOpvlGefWgBNSm15EHEH+
Z2i1bMKCJXxQksBALJqB8y4Ow5AOh2lZKHFE3YMlk+fKzULSuUQoi+KxqZpfrqSGxl6EuoPY2Xsv
WN+mpacbnSP4ruY3NYZfMs6bJqu4iHziOSiaAFi1YqSSbwEreHsm3lQtAeHP2Pqmen3sPTYOKqjw
rLZf+INZNuVcwPqw+Gb38w7iaLQhgrBs7ZBF3lAX6X5ALnBdD6+ZmqsToR14EZYgnhZVbHVZQyc3
sggCMkkr/gqRXEb2clhqmvGqUvW2Sck85LncrDbVphquN5l9IssTm0uSQ9Rvk5kaCitsP+KAF+h8
zuEnZgytmyc74WhGlgJKUU5PL0XurGJ9Mf8vySNlnPYsBce+VVPsB/+VCSIf1wWDxUoXcmRBso76
hOH1Ww0j+iqy6msS46GxVqgG5DEpwoIVA18HlgWoglUG6acM+PqbF5Ic+dfwZmo0L0YgKXJzCO6L
uN/YBQwQv1+4BLgSL6B48zTQsLhAlDHXDeRhui+Nij7AA3/B5YVW6ZfFLKBd/PwqdwUxW8+/923S
UtU0AMLxNYns0j6xtjeS5kPox8+RK9fdEgGDYBG5cbsY8G4dP5BVp9VFpNhnWwTkR0F9C3/GVkbi
4TGaEL7nzjleEXe0cyU3dk6Dtir6mEMKqnie8iIq1baY6k3P4JGb448MJPK2FmTPvAAceV8I9vLc
JwgcLsdY8rrFM5mggsx/3MfxZl69lbkbxTK7WTCotdLf69E13WM32Mx+mhziPto1Lo3gSDbfwbzH
WyvNHmPzjeQkGOJHgwWEGNJhjVPGJ4IbUv7SJN6LmpzisETtDVLHH/Pcc48d3rKU8wqo0PUw3XY+
urb1lmvINFpfqBnQQ8nKpxWlhfTo1g6c5U4R/9p8FGN86ZaYgR3UO7zGb4YxP+11sc4fLC1Sq330
cygBob/oDUdngH45L2yLkLCW5bIPQRyv96vLC8gq/3lx0KV52oBMsXorvle55L3rEoBzAxdRHXOl
y9gJqJaSS1jDEJrjD9ZVE0z39RHJVnJURQynkDRYa3XnseuPfVTfCI/VPMWr5Rg5+tltly+cVN0N
oWdvU5n+aqD5Y7LD/736j75qX7zUe0BD5frjS+17dz2HgCO0asSWoF7VtRcUXwaXb8vEqj8txSMM
HopcKH3LmOpaQoMVDTFKMzCa3BhU/Bqzu7HGjFEVPfnKogpBS6Sb2bXYCKPc8jTW4zGyhjvbfNfc
+lfbVV/rgL2E5hzcn4YfOBccSAawKdiV3w9j3+wmogEdBdTY+WJJD6xCbX30w3obJiEH0hYxJT49
CwKHkjtvt/zAcHAM4PhvJoeWXWe9w6Ed4F5Y2HVK9zsLts2cEegY++RbK7PTOiIU6sDoIuHO7gn2
yFx+iKm4YO9iVuYk76kb3cfsOLO6uZOV92FZ5Zfa/Mx4zZ8lCJBy5EIe4il1AgegEu/UJsg9qgOK
SGkVUhanWJvOxN6hHHvLiRBrfWns2wXDIUHl5lSwTN1UXRjjkI2cfWDD/WYfvCddMu+XjsEZ8312
IMrgeldyHr0B+CqD8l1ZSRq0r09ZXGTAflOD/U0M/5e9gsEBM+p7sWIAwSQeKQVrYgUtZA4Op0YI
0VSsmr7ZJ3Zh3yVVs5kCIMexV299gyEO4REvcIkDAygOiYrBMIHoFxt8sdLOKyUKEmkGbVzAOK4N
7Dgz2OPF7q9jek3I23hDOc79UQ70iaex2BGyQBQ6szeXZdgxIiAQ0tvs6S6z174Ue8dglymtib2d
eS+hz4rGmpAQL426tAWtHxduszIA55WPEeeEQJ0dg3cOJ4BcBvgc6eJrn3f4nfrHNlYuzatUfVns
MxciuVMGG22mT0caJ2/1UD5HXV2j7ah/eqx1N9aDkumt0xADWasu26bDtNyEafdzwPO88TLPOdQr
tYbWLYLbmEU+ay346mW0EEhR3sXTfBDacKVY4+nrCMQSiNX8FgcG2EJ6E2LlHsIVtISinRqcdmHA
2oFBbNcNsG3lJvMm1gC4jZgeHHdmwNzaoXBpUN0h7VcbFbMYC4LsCqpiXSK2rVADrAwqB5aW/NyE
bHt6N6PJpcQGDB5pj/hm/STsMcY5pSR9powizZTfrxbw0zhZnuaUaF9toONMx3exwZBzjQuv2orf
18wg2aoYNr8Eub8YgHkJyTwySPMMxlAK47wxsHNWyVy+VgNAD7rvWbn8bBjLnIPKPweNulcVoIxJ
T82+iW1A6hKDb5wH30lf7fogjF+q0L0Q7/u+MPu5bmtN+FC66Klm6yrqTdWXbAuXexexXNfnty1r
JAnh98wk/j0vAJ9MAkoIG0cNWr78la++2sXYWa5EyI7Ai2mqW416AD3u3ZpDf4/x9b7IHUJdfHqH
RTWPc8eXe4GJn03tfLGt9CWurIxI2/I+5G170xF/AyjRgG83QPvAkO0N4j6Fdb8uZlgJ/N52rtyB
so4t8D6rjlWcm5OsWVf3LmuD6lBRZuVbGyzHMYD4QHZz580g6/PcWx/X+s6aQJPndjM+ZJW9szs6
fXIgeml8TJ5/qrqPLrHmG968n3ML3D+H8m/KWJzZWTeBPWXXQfjN5UwEPS5L/MBq9e3Y+8+zcOu7
qLlUrkALN7IOLw+2zXFCmRSEWmqOmsK0b87L1PENvWtDNZxjhViGg9MbRrP93jXqAuLCP4NxfUzW
/LFZ09sBx4HN3aPAeVAY+UE7844G7EGjTzFC9qs1ooRGjM9sl+NzHH5M4BGUUSpQ3G5ZALfA2YsZ
LtRY71ajYLBwMXg4GRgdzQcuhXTdgAxWRtzgY3CIjcpBGKlDj90hw/IwsEeiwsgtHt/Jy5yhgqj5
SuJcfa8KNwQwCHI/M+KIzI6o9dVPjlFKxEYuQf74ajS6iSRmx2EX3oM2Kgp2dROHYEBv4yz72nBK
sE/Wr4kuroeEIapugtfRcR97DBdkryzWdkgvZqO/YAUxGh1GYsQYGYaM3LUhuGaUnZ0A3x+V+NM0
U09hjqkoI2+akB5jGkPwK4oUuzHJnMBJbxfwnL4RdIRG1ZEZaYcy+g66a8can0cztMRy1XyZheY7
2V78s+VFAIHiFoSbUYIYlUpzWxhRSI8xJAoYgUuzm0yLZaup04JvCELASP0vz+J5pmTY6imHlGN7
t53DNHTCT4JZHk4uwhI3xlgctd+82WDfYuYrpdzXVuFzTezTo4f3xDcCFNZ3eGWNFCUwepTciFJS
jClEyjRZXTLIK11aup41sExM50BIvZV5XXGJ0a+wuUoPZP33YL/flwbnhWhqwShxBOmCvSXofql5
ggORZQUbMDzVruWBfojvu9L1buy2eiwKNniF8cLw1bsLEcUkAI6mHnPMaoWI1af3Op3Tm4LT7m2U
c9opUEwYk8pkDDSrcdFYg40VsqvvCrbNu7aPSYVKe+sSGprcYT1RsEMMBzqGN295Cvy3Au1NZvw3
HL+NZ8c4cbiVCOPICYwtxzXenKTkWNo1Kh3j1BmMXUeh2RnR7TRodyLj32GwqLZTw0WgZDyTj2Zu
b/KQZHu8fRFzXC+Xqti+Yi6ov6aTx+/ux11HUHmXjWVyQfc0Xw8DMKzOFO9nyZ0e1U5c1DelM/db
mk495efW2YpsfiTfKk/F06AKvcvblLwAoWnKCct+sFNQt44lHtBW7OQaPRfK649L1oltaxOzwq98
EMLm5MbOfrBs0NvBCJAEJqTCKJHINAIJMZqkxgiTcsxJQAlY3BuZ0qzRKnEsBosA01LioVyqBusR
HVHA64KOKTBiptAomhTd106Rd/fknc6QOFU6ePSxOq2feqdP0RO2kslD/eQFgu48C/XFaKFiI4gq
hrtu/IiNNkoLBFK9paGUkMjXhB7WguDsKEY+bg/E/b6409oeh5ix3Jy4/d1oO9/LdVW7rLDuUH2P
G1b8N5bRWU1GbIWc4yiBv9keyqsO8o1jJFgzNqwKK1Ynghs1pYy3sWVBOA0A19h8mxqvdXcJHoSg
9o4JNpPN6MzeAb0VPLbQYvFvhFxOClvXKLoGI+vyjLYrxN81fs1xeVXdyBJ5UBvVua+RX1c/XVme
/XIHLbi+zdMAjJM7HgJcEofO4vLSIA3T2MNwaqd7jU8swyvmTzOMqSUEWs3loiRBs7E0wtepDplI
Z+DK5vmxjrn8DGDt8HT06HbJSWRu8j1Yc5LEEwV54me3hdUzhjf6swwPmi+TdJ8v5c04FuNVyMaB
442FPnxinVQzTtcORrXRqNXG5VtnVGu2ka5hnSJZi4atMEK20qjZGroA28ZD1wZAIWVLGvBOrdYb
I2P6S6V+kHOxbqdZf2e1Ad+re8era4Ts5lQINRzdv8TsuwGF442jv8HNb0Ul55r1jYQnbfcdzvQ5
Dy54u4AhccPLwQncLbEOmDEMB8iNopBHztZ+5KaeSj433+Q0VmnQLVvHlFijUJwDWq2zqbfyn+/3
TaUes17f66mY7kaLIYUX8Hbmrf7OceUt8d78lw7sE3s8bmbJDvPdumWB0z+ua3pjN/22ge3xPe8J
AYwhwFq7Ti6+N3Lv08CmEgoTeeFC6RPZLXcNmGd6uAPnx9uHFZNL1m2X8d8UXCt6O9wyJPCpvIzg
nFNGJ0FmuTvVhvRu4ubIqTuHxoKpdrXgWIj45lpO9Rrl1Z1fl7AlRcfhC7D3xSm+BBQDs0XdfD5Y
Vl7e+EHMzmIS27Ths9CT4WARSxTZL0gvR0wIqiwf0VCzmc9KkXFyFNbXmvq+UMG0Dxr5ltUBZ7ep
du8ju+WqybkiqQFOIvrWvh4W/1syVNcEa6dtniZ3lZ+XX0vFez1w+F5Jqn7J4JMjMSedDudVYpLi
uaCRsd51HBHSmGfBtUagj2sG+PzJNQwNiYEla5/ccQVm1kTWlkkd5ZWz1TP0Cn1Edr4Eb4e9a5PN
FhLdiRhzUCz3BdoOdwGd6tfLnQxVfcBHs9eRO+9aloEs4n4tlebckjnmPI7Tzo04PZBNAkRLQiht
HPi16coCBbfFlefM1+RS9CECYZmIKb8kVvhY2CVTaz1ZLJMjBneDx/CLjPaxWSY6oebkEBlC3xTE
DKU4YYJrL58PdoA8NfN3k+9mJ6/xVob+qX1oFi6zzOQ8cmF5hx2Hsf06wdaPmeK0dA3GKowvo927
94sasUSYeoTLyNWdwIVW8YCpJoDN77vRjQsoVFdVd59MJNsXea4la6dl4ARkTY5hVYm9Q55gTfQ1
5pKXpPX9G5FmhPt7ak9E2t+pGSN+U03B2U5CQ3ylsCLm/GvNweaqcBa0k7hZFi5MddOerJfcI7uB
1WfaM3eejxm1cyL5WJsa6pQH5SycvEH/TRZW3sk8hRxDT/rRxVYEScy9ScYi+BKV+gcwz1F4Lw0y
ZtVAB62aGcDIWN7kQ3geDeQMa9Yhk2V5BsRwn7BH6ETY7iIXDhqkIOvoL82HW2Q/g9YO960tQW0E
nbfzszVgguLxFdA1ti0+TbXwv6syImhT5kwxiZ/ZVoCnmChKlQSnsJCvVZYxXQK0Rvsw+ZJz8JiD
Y2JZzJVRPbdOP18If4kcq4CfQMlw2dFVIYRi1gP0Xs0xrMEjAKxpzLAQ+DV0lmXT4/FuBG96z27h
Sk0cqGUdv2VMwr1Y5H7Qyf3IARnju7XHwtcSD6woMHAXu4B+Afs49teJFvuYYeHVaFOi61JmKM1A
ap1xt6KCfbDWQO3FuPBMPaZv5XriGJDDapYHFie7uIMekyzW+yjLvKNdgcSz1upVhk+uw9GQPRU3
tfI5r6mYbjBXj2gMuVX5VirBbpsZUDSsj2z549Ng/J9ORMChiwU8ha57DEKbvVJ/YtoCEyWfec2E
f57riFE8xxHskZFqFPZ6p1PK0rl6qPuKndKSnlPifIfIc5lwz/3EKSibXkneD0iKRnG/Ubm9bh01
vMoiRIsOTCweM+uu9SGGxD7XXY2yF4+O3NVekz5NcgaS3ugHnJ4ZgOGYFGY9gXP1QS+WOrouxyw+
mpH30uQ0PQbvZ7Syt1dRdZzm2jlUXkc/Xa3nvHJeCienGWkaqpF5+Pwrz5QBB5lSd9H21MOw5MDU
WfrtZwT58+EzjUE0YdIbQLwcQqdkjDo3R/UjSCmd2XFw4JPVLFhT9lOkwyp4VCh1Ws6F+Eef//zz
oV/aZD9Y4TNP3YDdTf81WipGn05//9mG/fwl3H97mmvzMTfRNvrpz6kK6r2nNIdUXDMYxBfDnlUn
1hMgtlaKBcA8kCkkAJL7Nvsw4BHLOk5nJtzjXw8vauCHDk36DPnUU9CNwz6fpP7rl6KIwutnGvX/
stR/ylJTP4TS8N/BXYOm+E+QhIFe/Me/3dRj1v+TY/iv3/VfYerw38E2IBj23NALyFPzB85/OYaB
RdheKPgfuWnnr6T1f8Wp3X8n8SvsSIZSBBHtkP+OUwv+wIjIWhQIEZG2jv6XRIjfcsYEzlxPuJ7j
B+SzweP8ZtbO1m4eaz7rsKwpq2VpH0EbXZ9azcCHRjdzI2ntqpSr/QpP1F/KeS8UCQ4qA3bKuCQt
xH4NuOtEsrgJSaQcqvZ2QQUMaah85ovKom12tjVhLM5vh347DGF4iJvWZQmVnkqHsxyPlSNj77MU
3avy2hLDh5g2WWO127HjsLX7Gt71aQsRu+unq74E215/UzLT+yp3J4KHDoQ3Ak6LT/7BioMbHc0j
LTv27A2ct6IdOQ0d7UNY1RHBb55EW763yhuP0uueurY39nl+1toeIrZGDK48R1Cjgw3fMiJ1Kmv8
NQSTfRrJXEGYB81PtZIb47pn84G2olLvTckf0DUrDdm13BOsqDfr0i7XTkjW0QQxw/kOaCF94tre
LExBdtnEhUEu5GFeU6drtlEAG83LJS56DogwUnJaWTL53cyOixaAvVHkSbwkDrOQigkyRjtspCNJ
7jAJ6KOG3hsYQvcvFsz/N3Dv/PMHxPOIoIMucfnMMcAiqP43Yki+ht1UT01zatzoyR4cZBDmQYXw
7HzZN1fJCsVGQ6eyR56Uh79XZ8F/vph/+3b9D7F4SgR/z/7zWQWq4tqu50FRCRz7t0y8sByG/rhk
T7PVsVtuqlfXYTYJxXy8T0T5bEXVr8xTf3oFfmOmmP9sQMgvAMPi04twf3sF9Cgd3adSnTBeMzOh
Rc4H2+xlUoNcGERnfNDZNifziYeAwrzVz9UhnkGJ8v0+MZ99+devg4HS/P5CBB4OciguXD9sm47G
P7wntujnsurVyUt5IcgPe5s+GmBCzcNhqWv3yhqJyktG2DuZF9dzpTQZVGJyuSaR7EqQZ3P0a1qa
aCOlxpZRow41f5SMiUm78KD6OP/yr5+0a57U32Tmny+jTwUk9LDfSlhj//ikE74BdHBznnTUQUHs
1+OQh0TmJ4uIVw5fzA78bOvO7at0mCe1Cd/DLObAzYuwzHbiZyvXimzPwLLBqkGSx1cEjZ9V7O7a
RbB8B2HAcHejEIgPNUA1JfriDAGm59a6fo/G/sIIhRdCZD8XC6RJ7BvueyoeWbmivlDR0x9+YvPB
+O0njgKmgsR37chzvN9+4qVIFCEOO6NxAuHMYv3XtRl7l/k5DbW4QSK/iyoCM7bw8jM5JmTNlhND
epFQGc3uvXHZwE5TyXyPcZPd+Wxo3G1GD+NKLNHTxNkc2+vLGDOVlg0Xgagh1lqp+D1qHAZSY1uc
4XDY+8of39t60cfO4nigBozRxsEmSzzCVPGfvi/cnH77sX3bDoPAg7/KY/Db90U5fUDG1iVO30VP
dTTOvOT6rovVd2uMx0P7Ua31thKOtVtYV28ZcxL63AV9wiIYV+qWAMTAAeGmZDB4+cNb8j89N8fx
BQ2iMISx8Vt9qGvBcQ0dUf92BbtZBGet6m81pyTbtscQYrGj1Za/+7wdiInglqQSUCXseFyFqmTG
jcKu4KoZxVtP69XTa7EbiPPxsey349SGQO4puTq6+/A9O7yqxJOO1rOPkyr079vE6Y6WmO1dTagM
yXh53xMl2VoJ2GKKHGciLW8ZPuHbf/1jO/98CfNJTTgOtDkZBYyk//G7x4x3zhLZ5CctId4wUbmH
/YdSltOSDc2Gh6rFfFANh3lghxHzNxocGJGy9DEvvfJYZQQG//CUfruveJHP02A1arOU8SkF//aU
QLjAJUlxxqVxxHfV1nd2Kr1DV8J/p7t1SpEFHJPJvhZR6G+HoLtkAdOFvnT+9EzM1/BvX9PPZ+I7
nCV4YWB7vvPb5zXn2NXqLL6mQxbjEfvZp3TJTK8FVOs8bwTXITCFyVkzfGQDua3rtDkCKgLKN2PP
cIfgWYWCSQVZnL0v/F0txR+eo2s+l//0HEGARZI7H1cT82r+7S48SkVMv164lPT+JRqc6NxZBTOj
+sUSYf9GaE8ndnkdZPCXmvR7MGl4ibOwL36GKSPyfhY5nMew+Vn4Uf5lcQirAO6Z8rC8F5ZKtnHG
CXYdedUu1CWQDGE9jyO6tHoV/S1aXejyHecIQfPHV/+324J59Z0o5J7uyAD84e/fyGl1iqylmnWy
PcgKLTSGtJ3wQYe4kIYepqk7ENUTnCUMTsuywsAMY3dlgNvXDBaD+TxXx6DIrT98Z/zfVhvmiQnu
slK6Ift0kLf/+JJPbJprHQeokPLoEAzMJXvomNzr1yffJlyz0LjdZIV+DGPXMS9gysFUJvYegUKI
UCxCE25snOlu+4U8LrbPbd24CP3E6hy1QpjFHF8Gs7qzOUrZBxMNO9g+zlVIuj8jHfXkmjHNqHPr
HZMw2/6p5wB7+LkUXrPztDMipADV7wlyUH75MLZ1iriUgRVBMsZwIsU0VM/dTRoOP2PKVtfFOF4q
UTBwn3gfh+LY+s3wHmq4DOLMS03yPVXH6P8Rdl5LjvNYl30iRpAE7a28TW/rhpFZhqA3IEHz9LOo
muju/5uZnotSVDqlUhKBg3P2XptQrD6Mw72RzQgvKzQJN3JVxAN5/O+LgP9/WQRQXnE88jkhheY/
cXSUq9Ew+4ZxcCg/DgOwSoJtJWo0/vC8d70HUejHKPSidRDpEtl1kO+wF9Y7z0Kka8X2nnG3ICB6
hBQDCsuVBcP6wNxMuqqhQZa/K+E0OzQx71EeqgPXc7COw9bd2JSZ2DiHhDBFh+ZRFoW0qer7WrfO
Zx29YPpDtm9fKjfPd+0cfqSxJF6otcnzKmHnTeQAnmblUHbY6H0NMqkjhApgOc4D3TAmVH8G5Xcb
d3AXlgluJ89EPzWgvbC5lr+kouuSDxOeB84LgmyrWIXxocs48CcGjZ04ahkjNt3BCogmqGFNbQb0
r27MkKmspnseMVzbttrNRpWenHlk9u6Gf4/+/+/q/x/7JRdBAOxCgCB0qVX/D16gGZag9nKeJSPp
ejyf6j6LSpPmKtlykzXtU7fDD08PpAmY5Zpj+eLl9Nj9oHqUrkXn3LeZdxA9JTKHIEWluu1/fwvd
Vuf/uTIGJvs49YYdcPvPQ0Fi2LyJDEUPdylgm0E/F1EcbyuTvR3BEeDrEgBXgvcmwn2et9Q/cVP9
mBLKZB+k0apCg+7MPuP/mQPY/+fRcbz/x7odmL4f2BwdXFzQizf7P9ftKVCuckaEqkFrO/uEkfo6
7hGTpj4gbbuO16j6prPhdNO5LBLByOxQzKkNUmbZ9CRT6//+gMTfE/0/njCBUsbEWWkKHto/qtK8
rTF6NXZ0GEVO7oNQ2VMxUnZZwbHUpfHBl3aIwstLnKDWLurfYW7XX6L6pIFo0iQX7c+evqJhyOIw
zIE8O9Vvypn+HPlDiS7ey3cyEQ9RMY/bQTbBDmMb17XmqkDgTqolne4eJoGW3VZnY/zQ+glHKq7q
Iy/lNR3Vr6qu0iuwh/qguvkhsplpqxgjrc8zuZNxTA5wqMXea5PvNpXyMrqoQ7Kq1dswpQp2CfoQ
qf/QU2GcZMjj1MzTlBP8NOF+AThz2vrkiDE8NGV87nPuCiWw2rloMlepGT+F3hwcGXsPCD4WjRqg
31OdRoDdq3ncS63+8HIrQhA0lsUp+CXaGtcT0ewnDQ28W2RuJZakgynMtY0E6FzFibXxpZO+2MEn
T7a8inJ4ikwn2vkDisu4yyAtcIBmkwtIjKux/EZ5PLxFNI97xbwsLNtNQlShvQnsuj2zof4w/GF+
FISsOT4tCXcGuFMM0j3lS+cCzUmyt6r807eM8QwCWJJ6UVDPFhE5MNr5LOh5U+uB6Qj9TY2S7ool
ZTyTFgKEkN33EPYE0lR9PpJGFMk9IQPex0xqL0SnVuqJxC37D85v+6nP0y9/ngb6QJOxD3AwM+tY
9hAv2DMidzYfLIJ3hWWQBZW6RzV00V2+TOnhF0HfHAdeyUDDSEltdBNFTROdYNzaJ4B5hGOxdmiK
PtR2gTHBKQ+RjbqM042972yu6rnsIXw6oAiFESHirPy32GIsO9XlnRpGpD4eeRyNyTgWUcFn0AEa
SuOyOk1JiI5xCH5KB2EcbsjsQg9oMZgSAFDQS3/h2FzsPEYi/CT4HQte8y6CRbKWZdUdvXb4NQC8
2ceGZyEOqfEi4//dKBSQNC+IW1JwP32khyO+/RDosTNj9KCoIltvJiq7sbqV4tS81RgmkTZ4ZydU
tIUGhWFR+Xvbaa9mmktEKZDz7DTb9V5pbCwL8HzsMpRzgAYSN+482kJ3BDeP1Kk9s6C5wnuVjmjU
8qiIT2PRPMz98isAx/t5ZT6ajXWWmmNjx8DsVnS3ZYS7rCemwyoQMXqYHTNSbzni2McqrwugI9Y2
NhAj1a1Ljej39rb1xbjHgIXR3cnfI6tkOqjQSmc6TB7ynCnqrNi+RPBWMf56bC2DGUmWY8SvTH0N
rcl6ExEXpLRfbSMe3+xl6OUAhicuhwQqQ0oQZzq2d5Wn9lkURxekH5zHAjSfArJdNj7rcvKu1EB1
WkSIZqHte6NzH6Lvv5rFT21i+pmdyN2MWcggeXnQiQrvrRwhj6yQvipEN2uPU/IuEzPZNzJuNqHE
fFRjlREyvrOJkkUIMKEAuWZ6NlZOCga/dRjnGWnpXkx8+xwGrXifzPrFwSsncatc9IhhCdBJswpN
9HKKeQke1Yu2xmvkDd3WBjn4aIz9xlr+cGxqw97S5Gc6aT++BXWXIfebXzPLvlA/GgdcPe19YPPg
MkZF77Kb35AehOjVQus6Bw1DHFMDS0yIkRtm8Vb7OHaMSkLFF5xy2Q0TCeeay2pXK7e8eKJFrppk
zntpx95GiLQ8TzYCxcqA2N9EDhRsvEUKQeSeozvPU0B/wmJilWQM8izLXkYrwc9qIOGtjImAwZmK
StDzn1o4FM+egV+knVKboNT0BwwOJppcrpSSd5OfbCk0OPo384fTsvQ0QLcw2tGaiH4Xmq4Bp8Zf
dgUBu3FFfxTK0PcYYnkKi/BRZ8rj3Ye0lGM2J5wS/F44kiI1OXhKy4Pry5diGNt7ExDaxsGNxnkc
z1Q2XP3onpcyP1oDxtoQa3dlWvURVwfiXEOLO9okHxaFTOF2wFVlIq9FmZ+BAeznvHl0Jddg1QqG
36FLhnmu9LpNFTnTA0rKW5zx8FVWzluHjvuapcAMdes3O+QrpyQjXI3O+N3tXkeFO9FMgmibjUO7
xfkhd471wxlb1qrBBU2XE1EytYo0NLO+zgr58w1Jgr0LniSULDs84SzgLY4/hYjcocTzcJ7TtH3E
x0S+rwL5YUUW/nD93BZeustj0ayLsAVLZ6Wo2SoPOWJr3Uva4X4fkFRqO/lpmOH2JqI1j1ZYmYcY
8wB+k2FrDDnlt4fPJffyMygjPNk0XaMKImJfNtN1qNpXkCDU0EJ/5P1XV9C84cQiVm2Q3Y0SZVXa
8gInMFWGwvUwJBI9wnqBmScn0QySyH3VupfS88gzkAWp5MnAUFUwyscSw67GJtgUlXiWjJQd62yE
eEPNhjg0o9oOZRFclIZ2IvyD0yxSvjk/5tL+mEPfukifXLdMnkx/IfkVlIC4A1MMv1XHMbLvDmEJ
RjN4CSWnh3BaUhYV4XwJ261pei5mmoCI3270t7qGSCeKvj2b3qJ5bI1tJG0LLmYtDtiWgKdlvoWy
OnjFA4rwU5bX0JHAoWly9WndYxXE6JFF03keVLs3dLo1M3RjOnU9zjH9uvLi8T53yhAXFq5+jYbf
JCdrNp5yh1AfVTBDmbCTb/KMzDdfZ6dWuchixxkrXzofHVA2e58ZzoppitwFRYXaxRzqI0qGtyAZ
fgzG+1h4I6krOGn6ad0EkfucLQMP1nESb9AqJiGVodtGr0QFtMyiS98/KKQfazt2rItNJHKQPCc9
bUYuOcWmm+BPRrLNWGeGO1nvvaz7gsN4GtmJx6m4N+h/rzj50XbC42rkzW4K8MqMoB0m5b3Fwwwi
VEUEa87Ro99Axy8Q8HudYWARAcwxjfGu7+o74feMaaiddq3lrFPHfaakRpbnDZcex2aMdXo36Rlq
ap9/EyZX9t91DBEFhQtGN/EZ+/iIxig/BE720tIaWZlG/9EPeHQ02wCZbHhPdIdAjfk6fJTJI8gq
omyzoYybdbIBMrnPEtAS5pw2LG9luBqzPtoyFXAPwibRFC+TOWJa0abe1O8Dmn/20wzfWs7WDBTr
ZZg/bMyj2yzuk40jKo2h2BHr0S+67dCQmTEIaAY5wEenfkuHVjJwUwjPjXRnBJQTeAp2cHG2AMk+
E3AZTYaLLG8VGlBizOiwknyHIlraI6zGkSDVwfhwugUpMn1xtkfz0QR7qThu5+MxgH6+khnSI2zI
LbhU9So5wFFW+Fu+j2Qio9rEsv62POx8HnDHiU2OBoy86pKWXertU4EtSjXkDLdpeCpDD/AKg7s5
Br04GvdZuQ0R/64RMq58vwCshhpkxdAbBm2B/z/CHqXJUE07EuWz2cKGTOd/xe51L+L9CHBharPV
yMGpl6gDl2ZQWNtfSV9fm8kg8A+ZZmvkP20k9WF8mbyFgj7hmLfMkkqhz+7QH3ds1625ltE3YOIn
zy+ea689INB/7eg3gNikyUGACSRjRB0ZHIsSmHcYs/CFtGVWUc7lgnj8JwjQTTGU9CZQZ3doiugl
WhuBAV3hJCEXExDxD1UV5WMRhAfJUkBEH0bbdOkGmtrW+7aWz3U74ZmI3PbKCJBLoiH0ZprbHxRH
bNnaJVpOhq9eYrJ1WuUe8AtGqOVGLyDsANvfOgEOhECXD29fuH3L7cO/NwtnNvFpnq707b9DpLew
AL5u30e+DvvY7RtDxof/+3tuH0+NmSyr0Pn20d9vxPEV7sLRJML6BuP+1wO53fWQBTHEbxmRoA1+
FyN0uq+bgpfif96z3dX2vP3Pu53UwvpFXHL75O3Obv/7+5N/f9l/3Esc2s84dJAL33j9t7/ExMxP
IZ/iYVr+zNuP/8dT8a/P/cfd/Pt7/vHE/fOp+Xs/y13EffkaKppRU3zF+MJ8tjOLo6uUvmcqfNAp
6oDBH7/CHBCOjvv9iA0XkbqcT0bro7rVdPbRziKBY0XbpRhC8fPq4UEEFPhpMXwUst/JLPnSWXnN
W9qgqnahLHa71snEpu3k29CRtdKhKt+aHfkkCRymrTXq91iW4dWHbNCYQ4SVRZZsbURtJgXCwDKr
1coS+sGcM9DLkVEc20ieVFCXl4rZu+fXFy8oigcRHkcvyFD5cgTjACK3UOetlWebf5QM46fU/G4H
JHF2Bna8bImojkJn3AXHuaQ+N8b5C+LfYzbKLXqytWWCpfUQNjd0+zak1pbwqsYr0v3hmBMVs2oH
go1b8dhOyxwCov06GC8dOIY6yc1DpWd/3Uw5R6mg6/dQpUhy9hBy5vimJ4KRXCReykHKFhgPKJHJ
3JbErwudr4baZ0BOTKNrGE/xtuXEto4rJ1o3BnbZBh/6VkUG080eZbuDx8Z8Tmh1b9rZ/xno3l53
IkRtDrPYG44eb5WVb//KqdlswbPR4UyDhtrAx8nJA4y6K8IJQfiQkezHsm+vNCaoezTezsK4K8Ym
vDeCY1MMV/oaX6a1hJD1BN4inyoU5yA5EI3gd6+piIKLDItd0vLsiXD6rK3wAe1gt29Ti04uoad6
6EjthIQKNSSF8NtljzX2gpUfhz641+nByVlQHRi+wHp22mvvhtLNIUUNzLHEu63xcnmaQqTxs4pH
SzsdAPel5UR9H2BbjJs7n+TtizMJEtx51yMmDMhtLBwCmRXq8HmC8e2HUALovib1GK3FZL5mSNnW
wWwkhxkEHNx8Jjme05OdOK0seg+A94N92ZKw55Fht+QhCMkkc8LI7Jf42YqePXAyemBjJniCW73o
GR6BWpMFRhuRNcz4ODnUVvILqEy5K0zxK5pSuR+nBT3SecGdRENlaR4xOhNsFH4SYRSvH/jT1LVg
mlAyV74zUoymif9b5QhcDGKKUCP31jp13f7Qy3SLdL6sl5guAw21aJojOTt4N3hjBU2cPvvjL8dU
5pEfkmA1QeUUi/em8n5onE8EkHyn8zOqwfyAN5gGvlDXKVjXOmm3M2Jc1MLzl+tQSZbJcJ+X0UsW
O7+YIjlESJFgteCqjFMkSeFuijw6aD8wAH1A0axjhOVh5Ao0/CGBq1n1MfZw4YLFuY5eGypd19yL
FD8UnSPQD1l2iaxqK1smAqbrsxFD3SVrrD3bToUIev4OTFpnhMKKAhFDi99iZ+b+O0gVhIH4Jtk3
nRelssdlPDD1w8iu7SU7kagXYhYvrvuNq5zE5cl4aGd0LbIAwuEvxI98wmFomiN8oljfQ9Oa1jks
L17a2jo0jfsDOBiLhgOiwXKhlPnI/Nf2gAJZ1N0HVJVz51tIJMX8y0wX8eD0jJtun/zpo9iCn+yd
dB+Spu5bf3gDDuthzKkhUufN8hHdUeejYHcQ9Bv+RFycjbscyngkbN6ASFEk0VO4GMIdx2RMiZNF
e87Oi23+TY0xdnFyxgEFFC3HjtshxFuGz7HdPoUlvFkWDBjpkMKz5C0kLLi2iX/AjJnuk9S64oPY
6xlGkhPSRSXO3J2SFwNI1pqZYrzxG8TvgeEU+xb6DCD9KqAIdWm0lKldrY1C+Nu+0C8pbQvRpH8K
I3gMMJMA1ncIO5udbfKkiqbZ5Q1x80RtPRZEEE6ubW4ZFgjf+tUJQc54112KuHkPJzx86eJR64fi
pSaObp8SebmBv4ZAK+oIKZzrBQeS7/xqpp4RWEocmglWt/Usfk02qeoBxVp8Ncw7kkff6ppkSCGG
rwjZBGZduNZTPzG6nuO3NHN+280U7dTSeppnD3EmJQVAI/9JdHLnE8w64qZxG19cFFeAbI1vBb9w
NfgfRltyYMG2e9UdrHbXffOt/mQ2kITMhgDNSLP4TcdYGQ9mkzT7wEJNny1u8NmHLOYzO5NR2++N
MniTC02wMYtPj0Kv6aAS2r1PCY8jcTOM3guskIMVQQ9QXKHZDL/IA7BdJZUDOWbgPFswJ63S8WCm
4OFzBMNJH31JB99OJjoNcKO6Jr37o6eBuws7YPKTv6cp+qHJXTsTIvDbgy2IM06u54pDYkJUtKrT
hvqbvnCQ8M6UoQupyy7JObZEfSjsnVdy3giSCVZcr8qd9k+YidGLoyXeUOY3AVCFLMmmy7BQL6yB
2O2o6Z5sj55G4+Qvqt8ZniFWgtWToypK91y3xzy1rXMrlyOeUvapq7qXOuRcHwDmWve1i8be0+Y+
caj42apOpgJslSYT58GW9Jy09DeGqfOD28V/InTsCFX8PaUIy/LAZHtWEDDibrFu0k1cLR2qwYkK
OCVsnKaczmNakIaujzUxxQ5WahZOD5cJMd9L4GqWvKLSJqHNHrHRJOOD7UwgFzRNYYGLuzLp5rF8
D5jDIVYSXRwL1L0k/+qxOrRe2G3dAqV2htBaLxcpQPp8y2/EiQLxK4yJqYc86QTxIUtlwRObYliy
MDsEE24K4EHuFkjUCOQdSAxawZIx3aWJf5MkQJJT6wfb1K6xXQTZU4rOf99bZLvhdJorUf6iL543
wOqQWZD/woD2HZrZe+/giURjTXFkNWdjMYKXYPdnlxoIkb6LCeUe9xMGGsM/cxH9citsigSJiNNE
tAV2QPvOGAqJuxis86jtj9hKdsEpxsJ14LRDo07VPwo1jlu7IlIzdNO7xveOLTEoRGWEw075gPW8
RuyC9NDVOj2RqFthgi5M6AO4qidZhIfJnJ7GiKjnzNiqtt17aas5zuDbTH5gbcPQtE3qiafH6usV
PkVCQ0O9aUVfg7Z33ppwwG+r3hrJOJsghHdc0/bOmO97JwJ8YndXU1KSOEV3RcJ3NmPxgMmJZ2Dw
AY7Je4/Lf83A/S51dcHF3kRAD+l3KvUe9d7IyubjE3bwtY1sjQ3nMd4juBU6sjVdhWjNt0p9suJL
NXYvzAnSdWCEBSbt9Gm2HrqWyHfHQvHUAMRdOVO0wZlZrXpMrrPRXtAHOls9akquEK+06zV3kVnL
KxFDT72l6X1W9COZvFvGPS6D50J53elmxaF1S1O6TLx4m9Z0U/5+steM11vEQbZfMVgC3bkqDKNm
i63Fa2wzo+pjw1gpldpMZLCNdXNVbnqnAv4KGiY9eNLfVkvI1O3Gj4nXcCSlU9phJlluvGiuNtKH
Vuf2Zk8WLzcYWU6kTooDgCqIrz18swrbJkwu+zQQcUQECUlY3aCS8+C9khjDnMDI50/UuaTq9P7B
WtJz6rFdot+rS7RQg283xkLJvP2P7YoQCxpC69vnYAW5Y5OeMjttTx3O91Oy/A+PC0NUa4i7fQWm
ylGEP8e0pU7D7S/898eiL3x8bDBm8XKK/uz2KdbzuhN0fiCTE3wA2OhGDBcDBphVF8TvdpZHyOG3
U1pjaVh+Zymk4mv/+vUJ3TcFXgOOojecaFmnxSos53bXz8azsyQQqU8GzSjol6/fvmkk8mM72tDe
ZhGxQHfKAP6TLVCc0l17NeeP2DfrbW4RPQMuumRXpBvR6gn0onQx9yTlumxIcYAJ1q9LUxPhUFJW
8A7AGGAuN5kqcHfewaauToUD5mA1g5xJ6ig5hqQs7GkHHf5+cTm/80IyKBy/50BAV0zhAp8Iy4lv
MNl2x7D7cVzOn7eblK1iM9K2WtlLvNOUQJgvYGKh9r1LvQINat2lG6o44EQxMNhxucFkiGSGcXl3
aFM8z91kk0FDtT0Ygf0JIrU7Bkl2QMsNcyCLvxqvMbai5P3bdcWunzCF3W7oZ2+s3qdUHghsmoDZ
0dGA6XX74u1/+fJhG9RMUjoiNQlWo9tigP8US2/N1+ObymtGOQ1UqqWDY0uCP/rXyhMTrTRIR9n0
yQqIFXWFAAoRjc7xPfvkwJaAGuFa/IkrPj3r4TEPzllkvgHWYZoZabq85tvMuXaFZPXBHsW7ZVtv
riYtp4PeAQXuKUr0bppHEEh2f6Qm/l3F1M0/Yrf/gDLmourjrongufeN4REF5puC04Zc53X0qEAI
2MEqzO+2mm5jNN++43whvnwcW4/DZk1UL5qlYxGUZ4Mm/zoYaJnbNqZgqAaaEyXXrwMtRReUjKxK
FfSP6YL5mUPd8ql/3yj6UQwdenksp251+3zuN83eSDmzL1/7x7cm+fLmu93l7ctm3/nbdnTe//F9
OiRL5e/93b5vVm4ALcy5VlnBVKgsIIlNIl8zaviDd+fq5KhdmjD5gOuTbFq6TUW9gEGpAFZ+EXYn
3ZqbwDgXaRScW+KUtl4OowUOxpq54KOhgvsI9gkiCxgvDfFgQ8wLUgCkS3T05IhlEuYauzgjDEBg
AHUFX1IBow2dAFwbu9p/5pKzzD89dsL7GmZSOQ5bt2qvFovHxcO1PBA5E2RyM4U6fQJakVLRU9yU
VZae4BqfR1WMdy5w6HW79O7inKw6o+6+G2Se+wrJJyasA40EG/9V88Kx36ema/auC1/L7cydjUZ5
UyTlvPV669lKmxG7fkzRHbEXB9QYE9v1Xnh3ooWhKRv1MMJVbZQJHjuyj4RyQ9cKACumwXiQHFko
FVFcS0TmezqRnPU7648PH/2UwXZSGZOkVKQfpEPQonHmrc+eP5FpawX6BF/ny0rybkeU50+VB1ff
U4+Ykh68Lv7luKV5Bp29iWMQTlK/Dpm9NzPlYnzDj2lS/E5q37kBubWhfC3awGY2zKDOKqZflQre
GlvEu2YZBKjKv+PqeE1Cid7AirtVIYJd0ElstcMHqz1/YnV0hM1ZQsoXgNAPvovIiXn/nEN0KjKu
s26od7pqBmYuc79H8vXb+MU5ayAu0XuxvBhQYQKuHu/EC46T7uQ607yGcS1Bafp/6moAwzFj3FPI
1lpxYo5ZhAa64BaURTY/OxxWCtcmwqp4F57z0y8hnS6Q7jVztWm7aKE7prGjz+MRUbJoqaDc9gyR
eqy7+6QtHmj1UuVyOBdyOxj2oVf9pRznaucaYKEMR68dM3kgoOKHL+TDEOuHFDEAqX49FEuC48Df
4twOG1rX2cY1zC1ucU6a2ybzzlON414wvMpQkthkaNFAGl9iiyFw2cpfhphJC2qMc9ng8gr661iM
nw7u1ZUUwwOs+8fWo1fRuU/moN9lrj9KKTE/j4eUnr2b1vjzpuJH4KM/gwyzEgaXhTNUl6osv3j1
yYBy4kcAYj+ptWbg5fJoT9mFhd5krvTLU9Wl94bfo+X87hnJs0B/jTmCNuUCBEz6h7ksWrySaglJ
tS9+MX0XKviD7ZOC2MU005pcndaDUL/QwHxry/thv8CeSmnvsFDOTfVzMj2effl7DDKaZ4D91pAk
7mQhPrN5aQXYzCyUfptCe+RMlCIWCGIu0Y4OBTg0BO6fvC+TbWoSo0rBfTfF5lsXeHKTohOmD2/u
muV+0IsAFrYwtk5jdhZB+2wFuB4U00RaJ8XajYD2odVZZIA+tR40PrO0md3iF8jt+SJ8wZCeB54p
QCfACF7Spqv35Vwy6m/Osu8+u9wsGf2/J0GW4cG2VoVFpiYxNFDKwHll5Nt3hnsvR9HsrdKmDdrQ
o0BDbpVDuBms8U5o3KEIDNKpz/a6bS7eyGCDw/W9jG12dVDR2Iac5rWlyevF7qWb6F35y5pluzDv
I3k0pQOyL4hprTk/BxMZjp02mymw5MaOe2pfs38JVPo0qGEFaNMa64XiSmJfadD6xcnDasUbEFAY
7b+iORgtsZEQsdAJH9NBPfbC+IrC4IlnmOyFkb1dP0wxS09Rb40JNi04cqPv7sGan6rYPRCGxoHB
3lbF8EaDSfjmH8TPZR8yIfCzp6qannU3v9cD3LDQyk9AXC4gHvuVwcujXfSPFg0sK/mJMCTLxaPI
sKj4XfhtuaZaJxqQrBzETiUmihpXr+syUftSVKhcFVKSrxgt3SrU0Y95MPWWEMSC9HHyeR9coDjE
tyKoYV7Zi29aE+fZxaLkRPVPcIrvDn2dtFYep4zfdY8MrfUiZle+C2BfvcnEe2VqQROtp4MMdvE3
abbsmVbwCA9h3zefkRnhFfbNO7MwrqmFO5osu5HszIBJIYI4sHnuTNFQvhktu20V1j+XyC5N7bfg
iJudDiJrp2jsr6eQ46mjPhgmOeshDeoDVgVsXlqja7NNqodxOtq2Ju+e80vWzw+tB5ktkoW5QTZD
s7z8Y9IWZXPVj7B1uChRE0xpgx1Wvszqp5FgO+qzlndL150t0hBXTO7pHxXPRWthHGsQtVWSYALc
3+sUussU+8k1Cdv3uAQHDQIBfDHd1BWz5G+LocAB9xPo3gKws2QtcQwGEQgTio2B020zGzyfKeQ0
1KC0QGdbXKqZPqvpA+bW0rwLFxm9WUenOHDvgtFznpsJckiGUq9CXmGhxiOSImVO4W35K9H9LO0l
KF4/I4qaczMrnuIBr0gfDfu5j5uD4CBGtF4Cx0+QNxjVyNcrj/Ml4TQW42f1J7OGQx4ieyIxhfXV
tuuNj5ZxNbdIq8q+6E4JxL/dGNQNgP/wJQry+rlLM1oojtJ7ys1kG/ZAwNwuS86lOz02zPMuodP5
Fy9p7B3eEolQzK0uVhHWm9iyr6Gdf8fany8RPorjyExsCP3m0i83QZV029Hi5cW75xHsShEyjfm5
GmmRm/VcQgPkgJhlS2dpiQFo8z7cLTbMKS+sA/2zey9FPXe7CXqgT3axKRo33GeuP50SJdAE0daP
vQF4Vs8majngi4ZM0R9jK7m73VgTyj0jRGnuzA8Bg3uwDsPiSkT0CUwuvCwEq13ujUtMK5gvjerX
birnMrIZ4ifvIV9UI6y7XpnP1Kr62ccobc7PgUsqam669tnrK5vEEKZfmhTPl84aix2uCKrENLX3
QcpbLu5c41FUr3FfwQ1YPvBia9pZywyfwNGVdlwITzaX18axUXRnSs13cpbsqx7VTG2CWgg7nh7P
Lp2L1OVv5XTJXtitd8lnnFVWmxw8JnRrr1Hz2pSIf/xI3IX+iGyuJ6LBy7BF5HSC144/OFs4wt3e
hsC/6lLIoIPGuz+FBsP1ouPeNIPhuWLKP5n0XLrwbgz2g6gJVLPNjZ120IUbJt0piCBHWxUyPE3K
yuBxn3toWNYlntjiwNcjZrQNMgey0cCZ13NkkGAipt48RFocjRCLkaScyFMrPfejZsOCnR42T90s
JI1AC/oePXNMdAwxZgPOv9tvAknt7vUo75DHdBsuM4clNToYYzrzJm0mBKPbrmFnShQ/LMx45/GU
7WuPRrxR01dUqgs2g0Z9gXgAE6VzihIElUooakX/RDbsA5Sro0XjjwrKgFlgvwUmZ4+bobevnWRt
xgpCESc/IDr489hAt06Qbi0nnghtaa/x2PhXmY75fu7a+3p2LrMCuT767WemjV+hMzhoSYFNxou8
pQLrqgqeCPQ6HF2j7JyXmI8pAotVMLLCzP23M013sy4BTGpQVCG4HTI7yWqihhMV22aJqSXxja3b
xsk2KKZ4YTv8ySJCaDu6eUicxjs/jc7Lv9ll9019cIJN2LxLRGKMNWU7ABCK7Jd6Sqb7YDA4fbL+
C1hX4yQ/YSM8VcpYjVYcIWTJUHiRhcvmSlAAszNgTizVTgXkAgHUGpwDLNiuXwhh8XeewlUJxURr
YKrma5r8zEs3JDmppIHqKfjNLQGuTokMM4mwFBuee83KZiGBYcmOQ5pgbXai8QpAUKQQV+Aes4Ka
zMi8d1wy6UMXDx9NRPkh+/5QxhzY5iG9hCkoWF04BH32i2UaNmFIyeRZoFLiTMRUM508iJGTdVqQ
2gkda2c3Q3QSXs5VaebdEzjrQ+r8irJQUoOjuB4ZrZ6jVD70rjaOETPpLrbI1khKfErSOqt0DDZV
ECPAynWxLegRLu9xc9sLWsNzmDXnqbN2TcmGMY3BUfZ1ezQxX6Wuw7BHz4+5lT/IpvAOJAHBJvIJ
kC3d2gCy79+zH76aY/3JJQTvz0DrGcxtePSXPOuKTp5tV282U6i913ffZZqSXe4mT6iKF7fJeJlS
2IZ9EnAKpr5Q5fDWEggzewOqE2Yeo0dz1iNyRULCXXspE5J5/tHotv9f7J1Hc9xYloX/ykTvUQHz
4BazyUQ6pqGnJG4QpETCe/Me8OvnQ6omplpd04rZz6aiW6KYBs/ee853KCvap07HPiBqblREm6BL
AtKDlTK9YXwl1PLqOxvoqyLfhICGGvd5KQ7DjJQmui/rUeAft48eYBUb0TJdCftLjiLCskcPh8mI
obsU78ZsaNsy86ih05HYJKoOQr9/v1rjr99YUfbkeie3McaksMMWOj/X9l4HD7iqPffY8dUGZVt1
QSU4IuYGFM6MkxUKc9yfKESoA1Ok8AQZNb59PxKosr5aKK5mP1329tFhgK9DWy25qfa8t1H0X2rx
cP2ptm9RaPp4WsEUIPYuOYOMcYcCKm58HjqRjXaPEMH0dq50/B02DE4FqUfMSlcFfgMLRZTp2dXp
mzRkb9cZ2Uo+4rhz5XcW/xa8QN9sr9ZMPdLeo6l44q5Pz2yO9/RejpmRcdjETVNl77GM9L3hUAzu
ZmOT2cl7KRCxImmBXL947Y1RbKWkgVsWSJhCZgAEVe6dc1/u4s1CflkXC0oAAzgmTWR6mrDxLLxa
tcTmjWx0U00Q9EIanF6JeS5yv+UU49bcMJ+g0GCHt2oQiE14yC2+cXRRNwVGq1WHA3Zw0Mwm+ZNo
FC+dYTWmZrIX9Xg3WJy44ISPtLJQS4YtMcp+OKyuP+mSNvtzSc3splhHIvyWjuFT1E+sdPSQkK9x
2x0IzJG+9mmN0KiLBirOONOhyTBQt1hD0FnBDdaoXUGLaXDodGl2Z9TU4kxZWivD4zWyJg3iGCmE
NKH+p+Mpsa0312A9gjh/qWJO1DqQrchknY/pHyNnZC7Yt5oUPCTTfmgYJBPvyuu0J9Cg/rpOp2/9
wF2M4BB2q4SHLSC4xVPKwUhDZdZ1wfLN0IyEPehxuOsUJDeFwoMC585FXGgVuRcMRvx+3U/mZgmu
Kg9Tejea9ncAbShqff7JtXxHJicXwvhdcZZU5fg1nnl2RqWBFqpK7NCIUIC6LNT2W2FY5c6pVXFM
fTBCLQaCbujVtoi55Homx3kvl9qzE/fqRhpi3+j6Ze6c7tw2Q3+u6LmDUM4Pblaqw3IGdnLZ3IGn
5uIwiW9DJMXdyDFSV2aL4S/faJY53mX90uGZA3ptZUBaebovB+cbIb758fofbRxe41iLSJau7Q15
AictGnSC2Sfk1QaXkCMQvy+xJKEc2Yh5npSe7MMZJzjr6APN9nE3m/pDbffOlrXEPlpDeESMwnkI
/k3NFX/feM2rnxvmuumM+xgMbNBP2kY6bJLLoNIXokM8iK8aSRFB2i/fH+W1G3vCmSYIqxMUQfmU
J+UTa9H7ZNpzm1W9u0LgpB96b+82ub+jyE9iIPo+YIV6kEu9PcAMBHG/yG6NYbTWhgkdYeDpcTAg
g5FjglxuamZrRpuOBkxf0fpjIkbQ2ZOv6YgSNHNxM3B+vLczgkBUhKVsDlrcPR3Z6IsFiLEktUvF
SQaJA4em3MkeRW+XyHA+cNh5gUPIM7uhwu+Fdoj3Vk/rqgVUKZ2XvvZarkEclyLUPWXXvLScjNeN
Yg26LkSUV8A/+ZYPAprtOMw1m8n+PpfLbXRwufsn8MMbZr9LX4LePYfbZtUokHIoIw6FS9efytoI
5vW20EGWyHBq9jqUiCUSJhhNgaIDDiCvxmo8dOMXQ8NwHXIsI3CT+jfXQyKW1n3e3uB6QW07sqle
vyfH+apJtGnCWKIZcQxd3zAEfTKOOG3pMnqeOQgGHF3Z62GgGJCOEpro25ghgDDF+ICgpwLmZKBV
AjfWgFjCkyGHVkUhE1cdFQXmagLfCURrSs2ABcs0WGoy5D59Pw6cemg6xAQ/ee6BFEKi+er4pnXj
98X833f5e1EymhDSIvY2NMjOi+3cGx8jo3+ZGFZ4lCCp/DkE9Zamd4rnGzjwk0GKJStWBst7XQL9
bi4EarM/eofEiL/iou+CUmJEgwrBsYQfqnp3NxU2V9+whUKd6R86BnaqZV6gtyz54aWYCffuHHmm
dD2tXXAwJGr0KztCZII+oFtw9nwDWF2M4oF7/EWLMAi6AMWuK/nYbUdEEWj2Wcm7iQtfxo+LliMf
BhFKlWb67nfT+VpSx0ZCMD23eGQSFSW4dAo04ZzcpU7J0j5vw3qhXGTFXe0O54RFZqUV74Q0NtiI
+TS1XmxmkNWNmPdF2MWBTfmcLCCe4881cZA3mpHJrS/Td/JmAD5amGWILErM0TrmKQIKW/qkmDLb
vemWO0l8aehCrQrqtl/GMW5wi1TRNneB9RZ4DnXpLeWM4SOhoLNvCG+/8yr9Q6nHyK/MVwoVKJ7L
eT4lwkn3tjW36wizeqBRoKp02KZVUx0S2xzOlhoPxcjlzyc19gyLGIb/jM66IjbIJ8oCNy+ElBL5
Jtp+hnMN8mDVuASoRDIPSKyDqq6V73ZpAPDImY/LCGmN4XvvT8+mWZ5hClxkBQ4kbJc0K/ZdvRUH
at9ccgaDth51ZrmMHltvWKQ4JerLSqD8jG2WRcUiUo4pxYwTkfc6gw5zc3zOjsi+LOsh8wTVgUsw
TfIeu+FTlTX35Sy+9lP8I8+dfSxLVrUULBtVDSISKOFDDn5sOF5bkgqhlSyV/ZzjrlgmUaN4oa6i
sDfbixWyqG+jGqg5ih9yLzh24Lslp3ai+KazIvs5SPXc3V837JC7rW4eMc0R2UTQaJDS8BjS43g0
W++91r1DJnzcgeYBZDT2rL7+HnYeY5bBpQ/2k/Lok5NrhZ+59ItpRVI6QENEwHPJ5ksAHsdYGils
fum7g5l6Fc3+fpm7ZtrN24K3ozTvSfUsd62eZitN66EfclYcluOEskiGbXAre9VtWDMZ9BK3dEep
247EpUKHt7q+83bEpZ06E6hs7XEYhUY7Hvsbp4h69i/m4g2eZjYCuMLdqvdZ5GK8VsqFZs/wv4Ko
rtMlAk+JQeKsoZ2mtsjzjTAhDANZRnbNsgS4d4Nh48VZ/pj5oFZjawG+ZFep8NcGBeCPyvDX0yQu
YAr5FoTbsoBBWE7EXO6WP9cnpFYcXb0gH5EKIRlqw4YnKeiYTqSchQOJ9LzW8rMdCxx4pFUVgdq9
XndqVzfXpsVMGpIzjqilSs+mE5eESnhWj4aKckip0S1xWGzrgUHh4WnKnZaHV7CHDUX+bhbWTZt5
2McWTlaalPvcpaIIgB6BncPHnv102kzF0fbgU8XL3b7QAMtW9ne75qYSFuzPMSVoN679Xa6R/MjJ
52UEYq+1XO4Y/eSeYRm4WnM92OwMoKVSSHhfSERf03EVL3KOCC4BHS7wI5o7GDI0aT02pp2skLc5
7OLtUq4gpAPgebNsmwyOCk/6vMOioW3mBvcZ5H7G3GvFkwPD6j93GGuMRLuH+BohZffpmgogneju
1mEr9J0BrD4g3eNRyOGlX25Zeese+5F8nCRim/Z02uWxvEvxdgf5nLxLk0nfCmc3LLhXJ+NY2+Di
wIDU7iMk/mgsZyQls0/JeBmP8spHqkbBu/28rt146Sg0GCjYVbUf4fNzbuSRKct69Jo6vbiT+MiL
dzBm6ittUH2CTmmXCPFzNL04mQ9wLqebxmgz3M/CD2yindbIGrLblNoDqMSaIozjLrFkPj3wynuk
nbMuZWwG/IotRmHkQbjvDGbQQaT5RvrqORumOPDbDBHO1NHi1/tkTfEQBjf0UF0a4VmbWbFMd3ry
LDRRTH7cGoROeY0/78euuzN4j8fURcg22e1BJLLZttNtR8VrRrfkpeGLXxotcO52iw7H2Y0RrsG5
hqcBM8KAGI7V1G+3vTWwx0YcgDA3VHDvy3mrmv4O7BGmlinLHwwL5U3F8o2RhnBKYQ7pueMGT3Rl
EZApXd4pbosPMwLOAT3JT6TP/9MJf0MnRHduQGv43+mElw/5HzcfbffxT1nvf/6zP/GErvWHT8K4
6wthWbZvudBZ/sQTuvYfts2f4/2DXrD8xZ9wQmH8YTnGAjWwfZNcq4Xc899Z794fPr8NIJlv6gKq
4f8p690w3YWx8k+sAh1uke0BiPH4S+NXfIJJ+E1hDTaRs4q7YTxp5xkmDPmlKl6nbUv4ZEQaWNla
PRXQ+Emjs8N9EyotkMCAzlXzFPn9A10DnVtNmp3KDrknLRLuttybVspj7UjzKt12CsmzNzivolDh
MUz0S1spe4scHgSu7Rwo3pPrSsLSzvoKR7Ul1hw3Q4XQh/8gZDd6tO1iYK+1TEgxfmJNj80bIXvv
rVel950wM9Ru7oX6gzxVbfaCw7VaS8rxR+5vsEY6H6VdqmngQDX8ThRjvbLvL96YP8FNRX0wdrtW
RbBckVYQpPHi26a2iZcDaKymz8WvOEZsymQsmTXROHhwb3rRcRUZwm4XqeJ2TPzwaeCspsn0tbGw
ClYcxO+alHC8pq8OfQ4PWDNWnIYyJEGso/oSrnZu0RQDJEzPaaslQadTTfY6PH2ZqpDzV2DKW1E+
pbPhbhuRFRvbwkwmmjkgzxbdcySfJyiO+1Lurqe+a+Gh5uKMKCwpAwqs7M2VfjNq0deonil3cfho
HbqqsftUNSloCJmcyF0Ib5pmRZ8eCkINBnEQWEUS9vK6mrn5cWojKIQDsiSFthzsNY1P/t+y28WT
QbYnEvor4rIdqVlTTBghfpmvGD3BliCpHSbUk1LwP65lkr7HFZt36ypFV+dyknVrfnm+lKMt51vv
L5Vu/NKypxKMmZejO7fbrh25RJElLwp87c7yL35esUON4mRq1KsrnqJYTuS93d31PRAyky+69ama
XGsgo4gQor7omuKhxIcJREJgWVwwlC/28zC/lDEWNYJ8N166sMomt33kug7bITwbs+ucvKw/SUkj
QkymDBbRysq6XthIDTEztdGUyzFn5Osdi2fTVQ+09p1tiod1lWQ3k0fErjUuxU7J1KgZdIlhnbDD
QO0N92inqcrYN1U8v5AgEyGTI2DXbxRMGzNchysdzvhNX5BTHM3NwYrlOiVVbRfBlN7ODZo5euKC
Km5goj9BCcI5Qlra7ZRkX8v5lp6Ce8ybBKNPn18sG0yu3SEgVdw6M5/DciMTxvwo37n61sgCiHP4
YhuLqmMU841AjxSgs92lbeqdFKQHsv/ir4gUtBtLzjOezchBxFKlm8KsdjEK/Bc8MVs3YvdTCRgp
VXGIcZrSPlRG+xgxFE4eSlGIl97WCDFYmyHerNYYd07R31ctEIpwUaorwZERE+d8znMSsGPCL9pW
q7mdEMhDIqGRZNmuCitr5zfwPGsGT0G5mE6RZi7O96I+aUjb4zFGHwWXhCY8pP0e3XRd+XtSUAPH
M1+NHqiqxUKStPnjBG3ydG3pRndToQ2Yzsru0bNwWk7cfg13JNJnmKqtxyOl9DR8OBWRZOnCJpE2
P9ab0t6C/fB3IXLoWcmnHFzhKlEjqbx5jAgn8VkWlzoITdpdLep75Ur8EGgc1iOHVNodMPqm9EdF
Tin3qAaTSEj2kJ2TVabzeFPMXshj8oETJMEnbQmNAzfLqBnDXnxGdEW3uHEulseBZVLGzewiLrcT
Pz9NfWdhcI4zlJDjI3QAOjjoJDf05izO/d6L5kiGqGfM93hMpdQ+Mj17jmaKkDgRD1ZB1y7uOn1D
Xi2wnw+vKvd1WNpHU9fwtyXvmkJJ4gC7QiNkHpyOIsRSR26v/I1oizHUooWNqfFaGbse97HL3FY9
BDKx4Gy43OJfGzxcIerICbXYOMudQEXU6zEr7ZFvW6S1UxTLbIPyvzNBgkrFJuVotipfTYuE7Cge
LPpJVEfzqHjyBg5W0ppOvsVQKKsNEb4U/FnjhAdGrBnOmeFfvILgHSnDNBBVHW5p/VERSqCREXff
BeirPlKt3g9LMb9KfkTxeI7qBjU9ov5AwxzUeVPP9aOYAukk5A8S9NAv1zEcySxbWhmio4sumY5y
EWmsvXUS75NWmnly8F7u5pK6Za07J5DrlBoK2iPcAPWLwqBhiaLbtAXt2cnJjVOYANQYcOZtC7Nv
7syJGNUSLnzU1veZK+pbd4SmWuYRfuTC0ldm1wf+jOwVjPoBrop28iJkrhyq79uudlcpu4pWUR0W
kRbej/108a20OdpgLLZl4kH0tEhFMsPz1MfAOwbzczZT+xQWfAhEaGDwk6Y7N1w/sJGwNPVMT+48
qA+SBICoNxy7Sn3TI38ihtheMCz7IkYrp5AsF2OZrcVSMB+8cksn7SIofm60kJ+bqOdH7g00JOY9
gIt4uZ4BbtMRbbxfuw3p8utUMT6q9m3U4ZOPGQIOb1SAcqHJbodWGWu3Sh78uc9wnJ6HKWp3HM34
wEn83EGd3xYELqwjXUO7sUzGmU7GWGNIbmW4URU1PNuLiBPlrixG+vcpEjiaN/QowLg5uX9xQ4Ux
qoWxopEa6aNEwLNPEZSlRufXMoq5CifqMpT6TCMl/O4JAaN+AUBb0gtXpewg4wh37/N9rgo31ffW
mDyAQKe6OuCRI/7XyRFWy4TQc99+m03viW0IPEhvER0A+pVbOh4GT5QK8tw4QmXWhqApURR5nfFJ
BxAB/3RJkRRuW2e4FJTnpw7JH6HR5soo2m+W1TMwWG2zsD51RjZtBWjiNSW9dzKXv4CjME+YqK9b
mRWX/Q0GE5rcHJBspMuBYjd3jTwPuKCjK3LCGyPGzSr7colVIKssgb+RfkN/RB04Vca2H+InX3QX
a0rirQQNseYir9a0qCr0adoEskd8qaE4IKkmqSkBCXVQHjkafXtGF7+dYvNGJxOiY5HjbIK2gYUB
I5A5bMjbJf/DEa0WxJN+ZC+E40rNalXXTnVCfcUDHYgD0R3Cb4TnywObIpdtLEu3bWcuiNjJf5i8
/rs3i0enDkdueymFl9R7KOiLU9xfOWbS0SRL5FGiDPMHG2GOh268TR/K2cI3lPX+vtVzaxf1KHQo
rBRgm+9q0Qyo+WdWVELOAGUFphPKp9YjzyJrrB9pWM6P+O4nhQpkUDfErmBfW/4j6/R5UlN6kW43
PgkF5IENd9xjbMk3gB8psc8hARstTbwkrgPb4Tf1okY2TMyWvbTLK8c2WAMTvoimtA4hGKzVhCvo
IGyKcqD5LyIM9S0s7GYT28p90iPTpQCG2ctLswKjJIlIVmja576ZvznK9jdGSRWjgwT2wFl55aP5
foLmZD+FWbbVUTzd//wjny5qCbrlOE1gZeKeBOiIydE11biv4lKnx9CYsB+1aQMI1twOdIieDY3p
ayyqGbtYksKU+G6TThPEkodrwimum+8EpgAbVNQsEU2RC0R84cUvzJsWtMgiF8q6m2SWwL8UQaZS
z4IhslHDNXhN9IOHS2+j8dxWp8aLvQfyoYjnc8ZnZNoupdp2Wlu1sYWQcD+52a07SMKIZ+2mJp1v
XUZGtO9sZ8KG1j+BrVn7Tde9OCpx1y0xOaVPlN0Ag2Ee6jAIy+Qlj8hcEKYEgqM18Z4tLqFrmoPP
q4wvdHNWIpbNjsZnB4mi+upkuK80i60kHs19DxZsJo4tQnuWDs2u8iHaNTvFrnUw/PJZYhbfZQ6C
7Dre24OzK3DErwyOC9jKzeHCheO+RCxWGC6bnj/qwcBmt8LEAEV/xFozuHDlkG2lQmGTGN2nQlFs
lAmMjxnJ3s5GsdAmwHYb03gn/Q1/k+jRbtJvXuWOOA7Mm77EgR2VmCDLtYbNxW8MRHnznH6FcMsB
scICzMLabKJER9/heEDcB4LF5NL9VeOP9BVxLYlINYFHI4PZy9qTbT05tt8dXdcGl7mcUEatPrWm
+1QWfkNicLmzY/udwznCGEw/PGqsPr5876j93rPcHNuG8OTMlNba8XAM+0g8TtymlOFAlrRMaz9q
pL1C8llRmP8sYtmtlcMUcJrsUUdYZdrTweNssvJ8ckMjy/uwHeaGzm0S4xhBQw3WE83bagXWhUQv
9spk6oL6SGLKauJrZIuzFSG3HB2nCvquPRjRRJONU1xgl+mjHRtfvZongsXYQURCvI8XEfY3Rudy
RqoUjvljWI0nrQ1fPSyuEKo72FxhS+up/0Ep9jxLkFs9ngdqWOZXr1myWxEhbWZVT5Ta42yfjO7r
VI/cYoGnHvqRmGxbRHeOhvndzwtJay1z1onDLUIHf3IyOUjw6SKq6yYxY5BJgkhq7qHzwB1FFk1p
OkmKQvQkPc6yUfJZR9XWpNm+axLincmxJy37h+tKe9fnVbUG4YvW2hHj3l2Kx4ZDDwaiJ9aunrgW
/NFc0wSkE7uCJ4DvjvSnIXzO6ICsx6w9qNl2uUHJRSJMFPqAycVkk3gaZ9IOdGKLPVzKSL1os9d+
DSMD/oJR9LeyEt9oPANNiM0L/il3n1XR7ZTniLC6/owIcmkPLPY4YdIF9Gkjytm5pTuD2dGo3jge
fM9cwPvElcS+s3dVNe/duT7qbvcUZYmEVOS1gRQaLm2KsaDjDKa80F7s0tZ2ksmFNYflAn4tO35R
sM21SxO2WWKzDBZJ/LwAqjtcm3WS7YwM07ZjxMU6dXv3PJvmuZuT7GS3746LYBMf29lqPEjWKOBL
k55TaQ5yw+mwOfgJ68OATf4wyAEXpiUkfQmO1F6joS/mlJf1Z0drzjH70YERSRRabJxDqNyBaziH
wcB9VBrEPtMpZ44O/rMhFvSxrX2Uaf0+ayo7sAA7a5MZG8QjpzDZJyYx3RAiCl9/spvvXiuIrZ6H
co+vGhKfXXBI4M3pZbmrOoe4nwEtMBcZMWOzi2b9m1ka/o3yq2plS8vcZjFbOQAfduZQWEeCfNDN
ARTA7vmtSnb15CBSWeJy4fma3gN6TGcvdDKh8xaUVB2rFRnpGbiU0CLktetXveCcPUftjRo3dQM9
ceqOecZSzinM0CkTRmQjQn8EBBE0pDu7eefjdiUKrUyxQFQdbLomN+4v3aRw5LUv7Fyf48RH8PHZ
NAi4gFoCoumY3OEiHbckdSrllfuu8q1NL+FyabpAILw4XABJ7GY9Ntam+oK/St+hj9gZBhW0ti85
MMwfwlxyq53kNeQAjheRDsM8vY09MA/bYmO/T6vw1aZ5S5odXn8rX2yMnceqMYvvI/fwIR3ajeXU
IBlBqBsQvU0PkcqgcUTzKpVvrC7Zzj1HQ65+CL2jYjsOt7Y7PPZtdXTIQ90bHIWCVNAvgRJ/N2Mc
WvqsaHXINkfryNfL0QBVEuJ1OytAt7mvZMihOLwthW6vw6qN4SHis56173FPM7KLXg2LX4Ackc4k
7SVDUrb3rfnuZ5+erLZ55PbqLHkoPzsRTcm1hHLWpp38Tals0ppjPoExc2iyOsQaStM2UZ6+zzFX
ZlOnFENU/LHEJrcuBvSM1Ncoo9HanGyySohz/XK9xaVLXolmXUI2s91MvAY65OCKBbteJTyIUFHO
iTFunnukjFtIW/5GRuomnu+v3RANAOQatxBrX7IqOgB+UUpHhNNEu1vsyvVy7ieJkFHUhEeuZ/Y2
7Jm+9JqspYamzy2ta0o1hVvWpLMhyYzY+jddI2GhFM546HrxnmLNW2EPvBExnbvSRI3kFQc3f9QM
+yuYo2qNL9JHcY7h3zGBn3ASn0ZUV0qPIqAhziNWei3I5Ghi0mqMfSSap8lzIbKmxR0qCbbtGCV+
1YEERUt/C0J2PtNDLndRGH2XIE1vwi7H8jnlRxOBSO/I0zDGQBO7CFYxF+8NVZIlqo+ii5/F00Nh
JV+GZuRTctXIu/rYJco7Vg7egwnjEs6n4SZEUL5IvtBy1uoxmb2NZIx0qQ8QFwpoCyn5eC3L/38H
43cdDB3Jwr/rYJzfuu7tezx0H33f/ePP6KXDj//8h/nzX/7ZxHD8pevgGQQ6LAlL5l96GNYftu44
tDUIcFnaGLCO/7uLYf7hEczhetAmbdMSFn/1ZxeDBgcNWt/XXc9yUCjo/6cuxq8Ebc8zYC27lm3Y
AkjFr+R+35ocLaspyuitvFQCH0eLuDmuLZBuwAoTT5e/CQv4u1c0dV1YuuuQW2P9khWQl6IUszLq
PTM2tDBnefWz6QBqwNoqw3j4DeP6l5QTsXxAXohgHuGa9Iv4+v+KuI56LWTFy+q9kW9FXnGwdqeX
es7enOZ3wTd/81KeRUMKeo3Dp/s1rGp0c9CU7VxTGcg+szz7DLXkk43Yy6L3vwy0u58tpv/A6nFX
JWXf/ec/ljf918YTH4pXstlgXcbAvzy13omJ/CHDcB9q0t/4Hq2HJQJonSlAG//+pQzG/L+8lmMQ
6uX6tusZv+ZPRCh9BBX1eo8lylyPlv7iNW1Qe85RoaVbOQ3Wsco7GG3PPjYtSQHuxYqaDQm9v8k8
+DXyYPnUdFZ8k6dpOML7JfLAHSFM9hBR9j4Z6XoWIpCeHiYQtYY2vahaPXTC/cBa+btv4O+eq2M5
DqlApuPDgfjnIcSGUaHtBvcNgPWQ6v0BWz02c/nQ9AgcF+xvGZ3Scn5JPZQYFOnfWlIW6gluRSLY
qxQG09TJnn7zYP72bQkL3BYxNg7xof/8thyug2YeswVeG2lRbu8hklkrKlrcBglVGPTz0LJp9mmY
L1kq+E/z+ynj1loP46MH4muah610ord//8b+9jHZ8O6tpdfK8vLP72vm/AS+vqj32tC0+3pEt4u+
LZgmyQQXzAhu0K7Zf6tpMv5mbTF+iZ5aZjsL5v+89vL3fwkioZsgRo325F7Z1q3UU8RI2AcQHJLF
0aoXpft8FaB0pOO8J8lz2Yb9b0bL3z6Vv7yDX56KzIq4GkvewRxz7aGFRUkjfaMiB9ibJeHff9Wm
bvzrt+17fGzGJW1y0/w1zqiihAxJtYZro9dbt3GPTpV9Srh6q0kfDeRPxQ6F8Zgnz0MfUq+KtZ7L
pHywW2sPRGU5ik5Hj38z5RPAdcaORdKukv627vSXGkCgn42XSB8ehDU80ItWdvVFscD5SfrmGDRg
OhgKc771y+pU40gkdRXOEL9n+fnBoTRB79GU9HMn63GaQjqiBO923olCxxGug7XKMn7I7gd9ZZEA
MrcNgn7ochIIckg/YplQapQPBMEdRtNZx0a8zw1Y6DHaNJ5oeXbjpKBgYlRBM73JTt2h6V4jjrwJ
K3W4yk5L3VnPWXlHs1RCAuKGUJABRY+FHO8mgtCDtTOdX/oG6Xv3IxvSt9zVjxhPaAj520RwW6hJ
VwIC/1nY+Wdlpp/LeDJ9hrBBPNEqKe8tu/vuLUvx8s3gc8BUbxJtK8HXKvO7hkEX0Gb86dAiRrhw
7sCR4+eSD4Zy9lKNT3k/bGy7o1uoXq6LR++oY9xSONFazBjQat8MXlO0fEEmK570W37BND0YdHgn
fXiTGh/OA96O8Ws1jD22ZJdxIHv6NJVB4b0AI7+qUFEB4rrBsfhw/fpDO/0kaBqAj/YEWIlvsio+
26KjIh9/9m50Ni2sp4I2HtIm/RiO9XcfnpJQS8Nb0sPHxP0yJuMl9T8wLeKO8ORLLNknTOqBvc+6
WPs3TWzcEgGOf0XwTkJvvld4+F02Yd8bH3yabBQ/j3E28u/9zt/cZx1EG6eO3qCfYlIPydtNfjSj
OgqSh5eXKGf5EMtloCVAKnm9ZGpeuzRa+Vr+Zs360V6+qUWLqWrn4mb6C6xoVK7aZ7ZwC9LibSS9
m27IS9NMpA2hFKsi9NEmHYHWeEipSwgd2VIT2f2am+n9kmVOwxQc3eQzPkUXAmmrTtApKsTi8ZEe
QxMAU3mZeUfrMgaTVSdcdZr0LeVavmZ3vHWi8QNBNcZ1i4fVOtyhmuxSfRTGxrizccct7Lwb5hUl
i2UiZHw+ZYwPy76bNtQKkzcTnxes/jdZMEcmcfJ7CszKyMu1oFKzQEeWoSyXzdnSMe0P1F7msNjT
4WecsoDuBJ4IGsMvVpvW266tukOWTs8GKo2TAF+4GnK4zwClljOMg+9j2+AtYXwAwois9PY6HBs7
+kyXiUvgDbxhLf9qmdG925cm+DNe+rqUeEn+KR314ufMlYpKKiXmTr5YMfuUobEWNyEte22etlEV
Egnox2/9yDlCZCjryBVA8fjYzZwJr8vWuGz1MTBMqRhCNShTBSRglfbTi7E8qHUV6d/DGViHe6/P
lGEHd3hYD1n86ZI/jQeUpa9vicesM5gh2ZvWYKFI+lc7uRkn5gBO+JURZW8ePI6VriusWWxZvuQI
rDxku7LRrN31B3xyFRrJJHPHF2QjZEVovC3l8NYti5cyeBWAjXnQclHuqB+tPeBjU3+qZ+76VHJB
tWznVh31NuGO6YdnfeC78WdtoOa1t6l9q9Y1YYcmagvg3F5p1Ai3dqvOnj1U2NHMFwc/6ap3qppf
1KycHk6GDUxtrVqqX62BarLuDX+T9FA/mzAPwvPVTJhpfDG1R826h21ZCQmxnaxMPZY3ltUc3J5V
lK4A22SFc1HTeVlH156YW8kudbQtTQbgaD3NygntMHo7zD+1eIxHUgE1Vft0j9JnFS0crRKyHLaO
AneXvkmRxDM4+a4cOb1c9c7XAXk9vNCV/Fy2A73IP+3I2Ws6Xw1LXN+DpJt6/UcT6o9pXK5H3bgH
zHycBrzAZLoHITXp9c9HNPVfUDjtFKES18E/oB8PvBtr0BDALHk61KPeDDpzGyMHddVNGUGokphQ
hnWsxgoT1fAxoLGniOo8NqU/Hehk0x2wym1SzBS7gWgAXAy7rRW1z83ANxJRCvKa4tT7mhu0jfHu
DJ0dhHOmk3Wd9UHXmw32vMYMdMmYtyJt1zgVZFFF4XSRSHkunfiknonEpmi+aq3oxpVMH1tjHoqw
RzZFaZfqP/Xgim7XNO/RMimGZzeB7/ZQKZf+ISnp/mJIU0Hhxug5mITksZ3Lmsq9N3Js96aPxusv
FAJZ3NgzKYp/OHpBZHbDl4QpaFXn2KgHT9VblC38EYt5k0IH8ZJxY2ML+/nsqpw5NM79ZyleoDHf
KsVw6YvWJXjAfKOIAcFQTzQqh01gth6lipzH7rrGG//wYoou2QHW3wva5EuXkuxzU333U5tLkp/6
wYQSCRF8v67zGReOHYNQgYoJkJYAwKLXKJVylg3hoq6HD6UXai2JNKTmukpF9VD2zkupmAJxODz+
F3vnteS2sm3Zf7nvuAFvOvr2AwnQgCzH8vWCqJJU8N7j63skpBOlrX16nx/oB1F0RQMCicy15hxz
KcY7knmA5pjXCzhmtDocouGovVgo1zbrEGT0OVBBBf4hva/eAo3IuY0MiqfJsn8QKydtNVt+tEYL
k2qRgGNaKnAlsYOhbuQav0rmdhCCIYQw0yIgkYVmRwxMCIUjHGnR9oS2qCQlhcVDZ4LuswL6BWYC
FEvnvOguFGMPCGVaS1U4wpkY9BzLWMImA2o8SIDiXu1wo6CKZ0OV7ZW62N9m2iSKZY8fCW43qsl+
GM7mW+j1srVrOwlgSKmfhwGMI4tvkfsav9gtphXEzONZIu0njbNgj8zopNZ0G4IqvgrrCQ+OSXZC
B0ff1TOYG1pUfqPCV3OqSVJKjp4cK09o5pDnx5QLp+wx5lTqyvEOok19hOPKSVDG11MvNbC+JYZG
W8R7UgGE5lqSXdAEszurs1em5rGJQCa3cLNHmkgWWUGsyXV2+7EgsLK3iOmBSRHmU4Pg6AzgjiHT
UG+NqSlcpSxvUhNTvSHZh4qCrjMPNK7JMvXi2X5SMC4f0c24ddot2zDvb2Vl4MlkJ+VqG56o9J9q
va93vUkJ0exm9O4OrEswK99x6aIxSAihVWk6a7GznypU7A4ZbZqRXpyMvSh/skfKxpWYMjQTZ9RU
biX4A2CMEVh4SNtR+TDNM6xv3cTpQ6a5izxd0BvojmtITyxkfCBYSywarmwz3xom/UWXJCAVISO5
FBKPl4QsTGqt49A3Of5n5HVDjnYLNcXeInSE1qBBn6QySPdIOQUMKq3BMbYL+h7sl7NnOLRBacPj
byUTYwOA08WZTdeyg6k8mrQVmkQ2DtHU7EZgGOdIaX2SEnrOSNOuxzKyhxF1Q/UzpfcNZrLodFSk
qeWRnmowjx2QInCkwS4dsK9jzNDszC1gtu0dlcBDG06iZa2heaB05BRnH9JWJ2zi/dhDa5GCYNtw
hoGQHcyuWck61g06uSEzP2DzH0ObsjuxUTGq8+5m1+07o449w4w+tcbyOQaz/Xqmg8HCIhPRZIdO
ikyGUD8ueNGJsUVoZE/ox4riotbAJZY88mM71Mhk0dyIs8IeHLqLlyy6ckxSNIKQtF7iveeh/chq
KdghQolcjLJvZdY5NNZfahMMhKwOu1RpmRR1AFh0gjXsznywQX7sWL2ZO5huV7AgHrEPkiGRDxim
YqCpaFywozI3WHr7YE+UgIuCabrSA1BW2AlwADB5V5AxwRI+GSwf6JcqTwQiBhsbBhGgmuFixEKu
UmXv4oT5s7oEPVU42IW+PsE2iF1jgHUMas1Q/blUQ6bQ/E6ptZDmsEgnNEqc31XmWabMygwjiDxi
kkviiHK7mLamkeaFFZg3pX3OOqJwA1YzydBVuyYfbydAEFvZIn1RmfikpAajEt6kzPG26zZZNPuh
LMpbxqRnrPXX61S3S1hm2ioIkDZOnmimpFi9u4tCQ1v90c1870auyQTei5lyGahPBSnd9BORCcMy
3MdyQy9YejUYOxgEA1g2YeEtmnEQ/xyVLw2s53NpaOkNUVLQfghupAzFk1NwVzXS8s3rfqcytWsK
Jho5OQZKbccH4nLsRiRQejAbSB+KMVvqaLcHvef1mV3YPeu7HCoHiBsOXLTdklLjT+FnTMRiqxe1
FlBFnOeE1aWPrcegpaNSyk8GeuRtqKXvsJc7CBQkpuRCiWs64Mr5xSBKkivLimSvFmzcMru1hul6
sYz73DavcQ9/omlkWEKya9fXZSAOMWN5MjhP4w6v3TKhQTX39b0hliHjlD5UcgFHqQaRp9jt4sLU
OmlDcZYsPYeibk9eEBevuIIMlfWlhScjDVjrMfKGNktTjOFM99BIbn5OqbrizkoY5woWXzjVZwym
wdZZOKGKZSlNoje1O0g6OIxYR5su9tCwx0XUOMspAftvV8G0aXJ+a/Gxe9sE3Ipff4DjLHgNB1WT
Mf1pJdpRli8mpOEN2v37OHMOacWZWsmHi5Y7NLgjei/aeNHG+RQ3TI57iw3PzJ4F2i6P40/JcSYv
6YdLWjPvIRnXD/PyyiyxKhrtcKIH/LT+Bn2cBzAkl0PUi88gxtWiFGsLsT6GDvysk0PSg0+nAwWx
zRboCkubm826Stay5TBZ0rVsMNUyZYrVC8ehMmAEXz+EKrgBYmlbmPmVmEyxnZiIi8UqvaxTbzxa
iSNEgrMPk+tsAhDetILdIxVny5ppqXY3KmUIQEW+BBR3m4IPQfQUf4r6hxEOH2P5qJuNwNphs2Mf
gTx661DS01TzUPb2WzXQdK+U6azAJ4MBHb9rYok+hkzJgue1/LZ+eEWccyqd/RWW4LuccJJSYvWz
M7F/r+6jNKfO6/RHKs9ivYuerGWHT2PzOsip9yjTyc6VO2BZJiWY6UpLOGMCHJNQD7DlH8WA0RfV
SyZvU5nRxkIpIpKb2EnZPFLNQgft+pmJBpNg1nq9zcyqvl+ryXXIftQYb5JtUjwDEbeBQngS52W1
QxS8FD+agWNaLOqHkil7r9CtsErnrOsGZ4AuAq2J84F0do8phuMBzXliD+YvQi328nCvQMVcj9pF
VMdqOftedR0dV7GMsLX6VP080Hb25Bd9+wban5AVcTA+F/HwvamHixhKxK8aLf3BLI33KYveE+Vb
gggTpXa6zbKCYQbVuKZiBC2BUMV8bVGCGFqOnnCaLob1kPbRt1ohH5CqSmOqIWf1IwwjQnHENhmC
u2mZXsTXRHBATZlBserMa8OmmGlJ/PaicNm3gOOYtXIieVQ5OmqTQsWo68RI5Jy51t6A1uEwDTqQ
CkFAzJakLE+11H5OVXapHdJZR0ArEYf/xER9Q2bHcapLCQBu+pkokGmQ8/mJTNFrKF5mM4EUAzyf
5APGtzD6nHWqGubIp45a6UirZ68wSbTErr1exI0oThH5AWetlmNat3N0MDPzegKgJNRrvG+MXmOE
12hmM+4/6lzRQ2agcgtUhDH1yI6H2EmUkfJ2W7GDQ2MqVQg/YibQ94rCzIw6e0rVI8+anxUPnGzv
RdNfD5m6G6idmARGrUU5dcr3rWTu45bi3LSWz+DkO4iCIzu4GvGxzy2jusPGSVS+Jl9xasYPiode
3RBlJLrivcLED+LeSzeg/RDHAzB8fsKGlT3ZN94sRKe5+R2ELWsh+PMsaLpdOLmhYT8DLzzYIJPQ
6ojDr7UeBPDXXZfaQVwjV858hRrjULJmg8GVbRGtBmJ5z/l+qMNPVJgGxMcFgj7LIpJRjs3YX7Jx
2s+VqnkSxX9QZ0JpMEybdUZNSt1lXWmFolSWgRmYCzwaXZcL7gvHEg0X3P18j1zirBsLjLRxHiVW
q0kkqjAhs7fC0bdDBU6oi/hBjIxdsl5IE2TQdfKIkMS4OrA8JRMLEjyVwQiJMyDjxsEsW8/xfWvW
zj45jghfd0DoiIlkgSxr5R0uUKInukHaBC0EDF4bZSWRY49dWBIx1zLEYAT9XjSDcr2uPQtAbHFi
I4+AD7PtrPyx6YDQJyNnqaCXtlmXI1c2rHdLyZkxXIeafg3p/XOt0kgSX7rJYrfG4cMgboOuJKfH
wL0DcwgwjTjZMVVMvbpmtzVYGjuGijM0YXo6W9+tSGAVREkuD0DORon9w8b96za5xJky0rZrJbuq
qEY3GtsudTLKTsyRN4VzWya5tRNDySzWvZVDDylSimd9Mj/7SaeACI+5pIoQa9FnUt3mM6eQBM01
6+SXduluKuyrKENSFlGZwYDK6U0LUdKyyDuta+ZCY69ez23EIDL0WeaPugW8LYrViyhNqaheNoWW
WswYb6gybGhWY0YHAdyEDog+IUM3Es5Zff7eDOie5l0k2f3Veiy3eEEElOtmnc2tX5Sp1+xWhs7Y
zCKPymzuiB9d63hRXcKxqcZ3oVJfiPX5IGDb3mf1lTLLrzjWqDfQBAjC7M2KARBpkSag6Li7xLYx
dWbXY30sixD2L3v9lF7qFIqbZGcclTVymAIoc8BcpbLi68W5G61Q4QcIupNGzC1nXrXw+6uWcylD
aaMeQAn7CV/N1wGj2JiOg2b+HmjWs6QX1Y7l+d4IewY3Z+4Rd+YvOM78sMrJY+ZrYXSeDbSceYFb
t/5WZZK5i4ybYCiPkly9LkJjN1usdYOuPbd6WB0hQ0v4DIhrMBB/jGqsXk3y0N/Pcv6Yi7ACMBAH
Ii+NSnJ2izFdKifCzEz5bouwswKbA4yxL6XmCZP7MuFoCjCslItWnxUtS2BL6aec2kOPGHEnD/U1
GGUErNlQ7VJ1sHdmb2teFWIzq2uS3DOFaUPSTzdtrCFNLAph5Vl2sk1nrgqC4RAmSKh7zTzmsKlR
0hYsj0iOIhs3sB8NPUVADGeiraS3rnREjTRMDktlO14lp885Jvj92BvpWQlGda8bxS3gC5AVtiFf
TMA0GBymzs9bs4NCzoWxGPUxQZgeqhMMN3ERKFz0rxDTFJ99gXzk9QIxo98lM9N/mdRUPyw0azfM
1V1WZ6a/XpikN/gGR84YhuWxDStePituMoHEnweMI7bGl1FG6gcR9WLwchwwRFRRIWS0gxWGFLqU
212bZd9aWVL9PpdfURL2O6IfFS8X0Db4jrm/XsRp8OoIOZWq1YY/2dHvF+t9mKltL6rTjxjU6ZyV
M+SHAqtjPur+eu2Pm7AyULgbjR+XdXHS4cN7plNRSS0S2f+6gPME0t6pEm+oA0o4AFzaY1IQkhFU
ngGh56BJacnRX49ArSxGAS0+p6F2T4aCvRudfjdp0wT8CquiQK2vF71IeWhacVxR8Pe+HkgC3ihL
qWgowIb99YJyv/rzWp+mGng08Yg1itqkrEKvIgTl1gEBxFlAvrSpIl8wR4a7lIQbNwrMY1QU1jlV
40fNhDerd13DwjHOD1Imhz6/0qXswm0+ydW9bDZnHp6uTQXhk5ZmydHJhp5CZIH7zRZ4Dhy1d4ZC
0nwcgcU3kwggplMUbqcY7U5nRsCgMzuY3nq7Y4cSNym017cj77HemkbUV1T4YVA7Ikij5+OE41xd
Fi2vLrOuW5TGqVOs91ksw7BUmrc6+QupXN4t9TVFsXlnLfGrLpfZTUwoD4Yt7CARonnkq6nOiYjt
3PYS1OH1Ksjj78oUqp5ptRpLAEXz12uD+BV+u082wbiE+os94lBCZtm7o2q9SrLV7eCD1Ce9QIKW
G5vJiScfHsyE9lNcDNE9hbNl04ogCKuVJz80s8+ERruX0jb017vWC1kELazXqgZIhpVVmceglx1V
+gwqNUnfiN74gHfpwF6ulogXjUy/nu8csPV0m7iw5/kbpyOYDNYS3M/qHmDSvSGBgm3K+WDrmqeK
A9gSR2c3O6g04bjV6KHZ/eDHSUW3o+J+NmYyM3IVKSTHk+x1cA/7Jj3BbgFS0jjNNmaocaNazE8b
D2Jc6DfiEG9hPVK6q4DUxrICPOAuR9DrD6kJcCcXo00mBhosjfs47R3MX3WibMk2jdxKjcyNzJpy
n03qdQTiiVaiegi6XWWRFU3M5Inn4g0xB2eTipcyZTxaSW7f9EkXnVKygImQnEqq4BJkObP4Vte8
97zXRQrGoDe9X4oPE6opc4z1qmzrw6a1Q3BSpQ0KPoh1EZWh++u19SLQm183Y6NSd7ljc+bsj7NV
zfusqAd/DS+bsTL8vLbeZ4SPYxgsR6rH0GuCifJ4FBM31lYxhsHAJslZMnRSvNu3WWGzxhanaDjK
cGNe0C5CQJgaN6qa+QBS/VFNgb+CJ4rmWfZSdmYKD2OIU872VUheW7PD2IRdhCKdGQKCUL4VGebs
uJI/AlsHWAxQUYZdPb05dfW0GN1zOjFjVGbtMDIvZeWrJv6sMoUHQPRI5B79uRhKxyJFN3JBDaOV
JOoe+puskv88DO138l+vOmCz+yxUK+9Tg6wYKwbH7Ggbx2hWTU+xkJEpqWubVuWWIn/JsdqXxMg/
WtP+YGGyMYRi1OjDj6kO3me92U5WeylCIDvlYtAPmXahFB3FF5DVcc+8zBbcmEjbLylzvWRmctvb
oGhQXjx00ehSZNlWQ7iLGZAbsnoiwJxbRbOus4jRrjHf4kx7xWSVAF2MPiEx4b/qYxxFlBoVI38O
0fnT07AfVCf80KzuQxNB5vUd0dUTRktmcIbB8nvJm5dRSs/4+5dapRmn0u8182ZnLAWL2blTz9hf
XhiFrlI5ao5kEmyIZKj2at/fqnWVw2Lu58MC/DFvJN3ThgC3d8wJbikxc0lkqzZ3U2GMHrPZ5ryY
VMBpRX0mKh6ytcqj438rSvkkvkYkFgJZ8jBY+AMRJDKjztZ+HQ5QdZuUEKCaOwVnZG+xfForeokT
fopS0LQuqGQqLHZebDsVaveAFSoxxqcG8jkEJKTRyC3kLmABqW0NFjqqRCdATzAZtVZzm9bo8830
PXbke43JIrVD1sx2DlwUFLs9UBcw1hISUoKeslAWZ+8qIJ8NccuO/896GwGP+KsYzpFZFSBrcugK
aor+h76oXZZQBzCcHbTSOBQza5VKkSMPUTX2OaZwVf7BTC9gGUMQY07k21rucmio9Srg8SgxvJZZ
NwWKGO+PWBmsmzKkzKhD9NHGY6iynGXKI8rC7fWUmHSZoXVu+oD1dmWgGJk/CdmiX5UwJ5StQ1wS
NT5S7SkTE453/YoZ+30yEsHDEaWDbLcwXDPlT9y8l84mMpZ/3iiKEHT9RY0oNgoaUsXSDaF//FOX
B3txtimJ4BRXnnrkRE3KklV8JPTLV4pFoPQhdBp3mlCO//N7q//mvRUZUaCuKwigHBmd7O+Cr1Yf
MFaNVUYQIx3vPKBixBsp0ZNBmUFSjetSnS8mahEs3E+2pR6dcSRNKP6kLXoJnJCgQaykzCNoKXdX
TUbeqE7J558/pfk3UZgjK7JlwAmRHU2jafjXT1k0E7FFZspuI2hGUccC0W7bccMwzGJyFuU1YGLb
yuxB8DjoqpCM1WP6KcQcMfywTV7QHekze1eyIkZr8K6JtRw0SMezyuI9afL3jFIh+8ROV5mUAct5
K9uYye3tKkEMZbFuF+XArtav65dktsgWDFkUrjoNlgmfNIJN18Jjrw4s5NU0q/YJJ9xwmU74jAQe
KgIiNdCKm5qMRFH9MM4wmnJjuMx59CMuxptXx8wuYsFGnefdbMYL4c8wzKZnDC8jMc/10SiY30bv
5ULrsQFCkk3R4Z+3taL9TRzLxjYUVcNFZsnEnYkf4zcNYDXFpQS1CdOWmeIqlHWcaPQ6VKE3acRI
prdCFZVXR2o0+HWLOScG1lSvBYaVJISS0wEVZbIsmBlnVXsqOuzW7SDtM3HmniG37ZY8s3I/gthN
wXu46AEN4EopYUeTljrIy2e+YM83UKXszHrercXmMKJioZFJmUfvITGr24p0BkhM+btoKBYxRTLY
LSygWaPIaFQ2Ws6sS6UgqiXqoSJCnURGwNuU20xOoV7S3Y4RjSl48vgoyuzFWlgR09N+z9UKodAC
dWFm5GkC6y3rLGaF4nE8INT5Rb+1l35kCaEo1BwkGI5eUnTfQECJcn2eq8wUNC8b430kF++YE3H4
aTgKo46WF+y/Ihwg62sA2IIoBklQyI9M9KhXUfHRKc2lanOWKHKhYeBbG053WWvtlYRJ1kqPUSX9
KFV2H1JSFLcMjFdlYLpHwAyNkZQFloyuDPscQhaMTXBx9lKuAuFLaryRHedjKamO1Tvcl9kfkU2B
cDaeDB6kQ+CH5fihj1HD5GwX6Bi+KlDwQiRgxrQaGmxoWiO9hTnHufio9TEsox/SOF36tBxu4APY
GwWqFKEP05MWGIg1asIOx67xMcA8/ofd9d+cURRDNRUZJ4DhgOb/695Kzl+Q6FKbHjTxlcXZwOI+
5nDOd6k7FeQnmFFEdYnm8yaAyoNpkW9SCiXdSjquu+w/6Hf/rviGF8pJwuA4UqlIqn98pG42R7OK
lfiQGeFrlSe3TJ+PovSdERYnNfMxEIqzchyehPQqt7P3QK6fNdv4D9vm3wzumoPeWsUioSOJ/PNI
7mOiccyijA9AE2A59BxV/UZOWvBkFXpmlOLfGpZqw2J8Mxv6LyGS81bUN4g21zjbAnWAXO7mgf0g
9/EDMNPZoxIWbElp/Q9KXOdvMnlHlxlzUMg7ClasP3W4TLB12uAjvuQ0gfJEFx1lhSsPRLmAahfN
bJb1C7GUnoH67UQ2UqQGo2/JeuOp/CEF6vOMIdID+p176CesrSqqUTG0RxBqwAGjGeZRizCv7J0n
oNoIHuQRFB9bSNpUg9Mex3R6BHlSuvKCKlbNm5ASh+46kuE8AVSKVfmiNvdSmjXeWhMPyQVjrrEc
VHJeqPQ53jBSWMuegfWmh6wueq/qwQtwWBBKl4SPpkgGzZ1rQlmWK2dYIKzRt5C00Q31ioDVhsNG
q6tiq+IF38WO9NxULchM5LvswfLLnCHWlbSDqDmuUlHSNbe2Iz1ENHBlzhGRGt0STkN+TFHcOxHa
qFCDBpJr0tGRjduiDz+NUiZ7WzuQYdccYBNQ0C6nZFebKzG7PtdOVV3WxF8zZbTK526CpBz/AP5Q
/px9/H9r1H+wRmk6PsLfxjn3vXv/5X+6fs9//M9/PXbv0e+OqF9/8MsRhc3ov2WDebTN6dnA3cSY
+Avrpij6f8umrDoGYc6OjWfnd0sU45GJIUp28KOsc+9/gd2s/yY9RdZkVnPiCFSN//o///vb9L/C
H+Xtz4lq+8ft3801qmH/cTCzIGeaJmssZTRddfB+/HVQZphFsjHD0zSJZ8WYHKIXtAy78n+7ip+Y
vMBBxB3+vPrnE4BPUSizsFi0RExt0X3expFhb1qn7FDB9VjmR+dpKA2cfUi2QqGwBAdxG1kExDS9
feZMP/q4eG2Ptt2noD/dFjNYW2WeEVYxzuzKRjIRvi/RxpxCi5qJOrMQDyEJjz2BfclrJC0vkZJY
sMFGwsp1iYYqzSI1RwCVYyjAUKq01OVNkRtOT6aNR2Ohf8JXtXMU/TfrVdA89nK/XtWpOw8nG4G/
O1DvJjChIs9rfSjus39tit9eZn3ot620Pmu9UzZtOnGLsu8TvNAelaTSV9LaHJjIcDXoRxxbevRg
iFvrXetFGpI0ih26+rf36aOI6lyfmK0xl+tVnUUncmbxl+vt9c+/bq73fb1Nsf7hevtvV//53dcX
+nrdMK6M4xw307EbG4I47bjy12uDuLle+3qgTeVf9309L0TuQa9OPPvrT74eXv9kvUneYrSV4XXC
uPn7kxXDXJhYiUd+e8Wf965/boQW77NehW6CeDP6+WH/+Exf77e+1h9vtd6kBwPXTtUHogP/9X2q
SWfrr7ejwKZfXbFCrlDc0I1aL2PO0sSzJuyd69UMYLRPKpifhQ2nLfHozycW4oGvp/x8jfXZP58k
Hv66+dvDaRvxbj26cnoQ4ur6rD9ebr35/354fYvfPmXYYZmOnLjk3E09DkVQXfjwwH99wjqUbJZX
I6k6DQB7lvziNouyX09an77epAKW+ONl/dP1jq9XYrbCH623M/Hy67Wvvyzy0fn1muudttSbmz4H
Y99E0g0Fs9onTwPpEJ2mf13tAyBTuaLW/vr4VOQQFpkLwgkiX81QmApAWtddiLpgkPQ7kErGUSny
1g/sviURtz1btFZ2VidRYIKGR0IUH8KOg9z/eVVR8sKnY8Ynl/FC/bq63ht11klPQrjq4jnrxfqH
6/O+bv72kuud68PrE7/+br0vUFNQYkkR7epwIcl3yMuPYa4jdwma09KXGiMFISAmIC6wcd0bnkpG
NnGhtRODerkO7aa4A4hTBeqxgTAhUnpHUVXXrYBwFwC96UzNX68fSoMOpDo0rKacfMp90zjjlJmP
UcK3xyNQ+Ou1r4v1vsLUKE+CVqYIyvbAv07mTl4nDOyN9kylK+M8oQDuxq63D6Nx8oOQi8xU6l28
KA9xPhEGbIet7AeQJB3TuGvjgOVdQ7ZtF9Oqj2nAuOvNnNKL3vEt1KEne21KFx8KAC1ZnB/oBAe0
Ogh9S1T/E4NhQ18+pD3UxfV4VPonQxveNbtXBLukPsVFDwukbdKtgxnezWV42pOy3AeZvTWrXj7U
9dL6jly3viFZv661ICwOltpvNTFG2wSZoNpsySUVocpUcku/rfCFUOzk6ted8SDfaCNtya9kYaKN
y58Zw1/3NbOE5IOFMdqAwl8v0qhp91ahHB0rm3GFmTKts/CmljuJAAazciWAQ9lmztGHmiHRW4I2
hz7kVnWG8eeOqP11b1x3svW+OmvAVA96BvFcPklEZO9tcRRUs8Z3bhyK2F+312s1NWXejDbhwYar
gu1r8tPKEr+wxpq+KKIEebS4HQFZ8ylL86uMENgL3ep0LNE9MYpyQcHPHiWFCGJ98n9e7eqDg+SH
nDvo/CP9grChNR0CvNuEIQdgVDh+Wir2z4u6P+oj0ddmn8C8bFrbbwFcuEiE6Rp2Ist5WrTWtcKd
BBJq8qjwVwj2AAzFB2W+a5PdfE99VouO7f30Zkd7Sh10+UmaXp6yg/SJEDnUXKJfZDLVkI1+J1Ii
vY2HfRW+9OjLJhet3ty/eN+06hqogd4e1IjUHNDq6tazhthTWw+FDa3zQ2HTUsFjeKsQVqp/74N3
pGS8dNJsNarrhZchFH4aI7dBhh6959q5x3Ob+fZ0QkybiRBKF/eAWb5E8zFffqiqR4EZQYAfjzsj
PA7mViYNxyZzbjvYw27UH039oBtHTTsN4bP1w6yOs/EIj6vsvYbglYQwlSeaAHUGs80jRimfTzp8
3uiqkY+VfMAaBtuDVRHxGCAclr5zK20P4tBSCVZnwNH5WPEVaVO9c8QvQwSMhOaKJrpa0A94aSZX
WTxeMahuWNyTNxYBOenPs30pMprpz7nU4ly9rbrvJoUy3z5ZKaIVqt0IVvyEcIjJLbJjRNqHbR/0
ngYzVLSLRUtF30I8DAfftA8Y1QL7oFFegjJR7mlPVelRTc95exzqbSlfRyDEUKGwfbWHWMPEuckJ
2dzPpCM7e0xt3adoPbw0T7bkTzD1PhNzozBfu1GuRHJOdggMz4w8QDiloKxsKQicJmAfNyHI4cfu
KkZf64UUZ4Id6/G0O87mcdL2VXTMYeM3PzrYWNkpLK/IIaPcUAaAZs62+pEsTKkZJiFALmfZuSvJ
yjH35CMT3ddYt2l/SrBsLRwXmKtRrSTpZxk+6e0VzPblhIqC7Q0vSw73qIFxiEmfgGgsfBgp+GXR
3vHRFocaGV5bHWxkdTI+OWZ143u0eNAKcevYna98ls1dkR5JPdVkscHYThKU14CY6dxVLVJrjgkc
+pwV79ZEjMUa+a3sTwap0NOuLHZzt5UousIYSa5QuZHJMOpENJ/k7qBMrnyuLpAXFf3BIZgd22nk
tse8O4ClmtqdVZ4QeY0NU4ezhXqhxXGPFKrdEE+XzhtvepseKXBBmsFwZdx16nGMcN3QUu12Mx7d
PV+TNh2N20MPl3A5mcVG+ZG8mdQOUYaN7Z58wFG9jPnZMnfygyq5uvQqF1exdRO/0AXUlr05+IrJ
DHybvzqa33IohPtcuRXpRnJ8WSZEABAKOWqb5CjjHQkjV9F3OnFcMyESdOlOaugOxiZA6J36XFfm
7axt+x633DlpPrp8n8LpSpSH3r7p8MolB8qPy7w1v1f0Sh5RZBqeRq0BVuUGCGyJa6khxNqr0Bu8
kiNmWnv4y32xq/I9y6LyRSK7joGT+GHTlWuXV2nB7UZbELNs82t2ZuvKudZO+b6gcoBabsd5HOrR
hh4SagHMvgTN8kkwMGmlN3SPLJxg0Van/sXQXur+YGVed+gvKtohL20OfDQ67iLWMLOvG6Iccbe2
ezs/q+jmKEBtw8fquTW2OikZzik7yb0HH7DE9oKSjuRfhmJlPA/j2YSz/9ELKRMcyqP0nvFz1Z0M
SGrfxtdEETXqhkoghvXn/Kr2oxv9QfK65RIBIrI2av2maTdR4FIZoubJHM6TCXgFeppdIQeW9Ksm
OIUI2atHiLu17VnSycnuMLwSOpnf4aQmSwo5DMHBM8zZW+c5Z/t/K5+sU6YfyBf3mnt0MJV+DO+W
U6pvSDGbnh1oSPNeRjSc0inGW7xdJDd5kSlILaTWQXB2Di3JcNUWIK0TuSnBoMyCOfrOFUZjmtXL
A1jkeb4bWZS274587hpODFtYh5rBj7wVFfRkFzYg8DZ6ef8A8XJefBu5cEfzL/H7zLPMfdHfh5g3
59cBSR7rSZo5z3mLeLC7UsObIYJTyQ15h1kce1JmXwh2z+pDSlz7dBgYWWIfs0pMf7U6K9KpTfds
oZRTob2hXQKks7Dxvm0ozjqY7biubIbv9juf8iZ6ifUTr56eWNBE1OnpJqCJfjC39X68IGBUVBf6
NwxvwoAL1tmuRq4ThNEPBT7iPmr2ae8+yMg7t6avbqVNsrPAdLvfjGRbPQvfy23qEY5AGvFu2SUu
/MdbEzbVW3Dokm1pbC2USBuLHu5W/l4xHDyFDwkpJ/fEzyQen1zZcjBEz5PIBj847SZ81G/t79Uh
vAqvfjTPPf3xa2FCQegbgL/e4lh45IbkSVtyhy6tO22DA96UTbzBVriJdsbl2+YHcUrf2p3pHkGy
qbfadXFQb6HKy0wAHkmp54gpnpNnGaU4LqNn4zIEJKdscvTelRc8YATg/ygjq4S0i107HM3OTTGk
ucFtYHmD+pjhqUz2HbyuAL/VxkCvCL7SdZhCYTYcdkS1H6nREwIbYWx/a/fVTexNVIbJZm4vLJfo
GAR4v5rd7MU+wZZblEyqsW303VBcL75mbXPF/UCausVNqXoAM5Xno47S5g3EmHaevfBglZv2Wvom
P8FeHjA5vIccBsjA7oxDfic/olm6IhwkKja5uQ2Sa4jO5WO5T/hU+/jOfsUVxGPKc46UtNwuHxaf
2kv5aGjvymO5ZaWFP4VL7sN948Z3WCfIeiJ323jGDMV+xh3yo/KgooW4V5/a68ItdsOtcZ6A696m
J3OruezsO8JVdDba1jhr5/Z6uG2Owf4NBNxyXs71tYY7dRseMFuenci74vDOYXqR9HMGjEgELo6Z
YbNbmCDMot7qlRtpw0rnbOyi1+5oIFt5xwnhB/5b+z6d82vIr+UG45RbnFW/OEfEsO5gHG7JEfUy
F0jrhibWVbAFM+0WbnkFFmKHQuC2OwKrrB7S6+pBeokvk9u/Jw9kxj9YG/n/sndmW24q2bp+ImrQ
N7cC9VJK2Tt1w3Cm0/R9z9PvL8hVJ9d2VZ0a5/4M2zJCgAAFETPm/Jvf1cuwphi3Kj0TJvVb8EqN
0fCcJw2yoUUX4PGa4WLpKRtGjVd6MpoOdxilPIhCBIgBpUzRhw/X+aE+2dgB75M7aWd41sl4wl3Z
A967da7Q7jZAqdi39cIzmMj5rQNgjQyvSw8FDhiy1BvZaWxEGFzeoGC422BLULLHDHnVvMRP7Wn4
ndzZ2/5U/UyJesh8/ZB//8juoodp7f8O3/Jf2U7mTtDHGEfj2J0dEP3Icj3mj92Zat+mu8nP0T0a
fCZ9ywo5Nl6f5M+cJD2+fC4sfFSvV0/Oe3cDWqGvk2N1n+3sn/pz/Tbd0RHSQeo/67f4A/DTXYy1
2mNyTI7qs+lilnCvPydr2eWmbtUzr+7sgZlZvZeJS++zadzcI1donKyd6RaH8IdodDvpFa1NujdB
2m9X1U1n8YyJDivHVXav7MBTetGh+qStFs9pvtrD8Nk0z/MxoI9pX/G7Ls6MTsnn0u7b1/gShiv+
jjxFHpAjfi+kR1ESBNdJ7aVwS6CXucvzTFZ+9tpXPuNhgqJoKkebOQq3Rl+xG4YuJr7LjBnv83v8
SMk0Tlwfukq/Ae+iT1sDiTebx0R6l8/0y6ZrbMa98Cy9y6/gRXfjfuQHme7GX/UbKN5mpW1o7/kT
rGHtIzBXOO29SBfc/zYBnESIk8quqVfyCyzhZCvvg320B5CZr/pqM6+1g3TWzm0Bjfch+5wI7Rov
dH4lk4voeSbgHeM1ebUthAs24f30IG+ty3zqpvvkXB8JKYwx4VmR3wqXOsvOv35G96DWu9FFAFCZ
vYFQ+RBfovv5dVw6wKWXQBWBTgUR9ua5+ERnnk5FXhnvgL/5ixorYL+IYfB9OJt0BC/tPvfGvcJU
7Wd7qQ7Oe4YGruQOD07i2j9Zqt/CH8apv0DY46znUxC7zUMPl6R2+d0xzX6Vn+F9lm4yb7N7ER/c
lPfqxinGyNwZXvXZT6cZ6cVV/w4lntOTctEZ07ERIgxnQGUeRA7UdlbTYVq/9zsiPOaaD9qd7aGu
S1+BCO+6vtCXMkze5uw8TNvmOb3Q5aWX4cx9TXayW62lIw4OykU9IMm3IgRylZu8B5Btnpy1vRcM
QQwr3HINX3o30t2YW+cib+W7Yte2nvEUvCLB5EG2YuiiG3sJdu+g/9bGFn6fvxvvzROyVQx48YXz
Hqu1QieJnvqG2dgrlJng3fo1v7WDa/xS3owL2HUv3jh3+Wt5NPftURgQPGB1NFjrLkZcn3GQcJA8
DI32edxpdM/1fnBrTzoqj/YWLzvop4wNV9szHogphk9bXH1w6I/Fdt51nz39xC7bQXlxlV28iR+j
++TeOOab4WFDAV15xQCLpxXEqvqMkWgDeGvlv5Bb5AfUP+F559Fafpl+Tj/La/2UPGR37SmnF7Q+
nEv4ZD0qlzp1571/QNn4zr5Hj8GL395jT3oYjz2Ps7YTf8CghQA18L14UX+mV8lA2Hg1pLuqQdLY
lX4I4FO0SgihXFSvftjhmZEGvRH/ZLcb4uKDecD/YeuQ3t0zX7iPN8odYSatVn2GTZdu6KeLYT8+
BQd9DwE+jzeqvZ6tTxkBfju4T8yJX3FuPcB2T47jBQeTdoTfwFPx4LxyEu+of4J8ivtNt2RbewIr
U7U05kbMj5a0myQSkd+Y7a91YB5ALuG+KZJOtigoLEuKSFEtS1/ZKFvpNsUQ3zMLIY2ri3Ty8rJk
or7fLksB0r0rVJFhxohU1HI+eI8futApvcFSHpNhHvdhMKwqfyj3ePW6SttYewXiRd5Hx0a69cIW
b+43lFTWVa9Gu0kugoPNUy0g55E07BQrKXayHFxUcvLbOg2YAIsXpi6ocpj7ADWJQy1SectS02g1
rNgBSW9y/U0ssvpKKvLwdUMdeVlMWjliFBjoLtOmwAnbxHwAd+vYfg7sGlfHQCNDAmkakA7yOLnG
hHeOqSdhJX+tdXKDkUnGQRGrxgWQCnccw9bkXWlhEMyqDHGIiBqbHwpUgvIXkYgYk/SMfAZhkDhj
slpUBORYtlwjiRwoVGW0HefiTtU0Olws68nR7uoAD1qY8tkaHaZ6JXSnegt6ezJlIEpELcUS5ZFl
sRtNUhqRXtKbimrdkuNd8rrLkrUU64aqOmZ+kG1jjfT38jKJ+p2Kr+/X22VdKXXRDr7AJsgnlHnR
zKgPqJDWB/DQ9WF5u7zIJYmrfmAGtuRBlxdYOpUKfYi8qOn7922X9ZslL/uVq1VnNWW+FvE6hKa0
i8oUcj5WrIdRZIappv+1BGSV3KdYt7z88XbZbtktkUqqGVk+3RTEXCDzfCZy8ymPtkttlQ4ggdYi
yYwz6LoclVZVD059l7Yl1zWSpDwAzq4PlaKN27iY7zJ/P3RB7AH4pSfSyYqXooozNlT2lqXEdo5z
joh8PI9XpO9zZe1XZBkhRVr9UdG6C5pvyqaXzOoww3Y/VGTV+TXMFzTbuv3Xu+UDoHxwnQJy9n9b
uez39X5ZxDDOya3yqM3kXA06fLUmidwiI0A9yTBCamPL8rJ6eQEnx7MtXr7ffn9aYdM0VkgHLJt9
r/86itbV2KJ/f2QO+b3dAbwvKgsdMAQw3H6SjXPkUAXFEmRKyDKgLz7qJreXZ9AvaNuS3qtrRxnf
itSo0ZnX99+fLUuI7Is+aOYalh00s8ILZvloeanAv8JFajC2L0rYgctGy05kr9G0UJYyovi+EYD9
7H4d6nvt1/tlh2XX5aCxlTAML4vfx/vacln5vfv3Pl+H/3Pz0Qgg8dX94x+7LF84WDXEjpqc9vdh
vrf788z+9v7fntn3V1dGAlHeiak8i/u2HPJvZ/+3q/taXPb0v+/x377pa3HZ4OsCMZ/wXTMla/t9
zv/xnizfbGE49deP97dv/r7OPy5mOey/nMH3V8y3udXRIkzfGjGS4OSYHTDK/uvlj3V/vF22+2Md
NQDyWn8cRlmKVt+bL0vf2yyHKCqTGdj3Nt8f/7t1f37Ncog/Dvu1jaXNDy31tk0nrs9eCrBBPBXb
qokPrRjIOzHeLp/+8dZaKpz0z/nXhvZSRV02/1pcti/INakoY23/3SGWLZaX78N8fcv32fzH/f44
sf94mGW7729ajve9bhRVsAVQ8/+xR/8Fe6TKKNH+37BH55/1lP7Mf/0df/TXTv+0lTT+weAHNtiU
dVBDjgy855+2ks4/dIBk2I3g7LgAif6pyKw5/7BA/KOsJIRN/4QfwQkA/k4ZWbdkS9b+X+BHyp8C
yaDp4SnJQMVlx1FNgY76O345lzvg3GEy78q5G7yuhyTQ6Q2xAXoKkwSQaFQTL0EUDnYntin9OPjg
kiwbQy8yIZP5C9zcScfZaKVZ8Ver+19Yqb9jo/5FYJWTszTLlg2Vy7R1809saIr0I9au005quoOK
jJ3w4yPl3A4XSCkUUbIa43T8lrJ+qyBGtipNrfkvcHrgXP+bcPDFNxDAMcPUFVX9A07fGg2kVyMc
dxOOZ1uZQXlVlZRip5KbgiF2SdyaBUjU1+bne1zkTPt6kknSq5xwikChVrqjPBYwg1DK1F1wLxQs
5RSU9A0jCmROGs4Zy6z0v2jDqkAj/uXUFQFvA7EJUeJflZuxPkNQbbLanaGRlnK6V1SjS7K42i4l
MHXj0aSkl0VHDJVlL5BrgxADrZL5LZK5ylZKr8M49GiWcCFz0sOij2uEU1oshlR9lxho3WhD9tzj
zDCqIbxSB3hW779xk7RdnLVHC9MDaPzRfUv1G3Ve+FhjhVySTD4h69TJhTsT7SgTk0Jk+oEaeDZ2
6loGaS38ASC8pAk+x+WDqmtIPep4cJjUlf0wHtaTBUXdCUhzyxihzDpMzeRM30fVI8MaWMg5Kf20
aWw1dusJC5zAyMm7lo9BIF2lMSjXC/87zUx+mbyBg2rYrhWpu6Tm4lPftin3lTcLdHs7GpVn9YTy
GSy8dkbSx3AGqt1h5WmGuJNi6xr2pRlfSyez2KaLtrEUYK5a1obb6P7kKklwLC0NySnZwajatIXK
U4Br3S4MsSRIoeWtejX47cCe2Q9ZT3rTNsKt6ne3YNB/gIpTUYehsaBWQcOKsGKRHAoNTlzegJty
75KjZZYfqawnnhbbCQp3gbOCPc7u0yrUjd6t1GrwrGxyx5niOkgRgLPxi44rrIe13c53Jp6qQjtZ
MXrCzVxeseNxVrD10SuNKX84lG19qMFuc2MepoX2RddJ4lbNtG0HMm0OyS5st4G/oe0Krlz9NC0U
EdFF57i24k4+PojLU4pjwm8JE3X4+leUUW64xz9VOjN82xpeGzO+wWG9Y87jSU5yq3Fw1xC+c/3M
eeo0hSxwaLilpTcwagqkzKj+cxBm78Fx6M1N1MRkabT4dTSS2/JJJmSv+mFAUVh/nCp+cwfgQDen
pQtgUoW73aHn1NcUMiVSAEPzrMsNpqGx/oJG2rrCBYV8fr9L9BylpgR2WcW9W5xQK0hr0HZPY5w+
q7q9MiUjhBTNvBACMaifOtowk1nPqkpJvr2kgwQPyKLzqCPwnklY3fkKjRUe+2pQzMprdWqDKZZX
WpyTvCkUuuUS4R9xBUFkkdTIp0d9GHsXhz7mvzWJSbmPron43ede/z2YJMLq4aTBtB8gjyDEIpR5
+OlQw3PnJt8qJd1SDRHgYSBFhljYKIXWPh+GDo3LepNryCPbWnltqlFdYxyAMoV/7iOOAPcq9/Sk
WneFaBi9hTEIqJGVFWS9m9RF6hnD/Bb304DLh5q7Y9hf5sihwjCyPcKB01yhSGyUG8RYkYORpks/
py8xlgEHddDeVUWNVtWEXKZQ98GP1aXn+Ay6ulyjhaDt4fa85JOBPItkKG44o+YjF9BJfOAIhUbr
jZx8ID+VPUODT/ElZ0cmrLtaotRaNQ4/KVaU3C/uXCHjON+gubaRdZQe26E4QVVoVqCDSEWgJSTy
KUvnVyH750q+egmkF122PzpD5wnUQc1iKBnWiIC06cZwuhdcM1BFiyFnL78NRl1ISjvpbZplcPr2
ttBi4lC1RBWdh2SIsJojGQSVG+3hlVIqZ1nR3+uMISJJJ+wAeXbQZ0BQYeRxji+9NbRu3DL86gmP
9vKLdC0d8zCEGEhJn8YYPtQjfcSU07XrnDWQhcyNdrZSIgoYcHWiWpWr1JDGlKOHQ7LNMt8Dz2Mv
4h2LMbzVmrTjlptS4uu8soAJFM/zEP7SJ0L2IbkpAO/XyxcRpfBEjwej00hF0Ni3qRy9IEN70WKG
l6WZMDao62AIHma1iXCm49HoGzTBnJ/xEB6KKvixNJF5oDeDov+7KWyktSj4RXOwsRVorVb0gHGM
TWU+vzlI72wg4v5WZQagsmHw6OJxpOoG17NX0oth5DCmI9iPQaKsRjF6aWbG+XpJ4Vx8HBddnSzW
KkOHUowVwgK0VdSPQJPxoYyQwxJtX/MzOgJcHLgGbqgtj3zYwoQZ9NcmRRW1Hf390jD9icE7CpLf
kh/KngR0Y9JIvxdz894Kfy2kS7wKRY6lFWkO3YoezD+1MLnUNfVxn1FCxp0SHy4aOPaw6BDO2WlS
sZLpqhANW0Sm7I4EeFHTtuuYfkAyi5uaQoEag2RT9+Zbju6KA6fezUQXjTGEl2WmAnmXKV4FDnz5
rMzKQxJUH3loOW4lNOGUiCTFUK3tjK54RnISESm6XMTbXcQES4hiL6b45qkATtYll0zLbyXDKgzw
aSWMpnuZXwXLPwTXSirSPi6RKxniEZ08z7tDLaNFk4biI+NOXMV40s4XBR0USurxL91nm76snhvu
rW9rtYuYM0l2g7eIg54Khj4T0c1aTzQKVvgIRY7lLSO2gvKU1znhZxwiqGHwK+IIGVPB1Ta6bzz3
XL3X29ltiQMkzM1XyD3cBn4TNKSBbCX53RQUHfLRA0HM+Npi4wq0RygaCT+NsnsrdeuaGRKKlO1p
An2FRBVREOiffHxSi6JyQdPdpJHGBXFehM6nvhiLNUMtwyCJ7wBF466kI1PnbJ/LkxsStXjinmly
8LOP6t1yIVK5xv4TEIvEKDTLBNJVbX8U7hg5nfvXY8E9jVR1C4CyRxmPm/sVgmClTLEo83KHfqxs
aBYtWDESn/A040up+VtT1TYhsjqrYKge+xb5c/Mw8kADhbnTsAsGG5jDsbYIZEeD6N6pdpDUcGBH
Tor0FOlI5AiLtHZ9g7qSdjdV0i8mJT1PJ49K57cJGAf1WOqIonRQLwN8vWCtczpKyBCblNyduihv
TkBvV2nsqN4hFQjbMJzpz7gXTYfPYwlpalXgKo1C4IAXOvGVZnAKMT5OIzXI5ZEVVOUgNircjHiW
pYCD6db0K7Dx8zJ1OtKWqQgYNBttNkzQHPzXV0mH9M2M6jfULvpDAI4BGVElHdcBrm/FAP/NZmg1
HNpPEUkZwQbqRdMGcRzwfwzBU67+aOudNVFQka3gvgkxfyNSxoxKxPGYXeNHmz6VUjpvtImLxDIY
papp36j0yhLeLejhFZt20rGL5X4iWsxvNkVoLSbBpTABPaoZDSZvso+mo6hRYbVXQW/1NIv7Ghuv
2G/ZvTajHvDWiI49jpVjZBcWTNdu2nbDS9JRkKj6337KowNsOEBkHmCYLfSQ1fbSEugJE+vftvj+
rMf5E00mE/4TYLXs2tXpLY7zaym9p1gXo9TuXIp4GUeLaxuEMvKqNBEzuaUwgiHpMw5JNQo7cUg5
q5DVNe7zxwkCmayP2JEqtNVGyyB3FISISXFbmp/T63AJJS8r+rU5Vz+zOVjzUJ4t0aku8Vwx4nMl
wqBIfUsHxQcxRwuLFftpiUGWTjxuGFyVWL73NeBKXUJxUk7qmxr4a/FTdh06qACkQaLwiGi5/VRm
0XXMm1tcMqtRt7013o3hs1YqXjATZjgBo3MmU7Tzm+RjiX0ts1URU2cM16Rj1hODl3pVCJFI4Yqb
/pZLzkoE3GmTvDlMb1aIMpauKfuHqMNtREluoV/TX5rZfYVU2xA3bqEflKm+UgjaFJiVuLnNTDuO
G6ApSauvRIg6i+5/TpIdBQuAMehmuJINy99S3pAIZ2pR97uwMW5JxkCqT+Zj6iT3OZ5vhACoWjVA
FEAYaOjj6OCO5cF+6iLnaUR+Cw1e89hOxm0ZHWckQJnAYSk8UGMnBGdCEeHpaVx1Pb1FDVENzKFf
BCieJaL4NPPBhHDJ4tqpv5ycoL/2Im5wMp34E7iZXcS/iRKZhjDuId8Uol9FfCCGAAdvXDIfBAEV
PmTmehTBfxAZP9X8s4voJObCPOapek22pZR8Lm3fMmEBR9i9odfBFsin6cTKLvByLG275jGr6rOV
i/ElmQla0BYhXjB05ym1mXT3EW0G/QYvE/fGHuYzKhQjxfD+vWhvScWAufzMc3ifdBPy33Ewb2oj
vAaKjb5oehoovnlVhyt5w7nWKop9EHrBxSFfWDYfso8kIJn5VIp/iymSR06FDu1xmOntlnYsxuFK
13fyxGllSBBkSXbtB/s0KPeTPEYEh4RIk9p9EmrecNrpACVpG+Hz0aKbAUJmWmMIwTx3CBtKFhQ0
mfJRnhsfhjDR9wOy/nIWncsyOUolP4Re2NARZ2lHLehNi4znVgYv5uBznRbXFIY5HSvk/9RE2M6w
+m1My91cEpkupuqfoplyMoz7fqvvJTH5k8UsJSpUGegDZrmearTrcXailWrl6MaRu3acxFuCSpED
UBqm64Uxdq6uBF+TziKAtQnYF2dlda2U0Uti+D+sYjp1Wtl7Nk7hLjbKsDsDAJQWXsENxg6b2acQ
icrIttI1t6iglkEKPnWl03myr4erCgeHXRholzzF0BHfC6hlVMkTI9k472pRtVu/56npAkgDFE/c
sctPDNZIogsgxIzeUIA7oVMjFY4inICWjxN3ZvopQ34jpPCfLKvfV30MkAURY+z72selevi32t+Y
FtgbFBLoszyDjjfOQE5iZOK4jrQ/JFpcH4ZrnoaFvO4zW9mgI3a38B++XxYmhJyjgLka1BkduQCB
/qVGLA+Bq2cWetURDBO96p81UXZcTsJXCVZ2S+l1Wdn5KpoylgKuXdRe0z66VH0Atnbq+kNPIHaw
DHAugWZ1QCEF92mpGC8v8B7XUWqHu+9VX5vYS/ZbFXXo5SNpSZ1jzMgM2AcoUVFd/d5nWfre+PuD
XmTXFw7Fsm55uyx9r3OWI3+v/N7mP67746iIX5KpIlPz1+Vly0X2CJEAW1jS+yKJv5xeY1k+gKAE
KPb/OTOf0nkoagJKJtXNcTk4HuB69veb4vwqoOXstaKaDgoA9VDDvQ5B6kyP18rCqql76qZaP/i4
i6P9dljeB5Z535V2tfEFz8PxG3U7pOO2avMOD/Rb11Lj414iDNIFpTs2/uimIRJznaUj44Y0LOjM
1DYOy8rlBcGM0NOCGFRPoEkHsmCAHv1kXjeN0LRL4VwsS3SniJXjFYCSlLIzlObaAhfeoLSuHlA7
BdxCQubgT/29Ojn9RjKZYTZ19YGYNrhiJhz7AJPKBuEUN7MynG0zkCppht6dHG95brlAmalIJsEP
giq/KxyQRaEAb+dJ4lIOz1ewPJ+RLHR+ddM6nrRDXU8VqBHUVQO/dxW1xDQYwdK1HkfYVzKV3zvG
LLu27IOEVTGz9X0Rg0jlxkE6ow3vEJwmmZJLGmO0euBZ1XjoIwKIhllnbzzFSX9f9oW1Upr8DslG
UGe1c+fLxdqKngPk3oYUJwfNh57kD3bmNcrsI4wirEXCc4JLZtRECXwb86Pxk2sJt5h6n4JlZj8z
pQEBpCZB7nYGgKHZDy6jHN1rcCVmqYSTUHS7uVMfOztJjkOKF1xX2fkGSZZPddI/7NwCVlxJmCIP
2S+n6UAGVe0HHln9SK15rCgCSka5LaL2asTdXVMqRMHZeApCwGMjFtljZSAC1en2njLBOW+hwTYF
k1JtGL2h+5UqU//QAMPAUtjHFiCz1lUoQEs0CDu1oDgo6X7EqBeZC2CBqVZcxsyq6KqJAKfA2mEj
r6zaUkl2WexsWxNdOdSNEnI7Vo6jRvgwZqZJ0JIAPDaAKE8pFhZoEnWrsIlz7DAeoe6rxALTDzXs
GaB7raROEED/QjZhdrTYHQJUu8dsuuszSdlZ8dR4A1LEFbAaV28BXNrBW1Vhg6Kjng3xq3CLXpv2
fQrppRxgiUIv9LX+puiAhiWyuIPzqEakoQfiY3XoFfK2w6ls4X60pY0RCrLkpWYDfzKZZJZ++4sz
YL6i+M420SBfJIGXo5CywvkaLg2KhYitbnU5xIZcBjQW1i2nEa+zKNnPQdQ+xY5a3CWzdepbL8cP
dZUnxU/ycQiSwJXu5dbYOxWOJD1KD11TfjA13AWleoPq3IHRt5/yapDXnQ/KzU/IIcY1X4W5AOnU
cBMGyjGEu37Xk7umAYWY+cgVtzDaqHK/g0nrWbhib4wGrdjOUKAUpsCnA/0iD/4mbyShnA/wGSXe
F/Sor6QRnk0fjUGNzgJb9GthOudMsZ58n5RIbcMhVaILOq3Tk9TI70xcSamY8bGTilfMjiAvWN21
bEZyWcrgpnoJ3zHq7X3uVO/pAAFkcELgSlqHSjsuVy1ASlwbeFrqwcDcYM9M5Z3U0Hs4x+de0Y5S
Ci0kyu8Q8QrjblPjRn6HgAyDcbnFdeMkpQX9jIC9j9J9k2GU1ZUkZJuAZguIylTuctx9wHKSrgpM
qCk56sw2cfmurqzXiZL6BcL9RmTncnNu9lVRfWZOtu7FnHdWp1OCWWKRzcjRO6DlwJHUkDXNa62V
9a7qEEBXw6e2zIBXj/Fq6kTu0VEuQ9+fJwE5mum4tSip0SSeeVBB4Rqxvbcb3Nr9Ek/lYY7WXRlC
bNKxoeMEQqPZ+oksn5CrC8/oZO/jUYr2bZagB5mU9J1Kty7MsD7ea71uPEoRs7MYpJIf+le5dUg2
BSm8j8l8MXTjeUR/0mf2UjT9WuqEYwraUhPgYsPyHBzqkQ02JjgD2zlqfvrz2cjip6rQt3R1T9Ew
IBtI7q/wXy2Ke/Dm1ddWUIsqY9ea2sHpiwP6ha7WS85KwFtwW0+8QKseS8y+SkpB/rRrowLde5w+
fOaIGbW+EA9xteyfdNv0ZtW6yj5TnIRBzDbG+7QJPzS9h6RV3KHTRNZqQkVklVZj5lZK6iVK5FY2
pLOKWEXvPuJwJDdRISbaZs6pq4x3XeQyJDKMpNaplEjQqNZUye7mRj0j94mzjXLLM/VCbctcNe3e
77N3hwqhIZq0Agjs1NtSeGoL9Kkb30OyEIkjLJPKgtHyTfHTNbr616isLwhHnsMqeUJDmyldUZxR
0AVN8x6qhMEqZpK5rLwMgXpvmdUG+vXKQAGZtJYBwlghLG/C6G5sqmOC8qhVdju9b2EADm5WF7to
Vn8oY3lV0uCkRsNFNckfGMKVYy7UQ6G3XpRm95acnmrYc1bLEBu7QZxg2KFA4EhwXAXGPHtNaj1o
zLlWPc9lOo/QTXAfqOsXSYZYRD4i1/UX8dOIQ0XWsKvo2WwyY2p9ju0feiK7zNhLQJb9m2+bH2Nl
PTWe7sBoHEfrGWNDtxvLt4lnCHfota08G374buDSjkuN56cGFa8QGfTU2gezeSil7OAonack6Leb
+nAmB79CLG1jkwLvxnYvQRWbsLLQSJ2mdrVOwsDTx+An+ZSH6WEKUuaMcqx7ZDyRmgBh3AfQ7JwH
KaNCQbfUbtO0Yqp6xG8ekDI3fkrp2SLrvrGRWZ+DQ1tcbZI6CHLvjbi6SXE3k0ySfkLzxXuUzJJu
w/2YFQVW+pSeNcnY1ud2VBEZR3sWG5oSSd7kYTSmT3Jir4QqUB3Ljzo64qCCWgDDFVp49n4qlGSt
Z8cxy3ZjCq3HaY4zFuEbU0FT2Uns+4kEhzUYITPsYdfVyJDmSVy5qWJd9SnHsImpJElRYeVRxWRH
jKNJek0BBifxMA/6sY1ta52nd8TVgTeZuGgYkX+rxuqzHBsUMBsHQaoAcpmyrjLJwNJN3sVlTm+Q
g0M3geNiB/XeJNW72TDq5zqNUE4osRoklctTpoxrcFtQdScvLKzT2Ay/wx72Wq4grWaoeG/kJdMo
ZJcGibY2zAqFVcKD0RnWg9QHXmYbsyd3yNV2VoiiI5JqkhU/axPzoypTt9kIjSXBFNaTRqZUWZ2+
6IOGKahC5jiWHshw35sSOotxykBvjuRoVbwt9WkA0Kk8TARJIvOCPwqmHkiKIqJkufiiDbtYko/x
iNQzvd+HovgYAEjRFiDhW5drAZRsWbCHO7xyfgRCrUmJrkUxv8ljjiJkzpheTv1JHzJsmxixdX0L
mfq1V2kjQ5y9dg6J00QzjU0eoWZmkm5jcD2rk0abH7q3KQw3nZxS1Cqq0MX9kMlsJD0Hqc49Satn
qZ/OZhQ+ZzLYYdUasbata4QzYIqqxnYw8QWZ1Evikzex5ABMMyh+qmXRSp/7345DXsUzqHVhZBw+
4ax0HTL7WScnpyXv+kx8TaxnIvENiZy5cJJF9/EIxcuHRKyWbz2EWLiKNkD5mcor/1AQhhBHMRM9
z6QeNqbRP8pU31d2OWyU1oA1E5EVq3KSXYZOGhbLHmh0YjebsVv967MIqrROeF+npNFj6k42rgk0
EJmvMDm8OFpUMBMvlW0fotkOOvyvXdWwpDcCLCI2cahdjdnydYUBK49DdKDeE0yYJqtbTxyOSF68
VZHL1qLnGakajhtU00rlf7Gxz3d0IewGX4E/JM5q1PKXGV+rKHmyUZkrSMyRO3PyZIOdiFuGpley
rEnxelkWn/GvxAQFd5utVqIBL7YhSFUqaNcIE+jyO8o3qFlpWrj8X1LeZVYBHGdbC3InpB+H/cUm
pWJtxLJ4HB2OE+fOue4bhDk3enNU9Qv9EFBJ6vet/FucWA5EmRIlad5ouC9jpPjAObfsocRHh7d9
5pDCyXlwtqUOGYlV4vtwGDuERe6JczWaKl3PmX/TImcnvrysUcgSF0DhWktG3BMvI2674nDivMTX
SuJycsgh4to5RmVsA2ZbYu/Qli81lWwlI2PCx/WAJuBflydu4T8v1eGs1JFojrxZNTOZgGEXUVgr
Rh2vo35TYU+Qsa6hAjZZGWpZwbJNQb1fNt9lpi16AeiaTZvka/MogCoR+S7e6LgUQBdRW9DpBO0Q
gEJrI1YFfIy81k5sUrZAxjtmKHLNSJt+iEPJ6INnWIuaJN2nusaeJr+KQ4ptnOIunS9iC3FOefEZ
3v3zpAJWihMOCmMvvoqvOA99TE89r+NGWb5OHM4cuh2H0fD0YIrygD/sEKKBIdgWGA1n9Q+5oIhl
5/l1VEks1oDiW42qXo7nc47vtderVDoCLfptEWxrPFUxegqoDZvlNgxkieF+ui4F/LKNfzPcPkmI
dJL1g+oTZk9BrDrYUcq7joq5ihlXaMYybYlctJzTFO2wPce+j+9GrP8unWY3jlSzMX6KNjmOXeZg
VDujVoCHIHwdCP/XgcFGvWe28J71+JCgd3dZYBCI63U0vjsGSZJloiiCzohewL1SMws34GYqmMg3
+V44F6lZuNeC/BFg+JOPrit6iwrzJjRNmyY9NEV/L/5lDhj0UsDEBBSsATSkxjgJwJqyGipYDCLu
EIa/ZSwMNpH1ITlt5dbG9IrVCCR2gxS1HJH5xkZobWjADXBce9bm+E3LLYQ/Kkz5mDAMISNEeZuM
9jEJiIdmgyS7qVJt0ibGDB1OsCTvLUSG90ir1m4dK6JHIWlslsSediA/LelutLjYsohQofTqLDtJ
ol6piAoMCTvkGnXqMZG2m/Ca2jl1EbrkWGneJIWnbLq2HUSCOC3OQUpga4qSmdyCoGjy5EOvo2Zd
BMwe1YHzzz8LG9mqWkvfwE+scYMlYqK4vx+QfJAzCkhqhNeJ7K+rFrsf1DlPg57EnhDuqzX8WhUK
LS2WYAjEyI9lSk6bYtrNL3DKnStYwqJIUQR+tKs05jpLcZLYeZdb5A7yUIhjguuD64C4tI9MpoOT
V+yQVJlgQGkmigHq2B/lMtX3ZY3wskMyYhoizR1EMdNQi9OSwk/3WfE/7J3HcuVKtp7fRfO8gk9g
oMn2m9z0tjhBVBVJeO/x9PoyqxU6fe5Vdyg0VQ9Ol+M2ADJzrX/9ho+pmVcVVLGNUU/w/8ZDMncg
pSFYtqnG0JMJ7y2vnnAIR8anmCq+xNxgKD0sLgJ378zhcCjoZBbMOI4lIX27sqg7KizmzoN65Gsh
PfpxNNhuc/EW1z4vgrs6jP52yqgbBd4TpbtMN5JqibGKe2fIq6ASr2s4/058VOJJkB70Wzck2+DK
KNDpWqUKWIvKs0F97ZaoNjhT6cns6vaTVlD1lRIeI4sVmpuKAynLm3RNpl0X+deFygmbDO81n32i
sCaA0yF3D2NA3bImBGNUC35R/KRM3a1rUFHBCHu2FTNjYo9Ok0M/46qimAzH0m2eixKoOZ6I67CW
8Mp2rHw3jWds6zE2f3PDCukd6IY3t+uhNOPyOM2/qTir/ZJieg+n4bpHgxvO1rthMpyIp/xCH+hi
u7Nmh2Eq71WKJvNuTHUhBe5jpyZ2u7kfuvhieum3n98EAaURLjPOdhGgzmothGRpQIDA4CGa8Pjx
2ANMZOUW+vadafSXwDybETjhHMPeKkoXyT839884VQ0UNUuqqPg8FHnbbk0+vMm+Man3ZQ5FpJ8o
j/AnT6GQ4cPBMRTEBlHPlEYOigdU9xR6eYK5Rkr0e3XRQ4M2Zy5H+fGRUTBtQ8VqUL8znOqeOI9H
MkCODHsY3LCAh9q67QebBDwauFIcDUaO2UhOttfsOQ4ORuox85mG7BBKJgLVUG6wyc3C+9lAzdD6
425d4cWVNlWZepOJSXQZmm95jdY7d58ylaZYKxaPmrtPDMvWniBbwqaOhcpgyP38EBbGl5qfaWLO
OrIP86YqWMBAh57eREvInJYezYkxj08u9B6gSKrPnZUxtz36pABkH5ZZ3Ns1z0IZxOiGY3R3DLWt
IZWED2OBas37uB+MnRty4PdrMFy6ng7UmN/iqPsRKxjIHWHyYPvXYtYMRwYSyrO5ghGVfMN2rgkj
i+1sm8YRR3YEsZKY508IYmjnU7PcREBkIsJZhAqcWKl2Ok0DzkFOkweXQviH2rUuTjY+roy+gQ55
QLyRL5Gom+SEJVknRM1WDV4XfmU/1V3QXDFk22E1PG88E6ZHlbr5OfCcO/zMP1LP+l0P3S90Wez5
KzVAaWC0MHILAof+ItqaUv4ZMzZkacah1UKqGzH/zKh/owy70REF3EY/MeRZzxtnIOKdmVTBcK6N
uteMPM7UVSa8kpm2JEY49Z//kKem7mdZf4vpIUGT5gwELSherBr5EeZys1rmlaFonZ1iemax3PUJ
7jpxPUKoIYiYKKHyQ03sPDVknxH47TFJ/FZDQc+vXwlee8rMALCGfmNceHoBgnHlrz2SI9rHskX7
Kci50bOzAZZIXQXv7bS+TzMbUJUy+2wC3P9ds8bSJE+PfyGo/8OB8q+sau0n+VcHdZx2PdOjMbE5
eWx457CG/2JZ3VosNDiwuL/UcCiWQQ9Fmfz6foqet3SfVsihp6IDRnSQN6drgHqapZ4OXCQES3+o
gQY2c7D74m/FVWoSnoaqre6FGuHLiLIoDCRBAfzODWf1uOcfXBPcRCLvaMW9d7PYdDjIvdJ8oH8b
GUcGaoBH0DUZI9PjGnHd/vUXd5Vf/t+/uPratnQJSZDB34w2oXFVRU30LjYM7iln45hX8yaQkEcF
R/NmbW+y+rtaZsLSTBfbfN+0iXRQnIsqZUHQycEKoFyp4N8tiuYTwwTYM1n6pgj52XSqAFuDX35D
Ki/BSIPL1dOnKADbNoNQMOYca1ZcPI1tyEKAgqzM4VXZFKvnNFNU5Nnmfvzh2iuCQ1kCBaF6u6fK
+jG17Nhqhys8i5YoHs++0SSnLL6uv5pkvWtF7vybi2YH/8VF44tatue7AcPdv100X/qZHIXdnQR5
Tpu1Dp9XZpRSlUR6lju3T73FWEyTKTU9gqnLuXKA49TRQsNykVXgsQcJtMTiNmqsgybHrBOl17qy
eUgPpxgzya+znpSB0eOhiY34AZj0xx82m2O/jBZz3JUWSZEboik5rVn70I8zh2p8bqtDFANKqxX4
r58Z+Z+fGWyWYe2qr4/A4O8ShGhoMisgKRhdbGcdEjzWQj/aSqwlwXJJiGmJLtNkesNKwQT95FqT
9ITNrUwKRQJXbPJwCe/cer3YjdyrMAecFrdJMZ67GoqlLhjmZnmYYRpU6lCJnOJj8bkyZRA8l3nB
G5rALXAg2H/EdVhMzIgwH9LUIRcBLEVk+p3XJGgWU4dOHLVe5MOkSmcYHjnWCEZJkvuieUjp5DRX
bldjkkHohafONic2A7y+nHOliFh+NNZbM2cMZAMfJbTgx6CF/Zl9GCHco2h5yaAmrLIj20adroyr
agryDGMq9VRYmKPB4wYAc84NTKw/Nsj/R1GIZWh3639ex9K2EK3YBEHYnvx7DIM7CLvOl6k9pVXB
Dkmxeux94lEsB85OOd16q2fj2oOLWdkMV57XWLt2jL85k+sBYjPhni+LevhqxbMqicKKg+LGdyNv
Kyp+SCTlW0uWcVAyv/qzKXXk/hAj141Nij2u9dOY1k+ZRB9wzw5TlzxbQf7tZ2wchXgCZ+FAbS1m
KLDKSGkxtl0lb1JnwH+grvdLE3I/vB+N4nE6IdiQGMmUipd8X0jxEvbxinnSMN0FcsZ2qb8WmDMd
MrSZflsi0jcnzD6gu6pkrFPLmCTmpS9jgY9jMLb8CeaEZKPtkqK568DqTvacZxReHUYNVWfAJoc7
u6sn4MYcb322NsQb1Yfi4MvGA+xkw1PMME1ns3sY6K79qQixbU6NpIo0r82/8yA69D57k+twNGgm
lf57i0IOw/sHY4y+S1TgIiX41uo+dUEZFfW9J5hgtnhrb7TOQhG3Wuk+Y6F5UX1xVCfvMm3PQRW+
sFOSK4Fjilfb20VhQ3Hev0+B+x4a9S5zByi9Y4h0JMDbKC4vzUrFFQhqhLUaN9Fa/VDEICr+rSNi
yjQ3+3bG+aEpimvLiDFNSOHQJ/gmTmvwuZTRKxLwk2aq9qRGRMMvkmt4LWLZcC7eyhJJhFsUM+2m
2I8ZT8oaM7EzhmovMjrRpCkvrSefMwGDV7G6VMXZ5Z2lyCBkCwLR+3l89iNcyow//LZB9R3lyKIz
MEnGjak5JXBIfUAEGQN1KAKdEzN2ygzQw5KPa3UFhoy1BffeqZ8HEz5/02FrrlphKtl9BzHy0A32
gx9W76HaheTKmxt985o01rte4HFbxzu3nB/iFPVwV0cIYBrrvk7n8ApLUkxhAB4iJnqJ37750XTv
2uTFW/Q9G3dKjy49uS9aSrmC8g/zbGg+0ngky/WRLKj7RekmekbJPe1x0HH4G2E+7RInfBaA57vQ
NLet3QR/2u5eAJyMJlAA/m73pqI/VoIfTHEzSKbLEP0E6RdCP7ZxfG2aLacHM6Pc9q9rD4Z/2hNJ
2XKRnbWGJFGW71Ox7hsfIRtpQ841k/EXohbM6wF6miuqLcmkyX1qTedl8adTZeEMQxiRt5nWMTwg
SAOyGLJH0gE5T0jmOTprfO/SW54FGVtEGBoMAP3pMi3rLzdbrCesxjI7Gy8iRgu2ImLp5YsfN2xH
bYE7Tg/ilMD3NOJi18q6B94qAWT7xDmUcWdtJ8se93To5LcirBiG/Oj1gsQ1byh2VTArlLSnU3UY
3PWK2ANJk8j7zt1rYlCPrGfB04k7sZ/dOLyCVXZlZ3VzyATer2vi7drZsLHyWLHoN+ajyiSMMUs9
6wS+NVhv4pIMXyQw92Iw8e9ysCAsiLRfHZxo7fS9XhryYtyG2A2XKF+LP3UFGEOlQuWgpNlXUpIx
p3/F2FDlfF8Jy3hYTc86QF871YZt7WLPfvaCar0K+lfcYz3wJagoWIZiuaV/iaFSPvTJsYqzGb5i
I64t2RKGMs2nJiRKPpGpvGrXb/2bTv2J/hWKOoagrQPNtlzSPee4CwHQv1khr59I1guuw2FNj35p
vyVNkF3mCEcrey12gVm4jKYW4zrqqhu8eKCzTNiCSpme8jQ3UY4M0M3zprjORSm21ahMByvXvY5H
6x4SnXvUn1J/Clt2fA27+yY6GQ58VeL2FCTKZWcxtyFt6LaabPdY4KhJelF8Rv/NfKfJLnmYBls3
4e2MKiGmwehPdQ5ObzI83NsmPN4OhiAJ2K/NAL3Owl40k61HcDRFSGhW8Onmbj4iNntwor4/Ta5/
lCaQSkbdyaBlfg1S47Amy262rE97SjOyy6322mn69nqOzd8N5PRDMeMkGdeYmsGQiQ6Vt2BJN5pn
SfzftQdKSKqoI7dpxNiQvfgpjPzXLBkTRHYGdJYQ0RHGZENJD2nb6fW0PLj9clt2LJc4MO8tQWsB
YgJ/UHTpaX6KytXEq/dq5QMMKwL/Ig3NIySn8diZ+VU0LP3RKDy6ZG1tod1+h9DGKpwhyjZdzHsd
8gnBPj2nVQj3GOUCGKGZ9Ve0hRkiE2yXsRWEjCl3+jUiqLxECOE7a8k+ocuLbzFWUMUKECjNGA6v
lGZlR8ykYgBnHUqUquphZoly23YRsLqMT1rCVfU9CHA2fkcefB0Iaxe9a5VKmwG9+jOPvRcsG150
dVGMS7VjTnacLMZ5Ud+9jxFsR59xH0zu/MMn3zlb535nKD2DWwG0p04PyrPX1Oh8nsnEQVC1uNVh
arNfSxRda3p2aeXeVlJIq2hpFiOitckTt/CjDvpTasK0gojWsLif8cL1MJ2OzVvTaSCZUK+vQ8D4
q3vWdVK7cHxMeJVgYBNTz5KGKLC4U2RnE8B765brgzo+NYcc8Qus/pa9n2+RglI8rjhj74ou+5gU
NdiAdk6Z3j6vTUG0YwozneKLoGEMX5g3y3nXIQlIEEGG1YqnJ6j5FC07Tn1KaY9XqieoOVV+6UKq
yx4Rop0xh6sxfmvyqxRccTMMvE8P9Tkj/4OIqobWij/RIpkVk+LNh+b2jzGdu8SHLYeKWmT4Lw/T
89on4xkfcqxibCx2c2wByWTVmi1NEJ5bZAStQS86wrPfywZlGUTKb5u01Q3iOfRkhNBvmnn1N4lX
XJk9ylf8TNCgBtZpFs1tawTPkYvfW2nd092iDfGmZxfmbpEn32uTs1YZQQ3iOZtBHDwP7UC7fIw+
DJXeaPbW0tw30iHxzUNo4p50Ay0V23jo5B1sibuJJPDD2MHi6mV7zjWapvSAgTi3YXtv5OA3RbQg
icBhYcADG5OgNbefcgVo1kpdI1LwGKMJrqd4oGixL64Fb4pOf+xQvvD/yQRWSdAw+X9Mv1OjyQ5N
CIpmzdiq4RBpCFRUUfg1xjgM6SdijW2wSMrITWrVtxTR00aDLXNIfyLH/E0G/TFN2nekaeeI+Qq6
4mzaGSk5PykfGkPaAbqKM6ugpoi6yEMwYA9kCeRF8UFeI7m54k2/QeSGEHrYH+xy7jep2z0r0Y7D
/sBu27yp2lPjB6FDJUKY7E7V513TPmWMrhHJUPsWgDZpSlsfi+pCwmeNDZ8kycW+bUSPMS0s6LCF
6dy1wbMRYQBcM7/1Ai5dgBMPqeC3JAlhIsZHMwb3eXKJRIjmN8OED21JFkg/cXsiN7HgIfAPTdDn
rUGsN+AWfP5JicAKTGZ7z/vyxwADWC8JLr2SoiZKihQaNh/NYU6nW0TBSwQyvvHH6FNENzjDb0Cr
X/BI/67FSq4O/El8KZrdLHECRYJ5P5V81nBJiVqMiaxyxuouZ97K7oPUZcYqVUS/zJJrqKpUDuy9
t8iPdWo+TtUS/DCK4tu0EAuoddub8YPnF6exr7+yMDubCgApQH7R9RrnbGk/R5BTW33Gmfq3lgN+
X8GKS6UIYA6VdB/FWoV4LNfnwsasvfccg0bjNAmWThA67k6IaRePNuLGoXGObgxb157Tb42I+Mp4
jADurQQI3DkM3fUfi3jZhCOGZ5n/05+DWzCovaqX4nHYG6NPjJ2CqrR0qIo+StdBITlg4N/hKqvU
73/2sogbPVXpRzBnP/0o/sKhqgGNrlFSD+UulGGJCf1hienkIYmzHXboJnDym21sUHvspauBBkdp
7joBpXFs5EGJVlQ/rloSd6G9pibjTbJ428CfWYh62Wl9fWr/TLIFwaBSeOj+qI45taO4RjzTkysy
Bs9aOKUVGKZ6qJpFvJQW1CTk1BqA07i1papm2SFK6SfUNxgqwCuNkPxS+BUKZ3amMtvaLNQMIPI0
zCYy+yz+MwDQ+hwDneMmhP1lyhEqreo6HAuf9O4wGefWc6l7qexHUzhonx+84HZYCTuq8Bc34Z6c
k86EjOX5THGSnMiMuORoeRkcj5vhXqdOdDYdLFHtTuaH1PPoxyD+I9IVt+PqPfY1DsWuUpWJXrnN
2b8Xtctm9KDEoJEf10I8p19DT+aR9gSU4cyHOobSaiQkXDn2zuq5i1oRayT4JBVlQCA5+lYTy8uS
Rp9gam+rP4KTsuNOYfPDiQ306SxuMTt33Yz1ndr204JmsXFQ7UsAWqOjOMgmZ9+Ey7254FvsoLoY
iLvCYM3AVHdBSIRY40oLRCdMW12cDf1+h9RTlHd6wKmbXAsfyNqWl0GocAPQ97aofti9OETYYHUT
C1WrbkPJvNJt5uFg/xqC+TkQHVb0DgK1ZC6dc2pMVCbeZ4UM4tAX8lKXEGgXCZBfL4Z9rsJfThWD
PRgWSt/wpG06lkEsN5bzmkcuacXTiLBEIT5u5KD56/zyAjZ9JQO0BzNbaLtM31Um4H/KjEVXpds8
v08TWEI+VVOlJIZas6yVJ/HanNnRngOn+aFHbsvCWef3y481MC+psT6MxZpuoMIDjAWZYimUuyZI
f2jYCqUo52o8/JLhejfD254qfPia+dXJy73MvOcpHG/ayj36qn8dgCpgjaHZUr4OYSSqfaFUXmrc
7DWIZfnweowrDPwaCBdJsb7NgHySCsI5bsod550++dK6ve8GpsdMMw9KgahXV2YvB6fprv3SgrqE
s3DEV6nS5hwMcOjCfpOr8q7p2Z71kivUREYPNdSgaBh/Sc+sQMCN5pgvr7lD797zcNnpfeIan+XA
uhQiPoweOyfp1x/kbtaEPsJ1NQJoH+pI9rPol0grqMpc5T8jabMlpExuPaWJGlZxCYX7pCe9+h5C
tWBWnwI6twzz27o9D5LZRCefGTRxsqgaqTLYmQYfuRz86/M8Y4WvhvHCEF+jM7734fQAHMbAIcOI
LSbEkuVRA2Dop0G0Sb3X60JjCIIBCyMfXhB88rgY8lHVzJA2s52eXOgBVu/+JAv6SWuJAqTNGwGp
0V1T3J39CL/Fdn2NZwGlIYwPJfUw2COf1QE0JCXH3TJq5OUzIKgmx9HCwGf8D4jZUxVoUHXGRlQ9
kPVA76xq6cHGT4Ee9Cza8j7wlbaXjdfM2Xw7aqYkEjAeYHtTCOGVqU48H8onUu78XtVjdjXvCqxr
lF4QbwiFfalKy6T01Fc5jZ23ibrTnwF8tMTLfJGrh4F7ZjCX7ASnWLaJqHbMcLhenOhbzfqSGH7K
2tzWY3rUr+Wqqe5aM0lN2+aZxv+7FEiiZyHxGM+irRYWF2ofZ9cHtjvmXXLUGNAM60TjzXNkQjhl
JqGmLvDPyJmg2mOCWx9StIfN1K8HNcKEasbMy+e2FO098ub3juZ2bYIXpA8MLsAyYNRbN1kev+s1
1JjmdJBzi2BFVvuoWvZ+j8JEedQoSZw3Vzz+fnSvhbS+EuArNa8UnzkgBSqm4Ii2hDJDrUx/zD8A
joyVPljvFAMDbXOZ9xmF0pxa6mK86hHHWmBKUHtPS/wyfLlL5W1mh7MnlLfocj5KWmqM6FkWHUPe
psy/bVl+JMV0nwR49hsR/uA0N448NDbcY62fFD7VrVVzchZdeVmUmUAhMwz756ODHqBy6BvUw7ok
1Pa9QqdU2cKMLNmRDHPQqkJVzyXKCsEukL8qBaKmjbh2ccidFMi4YagNfQq1pjjZEstgVEH7MgmB
jVOeWrWwGPsQbe48WBHzMkMs08FB7DzVzsmOqm9NGIBiz8y07HeTHfW7j7YVJozy4j5ZBwqUyPtA
C3NSl4yd7t0IFnxCc8SlPJ1OV6jMNtY710Xtemk97GH7lzRHkb2Z5vxTYZDTQA2pFdycH68RXjo4
OfBc+8RZuAZaH1Wn10C/AzrRNXTPk+cnW/0V4nEG9iYTpqlw63TjJz3BKNWzOfvhs/a1yJBZc0bC
/u3xMsYTIKsNYllc6yNYaJdy1lVSgaf70fo4CwZnDe5F/D3eArQhtYVeNeqEBxkYTYuD2pwWgnQZ
s3lccq+h46X5G7gtQY0+dnA3o0BIzGOhixWUUPclZpilH3+rK6reLbZbOjKl6OgsLIsVJl041o7p
Wb1xXcJUQJBXUqIOGuY3aExNUnmKz4HgFFU56QB2attDniaoikueHcYqr4YJDBOiES3MadpY61sz
IMCVAB2eKiRcy8FnNlqv9Z7RKV16mkJoytBPbtCxXIckcwKL7/m4NHoM0//I4qls5kHSOvtguSYO
S60HTFrNxFFQbWRIKuh2o2KnnC+AiRjvKIVD0fZfBgMPgY3J1hrZSIpvqKOAu6E8D2YAnkIH5ijB
rduPO7hkWJpj7QUbY/ztpelRPe56T8zShLcb0oOeh3gGqv9cMlKiBNNlphH7UPnd336FBGIoLqkT
x2S/lOEVM83t1AhvpzBwbVngJ+6BPupWWxXgSlhsY+JJd5WLWKqghtTrJ7YlAg5g3k2RF/a+XaOL
qr0cyTy0jtbbecrCbZe0sPjky9J0NTTuFw0maBxDdEsEE8h60uYYbb7Ats062J7ogcaMbdQPyHJq
bXkV59WDHfPkrBw2nuVHh+55dTi6swxlVuEPyDW+FwcDpEwgPW1c9ylmAr4pxXqae8r0suRgN4LR
PFTZaVA2L4WsbsSA/Ttjyp/+9KVV6mGTQS8JuOYDWA12i1u3Ti4xSl3fHzkKVnRdwWQ1W0UM6OmI
gOHrbT6yiKoQGDJmH7LDhuM6wYSfcGdzYI6G6z7Td0OCPo6Uu/NUv/ZsyQpZKUjb4Gk8NXRGMoD0
B3n4WzfQ/do92fbwOk6zs7W4P1mWJ0ftsUQI2btgajsN9m6e8KIGV910Ew2G9LKvrK7OS25QAmKB
70hF9VVAPeyyH0tS/LRitgimc+N2IjHGllC2LAk5QyDSSZq9U0PkmnLvOgmNBUqd81Aoxkc+jbdN
a63Ma5Jbx4eD1ar4xkKRp8jBMUqXVQk4uyfmihRKjzSTFfStASXdGUG405SL3vPpPN3o4lGkbJuA
/ThcvySFLdwcVC+lJHb3z9R1Ld6LBjWG2+IC1Epeb06x4jdLiF2Zt9fkodiDS7dEtKddyKbk5Pn7
7Np/DI7M8WdK+MOQ8JFl+2FbDGRdKLlbdZKrmZh23kk8BiCNy4sKR3wLx9hrAIVb3VCVvGlzlSRr
MKgen9S52cBBB7gfrnGoUlEnvGjKdEiaLPMuyn9Xw5veQvV+VqYfiUdTYNdwKZ23PEiOYQI+QHYO
ZvRteyOZvR5o8z9E7O7Non6Im6/RH37WDXN1P+We5RYlWwKrjkwZBJh2dukcRU5io9FWIRTj9QY3
P/DXD9XdlVFw8pNpM0LUsUsPkCc6NuvFGmNlD9CB18BfPjh1cC1EeCzM7Jc25SgEO1yhoGk0BJtW
kT4i4o4DwvkoKajAfLZzhX5JTAE0p2Na46vJT95hHALuzRsNc9aMerboCY/BKJOTNobSTC+Mg4kK
a8DzWB1q+Jd5kGj9KPuC8kRlFJIK5jTZlzYWcj1OlKCyd5zAb0PqfKVd/lKBNqpj06hSRBpV++lX
3Q0kyk89roPtd1y6+m31qYNw3anxdlG+DaCcijM09rAtOya7sVp8eP8+I9E86wGwKZnYAdBsnCC4
xwvwLoTut0eUwVYbwXnvwyfVPs0z5X2FIRMjScC8USoHK6rDQlH8Bqe48bLAIqJBfGlw2PKUnHge
gaeGLRMSiKwu993sYMKXrQ/HWpnrjBE8GeZziIqGwwj5basfUgaj49YdvS1Jc9iip97jEMOeVVef
hxteDwPIoq8vwIQXxVVCvXDStZ/u3SpxmxThfvWZaeZe4qIZkei/WoiPELNtDJqg6OKS7WTHPvXe
TIstGbbpr1hRamOz3QedxYiUOsRu/UefnvYqGeu33vSbHeOdbeD1t3DNIMIrKzHVpc3KEgm9H3Fl
yQ+F+Y5FjnWAAPxU8HrVPXcOnGvd3vTKaUyPUYfB+nSdstwN7mfuzigKlZ2E6mwUOkqc/XfZ4cdg
zxJZIi1bzl9LJZ9VVBAHakg6+nfLYNzE1QpVwKY/c9zmCrdOttFS/lQLIi2gplnoalQVrQlwWUel
JdfkR3OXtjQUhfqisaoA+uFOnLy2KPfhTB6eb3YP2r8rWzmuE/8Abx73/oV8BvZIa+9BDe8qO2Yt
h+JQLginLUZW23pAuGl5zwodXyv5WYr2p3K0Uj0jg48XNC2nJm/uladIlbiXFdADEJmacXaYngZP
2Ja+oyJEh8lOznbHvnJfrMaz9j7M1ccPxGU2hLFvMjTEnXKjw0mkOJIlRa78NSDmT42ymDM7R9yt
NKLtSwXOj/A0gQaY2Dt1CZc1wwc7HR99tSarKrQZoECCodWy8/I1N/RUXVMoVeOpV+6q3PVUD6ax
JzCKK5vqJXeK37bCT9VV9uv1pqj9K1kzrlu938XUIJOBomsU34tyi5POp5XMD+r22K6XHWLGm7TF
DAM8nkPuhgBkYmZDeMI8cE+d5hEJHwc6Yzz11xYl2oxKY9OoykpdZl0RKzhd99ezZNFrtyL1rxfc
4WCLUzLrDrDHXgHlcXa9qI1CneBojrIe571hTiFJ1CmmbELpNkG2bbF3C/phuoYPdMk/3I6NV7Qe
BTc+NVyJVZXavoLv8bokCgO9mmJ5rgOM67bxH/VJMsLywe7IoJRnvp/WVCI8oj88DAuLtSCXOcKz
jS1quMnK4Yfaa/TZ74brrQ3xaA9P1FkOyoptgI6zsaLkO8QHY+MaybVZ422YlPV7Xz0ttvusHaRU
0evZ60deBtco8JT9IGELaxS99bdGF/+ohf1ZPziHzKncXVtzQ1VVoQ8b4aMGXZYDlEg/VKWqQi+s
2w6zhI0zjue0nM7IpO6g6L92UzBvUNc/l9NjXDBJRhLx3FiWzSAxZevKPnR9K0pHbItwk3TuS9U2
0x80zjQBA1wXZaMV2X9YkP/f0fjfOBqbge/gYPvf/1dE+e7vaeo3P5Py6692xv/4iX/YGXvef8C5
ch2PYbPHND3433Hq0vwPwzd8E3aKZ3mBa8OlK+GLxP/jvznyPxxOEMuXgYFVgWWQgf6POHXHJp5d
SteQhhkYjhXI/ys/Y0VH/Cs3zIfXaWNmzBTFJrnd+5ufcS9TpBawHU4INNBVsamb7NqoGDfWb/Oq
/RiexTnaAUvS8kb/xirY/DtZEDKkSdnhU/jzbVzzb29elS6m5gbqIRt+FiY0a3+dT7dFdfAYaCO5
ZcF4X+b0//q2ygb4L4TeAcO7sU142/YdElFc3A3iiFKBEhx55TVWmxjT/uWR+C84xMp4+Z+v8j9/
0b+RQjMvaEOmVuupJ2JxfTAlK3cfhZsl2fXp679+L0fa/+ntfNP0HSkt2g2HVf+368rcr06jEUl2
1GM/HRPFKB37bsbwjQmg39wkXRbDq1SbZgCesthZegP5LgM8hV8C7nEjixLFF9zNA08ucs6lQOnS
1KSltfBATB/yqN1B5lul8RZKeN5VahoHUnyxlnQ+R9hKeCXjNTrJ8lSCT+5au+iPWckVzppwj7Pf
HYIcC9+p6cbxEB8na5fu3Lkrd17jH0b+t+uMc9xXxtmprEcCN3AMQMU6zwsBRas7b7CovA37JCbY
AWGZ075lARk8IplfbB8fBrHIJ/wOwqcbehXkWnVymmjM9qE0IpD6CGgBQZvX/uyWmSfP/hkvFFFY
xb64hredyoEZYO5edd4ot3Cab/CVoFt0r8p4OE9W/9uuglsrZJQI7fEL56qbpCbp0RpfpqXGELBD
6z29LdYkoTRxZdfURO7hhUj6kQdPQqWBzMCY7oit3K8hwf/Dg26xwY+WMmmYXuYuxY+jbj+MCNpp
bFVKU3tYsGHZFpUklXD2551d0eD+Nkvryxb8HBAeqzdLdp7FS1kRHhq+DzgOG6EyqyMu3Atz9Cnc
c9lOolneS3HlwaHY9/3q7fBLMAuCusoEWWANz9Jxqg8ZVQhzsr0cli+IFy+U3TuXxL+knSGFJor8
UB/HkmyiTK5ftl28RPUneeQ/B+SYeMdS9AVpR3qX2C5ZWuzlVH+EMxwEkk2t0ncOtje+uHXxZUzV
PumR6anXKez5xVjcu6ViWhEUOwpMWHYrmgDXZ2KCSNuLHyOX7apu8QgocSLMqmrvWN1lTUgvkwVN
3iBqXLM9hmE5alL4Flw1v7aQyRvfncV3PM8+AniAzi+BsfzR7BMMpQzIQOI+tCYTaWPy3WV8g6IL
nU0s+ktmm0yFbEa1Vt6+pzYQaVp1n3iAUsPE8E+HLLsqMv61WO0vI09q4C6eOWtVJT72oWaF4YvP
B2kcL6SzYYDP9H2fGql1kwcSPwL6Fchw6Cq78iEw20dn5THJTfNSpQFpgyLI9zj40quK+Nznxr60
yHWdgIC2TdYz/iDOqWJICspA5FLWELO48APkjeobHTDnhVD70w/8e14r2lY9e3zIxZisFlc5x+Dd
+50ZTzeYsjwsMvnz+JYW6XNhU/02Md9gNJE/RAukjjFCYdU7/mPW0rLj94Vpi4AVV63IkG0XEwfK
7bN6bualfM6K6XaBk7W18XI3Gy/adkj7q6oGhZOBwJ27xSgVIxem8vW2dIcvqGSU7JgqjkNxYPle
I1dIz4MBWbEGR8bQ6h5jMvPYDbStdf8iypYCeeDy6SfPQCvPvgv6GNUflsUyzBPshNI03CdtGO1d
teIqyN5beTSa+BCMRozrFWu2YcJyGolTHCwmq0pB6fcrqzODjNoK46sw+ydrSm8zy4SIyUo11X9s
cO8tZFKo3G17CLzpZZRc485tP2RStjsZDA+wG1A5Bwscu4jUO6byJDOHIzDp4E4qSrGAN9cATal+
3YzydRcOxVk9Tn4lxt1isZkx2ENklQBcvLaN5RwMH7dZt/Ae3EowMGZBxpmLB+3y2teYAoUGSzwO
maeUbPl6O2JIt3Rmtl2K/mZwCRcc8njYFCFfKmg2hsebpJHz1XdsVFg/j7vcZ/PHkaD8nzSdx3Lj
yrZEvwgR8GZKOHqK8tIEIbWO4F3B4+vfgm68wek47dgkAVTV3jtzpRo9Uo3w21xUfVX/QxDEWuw4
JFuZjwmDGJM31tM9Y8pf31M9vQuC3AdRvUhqLgKRIr90UuJQt5ti7Zmc1vSDppd2XF6EsyVXRzeZ
loorp+T9Msx6GdDYxVb6NKzkzhlcxGrS/1Nr3ufAoMlbRPkp4Pi1lT/GDRYoof2H5OtFNbgbWcsO
8qzdJ724K3JJw6j9dVZrE8HvYnV7jnWu6DrzdXUSHZxxaxvatDuNFhcB2LxQR4MQrd1lwIOEDICr
M2TnLuFrnbfFfYbk21hkr1t9QqJznjWwYxmgpuw/rlhmBFNoaFcnhowl1P+AxrN2Zulz0d/GgR5S
/7rk+3lk/ZQcPlpsMzSZJXiojvjcvpKlZYtRdRrbMU9TCeXazcf17wNiFsJ0MyTHvxveaPrPLbGl
cixaqbDO+DfdRWEfTRkKW13/wY4cu6WabG5+ti08Fr7cQVXRuwtb+2eixe8ixzecWnpoWmvO0AOq
pNX5ipNGoQOCz+tVzYeA+o1YtXGzbVUzQIeBYc9xs4m1pTnZix2QCD+C7FIjHb7bk1j2ddN1yHEB
1k5Wd8+WirauIxTfFmaoJMZZgOlwlUQA/Z/Ku6h4KNR5emA8fx2i7tJihtlNgkVv2/mSHk5J1t8x
TQy+USdP7NEnLmEEIJe8tZxQVnt6aWarDHRDRW1MyITbz85vH1chiVeoa0v08Ap5AAwUzC1vofYS
o/GlFe+1xBOL2LLCCd0vL2iI3MxMZZ9VVgqbpsRVkAJpSZcoWLqTQB4Xl75s5bdeFbHHMGZFYmq/
g1sCLqriH04MxOLWyPidVC9rQbPXxyQvywYvxab60xmr35T6Q5apWHL7+ZzzX92DS1wi1K3qqL5N
ieShzwwLJGRSlA2nKethZ5gtdyn2WvA+Z8pEvKXoJXZpqrfuZHyYFrdyyxzMl2f1c1Iwode5WyUN
1iOxDofN8FlPMYF+AmH7mkissfrXHNGMywsQbuPURagZaBzbGh8qqWy+ThqkQebkz+NK7ieQngjs
evEt1fnAjryyVwD42yUDcdVLIlSv1Uk+qPFLzmusHzuVdzRO/YHWrob2bmKeZd0HExnGUuRu3kuf
uL4560gL38Yy7hGq1nHbuXM50VZQ1UcMzgfhbKBj1diBTDOYQ8yBlXGA46M0zG/RxuFT3dik4qyu
MNUnszp1a/4aYzkIxlmV8E7CvNAxHIzy3kbWHJhKAwwDlu9s0fs3AQxCz8S6zVAi3Y/29G+Fok4C
HS7RkfTukdiLpR+f7X4ACEI2O7tDzU0kA4eXbYL42NOFPkn+2v2w2kEWGEHUaRiu+xkzuj0Nz5lC
5zQ1oq+6ZQP635tIkWyOi7HXl5sqEQg8p59K6aRe+8e51AoCCpOEs0Fdk+KZ0hat0ziA+/IGbBJd
Q9/sTW2W9yvzXOJyUXnOcEFonpFyRhFKf0l/XrQUxgwMCqsfsWKpJBPgXlB8zYkqT6k5/jSjJsJ5
tq96gUorhUfI3pvhqT6km2vKsA5zbX1HNgq0QirVsCH2d51/RouHKkqU5pJmdICFxqGgj/oAEQwB
n+hL971aP1YFNACGcf86Hk2/bn7SbUiTjMk/XYU1tKwWwkbyEHcoXGAjqLBClz7y5826Mv+sMuy6
uSpGDloM2NWVLMttyW0lhIaFxpv/u6NYKNJtQm0TwJDWZuY5M05m7BJM8Ip4OSsTHTF1qACF6SrG
gH4kiccsGY+DK0eyHeE3lqKHwviJCy52Z9aZb2ByN/K18PWBO62bV3+ujdSn29X6Wpp+5/0IJqtM
qUBwnOmOKflQGkkwbTdehM3wKdoCf+jzicCKsV4wbNY8NIQvqSbRgFJzv6D6cp2itUDgGV9lOXoc
tg6rLcYHXPUsAwZKpzgKI7bwIOtok2lT/4tGgoPbnH9TFW20yEpj4K5zFi5FKGmETzdNzI6+EDJj
T6T8arBK0OQHlay+GirTtl6BUS1iRtlKfbXSHPJjQn8P1B9tqiR/bGRSbDfRT14PSeiAgtkJsk92
atfWoPlYj8hBdpKcVbEcM4aY2llP8++kmir2NvQ1KpidYhNd6/rVrI2fgYIVXWKBBsJQe9+m3BK6
9VPG6DuY+h+FwdG2wdPLBHwTkOqdE85wlEwDjngnoxiU8+GtMMdHa5Nloazke4mSA+GY3AVq1N8F
+KbRUiY/sbKrFA+/hpgj32hwHNQLMCa5SAJJnaYDZ9TrNuFGGN65qQ2aRlHH9tRxtOiVQJJbEh/m
HP9aJUwAO3Ci4WlTbND2S8yh8KgUAnNJuzC2okATMy3bzn7vcRLA35eeQMU/wn0zqSZK4p21FceM
FQc6w8QxpnPaCijDzdLAv8v2Dkk/F82InqJLURlkuzNaIGcEzWE1HrMMAaBcGxvWnb+brdQcluEZ
GOsP/OzbWvuEnAAzmMCG+7HTt16Ct6Ofx1DT3xx76r/mAlmJtvQHTlb1Dh0KdLZo4/IgOUKxZ5w5
CG+YTZ5rZ3Ju04oeLKVlkAwT6pFOoJbQbDvoZfWZGf5NsudvnbEyjXSV6xtfs8mZDpXgtF2YU1g2
87dtGCiHE54zpQMuOkVEs5AqkHh8u9zu/YSRLjM9S4+dQz/BTLV1gT4W8YyPvuE899vjluGpNwe4
eeWI4nNBZk21ye3p5Jk7kyA/WYYUMlPkTit02VMMOdSYIvBvB1NCxQhKAyEpq6W7UmPIqaQdh3k8
rBJn/aS14dZ7IqlBrpnkaBOr5SI3QydOv6GCojdiipMyy+0reYXvlp/qqbn0xYYvJglXxUhnpU3u
JfoqPDlBNjPLnllpHxUiCKGM+ZGJzbclJZ9T5ufpPyGvR2I0uOhG+4UcgLpgVo65oh9bBCaDSrir
PYcSilh6JMTYr2R6L8sBeR9p3IJxC6FThCLU3L/0C/fARz/kJU7cGv8icRN3ePxfTUyWEufsDdPe
sp3omOUQ9Zocc9CbOo99MnbeTcGxwh0rfsBaYfpomDOqmFFCKwWvk1utB4HAwc7xSPYixLEerIta
59+ZFpNVUekTs15MT/wzT7ShVwIDln0U+SOmFc9E8QXAzT4RBhCOxqs0W1W4mkay0X2vqk0LLIVw
m0Q97s2KyBEJxMiQrsxOh//Krnkcy+QJFf1rlZGdbBZ0wO2kMhk9sKha0kmTMciWiS4OKYmzTc90
vKjMOohscAQ0LVsAcwi/c1fk9npqVoKBYt4B3+55Ftq9S/WLhh0Tv0KdhVmjBEOhzQdgFH5ZmPZe
N/SzsxorQ5HsIkV0UjIuG6daDeA/kzc9XqSdDq1LQLwJdSoUz8oxBAE5kyv6J3OCkX8GtZF3I9S+
pnwwOybyCt0kn3Eb/oOxcryBg/0OL54TRo1EoO740GuzoDvEIj6ATzE5JAUKJqpSoI+19ME8abZ8
SB8k2R73S9KDjMmGXxPptZeFVlXToGv4utQu5oxkoTosVqahGigEiqPRlVuFELoI6f8Qge7Oq71Z
E4hA9/mlYXoUbPVdbrQCq+2bSgfDNbONIczyhlAlRK5AeHnCJ2ibK4pJk9WlSM5FxvFn0aUjmQaP
xdS9W1Uve/qyIuoGX4vtymFBQXSopWb4J7pNDB2dIHl0U9ctqMpYwpIodXMUxyRjYa3GRHWZ+3mm
akvgZ9MS3EMRmoJFQYkokXbiaPysLpptgI06uGXaszJaY5y11qc6n30T+AIBR410AG39aMVSeahV
4661mnaCAZRH21KfA8KRozqQ5qzjmcs4sVqR4nYLnV8tZmrWSrGx1+S5QxajfSedeJ665qZagC00
TA6usyynQplEoFoW3DDDuWChRE06FQe4VreirYEPriqpNe0UNiW7K8AkF0s1Daf2xIJDYb/t1eaG
kpgo07KEqslx2LCNLuGoG1kO7TQ5wWjbvtVriZUdZwNUK/wKKyW8IpC9YafgJGdFD46GZWrqNLeU
eZCgHp0FwcubOuo2T9NbhNcG9JNsu8WSHBvwbm5taeLQTn/rYvaC6lgc4NcSP97RdRV1DDxv7N1R
JZ9e6LRaW+MN65EGPB06qCl+mlL6KHLusy6fi+OasysUhuNP2xeoGuKgdBwrFED7DcDbOF90KMSp
E1ZYlpCWJoGSREbQVc6rbXRAunW+0yrvOt+wYXwRyZLN+hHR0sk0ynsi0TXsHHbMaSZEpicGhU4b
3wwSdNPi8clJMloIGKsJBgSvg0oOUnmwjAPgzu3+gnZDDKFuLxhoIcRN3DmFJHWUb//MSKddZ6iv
Tkz/Fh11F6cJFvSY0ujDFArYALIclzlEVYLXX5GP/UTzsVoznhWl+K1MkxCvjdRrGBzLo6HvUTlx
z3Nzzyc6vj/G0NIULHhnQtIvhSbdABoH5jyfq0op3RUM2IPeSN/VJrzNLU9lzuwIGTHo5q1mK1KO
8acp/apr44RWwQIcdwsmVjSroYEhHhoOQwVrRwmkMkdfkosiyj3snZToM/4M3d57qmFY0SkgnFUh
ltLJf6qZ9X1x2iysXmpgv6VFruJowIZrrbZ2/+Ip0NtsUkJwt8oGObfKs+EwKaX6ISgCTr9htRrO
pUp6tir4Hak2kSMjJ5hGIhLmLEb+O2HSCXLqbQGK0UnhZ/x7ZbknpMReNlw3X6+a/5um2cudpbyn
y9faOVlIF+Vi4iLlUI7Dil00lZwSjeWEIXLFjDEYgH5Q+eyald54PbW3SbUbjsQovMupfpl6QvZi
wTgAz+dbowzb2Vo1A6GYt0miAd3LhwJ2cDmWz9KPEUWgSnvLLYvVcpfEuLcLKKpG2yLf9MAYkwDk
6WHQ268WXJpAfZy0lOSdEX2bURpEqPk4XAWOLvzVMZCupQrRbab9piHAMAtCR8jDAXGonDF0wzTv
grLjeZ/4FHYtvnJBOEHmsJzSG8Uc5tdi/HG2zMJUKa4mPhgg3Bzcs27x68fZPGvmItHinyW/N3D4
VBZ7HsaPoDG7c9wQ72wPyrO0ce0hL3vjVmQkEnIxI7nHSDyQfoGlq5Oas7T2FiGQ09v2y4ZxzwWX
7pxQvxoo4suwvGWxfWZOcO+wkauTdGxS1KqrKr5mnGHu1NR7M+Wjibn+ojH4ls7a8yrpzwDI0PiA
u2XmiNnbQaLeZI3HHf/VmeuTLlUfuuAXckmcnA5G02JInLWcxjel5rFokgJdEfqa1ZD8ZQZftCjv
PRYh7DIbWgkHOmiafxoudz4365nQ+GF5LRXls11svhZd9ZlqUiXmmzClZiUfyhVKDFq1ShBrv60L
IqUGhsGFyW9PZAa7SIvq3i7RnGB6voxO5CuUtQXzIa8srNg19Mfa1J0nLUL8kFIESrxKFbXybu7s
HFE3Z26DMYuZCdMdezX1BJ75BRhCFI2hLAOExy9suU2WTfd6bPeWNX+qWYSxR7t19Jd8COloXcz5
gULSon+Obwn9aqqal7yr18vSWW+rYb7LJl5iteTolCT15OvVNek3rUsi8PxmVO5yPHDobDaoG9tM
Yg7Afbcir4jpIug4rns5CxIp/Rb5Ml87g2U/lWC8lnHGe6D2W9GUer1lNWCJ6idl1Oy7kdPRW+I5
8ypzaQ6qimfexId/n0rMx/9No/Nd2dqDpPKYG077MY+sFr2g2rGfcSTx72Ui2xXOwig5xgbLwQjb
rlyAq0u560kwpae8Fba9hoNTIP3lsSo05PtWebeLnkuYsUDOCfHsuUm1P3As2eiRoxI/inaggTpO
CWlex78DS4uCeodUGK4YpPQqE8iArQckLvV5YuJwN+UD6qZXdJZp0AnZRIGevmVDGx8lpeiCfNEC
qZaTU82sbicL88VoJ31f6A+0BdJQRGYE7s7NdUZMSNzVvSjzx9Ea26tpDwfcaCJcuzgLdSXM7FW6
5LX2nCzzTye1zIZo+p847AmYZxAT59LxwETNaDZR3M+o1oyuZtONuRBqZLJS8Z3ZQIFoAIpnYbyU
UhofNN2I99JbS4CZ0tMqEPYxauhftds59W8vjCVeIFMfUQCwG8zmNTbYsu0hv2oSDWDgdEiSjUur
2UQtGltyaGM9GzqqfIFjgovoBGlE/uA6M0aUuXh/Cz2KBTxnU3TvDXQ9bZJ+/926EvEE+lUuDGh1
7XYCTWj7TdJvgY3M0zXnLJf2g4zMlICf8brlFLZl1zMOjEgja8ZPfbau9oig+u85p1751QTXXc2+
yVygr9w2vyh1fDviZTEnZW7WoGWMliT8uxvGAu/f9h7r7bjVknXU27Qu2no7EdFHbLMau1GFayJZ
aIT2DmYVxr0IN/ZzWvOSDbtZkhFSkWm4QhTbdFPFUI9q5nw5E2PSNNL9prCXfZZzAsgsWJF4V7eF
CAgYvtmKixPdB/1Jo7F4tOqVBl3hs/z0hMfA3KY7nLiy7Tt48rk1BkbfYqJkl36zcSIvZUmHTX3v
mQAV/ExD1LSgWgdbBfxwnaR9j37KaSmfqL04OcqSb88yFodG8Z3EsY6jdVR682fFt3XUuvjPh44j
1urnK/oADSv0qHjcqAoD/TkNnAg000COMCJTzMsyW0QfEzmsQ1nEB8ke0mg2uN2leTH6HAtrvrfm
uyrxzGZ9aWBEQ+BIJFB9XGxW61h5U9PoxLyyOCqjxJOc0KZQIavdwFmAt5rGmKwEYjOzmKqH/XEP
MvjBsGWLhkWZ3nq5+K/Q2WVmUwy0FGzPjNTivc20EIVmqBX6R50n8301FkrJ9CGhMxPEa/ZTyRZj
UggnCG00eCDRpzFKFuN+zXYbqFBTjJtpKjg1WpcqAfkyQIIx++zqOMjMMIJuGbHtG1hYulEUU9JR
TrvOS5TsHY9gzDM5ZCdDUNs1seMB9oXCZtdnSM0bBEbr8XM1GI9q8x+YKAwOkDeRGiDXRUpfTVnx
ARP7Ydo2tNW4kaIgs+HhMU60bPQZg2EITZdfFLAnuCzwerLpYaSO2Blp91FVUKwT6QfE6UXqKwUr
CBkDagKxvHSYa6TxSnUYR29xL0mf1hhYWu9RAT3XLSyW2er+c5jLe1JHq5N+b9NbAt4ErRaduFny
XKrBI1bGDHrL+FTRcx8hpa28Kcr9ita5krY4JhOGSOVIUkSTX8umVcNKRYVv4CaowfaGSjR+SVNV
Pc8AijhaFiF9rZdqQSo/AUlWObG6s7alUTrMPyGiHTGcp1ye8WrlS7bfMgJCTjdbF3wGQd7gOh4m
v2p0cEaUZw2hDztiQp8V8kyAMkA3dapFP0T8BzjsynT8GGFvoreWOce4si+LgoqoKZWvokc0OheF
Ek7cjZvkWw+iPF792hpFWGItXfQqP2v58qsyEPEGUo2OKr2lUM+r9yph2OmoM80hpvxBMgcwPKeT
2jqHLq5JijR6TkeETM4Z4lp5XTvmRDUR2vHIeFcaZNQm5Gs28aadUHxDt2iULtWE3B3ChWmwhXKw
gVjPrM+21vbR0v1kaM1wqJ2HSaXRaa4zRbht7gnzyYM+G2+5PinHBkKwS8fVr9aIZgr1UNwSR0Dk
wK2xYoWyw0m6498PNbv4UVOqhKBMsHj//7+qzA2mdHov0x/WzQAA1/V/f5X5Ib/192cBnqza+98r
pPJzhsCzQKxAZZFWx14fge5yHenH87Kg09NAy6IX2O3GYa0uzxUgJHKbwcMrFUpEKhuCJkfVQYGy
OneHJ8AlVHAj8jXOXnE29g5+2iy+OYmQvh7NFeRV1znRdbG4WSr1G1Hsf/l9iSXlkPZFiX83ujXd
dMqhuj3wGdKj3Azc14Zv2Snocnl0brJKNAqxDD5xTum9SpkeF0OSI4D5z8DwRIdMtxC24RbK+fee
FDb01ZaeCHrWcgieJA4cKgP2adY0H3mS93QSpo+shOo647SVTegrk62XqAPShHONdomF3pO/wDXU
0vVlbqYhYK5fudqQ5ic4WKGT8o2UDfJptTTGS1uTCZQ2876pqfVUjkxlVgWpo50E/jhO1vljWdYi
kPL6ZSZgDtZIeVzRfbE2I9JVyuGtr6OzmTdPSy4xplX7B1MQGDDhSvWjTpzoSZHFtI6j3xejAWYI
1m2i5PpBQ/cHgXfeKqyaBaF3c6v+pbXIId0o3pwaTnlqBZMRAZwsgcQMdEpb8t8ysNvbk64jz3O0
OX2sIAOPk2XtCCglgCTunCNT/EMrM12eVJI8Bdy9aoo9rOKM3JFW2ebCLuwgBZvSCQKppXXY4zlB
xV1/1WS1DFcAZVsbzQk7xmp0H4zhBZUO6HCQfOSpNAcagOktkZ09QKueivRYS8t/S2Xnbwgq4I4r
xzEhXqfq0H5gLcUTUy0zEn96edXYk6npqEOQV9zsqLWwzpbtCewvo68mj30zMomqkXj+86b5wSRm
4Z63H5tmojPRMMVtF0bT2SZDGhMjO+mzERSlMI+LaiJqJzZCzSZCkKG5bT5xa61/M814JXHl35C0
yIpS/QyH+MTszaMxRDOSCKCts/SGLC/x46F65iY2rvoCga4XhdiDuNOfzAfcQcN9wG+XYZX0S1nJ
PE1eKxTzkemZykQiOVwhySpLv2C6dRToUXlURuuCeXwKQWbSNKMg34u+tE8Z7aJD0knOcRwj59Bq
HdYTg4/B7V8eYsfUTrVcd9QgjnqGarSGc65qcNUbO8i10bjWERN2Unu6Vo+u6KEwU6iZ/GApUeVX
rYaHlmkPChdQOT1W+EeFPqRnKMb4SAd28CbJIPIC8soocZy343J+6nVG62jL0+dWl8gCE638PDjt
4sa6Vb4g2RFua9UcgBPcxg6D8oMSUVDpPGGuWUXidaKMcUFki1dHCO5wI8XMGXE2hV5cvfYtQ6Rm
NotXrPA5nQLmwrJoCojpXfbabS+qLiIhgLFFNEdq3GsEsd/tOaS+zBUigiJz7BcWJhryXWO9IK+q
XWXUxUOUO3661CodbuRRtkCR+PfTLFnVK6Rq2Z/T96EwzV0zMVuPHPyrXSs9JJlhHFKzm65RrI/X
vk+n64T38jwkzDG3X+/bqfcbpxyZU1nGpVP6k8isvTKY9muf2y/9hC6yWr+LeUq9AUDOrpFIYint
+CNbewMgkyAmMe4sz5yxQphVNmOOTYXfDSW99ZELIc21Ak0o/ce8cglSSEW0qU0oDjgyd0JW4CFw
LqExkmt+3pdf0rKeZVmpHzJMneHaXKdJq8Oiza2HlXcsZea5irOjk7XFY2mwHDMBJlo4cljPxgpd
FO8/yoV1yicQ4ErHRBDnFL27ytgEO1Lv1qSKBYrki820jZFgvBjAao46sOkjoh0NK+rw2MfZqRf1
GrYd6RySkT+IFFiHmLLjvGm+opVFfhyZJ4M3P0MLn7BDHKPWwuWWA5iLOE6xCfSfFWEFe4ZsnV+C
ZiFBhYZbTn4wqzaOZHD25SAgsxN23AhcY9FW1zIlgUSHQkvbTmvV2J1bwdZgJi1TPzNcY4RYCMEg
4KqgB+1Ec3xUlOZOqzsO7MUoc1fZ8E0N07xkHDYpmpzA1pbhpOgTLiBawDdMYWcmX6cOXzLxPzaJ
qnaqHlgQ5j23H2jx8ibheUPEugbTmNI8t/B9VkuHFIQEKxfGjoENxqSmnysP9ITiJ+tI5UDgAUe/
l85U2od4mdWdRlOMZXsNtS28kVIIQ8QrqNn1MaaNcLZatC2VJkeXLpkSVxOJOziyc0QSR16SpjP7
L1hKYuHmQ2t5y0xPgA+5HoqkXx+sFfMbBhZbVvJrZ5vBMg36uUhHznm4yY86KB/sP5iZCnkJxy2D
wjTUG1NBhKqa9iZlzX9LIV4ShMzcWcvNbBiWz5CGL9LKipt04EI6Vq090A6aljW92kFkZznqaApk
C5YXZ7ohtJgtlmNHhkHF3h/5i5lsiKHxrZ6ZjyzYxt10qMjQmPUJDCKlh2rden0giTlhYAM5HVJf
gklkhAE1Iy872Ave1cyuW7JzlGu8RiM5OBioVRXTmZzUz5R1Cmoj8yRmZz72s04kihg7MkwwoS89
MFQ0EUfDkoQ/LSjx6vhDkh1k77SMw2VoH5a5ZGsQoFTYQ99VlTIo0eyt+bMXlrg6qiS7eldkQdUS
ExblWus7EeKq3oyh8hAr3Tbi3mlUwCMHAq8cMGVJVaJ56wzkTI3kMyebhZtxPFvkbGKHh3PXmbe/
wpFvcidKUwqTdt1bYHVpF6AgGI0QTap5l0yhwp82CjzC+hAUqnUxLOS4BXmBfi5TR7eyijJciq9r
qTbnjsQ3X9KW0i9NnbZO5NAlRIznTiW68THLXrU4Ko75Wh1MWTVPeOLOS2b0ez3LHgwoS15VYEfV
Wn04WOlELdTHhXKK60E5rVCQ/Wbb/P9+7e+HcfvdCGQjdZlYaFaXneGVpqXthdntYwg6J2RstuSa
Igv0qC0P2sY3TLff+Ps/tWLMD3h+64j3kWdfbBHo97EPDUyJsYdSwTym6w6VqH0f3yfk7s+x1x5S
T3mo3u3P8Z9zVhgXJm+KFGDMpLFbevor5YJ+b7kRdH+628sl+iKIuZ/uXRs6aAkJz6GtsridHoBg
UT7iMWjCbC/vi7DyzX/8wq1+MvmryOgV6g1ypF7Ve9pd1w8c8jwYiOyMB5xcsFDEi3VOg/UiyYG0
fxU1Kn2a3Lv1VkIseGZEKH9bB/Waaa72lH+bVkDq+Nrs5HD2WmDAP81zTqOtvVjNDTSceY9fSXzt
2u+xubAgdIwY2UcYZVYnpfMBhQCuHGKQALvhgjK6jMF80LDzHDtMt5gOYEbnqAiRwqiP7XeN92pf
FhcbG5z0j4+OOC/QXvLeRdpDj2n6aQ8IS3pGkV8wKuarjkyLWIljE5JCVz5x6tarw6L4MnJF1o47
HpLhUL1mr9InUgJaSdge/DocDF971b8L4i9lIFnumvzXX7QX5wgBudiTO6Fb+5hh4m48EaQBt4Lc
w8/xqxx32h3m0wMfbnH1f3M4vTXzcXxPnodXBfO8i9T2QrZxs+6WJ3Y1JEThZlP0kYuMV93aNa4g
mRAd7Itce6hJpOdMwmS3m0efbMyov6433KvZ2amY5zDwoV25A+mCra87rk/THvtLHTDsIaOJ6dbJ
SnZcm+WIT/BVuRk4xFyd5Fx1X6DwveiE4O7G4Tgzh3iS79azungqN450kLmvW+99OOINWOkNZ650
Lk9QVn2dQvI5OxTzdgfEVBzLPn5jYDcG1X/i0n5I9/lYoNAPy8Pq66cXhJN+cin5MG9p5yKooZv8
r+PI+yU8en9X5Wem3b8zvBabw02wx31ih3hjAS6hLTW+ggFeD1Fi9GyqV+cAmJCpmXVYwHQTMvJi
w8Cmkp2PFk1mHlVveG6D6kodjpZgcSX5mLwWm67a44p0jFjIPD0THnGMn+YXKQQxF6YH60VUD0Z6
MMkmi7035a4+RAfOpmB1qjcSlPL/xAkq0wS019t6q0GMpR4l6Efn1e/iBDYzeRsC3ZMewcQC5e13
/Z58M9QkyXX+Ko7Yyx+a8As4QHcGZ+ajym0925vf8k8MIU/WHY1L/a7vanrRsQ8VK419zO39L8Bx
stwmt8Ow7WtXWXvo98qJps/0yVKmfTPn2wT1KMBDut9AMLSrxheDUnNfPTmwc932s36RXEYmTag/
9yeA5e20V767Tzn3GbQ6vnSBMDW4qEAdl4DJ9/ZgPymJO/3DBOqJcLiVT5ujBynuupP3+VMx7aVn
ekVZzyWlHSQ/64H6r3vPviLGVL4VGvfV2om3pvDsJ+rE9XcD9RX78iw/aXcHHvKBNlh0WGkgX/mG
KNazYw424BvwWR9y3Kh8xkTmMTnWN/Mdas5ndBanOKz2zW8XJJGbfbfbpAnG08liesKL70CYYIGO
6j1zutNgPRb3gl5XAIe3eKFv/y6T8XYjE9Hg0ITTZl+yAGGeQQ30G8sXHb3uwJa4s37QcS4LBpjr
hLSGTF9WoOcNRMlew02jIgcj7wxpngfbAOBNpB345nfNa/JFBDEhy90/KlaQ4sCToCfsKfwSv9sr
Dwnq4zAjzeM0QELkYnMzVYq7bU2b9mFn35q7TJpc7UVsWelJmkJc1gigkdeZfneMXvTG1RdXFo8I
Iuf1QXpSmTs+Zi/ouSVawVASw073lcuyx3in79HP9S6r7r/4al+azBs92e/P0tP84JzXm8QQlRPD
xTnHxiX6b8JtepYCqkR8GNozOyJB89W78Ww9WB/xE1vCh3XQfqRzt+f5yyjqaRiU+NHcZC9exREx
UIpS1JVvjo+ZwU0+zN/4hEwcNBUtzw+FRv+0YyIxMiPdK1dwXITQx55z7GJ0Ci4CYFCMjuPbTwKC
868c+9Ix+8Q+HD2SjXNrh6/sXL5F3NqcwdErk0DoUrUhk6k9flL3t4KlbIn2LeuhPIX6oSMS+1Au
QfYLDRmwhO0ZE1umfgG8w6BXcrwYNjHLIepab/goD12zZ6SEpsLiPj9IF0awqKwXT0MswwBkv96T
KtzgGH7s9ZOb+BbS7LuGDzjoX52LIof/R9qZLDeOZdn2X2oOM/TNlARJsJUoUu0EJrnk6PseX18L
ysFzp/OJVVaDdIuMyAySwMXFuefsvXa+xQSpGbNi1e/0lcVjIt0JL9Gidijd5fvgy9uHmW1+iu1a
Z0+9HyR4ZMvGNpIVOmGKIPVX6tRbZpwJP7F4JDdp6OaklfVbZL7+Ijukr9YLNbq0KwRoXDiEbeGd
Pj9yXPdTO0R45+/BAZQgejim1B+WiE4PgfG+dNkWbOGon7z2qPcbYDp2tSIvHAPQqtiT8vKRPsvn
4QV0mflB68ffmNv0kKgLQm+e8mFR/eKRI8Op3iofwgNXdyltXN/mghndHRcCMGtQ2cE58knRO4ZE
PUprmTEa4FCBu8QzPVOexWCjm4t+DSqIoDFHWo2INF5qp0a5S5qkP9M/XZAEvU0wp7h1RdvYt79r
0XHpfcn0glbpU4VgcN4+Cq8jV7pdgAdK7sxtAHeoX6TDQ7yN063rAAFGNrDzHZWo22NzhzAx64f5
sKx+uWtFmFvBsnkINUfoltUjcRf4FwmWRqKacPG2GBSHBSHFXu50d1qz032SLefyzvidsbZJ/tRm
xp6ZvHYkbFwRTgP1RjDXnspjh0z+I0VzSfTorL8HPYikBmWtgTKZgMUFD2a6IpTZSWqnHO9YYdV9
kq+l1PbFOQMr5A/NNq4BSM2GdCM/8L83hFmK26BdDA9EiRnRctJWEsCKZzIBPLRU0iUx9pzZA/1I
pRBmj7q6r2u7Ms8cJIVmT8GWf5UPtXWqQ8elDH0Lk7V0ZINC/iQHj5Nz/6G6C+5SPJWbrlh4J7gp
xSpi8KKxR2Ecso21SeGS/4Lb7vPSf9LuegWfypJTMcoA3fGyQxFtaM5RzqFCCg7eu/km79kk4q/w
2L4ROuY77UJ5y3bF2t802/pVfcjj1cBEGE3pSZkSKbFNKXOfRLzEhsVkONZbnaxMFEXJNiOZIL1L
DRsLIIwk984bT9ln/pb7ODdmHP0Ck9L8y9MW2D3S33i7EvULb9nwgncRG1asz1DJIRycBN/5DAzZ
XQl8YEOb9JyugmZbnZh2us+CMBv342/CF07ZS2jOXYesBMqvTfqEB3UOObXHm7fPNTvnZmEd0ecF
Dyt3icV2LIBGoECZx4/UcXX6TmxBRmt039PXe+Z7Yg7FPMDraxOh645m5gMTNzd/1tqjcJ+ccMr0
6oxynOl1iFT0A7Hn+MWLrcAYsZ1YbNDftuIzupVTxaljIygzjVn7wXQqBNP0FeEjHbU9OvrwaSAv
a65+sPCFTRtvqFsx/Ng0zOG7FXb5Ra6VTXQthhGUzwOC/KeUrXrjOtQtdnKMtkppa8tsA8trHezN
XY4XzKQKnht7/47KwXvjmYm3bbYhbANVI+zD/KSPmzxcTn7bCAX7AswG8UKo6SRtox2MZNZv6avT
p1AdFwdfvox4IogVPTH+9d4kNiwqqtDGWJJuIwAfT65ExsTnq/CW98Bmjm1sFy90nT1h7S6poMA1
hjOE1JRnfXnu1WJlPpBWAQ4xPtYpY7c5V8765GbwVo0o4znQrOWZsE/O/aMZzNo3y7DLjerP6LJ/
DuBZzhhamE5KZBvfl4z8lmCOHW6j++AiKep43219Cj95SSPYlB3/kQc0Qzm+VDfJ0VshsjXZPzfx
Ot4RXw9ldhufvQOszIwA5OcGwc4XjYAH9YP5DAdRClZzgU3G2qFYBqmOWHwT3KcPfG3pXnwTj8qZ
ZgYfizuKM8IrXp8WRTJy9m1mc3OFbfxG746DQvxVuVsEJNOU/ex9shsnwgZFVX0wnzHsfoS/S4cE
cXOdL9Rf7g56qkRSKD4HCGp76wEvI329fNdtEjDkdrXwP5OQGRbnIaeeoZJ5Ab5NZuSM9dK80Crg
fd280PqYUiYxttiy7d2pD8JrshR/icMSLizRFMI95B1MUoCr9vV7SH/pV/mbt1ZX2PVIEKndrf3W
VhbuL3dbPXvlNkTMu5Z3gm1sEmxuvl20s8Zci8vidco26nlCudi/kdAL2sza4AMx0ErYLiTVlXUk
qegRMeezOdgZ/keEnzyrKEKXw85/p6oGkU51Gdt6YMcfAw0+b/bV5qgsl5RN6LN5y9fPzdFXdvGn
9sLqfAjewTI58LL6wLa2xkHCX/jJbAHRhQVhkwbmwlCQws/UN2EnOhBYlYU1zAKb3V/fMjqx/T3L
qq8W4bra+Fjg76XTtNlMIjHOcMZaus+nQ6zJhGFFP887DI/Sy0shMZa3afswtMVzzouxeIvRss/7
pXpg4XCT/KO89b+wv5oPMfFBv8Nz+4uXgHCSlulreh6SVcZ74uiuSLA9sUfxUBifTN12ym7YhBiF
XyPQDfF8PPEv619rz27GtRrNaN4O4dxfUxG7XyjHOa6jvQ2/iBEnbZxxI+8ef4+9Snxgl/dmPXaL
fYgH5pwdsnfk6NZu6m8KTH0W7oN38nmeZu5z/MUabl8ooYcNekzxGNyxHcGzFLCcEVQzr56rZ+21
emZ79B9IK5wF98Wye+bsqu7hjC6N7To6igvjpeRpKxCUEkZF8DOyoFdq68f2rXOYxjznjwjUBHtA
R7ohIR273QsHdjeYVbscnSScoKXIyI9h35O1YTV9lMdCoC0zjxCFpXZ3Nl+GfmvZ7cH91fXPYbUU
iLcWV5nK2XKGqt8xDhGtfx4bHD4c4jpsjDPxdXqA+kPRbfPf7lKTnVFdEtMBYxjqn7fif5ittO1w
yO/YBdEcWpuBL1uuygdt06+4AuJOWVQMBB/xGPszIDa0JHoNL9A64EXJcOswlc94CT9SyjJ/0S/E
z8JcRdWCDfxZYCOfhAuz3DH2+Xv1gp1C5uApHYXHANyrBqiQ6b66MhBBd1bsbgRGM5vvv4p6vcWB
mltA4cTQNkoeacT7GJrevMjl5ilRR35AF0hEZyxaX4y2wfffjxBhJVFdsFSsaFtJrQkrkfc4nifi
EUMMU8oYvwgEHS2NWuN3Q5qXSfxL+UvPjDY4Dpn4hbhLAHvNUSmjEO2a+0gMofumfB8/b7E6DzwM
3fRHiOxm3jDZwOM9Ksjgqp0qkd0RT7ka33+QH7pv1FxfRbofb/ouZUSpUlDGZVxsrC/rK6usdmcJ
DaQe5Fw0YdEnLBICpLf/+UMfH2ND8FYMF2hiIjAmd64MKB988xmRZen4OYU5ukcsiDSeVbynKDlo
0Q7jp6iFZyG69+hYdGQYIBqQsD6Xh06VP+UIinsacpjTzaPL790EBeO/ImnsrODM5Qqcvy3c3YU3
fCm5u3drV6aEJcBAbV7IcKx4VET8x9yIRpUd9MrJTJii5Mf+aFQNOTJYLejMMDhz8ye1eh5U1KvT
XwdmX6AWqT7hpp+tOD+VffVQA7Nnj1QBrMfvnZ7TQh2eB2BEq1oVHTrrS2kw7qPBc3JBPigcPK3W
fUgl9WS4HI4MWQMSPnBiKRVHjt2jy3Bn0dXmU96M2jLyUAO5/fjYjfIdt4MCJlNd+kT5p0kIF8T1
xi7F/pcJRhEuvY+jz3dcpdxVaV+tG1xW7DNxvC4NSlejdzpx8A8A3qgfSpzi8BxXLWEBcyIxmWJW
xt6MrX7bphSZVkszsEhoBwmjurIs+RfsQ2VhygbUI8QZtie5+Eefx0b7rXYIHwHe87g18VKLKRca
sdlgYD+Ehc9pWDJvpPxJIID+BrqYiJcMTbdU3Jl86AXQBUiWnLaCWTqdCh8is8AUTHFPshusq6Se
JUmxKtVwkysyL+NyePyv/0cY+p/gZL4/3ZIU0dSZEKkXfBej1/pay4zSEaMObpVqi5VH6yCkiyFM
AiW31Ol2iXilf/5cCezQPz9bkhXDMjWGWyDt+ed/kHPESie4updKJi3Qp0qcYqW+CozuftDxwo8i
avqk3GPD2+sWek7GyZxsM2WtWt3mxleZfuNfSB2ugSQbsqLCEOQbXdwBKdLEAXlo6bhEa9hhIYCF
EL78zEQVeeffeTnzyQkIw/IFs+W2j5pbjHOLSphEmRvLwbjyXWQJLapiqpr8T+ajRuafTEg2s/KC
MHliU/+DFYiH/N3Hi+YKpnrjTijXFqCMxcPAYiLq6mXOIumY+ZjnQunoKe0+o0seiZhEJ0mlRdYA
4k0uvyHVb3lOQE2SriqcqEVPaY8cAJdJvFHIUkJiHMJK5AATydT6qsb/CaYvtlscV2X5ZKIByQeU
qTX8diB8jMALyBEciBCHLQKzPv58U6/dU5m4USyy5kS9uljXg6fmvJW8yjETXoQ6eJiZXnQ3Hp7v
RXq5csjnFE1NhL9lGPLfi7jH6TzUFqkQbamdYdMc28TYdgbN75onJqcFa3TpccxbcAwWf9GZaxip
e/wfPfb1+Kj7rKi4yu+7nauaO+79KjfVL6uemCWEShTlfhwAaOSQmcXKvRcb/3dWJuXy54sl/0PP
4glQZF2ToVpKlqROS+SPh9HS1F7yZIXjgEVp6hkZtAIdjROjloFEMvJZg8RJDGVNdsVCnNrK5jIt
4ydP6hA4RhBG9P7Ls+QvMyofq4m5oHjQCsbOu3cTs7zxjFzdOxSVwR0vL0PWv//5H19XqSw9MwK+
Litr3khQbTBcER4H9UJK2seIkfrk6X/rScBQ6F16CODoyYBSJ+f450t3dftW2LhFFUU9wtCLJeAh
LJHAn5dOpDE9MYqI2GVoI4NPT6iQi5Wn8TzVLSN2jzEG2TufP3+Bq4+vYmmyKsJ501mIF/cOv8l/
1mCPoMguJeJpI5JRq3F4NJswnMlKNqumJw9fVgQQZLo5rXwKTfpKE06mxyaHjb3/cicgyojYf16H
0hcZnjRcvX0e57B7Yk7ZVo29fzi3vvsBJwLwNo0RIWw3E2WpnjBUP/+w/8+VNXXIwYqsmv/sS2hQ
WUBi6VTZVmtosesKrkBUa8se1EwdoiUeJWsd0zgPIb/8/On/cs9kixU2Ec9EgHvfSc5/LDG1d1Wo
sbwThonTA+160Y1MU1tCGCXPeAy1lAZJV9/4zdd2LZVoVVOF7wPJ7gInF/VN2g5xVzpjz71EcPOm
m9nbz7/s1mdcvO0CrZbxibJgEfntR71cqWZyY/O9uiZ5GCTF4rlgyH25Jq0QVotc81AU0lLpGAFA
M51ZsMYZcafH/hsTpAYLrWj2+GWOmJoYxqMfjmOC+YptULb7VsQfasqS3Q0xUyrQsnSl/Lcg95ZE
XHLiU1jJRKw8+jnv5mECRnnGQx64HxNwzHRRafx84b7Tuf/e7RVR1MjtZu+xkOxfvFNULW8UAViQ
4yFOn9W8xmdqnCxkRFDE1/CYGXCQcXczcgB34wkFU5Oc0je3Uvvnr3KZDM0rTRQN06JY1WTJuNx0
iimZd8iVwilSsLkM232Z/rVRS8xxh2Nf1u5WAVjhK9ufP/ff6gTVpImwziBR6N/8ctIn6rGM4sIZ
R982ZJ7Jios9z3IyOHU23dK9VQ9NK/7imvP7pgBoXdIU9bI6tqogGEkLxR2mmvAjUGZTyr7kZfj0
8y+7+jmqLErcYHZzdfrlfzzvOmc4xSqNzDHp3RCqtxI6zAyFe6PWNP8texXJ+ONzLspeQYl1F+FI
5oCkqAVLtdF8c8rXZ0KPLEDKVOaKD0TnrLMq7Nm381c1XBtFeObn02tom3YpWJPmSkkWCnosSfHF
ZUglNBv9hG+cEnGl0oJSST51iFNiiuXRM1KtHvt9LqaQ+ZG39JqIohe6T2OZiCpc7+Ql+MBkl2N+
qKy1ovKWY7vMEj/ZdSoTOgmg9tzyCFMMs3oB0fkXPnNh3XGgxDPZIY9klp83v1pTRF4Q+R4HYvxi
AEXeO8PmeMqozetr9Grmq2SglAD7mGNu6mo7WyNDks74GDekgL12iS4iXIWuMwV5eLn/W4SJZ0cu
E2xDM+lhjpKxLDXtRVzK4XjPoblYuXRYM4sBeKtjtwkjxANm7z8F43j2grufV4p05cVEQUk+gshu
ICnaZbUUx6OgcEzLnDABCCD73amN06PSySeztD7oRrQzcYiO2HmerSS8ryxfBdLUYfXfQZTeDKl6
wrz+oknFQvLzx1GI36Qpe1xWavIkY3k1Dj6NnUInrMx7Kls95ea6DfFE0qp3xc+ywl9tREdsbUyp
VP8paxmdCgBBFesj7rqTVluHsW5OMlkyFdG6KkFwHOesQ1n4CxUbISkqWAviAHp3Y/sdXs7wmMgq
KQrhUa7bE5Y5r/wMB9K2FOlz8KSVKxgHeDDRTCnld/JGV3nP6DHgsrsuU6wgiGk1LYpyRFyBZ2E+
fU9Z7UjxM5qTr0uf3/+/Vt9VWXVEfWtXLYQKGTlfHVubXnEdjbFgU4rvVdg6bs+eJqkvipyu8Vls
4iDdj75872nqnRfBhvDLR2EkPLamNan4/qPfRa+lT8x7TXCKTHTLQ51We7Uh9E/T6eab5XOGHfE+
ai28W+k91rjsgTMoa8rFcHVjhUw138WmRfUgSTSfNFSZxsVm4iZQS+VyQB0NhizzymFTQy6d6xZ9
yKTUlkFifQYI2JFklMhZRG57VPUMQV2lc258l+l1fvFdFNlQwU1YsDysyyMKXZa27fIkc8CBIE/f
RIIQTEa1hOgMY97oUrtBeC/Ohbx77436l5SJp6pEWeP7prrI2pxpoil4667ub7zEpH9PHQonNFHX
ZcmEinm5t5fe0Ap+o6eOh2WAflduIpVl8IK43Nu6ffnqJiN0QkOOncqAs+UL3bppRPfGS22CI19e
Ivi2vM9MU+M/l2dF8hbMzh0a8LLmI0SAZIX/LxEW39wQTB2zPuyHbRojTlSydTnRNOrJc662FrLi
OMTRqP/SCCvGTkBbvr+H9zfuM1dA/oSxRFajuWyhnHXL2h514V5pY35LQNYttRDRSxlJNA0ZTAkd
8xs3/9+jvcL5SAHJoNHbkOWLOqyK6jyO8FRBaG0OtWwxei/fYVDN2rg8F116jpsB6Y8yAovJ3n/+
8H8raHV6m5I/TnvL0rSLOjNqc9xNUogdxWTchF/J7ofhTLduGejFrpOTh1FAPPTzh15ZU1Tt4K4N
g8JIEfWLX5xXWdZ4bRM7WYTkEy1hHlXvo94A/QjvYLbvlBSPXP+ehMYRFfXnzx//XQL+/bSposLP
liVV0nXtsjDzgjgnz7GInVGrVWaLLauDMO4BgxSt1bsw1o8t5gDG28SIpgJoi47uRNGSnSKaz2Wj
nJvpH5tBdDdUePnznrDdJHsfhgel2YPxI+4Wi75R3rpb/24TfHEOHRTtmsbXn7a0P+qfQqNvrTcJ
XxzTva/gBh7NzxATPgjKG6eDawtDoemnc5mohLSLj/KRCpNTZ0UOwUDPZIstUs9YJVqzN9B5Yxnj
RFlbzz/fmH8LZn4exHQFyPm02VyWXWoOWFMwI5RA/Out/J0AyTNIBlvMpcfvS054+kKVjRvr8d+y
UhU5kivfxToffPEQaBVNjNo1Ikdoms0Qtw5Z03eBLu5+/nnStWuqibS7FBOyoHzZxqXs6oOAf7fj
pdpRbznDZzxoNNx4VWavhaDsIlVehqK2NGELqOR9zEoFp1UzrANEgUCqyFtTRuNZcG+trCvlEtdA
EqnfTVnUORH+vbR6Qe7TMMT2W+IDGgP/pGg9e4C7q4N627Svkhsi8glhREm3lpo2vWkvn8dp6zM0
IGG8aS4+mxdIbUE5ihxLAy6hYvSjAwJrQTQy9vWsW9cw3WYYNME1QCJJFY+3tImqOPHufEzws651
R3JFg/038NaUMAKaPNSKhPe4TyKINbwJiInhsadhJsmljTMOUUjepEu3Sh9iFRN5PxFkvqFjda5i
oMdNgk8snhxt52+WgVCYC60DXvT9PweIR/YlbswcEzmtVnBwXfdWV9qmbEEyjJk4meK9pW8qxRz2
MUiO4IO+Hsq3HrgfSUhE2ePFlqXiHcDzMp+OATcWnPjvS1PlEWZFU4eZFDsXT7EYkueEWzOhjVDC
+4oYSzWDIsFh2AAoZyuDZ9OPGdnw/sbqUMhkIXlolojEqPM/xaGQ78jS4CbECFsV8q1nVlNQnEnD
uzdSkg3xBxjTdNGl9R0mPuR5AECtHC12qrNWtaAV7BD7H3hZ4EoD5njNDB48OcNHlWYGEayWChQ6
RX9mKptMBuSk+Ax3YKzBt4j9DTp/vCQksthtO9nv3C/GaQ/PVUFmjE/W1kIscg5IgvJgasFzytty
pjQoU7u8wbctmLvI+mV00wgzbD49TbRdDTVK2jrUW3ahv2Gs+/Jcb9OjFdI9krE8JTvCs1y1xiO0
1rcyRJsQK89VWZ6lpvmUJ9og/70NZIlFyr9YEeuz34mrrmvXVl5zH/0tcIXW9oLu956Y6oMViqym
MFpVXYlyoiwg+1jGEWq3STjlxDCoW6Tpee2MUzB5O4hvaTb8urEWri0F6iayH4ypM3DZKxsAXMdV
rSROHxIdX3CRcaE+JF7Vr0r0C3oYWMdWFWDNNhO3BGtPIt3YAK/s70zRTNohGmEX5uX+B5W9IKHa
QpcxRf50cf6kGxP1yCq4Npx6HGsoFiPjTqxwY3b4+QLIV16eTJAsTtmqKVL5X7xdUoi5TZcEqRM1
sE7zNHTUDKm9AY/BVgqmABk9852pnTSegWXi+njcKsfNM/Dkfm2uiAs8uE0hr5VhIlW2OC4S8HGi
tm6b3t1j6rLhep0DE76tQjOMMjZx4ILfeFldaXCxU5vW1G+VeKYvr+IYAmb2VaqXoRPe3BARLKln
+rBJSiSmBZQjV2s2WQpeCCfkJ5a7hZJX9z9fzKtvTHJEjOmCEupxsa8kasGJwMtiB6M2Okn2MjGS
zqZR3+jEXBki8GMtnWYWlZpOA//v1xIWViXNiTd1OoVJMoJjEgr7iX1cFe2Gc9EZkAkmDzbcWtGO
fiPvSrfddeZ464tceXwYu0nMfk0mGlz9v7/IGIqwAeAtO1IFzKbhD7svV5X3HiXDizb5s6sq/igL
7TDRLRLz439/wbkKKlU6q1e8bLPzbtPbyKdEGSL3c7reJaLRpHRvVGDyv50vOtuUOwwPmcnJl69i
NvtUGjPKAD1ibmgR3jGL8xjJpXGMBgl0C4VIqNQO+YvWrKt5dREnMWsRjskl0QARLibaAc5ocY6d
ZvKBaj0ngLBklwSRHs1vJbGD3q6trpUQRK6otO2sK71WUy/N6Z0RIdduNkJXb4Q8f+dSkgol7wbx
Zil39TrJCgBLWDbmP+PYmItk6LS0naG/E6QGznmUvzfMQuC8msjl4uCjiT9UaE6dAIOu45ipF5sg
RdX288IwpifgsnjiRqHcUCWFxKGL4tVqZKhtXhE5kAOw3pHeYUJzAStbgKINEHTifMzq6t7niECd
f7TMaiWar2zP5wTBXPbVe/jRgqR1Ks5AIVUv/HiffBb+aC0Ju0qv7TXL3Q+1fDZ7OpQ5i0FU8ne1
jp4spT4lefZOcNkuJ31iViGHVsvX0tQWBSnkkzf6nfkThYN1HqXiQQHBlk/hf7L+FWQoaHyTwNNM
1neAAx5aBa5TbpRbv1Fg1ohLZDu2axhQjPXnNKB3xbIXkZH3IqxaeeezHGaRFgDQevv+a0NPFt9X
OS9ok/rZRyjeKpXVq/feYGzC/odh9/K8XrrV1CdMKFeLcpNCUDOjdtOhXLCnB6LsOkR//uBoUlPS
lfjQudKhJZ3DMn0PvfJX41frUVTPQsDRse7YsIuyOAHYuR9V8gUlWtpR6f8KPyQLjlDjozTSh3ts
m04GYDCa4HFGrGN3EPTPlsVl5lo1bxXEzNNerBj8I5FYC5hxORa8FntQ5j3UFUNqQ7jxGrh2apBE
ld4Q1AberJcnttgg8C2ACuQItTST+vTB692NGC4kryCnbHgXcwR4bny0suH953UvX3kFSWyG00kY
BYZyeYiXJZ5qFSaDM7rSJwzGFwqcJ0PyyQJOT2H+1kiKozjDlz65RTXUeP6LmBk7EvrezbY+pQWU
TDNnlJ9P7edV1aOKkt10SRMXn6RVn/wyXt/4zldWDo1qSecQzyHrn15aC0K5L70sc7oQmaqRrouG
pm3SncooXY95tBE7Y6n42C6RXg8pXw5x2KwTm1NcU7AZPn44/y42xl9hr74kpvg5AngMzUcpGd6j
SrzRKLl6eyUJrQEDVho1l29fVbDCoDSrzMEjeyj0rkQJ+OTV+VYUg6PHCSqN+8UQequB2OgbG9u1
0zKfPY2TZEmz2Kv/fuOy5XV1pRasLRKR5jKrWerVHU/NSstsTQhP4DI2/ih+5rH4yfBpCYZxlXbu
QZObE7yNWVSbeBMgyitiuv/5Tl7rYPHlKGIVajDaMRe7buKWKikS3Mmxzl5gCC6HUXsJNbZLzzeI
JtR2YkrD2NO0g+5ZG7X3nm58gyvFNHdGtBRTp2vyTzGdG2pQJykt42JoT9P96XTL8SqSCeoX1WpP
ohg9ZYm+6yPzEGASRbyVhcpLWI2fJDUeSRR8SUnOEFSs8IZ04+m88jqWKLN5LlXeSf9IblqgtenI
cAl7Q0OzLPvStOIcc/4BYlUczSa9pfC40lphQxZlWZNkqvzLjYiV4WZyNaYOLb9l6WFx4dg7A6ds
5zoJ7f7A3+xvPM5XDhSIcERNUZCVqLI17VB/dOPysetL0aUjDYbgeUSc3AN8MOq9l6W3plnGtbv9
52ddrDdLCKNQVafuN6fsWRW4uMYl8Hu0LaTgvegzqIomWmVVWflicRjzzOBYaW7NweKh1W04FOcJ
052oxnIKwCzzYS1m6jPpEwnyHCKHYKjF4yonuxq2lriuhPyMz90nF0OpmcCAhtka27wpz984c3TX
CZoCgJv5l5pKzqBQF2otLKVwXFe+tC5SY5Fm7d0QfHqyQRxuijzW2JiAFeijyn3m1NmwEgtrm5ft
wUogOQnDqhyrg9AV5wgqVyPgH6eTELf7pB3WSoP1tGh+h2F9biu+pZce+hQsUeKOJy1m/Clb5JRl
kBfmgQGXKiZJNP8w135EzyVTLUBOrvhCPtVrVOlOCYdQGJRhDh3f6u1WJPlKATO1JE7e/sbWWvyU
pYr0GYututER+hmhVyyTnmaEmLzn6C0ZF1SE29Vb0tRjAMcp7xG9IJ4rYwXCDFmpyihDOvOCDU8w
9m7mp6vQ61Bj1x3ASehv3RCS+tJED01Ckaggd5kyMWL+FQG5A2iNAaBoB783/BW4MHwgjKVmJKu8
uAXmidBSVilZX6aQH2FjYrxj1Y9meiS/wFZy6jFD7NdVyqtQAwUZAQFoCQSzoi8Lz58RVGcSXLea
WX61QXb0ypRE2RqBlIuQUYVTkf2qTOlZjjEjp1H2FPZrAKUzQ4dhzTTw2YB45uaQGyCPW77ja/y7
IncvklTXQANRfG1Z09FhSfR6cbQGY2vqA85wvuS0D5B8sEK0vlIimj2uv+uC5iUzvN5Om2H183Z5
9fmRDENic1DQol0cWPWiKupBZ0OSK9cudXZkv7sfcmJskP6pg75oRmvLT7yxD14rUmh2cHpFIYUA
8eJjNX8AjOQNWEOZ6UqidUijhCFdemMnuvo60qgwkS0wR4Jm9fdWpKL4I5HCSp1usJyma2Ya8UEt
YeQSLdIMjSwkXf9olfI+IOuqkG5XCtd2fF6qhs41ZrRyeXC08qRI8k5jTIgxKy6QkTeYWjpB3/G3
Dz7LMdBpd3njA5v/wg+QscM53Ykl1HOTiUJDylZdl/eRTE6eqW/dhEDgSoOA7pIu1YHDnSVkFhth
5TpenH5mXk2gt7chLGBrDUSEw7QGaV1iO0oZ0Xmk/3hQAZKusYdMPysNbEcSeufNMA3+Y2EulyCI
/WGyL4rDu5KOTjqSouUbc8kyDokv4s75lKsItV0LVYOwvpmhBA9FfizNDGOKihNIrMf36W5m4P4w
dfaRbYb6E0epKNEhsQww8cIj3bUtOG4qkTdX6FAjTWN4n31DAY5pS15Ao6YN9yZFKgEkIYwUWstV
YtS2HLYeXQbYrBJc8NgNVuT4EC2C66SO8y/ckdCGRYD7fUvWBmqnzlPJKanVc953xXLAyGPktQez
xQK7IAGXQVBgtPqmEnFGx+WU14xxvg2fSLEGqZNMzg+M3IHLB0ys0J+fwWvvS13hiG4hYmWpTs/o
H+/LQKy0JI3aFKQpg2P5MdHj7UDnNJLIoPo/fdTlEa3NgYhncFwd3wCPmgINTxmcwT6dd7Vw42dd
rZJ1zlWIzdCYcpz7+3eJhZxnhVryuyKn8onI9NKF32fLqW4nrv1V8sgMBE8BQ/zGz7xW9dCloSVF
qcU57KJE1ku0QmnM9tKj5SDWIEnwsdX1wfAtUq25v/z3ny/s9U/UGM9NacX/dBsgziNZA07qTI3x
aT4NKupdcofnLC6/at4hoNoWP3/k99Zx0eGgrcNQatJH4AC4uL5jlRPVQSyKE/axP1dJLm0RLuOg
tkgPFsvZWOunCuAaAY9dfDLNcxGBZi0HaoSym+b3GeCI+ijwoqpwsGMeT2oq0mBcWQN6JU3IQMkQ
J2Qk2jZCyUqjy8XpOq713NDnYzmuPDev54bJ89ZhNSVAhIHVtgWObfOsbIMAaByKjGouuacyZr5Q
A3pMLMXJEvmxt4r7VEiHmUsnFpeC7dc+iHBLiGyZUBR6sx0ogQkpUVSQ0FD1kvyXzTl9pnPCOV5D
E5SMBvHy56t6ddWyZhXmu+hNEJb/vWq73iUAcWrGd0X+FQ9PFgihyB3XMCkPsrqoGzvExDzeamRe
W0BAvmhk0tBV/zkZVC3B9Lms0xn3869w5PZZY/U+xPV7Mgmr+jI/AvM6//xjr739GSdjYxGnP76r
6z92HtEqI1wG4EwjXiEZDKq5hfhyevWXmbYJTekuzorzVJ/8/LnXdrw/Pvfy/ByOatxmmphAK+hX
ZswaC83q0MlM3rL2xnzDutKhJlpcR/nJsZRd4aJVXncmKT0krTlKGj70PVONAC+KRzdWLuOabKb8
t0ZCIyPlcTWIPoAKExAOfUOJG+26lTHTKkfxPuMMpJmu93ehpxwB0PaJC7WYiQbubenT0zFYVioE
TFd7DRE+L2QZrW1PlmYFONQPoWFp42PdwCkaoxN7I0BucHJLP11T08I6wEJWgWAgjvH52zGmm8zH
LMIAZtYhypioFQLnDQmm/YyTFw3jjFpfSM9k51T4vOg7u9LKazWCK+uKiEzSXtFHLlKte21HtSPZ
kWOPVGsrNJwHV/fAs3cQbQkq4hVcA46J5gwg/5uxM1tuG9my6K901DtuIzGjo+s+kARnUtRg2dYL
QrZkzGMmxq/vBdXt7ip3RVVHVSgsWZZIgsg8ec7ee9EcNcf7ZcS41M2Mwz57VMSj5L0BJyWI4vGz
Fc2w7dRTWnVXGC514GbaaczsYCBTOtHiH9rcToEdqyPgaHW12xgEHI52sNt/s8X82U3jL1R5Bg/c
rT8rtfO8loipa/rqNaerivEjGTNKtz7btX1CxfFZwR38m5X+z+ZloO25YxZtOBF2P72fOF9GwEhZ
IJzcvRpQLNDSh8ZGyHVDvHWyIN/EMleXib93whROaRFexyRN91FaPLYd89/aQMtRgOIx0h9lWH/B
RAOxrp+XvJjsRMA2ISjLtJEsvCDv8fULm4iXv74H/8T+Y2GcQrxlsNzQq/zpeUTalCOUzgkyC4st
okhiK3Q63mMrrlbBswKqV68SnLraBFQh02IImr6P22Kq6JBHuIs1X+36jlVYlY+gMhFl4l/cgSLB
Xg+UAU5P/tyb29AxIULUxNgqDapMri+8dx2Yc9LH+79+Uh/9pZ/2RKp9WyzFlEf7Z3nH/G5F853J
K5Rh5vvRSIOGpjr5iN6Tqpjnt8a4FX5Yb6qCIXphiKeY0BTO8CWe/QjgjyqzXZJxDCCK1ou9v1mH
/kxdhROD0dFSJbj/pzEbjfZchz2Lbe3F5y7JX7W8uY8r0g5si3QBBbioJZxf2uMTia538aguNqOv
VR9y8lTSfR62RVy+q4wLBXoC7WrxPoEgcQd+RFd6J0hUSPgs7cfHa/rv38f/iN6r22+vnvznf/L5
96oGvBrF6qdP/3kBy1bJ6of6z+Wf/c+3/fEf/fOpKvj/L79l915dX4t3+fM3/eHH8tv/9eg2r+r1
D58EJbqa6b57b6eHd9nl6uMh8DyW7/z//uW/vX/8lKepfv/1l9c3ZtukEWN7/q5++ddfHd5+/QX7
zGKm/Pff/4Z//fXyFH79hRclTqLX8k/+0furVL/+onnGP9CWICxgfVr0Q4t4c3j/+Ctf/wcTRYE5
DQ0vAkeHvbmsWhX/+ovl/YPmKeWHw9qG8Gt5k8uq+/gr8Q/HX6RS3nJcoINo//LfD+8PF/J/L+y/
lV1xq5JSyV9/Ecsv+f2QzKBNy9ifGp3hqUW7dNmof3e7NKM2qiaX4qSF4lG1TXWBeGkfK/KSq8H/
NoqxPeodEW5urnSmUcl81zZTfIKgdP34rINudSxy/55gUosit/jC/GA4fXxmj7lYaSIutqKOvkOU
fy8NeV9pGlLtktzAWZCnlpVhcjQGGg1TXJyizAFA3QDV1QrUCJNdiL3ZlM2yb39FDeqcXKd/kK2M
7hDumJ/ClCQ/bdTlkWn8yIZW3PFa36TSxgfc08nWccJKrny9RTLWFeFJpePejg15ZxnKuYb6rjCi
6F7YHUTxCfNyYksSfuYhfnVUsy+oFpg79IB5RlE+Nhlaryn0jCAZS+ug4jBc+a5p3dPkhPkbOrc+
NLTHIrVfTcRz92NvtcRoajzo5rtTRcOjW5A/PaeEDafwB6rGmF4iXceMTsguZ3i7J4CNBDfLGE/K
4FiU59JhkKAjaie6KWo8/+x1I6kKMf2SsAc6yOXDzYNS+UoI65KBshhcRRqfYR3c1Za9bks1HYTS
+is0w21tReU7A2sCsAfpP8IXWXeGUe36PnNXMkv1uwrUCmKcuFgnfUYqTiL7s8NJwtHjcGdYJGbW
jiC5iIz/zF366AqstUy88yAJFYpNe93ZvbeFGRNeUwz+WgSbHqrpLAg381PImoZmyjXP7qB7kXNz
Zi5LbEcAsvXsUrj9wxzq7oM9qN3kGOpqNdFIWiokDG2wGdPCMYBpl15iMMk5lL1AKb85hRMBU3nz
HHGEOYl+ntexXj8MjY+7w6X4mPrMo0Yhf84YXePQe4u5lvAZLyWi1pp0gdGBUKOhB/QHdhFLlnnX
ifpv3drmzzectVgtl1qFLADOxT/dcJ4kJjls5/Y0ODDb+rByNgXCDFNxTKXFfIHdSPyUmTyC9BWH
EvoFAby4VC3yxwRe8785QyKNXX7j73ZMgwmJznZpYWP3HIyxP50itSQ3a43A3ZMfxcMhz4oUiFtN
5FM9PHRZYR30HiUDZU5GGq/zAvxNo4tKajsxmo1vLtaExlmHDVjnHLQNSNt5nRRh9DJYw5kw8lVh
FcNXl+u2kmYaPfnfa+SMG2Zo06nvUk6INvZmS2TODsN4GKTSph7ttXXP6BRBdHxxcmfTVP60VR3/
MHJqNGQ+7fvIkMMBjxrpJy6xssru5jt3Si99xx47Te6h6QGylfWdyC3nFPdmEugCKnTKyONq6Qdl
hsU3rZ/tjY5BZOdo8aW15vQp6hbxdeyeiIbw0Mf3KsgygXlfwJ/SRERQmo4qviaNq6tjdUFg9Aif
5gWC4fTgtWZgt/pzZqTWuTLl0YG3cZvbcBeHRFDaKVH/vt9vVFobT7AMKoh9VjrqBxENDyO8sX1M
nbyK0twihoRgd7R0+374UYSm2jVp90m0Djd3spSbJoZ//DnXqQQn0LlMIqIoPQOr9AOz+FoUKgqS
obQDK/fVRoECQeMgV1U5kyfSdZ9dZwSatFBtUvKLwDHkB41G2uqjN8ZpfAOwl7TAuThZEtuAF1Xt
viXx/r50u0BibuEhVXtahW3gZVOQpkuQXDOMZ/wpRhC6BDDUXdPtU1esDNG/uf4A7TutcCDE81qI
yAroTpL/qLln+AHViTnw3nMliVQZSMXeBrdj8wbpVIssgzBCzQFVQ/SxswPDSeKSmrW1rWUD3i1+
aLrcI62t7Tk888/pvfQxOYr9lG4VAj4ca5NfnRrLLzjOGOF6Qq+U+7UfKGYTpBNb1smYpyee093s
ho8WSrYgtUgTl8K55nODbLUbxTW3kiWabEmF8+B5x+Svpb6VbI2wTXbCeO6biWBX7g5so6G7dfFN
O60CSlr56hTr+r4CBne2Q/c+dlIyBgaT2LScMVMT+h7RlcldKwhBUt6nxuY98Bv0ygxfSTJIdhED
hrYW8U4MCSe18FHrNOj0sdtcUJjSaiVb3i7XsaMqApshZQGTIa+N4Ox113n9jkQxUsrkk1RifPDI
GnJJDl/T8ZguE8yzknz0g2ahlBhrG4KTsO6gcNViNg/SNL5rnFqRxfI8syR8YkD9XNmMfzSz3KFG
T4IFLnUmea0WI7TjZrwhCJZrmJTXOm21TYiBPwjL5BllrLnunZrbIaabDeN+DFy4GTgGe85Bbb2F
PO0HMUNSYGYJRDqDWsCrS6wrxDLQLCV0ll2qGVv7ET5ku280qcGZuqcmkUGJNGODlIZkNjq7AXP6
T1E/fbMY0sF1im5p6xPM1ujJLqHKHBOmU42Vv/ga0ZsfK08zty+xzhG+jzUDd2D7DK32k+xsbSXA
zuzGEu39sLwOVWuf9FQD21jRhstnZvDhk9t9aX1k1ra4KV0jc02M7irqIig8Jlpm31EBATiMI/Tk
XMVYKeJcs3dDbX2vk9y6mt8Lsm+oGcj9bYatZYsfA8MtFsZwwaK+JTJxAn+5GcswvMUOXugSTrjZ
D6TH0WX9WONqGDmr1qLIkK55rsdenSaV7PORbKhC2A0MgfaFrke61woQYBKUGwQAnFYk6XmkrM0N
mNi0N3bAiTDnTja5xMuda1jTgveYg3qA3oT7bGsXD3YIGqTT6ZTMo31VQ0laxnJHFmayxvUMUd1t
j7WkoGolYS19S99ghj3XtyRUWnN7Bv89rRhENQEbhwN9U70XMBuvRddthdtp+9Cor2ErvJuvR/7N
I7FgXUeDXBE3j/rZ7M5Tt2l4bMAOCvPoIGBOJnTR+KizBwQ/J6ue5CmPKGGrJD4ov57W7tIUbrTe
WFM2PwFBIMCuJmsH9uW5Idq5SQxgEBqBdlFpXMIptVZyhnYJiSomyy89FN6sMxob7O3UuT+GgfsP
rf68QTOvk91jvjusxvsM1G1AqhMpEz5eZ1IK5g1VCZGJoV0e88hb0AnRG4Pd8p6DMxL0qvoKhjE9
tmZ3X7mZOpUsJtc2t41T0s2kFtToBjk9HHIE8welg/eTyseHouqtNjjXqrxmekI8G8l5ZpEfJTj4
AB9sdVKM67d4NV+1uZsY4ZpoEWc3urmRf+FETkEGAv7ck54+ZSvFZnRHwNAEV8DwNpPecJt0FrkY
zITWZTFVQSVgXuhxc0FfjVw9Gl47BeWuUdyEvVosYpE1nYhHOTusaVuP/AGOrtmw1nv4xTKEZVh4
MRuERSBLY7o8N42b0dLAi7otdGotbZAkhwCxGAnfkyxDXOby2QDmh7jyOtmx1ZBxxxb7mBvx3p5n
MuvsPtnR/l/1RURQSRtmG71nLRcIHdLOCO8jAgF1COmeF34ucMWvp74ptgrpHJ7ZYTWnhh/Mtvea
u3Ue0M3ugnbiWNJLIv7KyPo0tS916KugWhbYZFlqO+gQgTPb9Ou4lQ6im76YxRyfDQ8SggVde5AG
0J9UEpbcdGzxLe7/OH5QynunH1KdMkMTT7IXx86nasopaalb2jeBFYb2rbjWpnji4aT7MksQJurq
1jv2wcxiruDoFLsIXZmsBRlElmJmPBILODRy3vTLZU8GI7nOw/icDV29YSnSkyGICtsHqqIdQFvd
WWb2A/ZdTcA32gPeq5amt/fAD6+9zNgMZvE9YihlZx5DaShaGjcZN+GGB4rOaXlxpzTd5m6pPbB1
Wc4krmWr33SW3b01S2ZvI3HFbZy7B9svvrpEw5wWxeIcN+VDTRMaw3OHX7PoGupOuk62Pz4kugHL
KWWxMHMai5mG48EDdo+cwfwkXSPwUQUmfqVuxYiavEepv42rpgQszYeu1N+qFMYwjhYOYNg1T7Ha
RBnRq2nn2+z+gMiMuT/geG5hTy6pajHPhLT50d6R0UDWtGMTm/pxgGwTd34oGUEmIA8I17IOdbIE
noPR2yRUgxu9DOVqak0rCONi3MczAX2pZ0R7ujd3eRuX23ogwtatMY0YNc28YnLwNRT5exg6/lrD
dsG3Zj1mi9g6JC6C2dFQKz/p6q8f78oiiqYbYM9zptt3UBrrW9yA6JYjrGnDHr/FnJDWKRyYbdXq
xnbwqbxra6q3tdt8Njjd0b5N5Yrquj56SSXWfelYrzwyHp6qhw2jHHvTOVmxS/uJWEYY2dvZHI7u
svQrZEvY2kmILY3swADR4Rhab3AehexbJszx0pw3blmrHfaA5Z0+732t+BbqviR6bNUxcLm23mHS
syYANOceZO88AKtNA0/LT5Hmf4eQrh+hWb1bSfWNI64FfoPEXGFwbug9gvhqhpVjm+abIYMX6cdm
9jLAWM8n26NvrbtsctzKfN1BO7Gg5cJOrEqTJN3G7mhc40/oe3HuO+ObwBquRZa/NifDCLp61olS
GwishDmG+CNsNn1seStNp7ayvThBaOoQyN0bedDExN1ZZIBbg084Of70s/3isbKBKxIPJo0IQtbQ
hodltNUr75AzZXu2q4Sgz3IZybWueTdCu10mXPfQSTzI7t28q0bj6rdLEAHJ15rVriZRNCCIKD/Y
K8zjd1eM+jXvI7ITfKz1Ja560yDfMtEprmnmfyUirn3MlPGIu3fXdU1+jqbBhepHa4UDvsHQPCLH
KYXr4kapIFfd+sFVSY4EBoLfWownUXuwZgFYviP8wJCyOthxcd816XOYVM7a6BEupM5yF/jOTJOB
BcAvmm9hJs2z3SETlZZ7Elk6XUkHL0vvkg85AqmYgZ/eavLMnPhSdWHGcNt9JY7MvbdDKGfdrDgk
GrZ+YZLbb2FJgUm2bqrKmCbINg7shtvbLBLrmSr3kVjT3jXaw1iqKzVAhjMF8UAi7ybSJLaxnU03
cG8r4WIXrxPaTHGZijXvTc7/+cUu2vo02H62KUjYsxvLvpCghvtoqeZAN5MGnUaXPHT1re1wctBa
mgeK2h3MGPh0d5IQXMmvHxiOYQniw5wE7eKLDGOhB21qzEGnIE+7lU4kGYfa1BjeMoM7aej5FQa1
1WjH2sNABMNpaGW/OHyqS1Ivja/Zz6kVaN4Q5gHythUHrZr6U1sh2A+9jBzQ0YlPCdri08efGoEK
vE8IQ7aUs6kroCmxB4WHCs3bm0LcJYmePtCfLO/sruCExkKwjlKSTwy+tnHH7tUM0+zGvZLdRj1u
N2bH4ZHxxNaNjPquyYbwHBqK2UAvRmpRhgAnSv3sVBIqRk4uAbxCn0P40QDKB0NJAA9e+n12Uouk
7rJ4oAEq9mLqRGAowp+rgViSgniEMvyKEKZYEg+4s0rH31hd6h07m2NE7zYjWnlDexoyQijg2ixt
eYLyiwZFCY0pkOVhAG50uhPF3AYRCpB1PzfFKaP3EJlj9qBVZMXmv/E2sUiWvjh5sVHcDUvTSxvN
a4+4jaa5ExGVHSVP0Vjax1LxWLREj59YpefzVEVv5Ick7qPeuO5jjIGBUr50DvFkt+vWVcaObTzF
r5atE8PsT3qVc1JpWRsngHQEZLxUM6keTBt7emZ9tdOSwrh1XvjYc2Lf4jRJ93ncaetprLRDlnmH
jyedQrmsCFxbT8iSTK8Vl4/3ihKCGX1xP1AL3+p6YUEsTUhmxtkJFFi4sULjLYSIvaJOzvdN2N/N
sJ30crhx+mJ2nsmjSEeUpoM3US/DFqEZSBks9UvcfJrddj63dAMureY8YPod1g3DB6xg+lY0vnVu
iGBnMB1X52RgWUKYoGjuGWy8bZHuWkqvjc3E/1QBrV5P/gE2fXQBLb2iS5idXSMd15mXheuxG+tN
5ClSsiOekkgI8PIryKjSk08lBcW+HdH0y3a+Oi6T/zgPh0sxd+HaMprkCvhervPSHC6mDlVAl16z
KeehsFYJ6IaZUM+ioxmZWRbhjCzo7Lb6uItn8V4Wfn2SA2FgccIxKe+Ftgs7GGqpT/wBYCParhO2
jlyRgrd8sCpD7eYlkaQ33FM/6FDFi7HbfxQgntYe5wiyg5SjgCiq+OWzgI1pR2tZ6iSOORXrhUEn
JiXUdB7eCVJ6GN3mNMAxXbOivkamhPRAbzww2KG2vvK6dRbtJU2PldWb3kGz6f3oKYFs/QxlwjLt
Zh+m105m8tnPm0/IXC4dvohPZXEx4HCubEbW16IU4mJryRaspbtnyyAffGIFbTLp3WZF5MPUe/ed
65PS7c7ZGRLzCvepybC3vmtjuzqNjfxi1kS/e/5wcUDdr8Mxsg7AQo+WXT2FRbb9OEhWsuDc2BVf
EJTPgD043GoIrz1LlQjNePpyopNaOdVrIuf3KgYb5UuiffHJOw7wDTO5hJGOIMuj3CnQpa7T1Jl3
c6U56wlG6X6ujkkk/YCLjAZ07A+1pmPN0XrC0OPkYkfllziBeJC7/qu9HPEKgoyXUnosSRUPk4KJ
QgqHKNyE7PLH8iQxqIB54axuNQb9ppA3bQGwhCMvzTxGNVsWGgm5acEKWyo6WQmJ0qQ1wL/wGgP/
ec4JMNeCjkr5U4rkOBUOkpvK1J8ie8kIr0tJhwbQ4cf1p3SbNqE2Q7C26s9ar8qdZ8wchfI+3Qqn
pW42n6eCImwq8mtPF/Tsu8Cxo8g4zznjhWlKFt62NC9QPbeigxuk+aXFoYJGZpvZ9EyErM+aBRaD
vfIunoIhM7IVryPZLGTS3mC+b8jHrHeEoQIdd6Yfg+E0F8nKJDvcAYJO5wKbiwA2DPaxGEtSd4t0
Ty+JDK6BhbDtEPGVpkfADcllGAs9egS9A0mNRmWdmE/OwHFmxLdBHhQanqgDChh5MA2NeMcxgYyO
tqBTl6XtPpl4cEQwd7rfH2VY8ipEdDGpdJJjgCaHqJbe/OJl+nxtLeehLDLi5MgRsskP5dL6aB9+
42iqaG/J8C1L+w3nYfYsvWhJhiFH27cb0jtL2lwrmu3aOktd9l2H9pJHZ/iHW4rmrOWR9tgx3HHA
qf3WTOnC5gtjj4d6zPpg7kk7KGawAwVstwla5LF4dmK64RGv0spsKa0sp3oz2+Q4TQa4O5PTRalp
7tFuVLEhGWnvY2ZauqD6Po7IpS8qhIaNDz6s8Cj/E2uXjzgDXYe2jWPR36H/3gVFE8tNV6OE1pyX
bJAmkHbWncFwy/se7WJU20cqLwuZCeBsvS8Ggq1oBaXCwm3eoH+vXmPVDy++sp8qVo65ZBCVhhdz
6st7HVpb5xHWZGaNzzFT1F89Y4DQ4JcwCHOR4CaPKKaMJ1UTThhZKjmNnWxo9MxgXYv4C9lUWkIX
9KNzb/K+dsmOvpoqeZAOB21/ZhipOOb6lQGvLAn95973rm02c3ZYEgn6dtBOXSVRkyxH085kDXdT
qi0vnUG9LOmBA/OvKPqcJqjRXZ2Mfc8a6Xgj8Vjhu032vWWGR7+n8GP5oseFj6GMhLcyURRzjIkQ
6Zhd/CgnC/E/NrLAJvfg5C4f7MS95HpEZv5StMQGUdOV1Lb+Etlj8NZRwpt7ukaq2EZCpjxur4Fd
k0A5MXzwwL6THWw+1XyjOBNvV5xLR3t2KkwFqoUQLvxBv1YQLLuYpVopcZ8J4s6k+cPTlLkv3f7F
jFqPbgYMNxCZS8Q0iZe5jNwTbdJbOFjlcczq5iwN8pWmOiKOwHnRtajZVRXEI6cZw3s5JJCo5m9V
o/zHjJWLeQm0SWsJ9cpmS67p2uRPDsQETaX9ek7LpX3k45pibrqq8VFRvfTm53hW37NFyEtVJI5G
ihTTasEzjxnkcX8sV5iKvRUuVck+jn/Qaqdmk46IAGa9ODaGVxyUhmNRjR3z35ARa1YDpaUE2veu
JDQcnm4wI/e4pF1Lf8ZIjvxkc4ltm5+kR9FPYGuQ+m6/H2zXu6m0eGnrgWQI3QB8+yaJJtq4kavf
5rQ5+0OSbxsjKWBsmBXsJbpg5qw+OXYZbs22ptkhBvMkjOqT7vF29gkEYYULQVaM8xdo1DIw7S/Y
ch221KFmXIu3ggAbg6M4BQo527uCYeBRl/U6pa+JU23jkEDwMDOlPc++dYvgmjOR1cfPQxP+CLOZ
4yBdt7PXj1udpfRLWRsPUUrvJivrOCD+E5aK8rUF+idvvdVTothn7g5xSROt24ShypB/UdXOCfnt
eUdAeglgeYQ5TDy5Topd5tVb8psmsgPjL5qaop3bw5gSeQ7AV5oLCMVtacaxSvqKCtOBOL4dw6b+
Wne5d/LDedh8/C17JnNRfU0bszw7WkVYOsPHdT1znrDIjge5etcVHNLSrto19nQLu7g/RFpsXPoc
yIczDTfuw2THrb5mLIaZ1YNGHcavjTaptSFCWPQeTRPORC1STr++kKJMn9qnlu/KGDl1KNPPdvU2
xVHKrI0gvjS0YE4lTXyK4EGz9xfjCWIqoMzGu+f4tsACQfUhWA2cYgaa4KhtPqCoWnWpxt3okh8/
tsV5mkTGyAayZTKnFCRNK+/woZpnXfwwfAzoy1g7S6nw/ax7ClXSPnrDZ3yIN6dLGG2yjGymxPve
56jq22T2VkRtqEesGf6JZs6NKPi3oSvVQ2QGNPD9jW0BSVAzdK5epD9GFqpN25ivpaE/ORE6PFv3
s+1mtKICSwlCqCmaorUazTtLIjjKY32XwHhP7e7RMvpDyuEj6LsQxSdvc8fR3sJIWpsYfDEjYY4S
jc2ZXJMXxdmW1xJOlbbHCu8eR8ntE+vixPkGrAaJtk5FHolXFnLnDlh5+ns3SxUSgJRH0hdvOBSA
hlDuMEpxxDxsRYklRRT6i9IozRm+e+Dn0T8WQGlXrYY4rKwRFXEgIRvqRasTg1uG0oVUsLS2/ZUz
NGe9wNoCk9a/fPwpirRzJgf/oJyx0zdmjgMKfceXIfI+DRFdAtsMGYk1ccRonw8ff/r4oM1SP/aG
ti8xg16jkgz9UcVvjWlmyB3zJr7W4YDMrwe48fG1bvnaIAGRKot9gmlrSpazI4KhcmvgOFTg148P
umFG2w49zm9fC+cJM5xiQuJaY3rVIy+9UvrPhygqbhl5P9f//frHn4ReOdQEAC09d6snGu2UrvbS
o+1UZwsb5GWomnc2cpbYxp2WGjJbK60k4wVD9paf75KmRqyXSUMYKKRJOGWX6Ufft16MaYm6EZDr
dJ3IDy0j4AiLwcaYmzYQPsWvnoAi0DxMC7oRDo8Zrclzn9QbbDMPjoPhbLKSFGgBxFNFv49e/I0c
initsQhKL78mJR0yM3ReBk5eKxJPPyFk/VEOybM5QCnosiP9ZMCH/sThuaGVoyZz15qYMbTWOomR
0QoS5JVXqaNbFYynh7ey/Oo4/atg+NdFrUAqvTNEu05z93MubMZqscRX6JxJLzICznZUbQ6m77iM
HiRz1Mx2OyLFm3Q90zlbCU5xILa6ykGnofm4T+x4XWX6azlibYtxLH9zmRdxkrKO1TDin2t0pjZ9
BJolza7kKnhrq3f0FZhabWWkpAj5pO/AF91bVjXeWa3QaUp/nUWOpRM34CwKJBWee587OSPeur3a
5IVybO0wgbU6vTUrLBhH+1CZQlA13dKJju3uPqQlTp4StKA4767afszH+LNp1y66FeqDlKJRUxZ9
PAUrOuYHomH4WuIy0qdSsuw2AZvGmtaxTcI3P1PPl1Oh3GdoMVdl9S3vwZOltlnBxSjVRoPskLoB
j8PemCIjyH66jf43AkLhjVTxUkij18V6IdaDn9G22TK1oh4u3HxjdEAKmedxyDHfZsDt1Hnzyujt
R792N8mcvI1iRdwF9wVWo3WaxAkJU+73OWlgdkJj3sXe8JDX2bUqwntmx1iNFeBYPRubrdOGJ4Pw
PgYfHM4sDw7dogBoGvvJY0xEli8tnlgMaze23/3sLevgAY4yWhp6Zrmid5xs7MrZF5EJjDAsd06N
83XCzRTonTry3Y9D38i11jUnI50w9pVAm4fceoyNxFgJR+pBnUKqIzqfdlr7GTv4brRJMmbveLdd
fU/ZvoVRAppVZQdWeJrx8dYoS65ASS5TMTcPRmvjWoTu4YUMkkzNvffdgYlC5Nb0fxXmowhYShm/
idG8dS3dRwtGplnGKtCBMasmeceGz4VMwP540tu6Y7rBURRtFHZDNsl2Z9jlnaTBYzqjw5QeiofK
9BeGkl95XZMaFjcoydjhTYUnlXJeMaDvtICpNXtMRRullrC5ooGqXuP6hEgigg7V+Whk8oCKE0Jc
XTJlsxnC1DTts94ggm7YV1qFU3JKb3AqOJNmtljXje9v6KCx4RgVSdambB+XaMuVhHKbWirA6Mjc
kBSvUkL6nguESTnb4QBcllM5eN+RrSJym3PUJhmIL6ijBs0mtLJF4wD35u2cIG8KUq9eCy27r7zU
InInn9ez5gduwlhn6jSLhbBkVlbS38KReGUcSpC7AE09OOT1D77+TeWQIkVDaZ/BDcabWq61+m0C
n7Euapr2s/NhWf1U+UjpC3oprQDCzMD9sRNNuWq3RWV9LyLCADH/o2x6zVjRVq7dEDWGoCaXrbMd
Qv2lmWj50MFYNaP53A1Y1N2nohNqOxN+Znjj3sWzXBWMakOHRpw1FetS4LBf6k1rsNWB6JmVMVPE
696Q7XrI8UheMFLFHi+PfJyGBDB0iZKyKqKjnXBRHd3BDpAdONh9TtPsm4iHamWzGJcI5v1kiEkg
8Z+m8dSY4VeDlWijGEdtvdF60GnXxx7NZQuwh5VkX6oZ62RUG9/rKnruuOtS8qVWpAdTqFfzS+EX
724v611dncLeO0R1+7Vwumgzm9iK6fURsUfrNDZoRoDp7Aplg5btb0IWMcf4MLmQjPmtCEHi5hZz
8zqtzvRL31AHvERVPxwc5f3oZ5/gfTbcJte2Q+vpf6O1/1nObRBl7Zr8h7UQzzyq+5/0qVVhemle
h8clUS6ZvM+1g+MIzShOwSECTG9C4exaAwJfFwZZjhI60y4ZB/1N59KZtzJHIpYEdxlRHf1O7Psv
Ne0f1LM/WTs/HtyS2EXuEQAW8nX++OCscI7dmFnCMZWeeWiX9pfjJ5AYSUymRU8/P/cvvtklS0cr
X/de7G7nZF04DGY1QV02zBgKJXFiqkOJakwPf/MAf3K+fDxAAnCIZUJpaBD78ccH2MeV00k/Co8W
xzxyvFqqiTLeZnOi7RoeOG7LgSCckImjviSs5ZB7AS78jfD9/2iMuYaurguuozDJBfrpGgqrk1qE
9PCImoYhxUzoduIgwrdfKoeiM18uZk3mdlgRUvvXr8Dyo/+obfRggnBliHdDc/9zimsT+W6NOtg5
mstIWjIuTJNkCSv0wcQtzzhyMP5Il4juv/7FxnLtf/rNgggcwTuXeCz7Z4eT8Kq0KvPCZgSVNHfI
vo5q0Mgql2KvSFWZhoJlS45P5ez9qNy53XjWbfqo9orOo2OY/CjGPNtMfk//rRxNZvAgwVLIArZd
vRYORTxah7+Tp5o/+bJ5x/BKLWYwcEK8ZX6Wp04FLR+sPdbR7Fr6K9p/UXdmy20j27b9lfsD2IEu
0bySBBuQEqnWzQvCLpfRN4kuAXz9GaD3PXuXfW757McbFcGQ5JJIUUBmrrXmHHMJ1dqmqRk67HLL
Hm8Wlk2kGUcEevYCwDEyl+KCABdUArEMe1SJmTLrS5wzc9fIDG+Hbj7mZvvU9A28TL0Jhhb9nmsR
/GbViMiXb6XyhoPqMgYOjCY2JYKLS2MmaOVwGdKKzlBPZOaB0fQDB2/j9e//Ur9enR4uCq4SHc8d
Q8afXDB1ZUudd9oJB/rGm44beKNbMpDj8LGzOAmmLQ1gw80+tE6u7//+uX+V3vLcUAd9ahJhIgn+
6/1ZRKZC/d45oaE7QbVM3R6R5hA0xNS6a9v075/t1+WKIAIQIMCMfYjGP6+lTm+ZErWkE6am9qeq
mzc03nDL6O7nRvl9aqI///75fja8rBfTCq3FhYO0GMvCT29tLktJ5wMjYR5FbpBqhDBG7cHobLyG
w9rsWEcEaU3bH+J502AUjkzyC6J6jRNbx6Oyde2TFTfPd9Fo2ZDtXllUVQp7FNbyfc6CtfSxuMad
BA1OJ/c3v8GvC6iHucx1ecPgtfBb/PUPVKVjNKvCscMkIwqdnkV1yLr2ZgxeHE6uPx0NQ/sI6JJ1
n5eLoGoNcJ/osa1yRGB7xBeSOBVhuC1sAARL7TxApHg3iQF5Xaq3SMjlP+M5rO+5j2nVgB4NeOqX
dcc3VaovjTBDWg00+AXTDmIHiJlneGJEtbGrVqMDrfC41H9j6vwZwHh/buY2q5Xdw1D2837o0rzl
uUszxJpfbmW1zBvDQ7kztvnZsJjmR+04Pxg9aZF21jPrWjW17UTgFhq/3zndf/bx/ng1vB2gaMT/
ALMe9bSyEt+BD+BI1qtVPbSsmp8b119yWJo3qnJuOM6HmqvVv7mz72jkv67/Pi4djIk2yNI1YOuv
V8466/L0KtHDRtc/0RMk/jmxACJ6h9IqnpeUEbQliI4ro3WEo2ekGhMlp6Hc/eym5jEqNONra7hH
SP/iOlohnfttarTNroVPCzMvG/cpg8vrZBu3JeGI0UR2GPswvfIRAqQQkCPMUT/0WMU2fbIiX9DU
PsZpHFj0WTYYRsS+lC273+z4QVoX/o7YvOcRhuEAKezMUGJdGsQMFj5iBTvaDapZY46TrZOYSL86
jul+a7CXGdXnTI+fTeBGgFcYFCoDFkW/JYnG2KVwSy5xZjoHNREpEzfaxbDGmZBf66hlqJK0Mn9u
NQ5uHGov3agW5mL48uyOiiobdLjH3uhdKrd46eP8NsDQoTqrjN8sjv/Dhg0ogJIVWhucELhef/2D
VSnV46xFIoyV7Z2XXBxQGnzNks7Dtq6fvRgZRk4s3JAZFDIdcQ9VVr0COBUnfWkZLtOCjSW6YnMo
DoRV0SdAy8iwpGlPgxRvYqm0DQ4F8zcvXPy6ga3sS/C1RC6R7nO/Ev/NwhUXI7IVzoDhXSYq0Jgs
2vx9iGPxlQzCz542h0Uh3Id8WYipSApm0tVw632bbN6G7RQJTcn5izUr1S8RJBC6zxbqwXbaMuy0
SLCo6Stm7zHTqmBkynewozVAqGHWAOyzNPyPVqaQ1xtaaZ+tgkk+ZK84NKbmdj9Z9dT9l/KGWIGF
0Z/MoDBTesjMls92aT1NGrOQov0DD2193k1FyqSQJfMo6eC1YFv22mfPIoNblKm1Q4fF78fp3uId
vpZArDctbrBj3aPzEqb69PcbwM+YVRYRuLwCdxwLKjfxz15fXXbJMnpsYYV39Gn2PHZuLwPkbPiL
fOCqcV8SzLuqRvPaJlpcusZ2ShBFQGmPD23+m9XdWK/CvywrjsW7bxtYiEA72D+/Hpl2DC7beQn5
86qT2yGpcN1gqvX2EVwKsv+nvIdP4jboHie92ScLSvXKZfCWJnWH69RIfnPS/XXV5yV5WAfhk/vs
lj+vdN4C2jimeRiaSWohM3U29OgZGDJvyBOD9oyJvM519PmBfv98crDcl/ponldkz28szT+j8Uxv
fS1ojY0VJMiGvZ7K/+1eKHHnNF2kz6GIDXyBuBNOHRyllDHgRg380SLTRPrK3HPXO5qxcwdem6Ya
YlmKisya8sZcP+J7BnsnqXYpJtPsvEzL599cV7/uTmCKSXzjNMZ7B6jup+WmsJJ0AqOhQq01feJ8
sSOVsX5BHetTp+XekQYs6As0/9co8o+af5A1t7ZPsCyov2drwYSiXPGWxG17asd0ILnWKy/FrB6S
/YTQ97mRU0l0h/nYE8j4wgpRnplYYjhSTWAOLMN13jW72c7bYKn9T1HV/6kvyD/r2Yr2mt6X6Kya
isziCkG4yADw34XVicQtPnoCZaHTHSyU+nYHVUxIEsvauXSD3pQY3DELnUVCaxtl2t4ePPcwdMWq
InOrI80CC3mQ4++Xukp3Q7bMV+5pTLqLCumNRsgbNQ80majOk8VY+P7QEBS4H+faPtwLkJqBHupX
q78suCVxh1TOdZmRIIxBObjmmzFznM/y+K00m09FR4lLvEWg2b1xwsH5vdXRg4zWAgi3ah/iRABA
GAb/el9EM5qGZ90bX2Y5fNLrBW+EFiiUVpfU0J47s8eIM6GlcO34IW4+MPDP8Bz4fui08/FeSadR
+30iYxJr0Mi7wU6wrZbYeDSKlD2ujI6dTYzA319UvxS7mMGp9PEb+wIC68/Fbkp4VoOaqwvT3KJa
a7f3M3SjAnIfYapJBghq/s/vfgEMAWCJzZDC/YWE2ce62Y9TQvpVnvd7rbYfimH0z5lWFadsJJd+
8Yhg7lO6NKiySsw8P/QKYnC831DUzZ8KHOLVOGqZK8jdM4T+yz1VYf0wZCtsRtPaq3S96sJNxBYs
aNgi+z1g37BPThI9aPYw71a/xuJyJRIg7L9nubZPWsWozFMPaVp95SBC45hgugah46SVnJ3W5LIl
eSJTS+5qlNnbBbSwILC8nibzdyu9Z/zy67DGW45j8buY4HTFaiX9t8XMLphUEoSWhckkUwIeEiNc
SqGHZZfR175/jmXRCO8f5VWx7ZqZwAI3WsKsxwm9uX/oEYxZkh1aFvvZ0t6nKV/C+0PKKR6J+8TB
sxW7+5cg/tA8pHWxiWW/hCbwEin7/mghhGMIIq1dnmOguJK70cqFYUrmWGEqMqK7k2b67w91lCla
TOMZ57gVZokHDMTpvpf+rIVpvUzs790AiLKLBBHzgMasaES2VFjAb0R+zLSGuXYGf7NArh15Db/2
RHxev344YxZiIBFW68P9I0L2KCj1SucRdzKHVUuHoNdjlmmzlz4iLIRQxvhILQoVwrEPpqcjs5mS
FzmwabGKoZiTr2VfIjTW2AUSczm4hHKVsTi4EjsbswT04pqTbsw2eb07M3/Yr9ALYrmLh62Y8AMN
M2OZprDlTUu/GH0bEvoGcdIm0wv2wLS3sGlt9K6Oj2WUF9sJLYnJcOM5M0bjtQJn3KFlIUUrZ1RA
rMTWmO32TARAeihYpbdz6XkXt7R29J6jfQPO8348m1Vzs7O42DRx7u0Lu0+OPUax+6tkBv5QMXs/
DWm7poZU4gV6RLrzc64Gyhcm80iEdk6h9RfNqodLhviJ4qJBcm/ay7YlXPtLX423KJKQYmLdP8Ro
h1vbj17w/G9zyT2ka9JiX+oabQeHfVX72Q+wQIqrzBDM1jkKLEc5zulu12Hb0jaxYnSlkQayKfoK
e/uMXR631pFrMN5MVYJ41dKqQwLzaBN3lNO+iCG/dX/gnT32ljJelZ1bmxyONh5QWvJzLcoLKpdV
7SQuIkd5FuOjOPSIXA84t1YiDvWTL7s1is95RTBmBhnqmkNd4ofMhxq7Zaox/4nf6RFdsVrRhjLs
o1dA7DRL+xhT7KNRX8ygj9pwTtWW0UdeSeNjVYp3uyo/el2MsHSA/Tvjij+ZQ7vXRlcADjKw8sX1
ydGx+DcJrr52ND8gnOXsXBV2oFo7BY8WKJ40G9rpxsvc9A72+B8dSj1Hdui1zzVIFoWR7PluTJ1X
We4k/VcTfRdDGHqZgqPfpZqGa20sw7bSsirwFPKqsUg/oISVh9HjMrq7iyMUtjd7ZMKkpQ7oj+SL
Hi/Owe+M4qAS9H2zXpjbKktqbK2U67gMuF4X82lBGfOq0IiDUF9TSNZPC2JQMfIYrLa6g26E7oI7
KEQtiTXd0pZTvzVm3b5MvezYSf3iC606WiO+ZwKl0Oxh+Ats6Fe4sCPrGb0AT7+0L7NZuDtd6EGm
5Zi9INVsMnberQdM1q9PsCmbF8gM8bZp5cDwxC621sKEtSpW/RHW213Pna9jOUVAUBztuPYRDcXr
1jvHiG11JJBtcqFZkpzsjFWo07khKmvQ9q2Vd7se1chuZID14JgdzRyX85Py2PBdJtQEdaDQw1lw
Voc5/7PJkYqi7WsuepquyhQMJwXCygux2VQq/YVWbxHQgPS30s2svVfb7raAP37yRtIzcyeWr5xr
t7VX2U+cmLCs+N1D1Q/Go29pGZ6IZ4w75QYzFGtM1y3Fbux9Gir2pM78/gkYVnOb6t50I9sXKLrH
SLfCcjUqV+4JWfRuWtwZ14abSVLObmPEmGGKD35t4KpwlNqFsPY8ihmSDfrHupnoyVXqNTdBESnM
9Lu+ia8IiL2XPP+DjYEJa2d5YV9S9VBJytjEtomY1z70mCzGaEQIdfMnA5CqK4y9LmdrmydVEU5F
fC6ncM5TF2tJ/wVKX3tIS6KL4iYHgYUs6QyY87nTyb+W/pdkiE8+PhlyrxDBzYjf9ylj7Y1TGMRH
tmP5VuZvQ2dtJ9xWIOemiQibJmTKCF1SsMW1vojwgDToGl2bY2XDkvKs5fG+0dB/GDX451539yCL
20OUZ092Rauvb7jx66ayd5qOJ21AYX5Ky0o/xXP5xpbPQoVGlXdbp9HndwOGJPRtW87EPhakadwV
DIMP8RqMF9fqPk3NGlREttedGzy46WbwD5psuJt1QRCO9T2Pnd1sJcxjTaY0kZhEkKKaqmLm3Qhn
6/NcclyW0c6p7M+RnImeHIS57z2ynNMiJx0OMbLMGh2AkLCZACucX9ohJu9zg1tseWQkSaNNX/yd
gZt4n2BbDnDFlIdokXglfCM/t/qDORDMQ9mCVg0+zVW1Fk5+ZK1ok0wr8OjZH6a+3dVAEC8I6Iag
FnWyR7qlH3hfj2NfzPta5tNJWBLP+fqjGQqnW2OltSDd8bg5phfFKhS4LKEeaxAstJhMqniYEE/c
bGGJF8lSWbpddVvmujoooMDgBh0MJ2R97AkT9bYy0o2AdzILgK/ipZy71TKSksqlUOUtU/ZF99+d
/NFOB/eTA2+jE7LAr1Xbm2xS4wsqte1d+1vnKWOWRHwpXQdVYVYkJ1/rAxlp9kNZ2XPQju2NkvKb
mcqjN/rLySDHm6MUhdH0DTkH7sOye4L+2m302hBHYjsfizx+NOlxX81u/jTbTbQr4uJidrp/NNtS
3y4WUtsYe+J2iBWke6GCIV0cssJFBHdUT+nFUXUkxG0585rh0o0JVbNzKomk3gHVfLmPZYbeyk+O
1jq87uqzBfMZ96dz6St5tlex9RSj2ynyC+Gh7cnMSaTuoxij9djbCPPUdLR4FgMO7dmp6kMaJ8ZF
jM558Ypvss/8xwhZkEWD59Av7U1OFmjamIzkOloIMDGiXbKcq9lvHtGXISm2Cali8gzkRW/9IOft
SIE00AqCIDBnzzUwugeBfcKYDY+cJeKxF0vs2kh9uTvL4T5tPFkmQbt0F+n13oZwjcfMB013H4b0
jaVthjHfSWkYuwlpK2hLekQ1jeiAeT6aVl2d8qyBm1saTw3dkWz4g8w4iRjBbiP/lKIp2ZCLRoy3
juHerrDeOw3Wd7VaGHGI4hNuLQZ1yVekxdOx6a0bilay0rO2QQQwRCFFHjp5rNFbQ3rtJcKeeUhN
8SWNLOtBLN1qVMpOpl58jCZl75mHGpukxLzg4vVJQd+fW9d58WEG5namhVEpJZo9KtC8US+V1enn
wY53DFHnbT/bFc3i7mhg+zU5mj/T23stZ1M/Fwt6FRXlpMcXgvH2OAazSw4QcpK9WrA3AyhxL8bQ
YzxRYxrSfzQCTBlFSFuwpGAWN0dL31nG21DRPLoubMYW8taT5SUsIH3+OCzCv9I6cVIElCkTQQSW
jP1kN36m+9c8OU93wAnZp9Ptfg5FNL0vfCu5cN63WMaRdGuybwONO3+ntYuOujBGUzhwcS72zrb7
4YTIoyNYzBufNF+ddHzND/2gdSjhBZQh4eSHKnGvmW63B60sMM0sCO9gFiBU6dKv7pjDz1YDjlW/
fG6NnA2t1F702G4OmdX5LPcZ4hOhMIOn0cmfZPNcLYASDM1Zd86YDCueaxrzD6PVvchyencMFT3T
LUIP1eTmdcRkTXsIwMycdYj5cg9YXk7VgrcJa964nNNOX67mAHigBVP+ebaKK06kwdHc71GS8dsS
CUw9rO3Ik7+kLdNRudAF7XPjRLQF5xuba6NYTVU4wLoG09HodOpi4Q89OtL7Ch3AxDl2lj1TsiWa
yzCvZRPYwrcwbkB3+iEC7oATIB5lnIq5aOPIWYVwfN6kMIPEb0ioJ+icoA9vYhQwPHlW6X5R3GD+
gi1oKLoqjBFHPjcOmhtWk1Mae9iPpyHDoB6tewal1lQmYWZ/dKTGebDqkCQ3XWPseiRrYdfI9JSU
8y2WS7237SX66CSobSZno+psvMWjzT2Xddaju7Art0i/5zQxb5FlX33IhntDWcVlxkvtpwUodguP
I/K+h0Ha50bN7ZPomu5pHFFEjs1ib9f64X7dKjThW9XCcOkGlL+Da03PkwJgCNXSf2f38QMxo4fH
6LOfG4AEI/rYXesSf+Cr+bRo1HlU2O+2r+yzVuoYLHWzOvCX+TC1lWBGx2obZfq28VGHVm0ZP61I
maZFHD/nkw2gyZpeyh5ogcpHgJAYu2kbei8EhUeLAIBi+C8K/MoPrgi3dbvtlpRtfR0XDCa2J642
zIt1xBixAtzS2U1A3nW7oXGG5qqaTqUOFd5rIffa4ziBAxgDQLD1uZAWgIsih9ZbKOgGRW1f2Gpm
+BAmAqSm+k4rww+Yqpjbri2JuzGn+aQbuCKiSVj7DJHeg1Vbe8Q8+blk2HTq3f5iTokMJ4Ysnmhv
/DjEv9mMhDnPm0PvI9WY9F47tPPcE2Cjv1TMAM4zDel7e2vpkj+qkRmuj/N1Uw5RdsFizdJsOq+M
4F9VNT+2RF+HNie4ueoyHI8Co2iXtMQ04fU0DloBL7hfWUZdJt5TQtA3siu6IFpdTVj1u2sjx+5Q
xT4+K8M7s5CMB/zV3t6k+bVLh+6L2Q8ghrtxYZqAcmczxusaVs3am458ORZUBs6s7wrPfGRYNn0q
BBaUeV8WhcPRlkTbSCFvj5uKeqsCS9v3eWj0UVj2RX32ZP417qV2KOIJR4fNFKy2mIfdEUk9+tkA
2Rb5RfmatuBVjzBx9pXoWgLVOUhGWft1TvyZoza6LC8FLh6VeD9N5i5OOhU7ACn9eYx7KyxTQcOs
FkPIcTi9ENHcREv8MMlE7TEB+GQYpRoScDAnDkNWkfAeVqiotvQtsJtNpE27rXNMo+kxRnAJENP8
7razeCh17zITb4BdG0+KnDN1TJBl7nTN+myjOA4cKgqKpnHZkvVsHN32XXksDabFtj4o9XwHQXE2
0rnx/Y0Bme2OmUBqbjxGc7oZZdI+aGJ4lagWt4AXy6DxnIiCPR2CMTaKB1rIkaqnixJT6FFDhA0I
sAFlXYDiN4eq5bRnNzOvhvK6Z+pzLs/VIFumj6NXhsQ12Fd8ued6KCZEt3Z8o3+/GzNfBm4c67ve
RVY5a4m8tLKBbt7Kq9EM84dhj6Z80+hxe+0Qotu41tyRZA13EOd4TPjLg4fYk4T5WbX8j3froVBL
tZuG6krKdweVHvWlxFWxyb3+XQ7W64gNGZvRDOzE3rpZBCYMBtGWlf9rqSV40ApTPiie8+Qr8a7V
/mfOKhtpe8UBWy3HXJoah6KtMNAU2YME3HuvMttq/tEoLRrHOlWuse8MRq+LYO/S166lPxaP0kw4
8A7FS2T9aQDjwh4uZ45V4qjL2vzgRV+gKH6NJzwztqsI5DAL/JEGZf9kWl6AzdLYRV0f73G2HWPc
MflidSSDw45J/OQB5+A3e+Ag59IY2DiGFJuoxxGEYBq3mvmaW7TEDGNwvi1bp/qsLVb8UCcV1Y5n
vPqFs+li55M1ivFqpsWp1d3inMnyOW4pvGzLhvsSTU9qtjUUWFoe9Lnjbbu08U6ki5+7IZ6DTlni
y2ikItBmcXLyyrpSi1645GsHZDmjM3OnpXiM7ye4mtXVSJlepKiO+ZV8BG1AGN2xQlPSx4dFd78n
Bv0oXJkYvQdkAWrmXu1QrCYu9WutWHb8zvrYca1vknjuT9ZCBCklYRX4+hywTKT7tCcWfWYEOhry
8QcIchWQAX+adhm5phgc6EpMBFDuXHD/+2jm2hwHdMZVjZ0lp1lZZi++s9orO4SDqH0PnrS1Hfq3
ZmtpUc/JOSIxJ8oecI0p4iqh6soBi9CyTH+6DnC+Rc98OoJTsnoF1wW9+9YQSXWEJYL1fFy+age4
PDh+fKjagwodZSqSSRIiO1fQAVQB2ElkIRxis29CZdKsvYsmGRTnoUPzkvA4gC4ing6229KFpazz
qqY72Ipjt19QTrEFOSN63gpj+aYf88Ak3ycc+/zL0DvpA0d5WPOOxd7FuemU1P2T6n3rZHUuW8qs
35umdPLWr+ntfDFKI95Zohr3sRo/Kbvt96oH9Z7nDr1P120D31MUetNqUekVQpuk04/3HX/oIUmQ
/bhvqbakhS+MaxIbKlC7qSjVR6czT6mN69nVHzHR6mJqTtXEyGwGOAR0ZQvcdLoh8XSJJmdSqrfB
NJjWKWKRHTynOy+6/rR4ufGoWgAhQ6vh2FaKe4dC1FuLnaKPvrYKaoLXDlzNEsiGJ7qauDSVhTbo
r+3iOYdiHSbqePMooxRy+loemJ9YpwZ7EGEaBN1HC8YqI5Kf+TfML+YQ9GlqXDolH001OSdtxgBO
L/3mh/WVhBnh0C1q6E7hdDllud7tOqPxdqbTvTSF2T0XbWafSrunlaiVt/bRUcJ+Enl8IarjD90r
vKAZbVJyECfQqPCGPR1f41WyVZ0qph51W98KActNpbj5YBeDNMtOSJrn57QAb5HP3qrfSB+y50J6
4uwMhbFj+bi5zgwuQMl4a2Ys0UsyOxdOouN8pYe8s4h722TQTsld1BnSSWDGwlEdd2M+Xy1cbhiH
m2KDD9J60jwWW9vsvGMEZGbbDDgaqZUFo4j1ypVrhEXdDAfgpwC6RBUzCO/sbc2Wiw9bJUE5me4+
Nwb2Nc2kXe2nzic1f/MS3FlaE1FimlPxqLfll8ivPg+CpslcvHalab6Z44LbFP0jWI/mbIrxGzV/
ssM0Rbwx6t8ru9XOdszq0gEq2Vu4tje0tWEqxPZzK0SwsHC+1CxGc+KFgkPTPpnsr42c03f0Bh89
gyAa12//FPQ74/zNqzzrMgx68mCzIBNzWF9M4t2x3rjmUVTLnyqtE6wNBZMra7Tfo+gTFdFrScfo
uY5za5cm+bUfCp1JBtFmS5JgMFVpfuRAf1GA0jdaFs0vbaNz+/SzwOMth00UKcLyFnpSiRN3T3i8
3smaga/QXDQz1Q9GBRg3nJN8YBok33NBHLjMW/nJW60IkWqmq5S1/qSM6iN+uuY21933aoBGZqqs
OORKcz8ss7kS6hbtsZ7xfuRqsfcmpdexG3xyni2te4yn2wAFqT64RbSzXLJqGlpsWwgkrFXkZOcY
k2R+aVFPh1G60ACczXDBIoOfB5nsCSUnjS6/IDnTrF5UNn2Iam3aJyB0L5GhztbaGnHmceS0TTFX
EsP4iI5ufjRZynbaNNHVHea3fIjt2zjzgzc2L01KxWm3gMA9DXJ8SbBsHp1R5+ZYP52baHjR/ZPt
FDpRCcmhdmvjLU5U4Jp6+allunIowFTs29ro31xZnjj470YHt/smiPAqcz1CqAEVqX0xmvmTAnry
nvjYwAnXC8ZyJ4o+v5QLMjKSwE5uD32KKt5z+nOdDMCHeW4cIPlmHUln+B3A1w1OcHjmvz//vI2b
cYP/nf/YrwO0lgd4IWfxaN681+KD841usNlsOrVRFgZ/SC6MjXY9J4h0Rxo7Fp3AZxWGDjAfwRu3
F+VdU/WCjr2BVdzuUM0e7F0QPAaPnx5xlm2+eBtjG22mYArMvQjJlrylt/Hd+2h9B3vDqZccHVzJ
K1SVAow14Fn2wUBugAjycu99nRhXHfUT6Tc3dTNfu08ktTCMzPFEubCftjSuo26HE0zr94MifeSI
exUlCA4S/TGZSXASTfKaDM2+A4iGW4pB5dB4zREQ4niIssHGit/628yatRMpF4/Y7upHb0g+qbqc
uFGdgLm19TXnILDhOKuBBs3dY1zVlyIf1Ze6AQYwTFr9MCO5uw1Kf1/iat+psfjABxnKpDrmjJkW
H+gkb0WLBCEXicRbbtsfrNGhY5Zx3Myqs4Xho+JFvHxoA2eDx2be33q1w5EZ3nLAVdHLzX3CVykb
5exEN8vw/iDtRoYS3OePT901ViJucP1kZtaGLtS2MJJdG94/vX+Ud1waQ1leDMZpIZOvi5ZcSjq3
e0nYXOg3Ts28nI9++rRlOnJcxLjLPKsK69KF5JHEkkeDedl+Krzn+78skSO2qWjpEBtlFUaZdXEZ
EO7v/xjVYxUSIV6H6ytQytT+7etN5dKEw4NTKaMM7w9xFpXc3Dz862v3j8DarMs+e3aBa9lYn7Or
2K+jJZLL9v7SRdpQVzLT3cZGgw1naMKoi+vD3Bdtd9YbczjU4N0WIf7507surX48z09fyyQAJ6Mt
1qj34m2pZLJvXUIAt12S9js2NIhQmqxCKp8qhFEPZyZbDugYTZYeM8EhxKDaLPR/f7h/LSbVnZZe
fSZypw7vD8xj6Z2mfs7j5EzgbjQkEpbOqj+SxENPu6/DfH0ixXj/h3bwPyL7/y+Y/f87+P//T2R/
y1n1nf9vsv/jCuL/P7sved1/+Qvd/8c3/pPu7zv/EAjOhGsaoHd+IPz/SfeHMPsPaGUrxV+QOoMH
5F90f/8f1BfOGkuFnlDoLjqe/0v3F/9Aus3gnW/zMOwQF/Cf0P3xSf1FLogUHGEoemyTV4jO7Jd0
P6zJTedMrnmB5/bf12PRp9ay7Um7YaxrHkw/bX5ci+P9WvzX5z8uUJ1z0qhVzq5b7+O5Xemfog3H
0mZCthDXhH4kitin8d8Le5iWoKgLYOzuuhy0OcKHKdGuw3qz3R+U8gj+Sa3RP2Fnh1pI97HlyEyW
bl6H98+FGZ0tGh2HIS7jE7TUzbAtn6uRWNYlKd+L2vuczNazHnMIrcbHCUAxfdE0wOQjoOJfc60i
KzFbSPiUzVsXL6+lrgbWn/KkEXzl58RrO3MOWiHxEAHGHrgi23uiE3gmbnHYuAutNTr/zB/nngq5
HpBl2EcIXOWO7JeavEo6N0kl/7AAtJLY7d4ay/kovfy5k/HTrPcfCgGRwxSSgq7IgtFDfuCWRgcC
jHmeI6KLrOBM9Kn/3ZkQmJTc/RCw+QIDAzCKD/6QMcZQD3YvtEBbxAdZzlcBI9aw0s+icaghVPlU
YeVF/YvVUX92dFTs3vB5RC3BMMZUu4l+ezmxNK0/sE+6D4DnQvqBmxmRxUaUZcfWOs2U6bDVy7Tx
D65AKC5rgkhV9YyJlN28NmgRw6NiXU/66nMT865OLuTJ3CkieunLOUnbTw3pYtEsXwzZ3rzOffMT
473zXInWIzv6pfPgGxHve2ZuXPlkai0tP0pMeMvLBI5PoYVgb2HohIiQyfo3ukEUHxVBDFFQONWp
V+oPICV/eBaUznLo93F+SNA3gBZlkReMNdL9pDV7RmATJitaTa5Dw8GeNp1Br3isBFnvtvxOHo6/
mfVlOSTETWxiFB8m+EvjT4HWwCya13JUSJurmalNIr5jIgXY7pwz+nqbwe0neAfNah9fzlomdiDt
eS/dgQuvTT6nSuIydWsSdc3e2rv1JpUF+nZiNBoBdKxV7bWqPkIRo8XTpLQquB42i6hfjA+5yVvF
/olXwnb2OlBJa/L36/XU6PWx1r2n2OAUTGs0gVla3GinVEq7AnvZjaUTaq5zNUca3RYbNjp67aDq
OcL3O39bjOkRA0SNUjm7Dh7Y2z63EgYYfKdRPrW4+zdSz99bI/pgVRBhmV0QJjWT+6CJDbCsae0n
f7N7/aYNodsb1VbmxrKFfnAU1pqd4CUQDelPeU3zJpTzDbhPu8tLoGNjpCBpkDyn2ws6uezkL9PV
8iieangJO9NKQ23E9SUd+FKdfauIV93IgqDqguiNOP+AD0Fth/zYWlR0OlQCw0wfWq+HC6hyRtaI
1ZA3bUiJgN3pFO9kOtLVxGCpcTitMZT1jM5arOQef2ROCzYAaEUHVPwXe+exW7uupet3qb4KyqFR
nZmDc7Y7gsNayjnr6esj5957+viuc4DqX8AQqDwtkRQ5xh9Qt151ia0sBnwnEOY4olJzDAlJ8FBV
ZDwAmTAwTsvpNzd4RavphmAiDlZ19GFmI44I2dpv6nvfjj8oRwyh7Z2rKN5CxP+TfRn1yQZhxQs0
yO9Cf9XDb+sx6izE/9NYJOgQgkBFykxGBLWzCt1PY5VNDKuTPL5uyL6vgup33Cq7AGdUr35oa/XO
Ax+BQBFtuo/ho4eXaY2tfZQ2twRZngaz3yiN7yGd3e0HZKBJRjOGzqc7p9umfCWoXvEbonLxImvs
343b4t/ZIkYbKOOR2cu9F1OZdbL2K6cdfgFK8L2JBLJ73aTRL19DLKBMh7sWyAw/sn3QCrhOJmJe
SD7lIVLt9pp0rmhXqBuG/WdjFHdq2b+NJT/SmPMrsHIo6oJj5j9fQR+6CT2Mz8APrZ0ue1fG+pEk
0ArY2WORVofGBJmbVItKy9H3TtU7n4+A00+/NR38EXErJC9+j0F+jMd5o+gl04iAr0nbmsiSFQsn
8nCswZkK2hHxBQDPxZWC4DD/YL9suvxR5fI6+vdr1dcINBgqTHJ7jffxluGk92nH9BVdeBO71uc8
mUxoQpeLRNGl56agGXP6v3lGIb2dzauoN484r+6S2Hz2I/WX4+uE7E1lHc5mtw5NBwXNfoO7yNHB
QHHZZ/NN5HfHkTCTaZKR1q1yqWbjEnnZd2L7KlQaVQAEs/bCMPZjkt2YmV/wzAibdqW1BgMEjNJc
Isu5TdP8Nu3TX0FsXM42MQivH99dY1RX7ljc9EAwItG6xrnaGArmXloY/poteByDhVZ666Ps4yGs
QITSUN7sRmCAGm9XoWDbEoYjxpJ3S8YrV27uf/b5nC9FfGmRzx+tHoAlje4CtB+KHnmZtquMXWRj
RtM46kvut+7GQhNtobjTfiRVtXScfq9X9cWoJDdTyHACYr3l0MnnCkgCe9iq1nynZR34hLjfFX61
rG3oHW1iXqr56K7iNtkOsb0rBw0kOgk6WGZLUds9vUTOFqn3VUAWJxj112CIgBM1xkdmYMY5BIsg
woc5e4GPtXOm8Zc3tkhYIwU2GI+lZt3nI1gixFBfYwfh7NkdDs2MTFUH/RPdnbsqmHAqGBR043da
44bLcSxuwcTemXN4dD1gZhrxIL1KMJO3iSOiao/4GZDVBw8psKZM3s2BOapNorGcqYhqjMkBcPwG
bBEh4pL+biTPXDiIfOUFKQGIvYvcot70GAPWPore3YxIo5tWL4B5q4WKoPCyVKm5uT/5FwwplkOh
8nWjhhgky4Oc7HFpHmzVPPQ2PxjFkUdvzI71gCxr7L2SXSVeONtfYaJvbaSWVjB4PjyTmXlpXVtx
6O2HxLhEqoggfpW+tYOlbpEA2LqNse2TwSWEDht2CMDUmF6OML2FFkinF8gB5g92SRO3s+rdMOMH
UOnkwevqlzE1xEerR8R88DIgMrfI0/SibBkPEaihORiPRU9zDUv3yUFmoXQfo54wruH4zwSBQwwF
61fdTa8nu0BAtIjv7Mz/BXpfXSvk90Ynnlf19Gy3LjNI0wcNF9HfDC3KweOHUZbpUg9UhNQ/ZqLw
5pA+aB60GOc1Q3YRLcRA63tSavSImQlozTSRls7UZ0XBcoSZO4Eu9Lj6hlPUwn0eS4RXYLAsMIch
GNIOB9NkWth1A1aHdobzQX+vueWn5d0Ynvo2WO5XExY0H5L7oOj0BdldggjZSi+KRx/E2KILVehS
JS7nQqjQCMkACzladQCCloz6YnSxvAp3nZnuOxWuD1jZVwRuP+IqeK+S+So0yNbr8ZXmq5fOBAwt
h+BpkLdpGxCnMDw2ja7FmMOOT1PutVSy6h5s/luu2Ei2IuWEpth9l9oXhcb/2IxMsyNlQ3bqBtN2
dLtG4hVJeLQqg343zklFAOvIzQdFD6HQ2Oa69vApyqPxxYpnpKTa8sZnYM2/0uGZZdftaiCI44XY
bsPTWozZ1iOmmSZfqJWitQKjCQDWQnWnTySml2qAGQByGunGnWZBtzsyIlfMzEVNt9iIdl4N/kNE
shQ5Hmw5fdRAVZBGhJotg6TebWEE5hL2DPcO0zsfJVUingE3IIy6SHr/PTDDBxvyEirFvrG0CHEu
zKZ4TjQiOHb1mTfmXYzfySJNw/fRHV6csP+auvaXjs0uI+2PyMPvsFR5VqEf3yFsAti0w+jT67e9
2cY7ze/uNNStJ2u40JDLsXVgiFNQv3VBg7OjVW+iYouic9lgDBlHzoseZ0e/qn6HKAki/52+Dbgu
AGDctSMD+llPbrWu9IicuZ9YX8FSz4dLlOevPa0nbxHa6Kbg5CKseTCt5oM3LvmOF52KOvpQN4vI
zvYuEXAsTis+/929WbgfRuyHjHvdLR3umJHihei+QASG8X+Hm8fkjp90OHdGaC08/xYGDPq0wzIH
euUjP7QuojhZOUl1O8Q5YuoeOpShljBkfhzN/GEKAj7/S1CC6dLLgL0kA8ItoapQX2LzyIBggxmm
BdZ13EcusI6i06+R1LgmQXqtlzijT1Wzb6uRSVBjLyMX3pHe4c0x3Os1EB0U7XbwKVdIQHyaOC81
Rmrt6q66mQbtSS1BYJTxhRLD+/VJugA1RJ4jBw8H4HZGMJjMBT5gEW2KxOPX1KDVqLjbeuwYD8wR
DnX0UJX3hLJdsCkaN14bEWFfqJjXsEqWSas9JU64tl1ri9QyPhNDhtFRdhz9h3jAJQPTKka1QlrP
jvkAghpBkveya+pwA2akWxoF8LuJPspD93eBGvagtXvIBLh8hdhkPygqydncQUKhIVl/sLMLY8Ak
yM+cR8MMnzCWWBaDc1XyXANy3G2R/kJBn5xyf5Hrz+jK/YpC/yuYhxfPsT7IIjwFJuNtzz0w/wbY
4fyukvLWdxH1QZtnO4alT/LVXoReYS016zOG86Bp40UdXeMC2K4Dv9i6BdDn1N9qBvRMncHCmEGb
6wasQCIbckNQlA9NVR7amPhckjOp9VSUIWYnfSfRQNIiHEldjuFrWF8jSWIB+eUz7xGQbKME/jDJ
ZxTDfsXIm3bBg8V3T7fXn0jzZIeRfD9+N3AcRYhQLhIZZpDFGFzjwkbNfi1Xs6zahiV1fSQkLiTs
hiW4xXnXiahdLyIRXnCN8OCwh9xQrb2y/JLnpSMJHMAPqAm1OiEMubGQ0UnfA2lqE48+b8Mfpdvi
/QOKoCfYKHe4IuiBzYCCHu6UjmsVf05fxkXFYqCloaHb9BDc4gIxpgEpvrmCZk1+qFkrIvAZeBEh
hVAN3npQA2uvCQm52maMQUnSIBw+5wc7ca+HDtHJ+RSMIcOzx1eGJCwBmtSZCE+KQGXzz3+bi//L
slCmUkX0sxVPQJZKiPwJfSIb0S3IDtgx+YBCyQ6JwK1nmQAUFFkUi0IJ8lWCdIymYASRIt20lP9b
2ijmvP5WlGc7k0v8MhLR41NxTvu1ndvRTt5vRDdbRPMZ1j3Po36QT05eY4iUclFYKcYz4l3Lp5K0
fPMxrSLqIrbJdyLPkCW57VQd5LpcGCkiLw0i0pXprUgY38kXHzktL1Y+mnNtkHvqcWD26aWoYotH
IX+k3tc8nzYosAppCXdMVvXRjs3abVJUXcXzNdF0RZ3PNDaZ51vUOkIgebsPsCLI52LGmma6o4Pl
QLHIYtvZzsG8IT3Ba1WZA+2CGfj4gtBO8f/c+NtvkEUnRTxN00P9dOTp7UUhPj+ArvTVKCoHBghE
22ul2NlgesY7lEKj08MdCfcl8JRFcO5UWXUHNK8s/nyCBsKKiHO4SAXgf5lrM7Je4ZvSZShBifYg
FzSRA7abOd+4vytQofY3WT30G/lber+6Tu1Z3ZSqRfIYZamLVuQA5AOWl5BnytK/3eah3L0I+dyA
9ODV93FKLKHATk9UBH20nR3C94tz9REH2NXMASbDYnLrO1mDx84adlNuLecOjohDWMp3RUv7t/dF
7HWPMhLenLkRwOPnbvKW8tfO8aXL0I2hYWHD75ctTTx9WZPk6nlb4Zhr0SNZ+uygB42lV+ikeC4p
vAd5vFycW+u3Knoqyv1gGYedJ+Ig4mGfTmlDa6s84VWDJK54q3kVNFsdG49zCz/XZblNrgaiFqp9
vwHoy2Ny0CQVPYIpK7s84nz+zyoo1+Vbk6XTOXL9VPyxX67+2HaqtmVl2391PUXGKEp43QVlQ4JH
32lQ4pdqb5MDET9M90DgYva40Cd9EyNhDLaC2ZDsUW3dWdvOdT63t06MAmbhXugpw0AVSteQ3JJQ
3w11d7R6ExrhWN7m2bFoRuxBPB1hM0Qm652hqKuyUrqdMo3tQS5wdmoPtSYoB3LdASsIw04NhpVT
OC2jMV9bonYbEgWt2COP/3MxR11wM7j6fZLiUZ7aD5MZh8dBLPwIKPNCrkPPxmFFFjsdnHVUq9vB
GAeISpYdHOWOIOBDYQPSsDN66Ew0Q7nwRNU8r563jQYcw4XcfSrKXa6s9ufj/8P+85Wj0Sl2Zo2J
w4WFL/jmfPq3y52K+OcA0Tvf5HTrbxvOP/B8lT9tO99d7h1t6y33azfYGg2J6f/8T+uicvy4/Fzj
yVNG7ePpcueH8+O4bz/1fJmWENhi0JlLyaPl7Ulx7rRUfYXWVDFoRI328K0IwKg66BmyP51vwdD7
Ox0o87ByIbfJkkzOyNUGzi1icMC3yHYyfvrX9OwkN4L0IOQ4BsH6lJAFcJ8fZL7123qSlfaSQBWD
UNnvnxOqnnw3MtXq1QhFFIZ2KzMzVoaK6Cm1qfKBW1sNk5pa9m1zTEwDtVDitDRId6jiw3jK6VRy
CNEmPaqEibtmvkxGKG/CUF3LhA5Ms+KggorCoxo999lniIKlLc8r0IuDXAf4XB7k6uTVCBeGGqgY
OFy6aLSyxEgCXiIsHjuNAgBac7TBFYaZeQ3tdxGXfbDK4RIcXAQ7DuU/pR/baiCIzEIHGHQVGaxW
G/5aDCjoH07bYsxCkqxYqrO5kAf0pmduw4qxpHifEWGegyxpPJhTSW7DY406YCHDPE0xqhN1w+hX
Jn3H2aMo37Bct2v9CY8/fy3TazLbdkr/yiz2Ofs24YsGZjskYizGdTKLLkvyTf/YBnGsITBYfcby
Q3DKwJ3K8kXDhut3rest5euU2etzRs6Wn6LTuhxfzgy9ctwaZTIuUouQ75wYvkwZGRH6ZJGSjqpf
iBCXa/kGTaVPvr9RuTHOC2KzjFU7ReUJzGHdbG16eSUGYW6Kd+v3BjZ9cj0QBnIV6XYJc0h7COzH
sojb/WS/4iJWHzyBbTgv/rSNCMxOiRptG2r47k5K99eizQkDNI6RrM/bpipoDzHIDqYovrmqg7I9
zNGHEXjlnhgkmJSmf7G0mTYo3xPkf+qsLHZ0Ib4ehIjdNdT185uQL+b8dsIav1/FmQAkiKHKeeGI
zum8KlsmFMdinUAlla9BvqA/vapOvJ+h0MsdFmtoa/NSSnQ0zDKzt7KlnV6RbHlu3FvLfEJSrxGA
kV5E1CcHNT4/T9WlRIiI0fneUuKFwSiUZEJSfmJB0K8H8ewCjceeujY8bbl+KmJi2S/VkPmzfISq
eI6n5y1KclUze+aO8GBPLSOGjtAk7rPsIGXb8YC8zktZPLWlwo72aO0T3nZJTWOQMS4N3v4SwV4m
VoqmL9XU8ZkV6cluRNZakMRpU2LvLHoKPx8V/BfLJ1mXJEimEEiZ86osyW0WHpP7gQGErGmhwM0o
4hoSL/D/oRUPU/nrf/7r/SuL4JWC3Y8+239BSGigHf4TtOKyyNv3/F9RFadz/kJVSOgE4j2OqWoa
ah4moIa/URWa/d+qhc6IaphIdGkqd8oFVON//suUqApPVdFFElAMoW74N6rC/G8DCU7PAVFhIQVn
/p9QFTpR3H9BVViqhUyvZvBnoP2KwtwP7R5i+CgM+FN4bU/Nra8BGVaF/S9fGzQCFHU/54WziVPj
iJRnvE776M0l33ZgwKGhh0AqAceDTgXprM3g7br8t4uMQlq2FuHt9g50fUwEExuPqYfgq6Ec67TM
E7vKeWqs4jYbrGsv1AmnFXzvHpKp/ZhxoiiIf6+1KIRaUhuvYTJ+5jCZMJbB3xG49W0ICY2gJopG
iUsMBxi/Zc8MX0hugZzFYQYyl5Hc4Gj5pFjZMwg53I1/B0NBxrTe1i7pcq0zc0RSYBxVKRGswE+3
AaeRVIImF0fBS5r2HayX6Ws0Ib/x9IhWmsEOBa2FatK/TKhEBf37OKvJbdYW684joNLMdYw9mHNU
+tAkoMdkLu0mdIoHMIORF32BfD/mfVowFEb3pF9p8Gi3uDNvixG2SyTQkiakEY4Yt5iyE09M7IOK
L/c2xBNjgZjWynL5z82xQ+ECT/LAsje2kkaoJ2fuqhuArkNiXsU6xPl0k5OMua5yQvNlYq1aM3CX
kYFpHKIweFGoN9hsAAZQ0CufE1LfqBA01AF4jkju6Wb6otXNuGZS8A4IHd37KAw2kWeRCYdeh+qZ
uzHi5tWLEUPCoqlY553KBKcYLkpgZhj7rGMNd8ksxcgzsutuSzzoK4UuTqfnvGlpf2fPmPgSLFaX
CKpNhDV1lNNJDyEeMF1XQ1hjuJv+Rs9GITznwrSc9rCtzd3Uc405qZ+cEtn+zIEeEab6e1BYBCKt
HsViDD9SOPorNS38HQAW8WLHK8Wo+iXmPKsxImRh5DBqScdp28jJsEhUsWbzPrQg7hBodd6Yh+XL
Igxwy50gEYDKrOB2D0b5nmHRsFJaVBNUjHUqrcYKt5ztzWjAdgTCEJQDcoLxILJcEU5Pvz01LCEV
di9qlM7rekSZwLUMtM6APBpALNDICI6t4Ex/JkqbHWKsSUlvwBcHrDVdqKoTLiEZ3uItl6/Cus/v
wvDJR7XtaFaNBtLGGvg9mNzHmcawluE9tlExKc2xWcLgiteV+WlVMFDbbqXW12Rfc0yByH62BLEz
2rejrXCtIV6uYQdQm8l+cotnzxAMIwt7yYh4fw0PbqWYzntW+18tsDDGlZqyrJnHRjOZ0mmEsj1Z
v5x8xM5O5JPjgfxf1eG5C1t5pQmVjL4BdFFGMVbYqA72RCt3iDkheoJNZt4sas3gAxy/VJY77p3S
mG9qAlkwllqERvBAJ2myriMPSGlYIPWVZ0hjp3hbCbEagDxbIrTNwnXVt4iYYeFAbHRBr6iwbR3r
iycOCqfVkZUcbtq22EO54922DmiDADcZDAhH6mwd7DCY0Be5WujHJBreU1snaA6j3+oi4r52g8m4
SgoHfDjAjb4Y9rEevsCqvCKbhl+My6CiL6hyDEGg16fY8rk5kbjCxKgvLtYTIoIbFH7GLUBobAH8
YeMpXoNRwUtQaNQwJJKhyPjXKDCGSrzu6oa0s8aw1TTBNfftRjcVEuPZXUI+x8qj6zwzrGvFqWGS
QoFakeO9jbvpMnyMonWaaqj6xTDPRxUvCfyiKqwJNqoduVs9JKU2dT6YYnhf5bhSOrTM0vo6jDEP
au3WQ4ocrw/MZCehcDMzyUADl5EUhJUDeR/UIQP1eN4kj2jIUTCzOJ1z2idO/Lauw+9DF6WkjrpK
f0jmYmDORwnYxM2s2F8GsZw4NLStnGrIaeUPIGpSY+KEJffvtp8HULNOM27xM71GQRXQU1JgsjJa
tAV3CK6budnbOn7EgHgQLQnNi5mOemWHKKi6uqNcheT21VntlxG4W6T8GdK6Mmgui3LRiBnMzGNY
SoDtD5TteZvWjqQ6sJqDvzY7txqf0cEJcOgQPSEovjsjKg5lhpV2oM8PaKRgX1a4V+AYdmETpbvJ
7K4hL2oHuSitQIdzE+67hkFxLnjhlXWkXiXERu0bTNmfWz+7Zf6MHbQ2MjENLlEb8PYG+gHMKMsg
29UJQj9iehhZWgUpJrgfYemrwG/YJieKaT0N+4FYAjmDg5uv3ASd6yCLdrBBgs04uu8tU4c2Nqpj
Oli/C0SO8HCx423sNNeWmAWPcholJsGqc8VIdt6bhpIXOzmqdfRPr7d90ApkO+1gXlXE+shRMyKX
CzkR6jLcLBeyqLV0j3WAqVJlTM5OwTihanFEcUb8z4aExFFp4vn0baYnpxhGkiQH8xbY372pZv0h
Kw6h7YwkC8N062sqOt52v6dxvqlY4GyyFm74gFe6mmq7DDzmMhsazINNMSv0E219qgGG2pF8NHtU
P8QERd7pvPixTQ8gYzeDLiJaLeHlSDwRJM7G5SxmAPIp1WKimTHjlM/mvJBj//PqqYRj38ax1Lve
rLuDXMztRC4xqnsqU0FmxmSmsohrEE3mYI/lNgNbJCe1ctp0gqH6cA4dTX/JkzGV1WFWaL6BaSDk
q+q/iUT2ZHOJ1OQ4YLuw2T/CNPwkGQQephIxklGEaV0RpTqvZkmfZzu5Z3QIo63lLuwzCNPhLkQ0
2pkSLHbkEXJfrWD12DdhvGwmE/WFvy/c55BDbB24pDzWEM1Plk6XOd1C/ILzpU63ketd1j0Sw6Ge
/nOILMnLnI473+p8jNxW+NbanBTCcFnsvP3Y+W9X5Y4f1zz91G8/67RBPrNv/8a3oryK73YzI5Ax
GS9Skeb4celvh//xP/nz/j8e+uPKctURsVeHIKyZMjCvjCY8jiKWW0zaGGwqFTGXekYnQ+zwJ40Y
nCxmQZRAWhVb5bqVPdJIaPKhde9gbbUJZmLPEPIIJv+52JQM8ZQqhgCkwRDVIP2vjLHFy9HBN+mg
oJYFfUdcRa7LhYZ2Jy5gqKVovVbvytRtV6WIfpvVMR/EP2HO8HYanO5UPqMwf3sP73I729iCTDFB
dksXJh+iVYBZjZMR3/zX7JtcPeWVZDhersvFOV/y45QCa11kghgWiZSiXNQiviVLehLDto0ZB8g0
hLxIkRXehE4ZLan3QyE/IyPfcqssftuKjd0Lblfm2haMmQlLkTV22K9YndEZh2QOulhJ921fIgwS
Y2+wHhMdlFH4Hug28yDRvORC5j9iBsMLSyR+9Sn9yGGbodNE3zePx8Qs9UXjdTuZbdNIX7a9Bya2
bFdhEZxSoUb7hSRItpcXlCkQWSLl2eJ6srejAVsm76bKYOLL/wPhv3u/GpJNLjsEue2UvkHNZc95
59+niy8mWqhgYv55irg+MT5PRCw4czNr5QPwXtSS46N4Lz20g3Up4fryEFO84NpIX8pRs9ZqneLI
OYkvkgqHfDu5Diqpxt1Yx9gqaeOqjexlBvNlJ/N6eoe4O3LkQbFIoR6cspFe0l4hnGZs5PXl7/KR
NNi3gDqMvGX0ZtzKf+f8amUp77pPCFkRiO9COFrFpJXlXc4ZNPQh+NfkejILS2Et25VFIpSRmkFd
axmIoclqAcR04DN2qYjEI7wLPVTEbKkLv8swy07vV76Jc7Lt/GKIhf1K+4nxOIhIK0w8WgkKxbEM
f7qkMldAI9Ylj0y+GVmtA7UHO8T0wkdXSv43cp9cnFOb5zd5qtCi/p4fwnmvLMlD/vOlAC2MjD0u
ZZOTKXP5Y+Rq9i29Kz4Kcs9p44w20QJgVXp6X4HS4YQ5W6dcsLztCXsgi5jC0NRORZk/kD+Okd/f
DfBbuv10bokL28g4UfG6B5nsjkXkP1RwP8Y7jSJhkwKrh8l8A9pfbr2wT1DpEIkCefip6IsvEurg
VseYQgIaZE2VpfPivG2aM3MzIedYakgD/vMfy39bLloJxpDFb6CO068v5xGw4+VYtOmmp9wU07yx
cVdjcJw2SDaaH678IWZ90F1d3cuHLdENsnR+9udtDnmJZR5YyuJ8sLz7efV8riydX+N5x/l6P86N
8scuUYBFiT5TdpydE+KcIddly+OJJ+1Rrp9+/FxqBFKUQf2Gp5Bv81Tz5neskfK9rK6Rrjp4uYl3
EHYdQxlZEf9clGefuqoROYEd1tjw2hm8xWIh+xK5Kkty23lVbrPFKPj/dJw8ePA/B63O96dfL6Aa
vayg5zZzSuyfKrPc6qF4P5+ACz+POj+I01k/r/pzq9z/beO3IkpXIE7tBw1xhlOW/pxGl7eVfc2P
bedVufcEOJHF80K+j/OqLMnz/u1VTyn28ynywB+3+tO2H1f9cadAdPijSp4JsVrZZuGao+SJiYls
6+fF7BolDs/ie3LeKEvnbbNMJsl1eD+09tORsruVFz8f+m2PLPpm0APt1+mSxXjEnnPylueG8m39
VJTt6ttWuS6Pl+3srzM9NE6Rk+qSWSOkx+C4+lQRDdBV8yadE5vJU7uxclhSbUXwzRsecQo1lmrT
qY90J+PCg+twS1wY+gEYk8cyafZmhTbJrNnTa27mCHoZyiN4Qu+mR99hpfv9PXJ10aaoR1w+4yTc
44uAW5V1l48wpTTDJ6jXpOXFPBGMd2Dw7DMT+TYnItxInESoHgZLtwdbgsznQutHe6PIOfjPf/jU
ncw5csViUoWesiCX8dAknkx+WM+LE+TsvH765Mr1Px3+Y9sJ+CPSVKc7/Om80x2GxLtAQl5Vw29g
BvcMHDgn2r+hF2TifZDTlnMC/+f+c0JfHm5bcNodG90RBfkaojbi9Mx14NrII/ukarBLAMYqdkxy
IvbnYhSkwdJKi08tQnRRQ3aKGN6wTIe2AyFkBst4CD+d/KJTSl508TTEprOL8hd4xOYGiQio5I1z
GFQjRUTROvRuaz41ZXQD0uTCHb0rI+/fkckt31zFWAM2sF6tzrrzR/Wz1JGdE93zOmLovxswGENJ
zAlhe+UDno8I6XUa2n1KoKDO0HTNsrKydJXFkNYq4ozbVumO9RuqyNZGDxgZouPWcosbOJQI4SF4
v06nosZBGc3HISRzC7Noh18ZeiQW9j18Z3coYr0ktj6vosKxVoriP9ld9xqEgDqDNNNX8MFWI3E2
onw9UTAC4Qt0HInA+4gtechrEo7AyQxPpas+DIhS2MD9czUrNn6CjC+6guuppGR1BlStYUZRtIF5
2PjpOjeLL0Xzrk3FBL2L4S8iOL8zBVB6hkbFugQuH6XWE1ZNcPAIzFVl4dz0YfweTgAT4HOKVOK6
Kfznzq5u3QxyZRxVy9TmqaKPvNQ/DC9vr7qphf5TqRsrtjZO7dvrNMu/0NUnSdoDSgxHIeOddWth
1o7mBdqxk/bpeKFyUAvH3TlFsZx14tcaXqX7tA+xGReMmLzcVCbhtdmOEVTOs2Xgpg2Rm3TNtI3I
OdnIqgAegQ8EOcve3mSwgzZDgcuyShIB0lG20cqwXA0OUD9X2SYBYQvNrFdGS8RTyY17GHXu0Zoq
c+XkOXbUzaM3Q4lxHBxaTde7j8d2WqIQE93GVvcShjEwh1F5KDwUKGf0mpQCCDcCxeaCDio+dpp/
mYOYAYiLQlJpDEBUI/WY15CH8l5DAnEwt65XvU+ZVQhTP31VjqYL0j9rLtBCHbD4zl879yqfmmmp
p22DGYNCoFxzHpHWfmf2yazSTLUNcNjd6CPQhyAYQeecMFOnFMtM6z/sIXWXnlngcq7YF5UxbAwH
Epzo/UO01Qm8tNS4HAvBjphsit5/FwD70zoIo9AyEBtSoWHhWv2K2uOIivIhr7p6l12bsJuY55Kr
8LT6FdzxV+ZZzTrV7Ac8Xhdzk385pRZ+TIb6EZdjfo/wbHzIrQKnLzy0qHLaVYvZxIJ8CxT94ejh
4H4/oFePzFaCuGS5KYbgAg1BRG0svisFGTboMcF26n4FTpTfQGD8crVhFyE+tUbel+Rca19NUJp0
G3x7p37MSDpf0lMkRBC6YcFn6DURbE0d7ui6rqqXNLbMdeTVGJPVEZPDeG9NVLakC9/n1i4XnpEe
vAL2ce2bLwh5FwN2MXbzZg+kEuLpJRicCQ6gfoE41JviIlldKBF4MXxom7up/MwrK7zFaqBelOgQ
bgIYuxCIlWVv1PWF49btUrOHV92xqSTEiKcIaI6nOJ+aH9pYiWbJtY3AamRjM+pAKkHUwIETYGYr
rdGLdeGPGExPOurJ9Bi6Sp2NEQPqRS4xLeFElqX3lRFqy8ZhW4LevkhDhCwrVIrbYFw7zj6xmWtq
6bMX8TXsF26O3Pyk1Mo93mYrIqW7QifumVuITBjJLcwhe1FHV3z+bAt9Rbty9gHvcQ1rGfsc/TPI
F2VfPA85hE1IrbCbUhDxKQ9S0dLjEKO9WHM7COBPsAifvSFTNuk0rUfkBoEidDcZEn3DSEeKwRYa
4CX25a7Z2gutotV2pmHwo62n3irUQ+U/zzPpo9TB1Lp5MhnvIPjoDOhZ6Ee3VhKCIP6t7kfrovZj
WN0t2u9zeaxTESQHYXVEUObS7SIweeV4ZY5Q6JA94gsx8V3KkOFckgCYLhjPoPZbo75i2ruqR5Yw
jJARLSF8GLg+RZpJnHaGX13XER/hLt9XJjNC1BM6Epq08qDQcKfRp2Hb8lKnahgu/bKtEL+uDfSl
if57JWjFboRIKMgL9Py0wG4gn01gF9mbmN7FMUnKjma7cr3XsiVnqtekggI1+K0E7WcwAw1uDXh6
hrM3ij6jQemb0UzQqof/l1thcGnM+qOllqDOpyQ5dopxMKb3CsuBq1SfqS5hejkoSrfE/6Hfk5QD
Pt7jHRmb2xSlRgIF+cLJeriXgqzbIgfiBo616Ij3P9M/Hm0vgy+oUlHzCR1Cg85K15RybTjJHZH5
VZuBhVZ5YqvE8OKtkYRvsVZcxS5MMqzuwczVsHtBsF3qOOjObXz00P9bdb79wYx521QEa70IUSei
d/DJpwVpPRKhfnCp23q57Cr3CshftDRqWH5djwUx4ahbK7LCLX4S/FvFvDPy3DsetJJc8EhzPKrK
Y6rxdAPC9JBzbHNpRM9qM7jr9N1H3RbRgC7djMIZIgq6XTQ99apdLnvlthKIcB3psBFGNYm5JAxA
rzu+sXD16cIbaOKVi6LqJLI3Y/dGdpsG6nOhwswUrOm0pZVpj8kUtreBj4KsXuhbN0RvMuUJ5XQu
tTfGR01FPk3x13V5MYyNd4f13LCv8RaPsnmt23ijOUguDVlRrCD37mJcmxABstIcMZvAupnsqKcb
R3OaLxQ4Sg+7XPjv6x4L7FyPIE612bj2I4S0+zm67/SpWkyZzWhamnjkyAtpSoNQm2IzSKuqR1+7
ceb0Khl64BVvhocP7WQg7tfq1doIZ7ga9igCP5ZFLiouF1YEhb5C7IdKLQDEsMLL5GgqL9OQONvA
QIJOTxUs3qPmdUYvqKqN+WGclJuoqXgMuVAt0tAr5tu1zXVkAwbXep1AaowZkgdKqq1T4f5twKHZ
Rf3w5DbhDnekat/GWK/ZTgLqHQ06B4Hgwg2hudrTyvIAeKtRCKNXuQk7PFEYN5VIUhtaOd9hLEBk
OA0VczFDdXQUpD/9odp4CcknPWa4X0/vRNp8pGXCrzKfL0bIlWvytTyJSNuE+8IJYKlH/fWcgYk2
7kFJgB6LLGU1tnxQsWtYBEnNABPzJL5KZIK7iiYYwSXOmpce9MUqsMr/Ze9MmhzF2iz9V9p6Txr3
Mi96I4FGn6fwiA0WEe7BPM/8+nrAs1KR3vlZ1WfWmzarDQYCSe6SgHvf95znfLWN/uh0liDtxHYd
J/yVTclXlCYEVVCXIM+2fZCTBoPe6I3FY/4jzJIn0hATD0EMEXqW3e6alPiqAHNuaH3JmP/QjrYL
twaH6YH3ucqMa0v5ZgUh6V4do/lJOSvDPFwNS69qUsxdUzBuCciLIIvcLbAuPkR9c7aK2TpaC3cr
IcY9mrgoVwg33UlYdH2Hfiu6TZJmd1LT4uMwdC/2RFYU+eZbFHba1sGu3YfTdY8MAAIaUYh2O+1r
AyLxjHwh6cpjpNw50gSYu1ihbQl33epKJqcoYAMIfqDaDLCnBnOGrKe6fBr5qg4pgRA75TUfJAN1
xORniSs2z8Ammob+GHF1sOwjV/TnbMbERpnqrNZ3yag6O/iGP+dO/+XnPsh+JEBRjHwo0xfvbuzO
ZU+cTg9KIi5cs1M4hQ1nOg5Q79QGalRQHa2lVwgj2JsjkFp5XNWuSk4zlmk18jJtuQJx8dOa4a4b
x5PDOIhRVbqfG8gofJD87p2BQXii7pWx6zdaqx7GONPvs9lF9EIjNDxg8PqaT/UN5IP6BrgGUpKw
Vm7TQOzqMgc+WpY3LRNoQWLmzQKM0dtlagIiMZ7sb1kmaRBqSbstTbvi128/h2blTowARr98iK1p
Xwh9r/dt6nbaWFKMJZYwNYerNJ+xrSXCjU35MlXizZrJaCmNmMmC5ae70tDIOMviPdOG16oAs0zO
g5uqBIspyWBtbejSGzFXB4eIirFDSeCQtcfff5Jz9zwgWjjl8V2nLqmvNk5lO8++55l1ZUUUgAyS
e7bOEgnUCaM/U4fHzRAcScdqzgPAihsnzR7Hzv5p2MbwWtjOlwri1AYT41sUk5Ptd/AYGO4eRo3f
V6rf1IkhX2A+fGlQ9tAgFR5+1vQ05xKxrpZvlbYBHjCiS1rSjsgaAoehZ48N3m03S7PtCJbVjSPl
OV8gpo3aYrueMrLrqaJj8PlihlB/1THdER6yV0wDV6pSgGcnbdDzxy7ckWGMcgUflo0wbVtQuyNM
sFe0m0Ebhk2lpWTNg9fb5OPWwpu5HWQq9qSlTAdzjsGMw8yuzS7bRLBoN3CWMeUZqu1aNZy1PrgH
qZrsFGugD5Nyy03QfAl085Q3EavATZ0lPkzD77idASUfK1y0AdpbjNNW4qHgRlZODFs9TIchKXEU
tyVa7Jbic2pfJWoFzrdrjS8Z0yVkv+q2QJUGx4iINh8J29wTumOrbXbQIoPcSdpiYz1E5F5i1ssC
1GOMg2/b2DXHlMkHV7I0aU6GNRm7MEuB1GSTj8t6WGTOs4lfj1lybzd7qDqbNMumw9TE95lpFVAw
xyMndeHFsCI2cYt3xc/8nT1q5CThNyG6sb+PwWMbPuKt0CI+T61Rp6mOEROQ13LC8QvciYirf5Ab
4hQC3V8Ysy9gBbjMc9MaQlPZO1ZId8QO/VNdPIxD82JHD6HevhANlpM6gfOYuChk4eaRb6MOMMX6
8VZxSISxdHt2E8JCWrOrOKFR/WuFmm7t0HkBaBx69L3vhQzMPYqyfG9BJgcLmsBFxS4gZiFu8T0j
pwOQuRG1hNgfEE8Q/kr5LLcVKc37Mkreo8H8Qf8ecAOBi7HZfTOocm18M32ux4Fq2NQeDJi9TgZb
wvZzIBXdq/SbXW85V5GzCwytc5OqNc6/KgIeTr6PuZtbxINkCoKcGeaiHmSMjgKsRTNfaWn0O+YV
myBowpuOyPWNMfaxS2EYDV7dcRvonmfZvYKhlTcFn94toRc36hgtHYHCogqSNx4S5hzIg/YYE3ew
EaYVuKJdahDTbVcRBtcITXWjaoSQr4kAskmcnm3s7f+jLc6J95j+S22xvqSP/mts23WU5+/NZ2ab
WJ/1p7rYdv4gi1yz0AiDWjPJ3vxLXexYf0C9BtVmI0UzBGi339XFmo1s0NINucRq/85s0/7Q6SMT
+KCpxJ3zyv8Os423+SQudhBDq9KyKbVoQkXjzP7fUv80Go9IJXNKLVAGwqrbMsuqtXOBYULzJnTE
oATKVnv3R1iSbmlbqa1tANeE1hPigCz4ZQltMN4ACBbKs+6blf0ylHXb/KLxlhbfZ0vrlbee32+N
GgZSJNCehrCHsmfqX9m2KaoN1FIldgsgY81jzTVOYhtumpdI5lCe46YMu8NYwWJdYJoCWa6d9v5P
I+zGgIKaDOS5DPsUCBtNANcflNDa9QUKzY2O5CG86hwHMHWVAzYG9xBOhK92la9hDbENaHQd5UEI
MDKIXJWz7ZtqA1ZiSIgSidGfQUaPYxpUqaocP7sKUxl6l5xGIsJwY0wjLcggY7xVjS0kIF+nEGqS
CWBeTWmX9OFtl5MWSphnmzoNXskuntTmiF51kcTGqRGJ71nftuERjgF5StigVIsiT8KoZwizgYSo
UH9ANZRvYm2GqlUUlmi3ZByUpIYVfvKDYQvVS0V30vC6DZhukr0IEKg+AFVIs32GBX5EGW06/tec
rM5op/oNN5uGoYhGCUVMJ3J5tNjtnYyLlm5ak3PXAUUYnrXBrrTHcTZF+DNmQv8zcIb0J2oEUmca
KtiJG9c13YTW0EFgTIbWfjNh9vqe5gz+DfOnYiulrz3lwkAYy+Us8KrYIq6nQ7VJmW1AxZDoUr+H
pKUxeQIhTxFGMHTeNpVvPXdWieoy78t2vHc67u2gKuM4dqWcVHGqa/5VbsYoyrqlwEOMhb5Uoe7m
sTEi8AATBByqkuWScoV+YMMgDVRa2IWMJOlO9vmdw1zd/mVYg9ZsFGfmLr6hmuLkG6Qe2QjTqQY7
t+mjIFLOWWBqk5tJE9K6XpazXWKp76GBdE5DtaWX3MT2MRonA2xVqhierzZZcAMpYZLQNqA770wo
2fBgyl48xsg5YhI8jKG6plIZBNcK9ULrJTcUICVTRebwicY0zHrunGY3J16klnwrwwY6/gBVuwN4
O5FFZUrSdpI5UF5LPZsee0vTHiiDB8z1I4iliT7c0WANrjgDCLhpDeNWlCqC4bFNUXnrMnlSakqn
Qy5D7MJD9KPqzWA/KtI4k9pQ0i7XwejZWY7QHSaDRXS2B1m8KDezmtdemLbaWa9FdR0RRU4YIrx8
JZkVig/K+JTWptwPkV2cM6uyrsZQTfaOP4A0FJYJNlbPjrURDI9mFTCWaUnVymIRH4JOk0fVD4wX
daowUoVOZNzAR3rXs2H6TqpvfYP9S78vugFESD8vAiWR35d5H/B5AKwbwr65t4ug+9GnolzoNdpj
uFSiKVVa4bWNgtIz08rcN+MgXrO8iQ5aFRNsNXGqpF0ISs2JikNixwALM0hUhyYKEiKRQejWihlc
BYUf2RTQBRhyrpC39UwaVo4sy6s6J7gzzZr04Tr2Pcuw2l2UR7Y3T2N9aGrZHPSOfBxH4+qC2bq+
1vgp7nulmXc6GfB3ve4r35nfoujvivIFx1t7Z3dLiSNXpl1qxUyVKbEczZg5EXXPFpQbtDjVaCXa
oVDPbhJi4GlTxuqvTI0pJCPavBHMipyNie7WpAiVyaPezMoXEomb67a3Unju02T24AGS8i7UUuve
6UnMmKYxAJqXWUQmUaTNemJv4oKcTkh7kDM0VM4byfBu2yGofZjNCqewrwnSN/2JSfVUTgc/kHDP
iIuh+G+jjWqQKYgM3juDYwtWIRz4n52QMb8Qlcut2oWPfVGbN/VoNDcg6QvP5/s5yKiEs5mR8gZ5
TdmRNabsylDTTlUkxkOC4JX2ohyvlVim3K2mfG+3QcdzHXCVvmH9hEOleMlcRVeqtiSv1CVZdFIr
qegXpqtFTrW1CWS4ocjM8HEqw2e/SRFn073zpFRxCs4jM+UYpbdTZNrJsLOFnJuSwDES652lEbkF
zDOuGZfbVFY6ZEx2bJxbonSv8aqqezkP472fqcusVEHxquUxHZGhKPaOusSvlcIER0/ep+PbMHNq
almFnMsd0Q2RmzPSRf8uKJfKAqW46bc31lR2mNin7hQmGVa11Bh2LddNbwwsslWKXhxms/evOxH0
JPEio16qvvuRM5qRKriCqkRH7etqct1OtXwjIqC+ITOJqpPFRDq3i2xPqiPcLzhzrpLNzda2h/Go
JBGekbkDPIjYmJJlxzc+Tf0xVAbjgNo/32maBvVZtYgYJ7nzi0U+6XNS2/JW8a2OuXhg7QcMKch7
W/3kK0nicnpzEW0nJjYtd4vSCAEu6Zr9K9TV4CwilZnarNQPtj0tSKVOePHQ6NgVBIFv2UxO8GwH
22zCwZ9lTnwCX1a7MdOFW1tJS0/psv5GcOXYz35M49EyfSqNVI5jXaPXF1m5l6lztzOUMIYArkUj
BHuNYnMexAj0yua6dNLIzQRzgBCbtDs6tLq0Yubn0PVI+klOnc9BYUJbntEXVaS3upnZF54hzPnY
xWShmJAxMValsUs0G4EPgjMj0/Nph364oank8BuO6nrXxnFOugm8yTJWuz3Gx+UGMpDHyP2OPBjV
2I6l4FeaxYGbjrCkknh2IghPUJLiXuUeWqvpVTR13YOixAq10zk/zKIwj+0UEZltjHzt8Cq2zLRH
r9Ec5UDeiuGRfjd6eKa7PeID+qn6lDTfi7qs3Fjt9X1Ot0zf4MOiUKFUZXjfm2l5TG2mUxvfbuov
ZUcTV6NrcKOn8ZDuEl2XlhsHwyB3TdI0/vUY6STEqTS1u10o8NUdIP0M85XNh0TOUzWb7dOIQhT8
td8B8KLXMFxzU0+LrSZCBnF0W0lyyJg6RbsYxx64LPLTJwOMZx10yqRedZat/6DCz3w4/4ge/3/t
sPz/Cku9Epr/9fzm5n34X9fvY/Sz+JvlUluf9pd9UoMvrRMX7hC3+7cJDn5J7JOapTsq/DpLmhco
tWYtT8JrybMshjPyYp/UxB+adPj6NeFYTEh0+9+Z4NgOHk1yeCbCX45v/+d/G6oD+RoaNaNQTjbH
0D9NcCpyceYhyOOrhj55UJl+sdEYTO2TdLyK7cVtvDoaQkkffmuSxrMJLbFVlOWiSmndq0Ljp56F
iqcZV8VQj6cmNAE2LgtNj8aTj2UTuuP0LRM4arQSm76TV7gP19XcdnrhraukV9Qf+9fNxIJFpSQO
3NxFW1csytlSqxDodsMHtT5etLUfpu91tXSsnFTYN3vR4F5sL6u9+7LZkW3rTUIJNyvY/uKCKVZy
wur+bmedkkFmEbO74BZWl/fFCL5urjscMWzRZc4frOzV8L16wC8Lo9PDfacb55WnsLon1sVqqxgU
Q9kRP3e1PlT6xoiHwY62Vb80jvvVVG2uVv6+KB5SAU/0w6LP5PM/3fpWJ0nZHB+MsiaiRVt01h+h
BIvfet2MI8jMIlJ+1TSVh3MQAV2bG6t3J5zm43kp46chomfD95cC9VubTXdKp4GMZMCKqjqDVd3d
0g0OdlPT7206cBvyoZg+4Lzfp2P/RLTiXvi1ehB29tSFAoFCWN8MIjH2k0URs4yDO2rzVVufZ7L0
MPyxRnuy2PdCfPeTxLM0JfIYhfQ7JiykACVzhj5wTnGsEyiG9HO156/fTWxWz+nMrXy+zqX+sn5/
wQyBIml0xid3ekFCgwA7iZOsi7n46hMoO9V8p9CGfIyI0BPogu60rhGN+ufa5TGtHHTQAn/tWY+5
bF6etz6mcqujqQtLq55Idbsc91+8zOfd68sGMqRFv65+7KexPGOIv7ynsf5xl+3L+/37j5HTuGDh
Zv/jHdcXyBhkfrzdunl5rE+XTAXD2eGl/vRWHx/Bp4/p0+aYYyVVO5x965PDQZT7uvFP6eJIihZ5
2rrI/9pMVo35ZXvdXeeLGn19zrrn46DLM3W4JFOL0TSUNMX/6WU/PXZ5e3LMUIp82r1uXo65/DXQ
OEDpyrF110PWHf903OX1lKBzdjUSu8tDl6deHrv8b5fHkkbe1qY58QtfdPdwX55RbAc7HMyLT4NF
2RRgVzvBJZLEmm5myvH3VWkvoQJTcBt3QtDNrhrVU0XA0FQJgu36GpdX+7S5vlZC/AonxfJmDicb
7o3lzSc/BsNPCOV6zD89b33s48nrMesf8vEKl+3Lsz89VhAWdUxqtaD3F/an0v+me0MGZaI1IUQQ
hYv6dd2OUpNA1s+rxrTQbdKFTfF5V9kdMi3arwLbD6rXlCOawVROatWK2FnMJ/UHTGdZ/TgoWHF1
FwvJ5dBVm9sBO9hNiUHeKZaHi+9hNT80IuIKLZS6282ACtbH1uPWNaMZMRBfttcnXzbXY9bF6qFY
10IVTCy0Xxhqy6eT5VV/WtfWhQEcEuEAjOjfdrSN4WI7oIcukvbEFfr3xT89BpEMiCqFpOUzudhA
VoTe+tiHGnXdg3vzUOq9IJE8cRalkU5MlY3DXuTRzeeDf1OxfthJ2tneMT8ND3HG0GFdUHvkry8D
QOULMWU1Ea2LaKGErGvrDpEowH7K4otaj/1RXZyB60KuDtJ8AZ7QqX8dl49Ka/BtrSm9gVph4rep
e5DUgUwRfbNrdFz+CLv7fbE+FhbGD7DXeLIiOZ9Gy59P/bLIDf7fvG+OzUKsSRqsX+saBEyyA4ry
OHW2cRqWBdTOaW925ilUs4HkpF7Wu0CfH+rFrDLFBcHDy69m/X6nxSiT+jM/mPXBbv3tGIu6OgWO
H0Q8X5ME4uRoSPx2IP1w/STWD8bX7YMucoskeYDTTucwi1zWQgM547o2mR10m65AZJTl0wwqlsuD
nHWgQYwAMR0t2UQyxIE86CraTMCvBzk2rsH0Y3hcheCGRh5BXVKlMAyUFh6sgMCLMiWnk6+23qh0
BfrKyDmlyAe9yFbIOwSZjjJr3tijMpDjzqhOX5E9q09i3V5tEh8PrtvrnnWRr16pUqZyQbX6MM+X
qJPL/t8OWl9k3abUaO6kbK8/XnJmZEgcRUzMg6I9IvfLSKlo5xmKLJcTFD1/LkakqH45QBPLDiYB
tWgG2L8uiHn7c63RYihK6/b6zMsx7cpX+nT45ZjarPSNnFWfSjimr3UxryCxdZVfGS6/chnu/uP+
yaTJXxQ2zYa/H7Me/d94bD3k413Wp4C9ewucgNyrv/6cde3yr/bjYDDfzZzt+k+tn9bl3/20uf6j
UEmN+b5d7kKXhVhuQpfNYLmD+MsdhTDfnVaPJj/Y5dZSrHezy4Hr2kh+AG6lv55z2f3xshEsThJh
/vMN1wetZmG2fXrb9Zh/+RhaRGbTqbajkr0I43BMrIs2qHmpz6vrdq6IPw/6vLsxDL7Kf73/txf9
fOhv2x+rv732KEfOOuxiHy/9f+1fD52jojg24u239/jn1X9+p8sfnUziaXJKhNLLh/Hba1wO+e0l
1oM+b68P/vb0j/2/vZQGtr7BhRcrifxtkf61mRWxp9OrRgPBEZfHL08AX+RjqEy/XR7y9VYirEvp
5Kyr654utcXHW6C2wJoZ7SeGqnhTWYxYDU/zsqCmBzJiXV0fXHenbcls+HLkuobNXLgIGqtNfNlN
ADST5XX/by8n6TCd5FDiFFlX1/0f77Rux/X8NFNJ2zVd5yCEXf6k9enr2m+vefmTLrv5uh8Uga9T
ICP3eqB267lyOSPWTT0wRX74OC/MPgZofDlKzUgv8iNGIdxOoZqtvotwHQGt7ovLws7bEAwrxjpr
REe/9R0BvK1o/1woNB0YyizbGUV72GbLqvNed0Z0GpEscVNbzhl9GZ6Ny3DuspmNuzimfrxQbBfo
GXKEbwx2qCBMmkKBvHufOv3N50aeEtc6JkUAk/0xID3yVHT9KwaM7Bw1k9i1QieUSne8dW6d8DKF
c3ZaLaNHwX+3Tt8vi3VKP0d16OkBtxWly0mG7aRbJwED3DDRTqbGzdxsrW1SoVciKWI/6OZzyv9i
GOOZ6O4dxpn+xG9HkB7l2Wa3nRWDHmBye5m7rqWIdRabjcbgVaaORHvoxf/Azt7/e4IE478SJDRA
yOrob+U6sT7pokdAuUOyhjQNIgAuYgTjD8typGPaCAr+gpypf5hCCHPRB6zxcCgU/oScaZDRVB3/
DweotubY+r9TpZM0TT6X6Syc2zqzCNvWLA0h1t91CLUgA6ergvCEvH1r68F9ycmO7wRvZ8ps9zQl
qbE3YM6sW+vCBNxZq2p8UKekPPbibY1kXBc2DlFi45YbvloTt60igEuizPX1cN5EJBccEFN/a1Uc
b06Q11eCgF8sHu9oHbcUkOprwJ4bXEXDjlEBQnyV9LAoi698WmIkvhCp2olbP6OiOJpBdaWSCpXX
aOVzctQovjGLhRoBPV0k+3Kez+R0UPZITOfoKyoJBFjVXFHgmwqrTYPOza1R5y3m+eSWYpE5WKeq
duYv6oiBBL9X56RXRcKTc/8HHW2TNBL/anYQ70X03Bqs4+aMBriIEnxH9gQdRkjiQroR5aDhjyTu
lvC2FNpubeBoh/DYE7+1GQgo2trgoaUSORtNTbZR47e71KER3gfjXkj/dgzC72JBSdDPzGk8qO+a
fHIaQdtiyqWHAiLxGpR8G5KcFHw9XYJoGwhUGmcHam3PS7d52/pG7aH13nXFudTKZB8H8S8zth6S
SspjmwQukUbksWvWXRoGd3Y5HVsBmAH9+CkgMXWrV81ZoNTY27PX2OQgB8DUIk+1kDtnxCUj7ihd
cxr868FHTAmszvfiyrqzFDTBeYsUxEmaW3q3iRsJ2Hd9wl9szXweiZ88zUjIN5EY+lNEuycrHmLR
zd8bPAHV8D7i6DtmPnhnSm60BuvURaNhLJmDj8bgIIjhRkjhTYeYQ/CIE4TqJnGK0ZuJ9tnYdIFp
c0GCwQ890iJDPzneT3YeHtIyJeDL0p+crCZEtVWOem9fL51JmrvW2aoKcUZ09t7PGW1/n8YJs1lt
S0X1Lur5Mw0BOYupKBpCYmTS/mDVjblDBd0jme6hjetWTlSr2mxJikWCW0yRl9TiHh+ItS2gYT3Z
ioX/IG+2soLrUqUoNOnIEUgm+TCTJDgaav917IzJpfBvb1N7RLdp5vD5XDkgU0TAhCRQSalyVmN4
yjExRek98ScOf4E63QLU62iSGs994fDXS+OkwsLdFqTVu/3YHhUJFU3T6geTNCm+tGobtpxndj3w
iRvG9FDS3u5s/S3FXvotZAoKV6nTM+6rNkDtPrnSxUzAn/0UzPlXkXcEpEcRkbuRPyPHfghKdKeF
jqsQiBz+Q8J5pcnMRJvgVkVI/7nt7eluk/POtxcqCBDVPnSdsPA3GIV2IuzOfYQ6KErLmyLj5KlI
SoHts8Tdbft6383BHabQnVz4fjqj96xHkdjmpHFUMlT3bRYfSkuO22pRnpQqHHgTvtpQg4VGINt3
+rxF/nU00jC5liK6lWNZeDpFGm24yabntlHmPXVvAGT2QWZK8Khx+HVsxzeqan+1evuI+qdyhWJd
FZl+N2b8kOl/9udSMpsHwBjNRYnbj+/4KirxIUSsQ7UjxTmInqMB+nmXEBASZAtXsnNbiIFBQJq0
NhftFmIkVjdE3Hta7/w28Ej083zbN80r6MQvsZ7QutCLiVTEClCbb+8KXqM0ih91jAtJNdPdTOK7
DGbS/egrIrJRvwdi2CjMPjPEqLqPUrNps19h2p86p3zzk8m/kTYF26EPSZAgy3hTj5a5LaeZ3BhV
IbhkInGtqpfsdYLauryirY14rC3teptawzVJNQdjji14OeI8z+atFvnlvjABOiVd8wNDSbErHOc9
qvTXjpHOUeYRUl1Z3go8CTiAZkzeUi332lBjqoIhSFFFg+ZkHhdNPaKI6fukT2T+lPPB763mgJ8U
B1sUXmuBdh76QONONF4VUSe3VT60OzshNqAmeTyN5F0tvVrzCW5Ri33ZBgixpmAnCQ24WcbX84uF
bYmUChW01Wy/DaDMCsktgnCfq3CgN2QF1QHM8lvVRz/j3I7Pfh92m0IB7hlOX6wWInZNABYAypEV
ajS6MX+vo5rzpaZh0NAh25eK2jP/TihvROlwSNTh1wQLxRMknw0N0ZxRq7ppPFZbEtgULx/r6sit
5V7VH6uiMN6s4cWM0tfWSpLHAdTkBisj1+iBQmuqDu+tk/X34J8ffMO0sWAR+JlrzrmZpbLVBdi/
Jdc7uY5zHw/riNGj4DtGvd/54iTMgAzFFA2zH5CohwQSIjmfUtv3PzPjC+mswaMa5uiSGq4q2c3k
SG2vzpPYjo76ojX3nYa7wITdA8mzK9FCkOYELtKeARhNFjbYod9P6IHUIktuQNxxYUZX2AIm3FnE
m2HbbDj9KuEFRfVNmZCia6k0ycwZ/J3a4wUlDlrzwFQ+m+H8GiEFo8gRuQLO3uK5+FbYUvMKtf3a
QozdziYi4VZYBEOmMWLdYmdpY87JbzZImIloFWGTbaaoafGFRq+INOKzYSpvho2rj4kFiG1kf7gD
Mb6h769uogl28hD40fXgpJ4xwErLWu2uoNJzRGTeb6yKwPDcBD8WWwvwUnpm0vQnQ0eqYPXEaCWl
Ye6R52/SCg9j0Kj+nnvtLYjYk41sc5PCQzipMj2uHbIRPPVVadX0GozmUNVBvkWSbBI2qr50av9K
RBG3kCb38I2qRIQR31Yk2k9M0K5ZGzdKU+p4UhICYQVxaCbXc0K4j1anPJh2fzfwM9oaZGXXDadx
1Cg/nXir6YPy5KjxLQKM4Hpu2huV4IR2ZoIVRZMXRjZXnWl+TUpOXl32ziEgnmtT5s0rdx1YoVPt
uyPS+g1QNpTm6oyak4izTiNYlssmeWABNHvEM77VAIRCakTCmjjlbYqdQclRfJvlsR6bb/68pOFN
VnSqDfEetYwzfKQUpHTFe8MKdoQMChhGtno00KB4RobjorJzkgd1Ie6ECnBTMdLnUWTlbrYSsbWk
6t/UAy6R1kGuYllzcoWUCXYnY4Vt+KoI7ZW/cto2zsy1WijBS2MgOrOcvY6oZ98xOzdr5PSlpYYk
2BvxidOLQrQ6ZBujmI9qmpNxyN3abbKMK5itXRHlGOGejLgLlgFJq1HCiHSQyX1RyhMhMODI4Xkn
mdhheggYh5owDEm3bIRxaHpNHJhd3MROJM/q6KfuYOhvte0sYS+tS/irfd0ZT/w+Jd1MNcaNrWIl
LQjR6TPkLUMnjty8+WVoEC9l0Hq2Y+cMzQ5ar4ZnR5tRwXYVAxhFvpMy0HiZML/prV654yqKSYZj
FYxukPcAfwd92pVJseOeE7qjEhgeFcoGycrsTUWz6YLl0plamADV5lYr9W+j5LcS6TRlUfW7WUKe
g522eAOa/qlVgRdINHZ0cNms+hwvcMzZiL+dO4jj3MUdg1NQKMeWk8NFg5dv47R4VGugxJkVzVeD
uly/U4cMQ73s9+jH0IYOxUOlGZtWJihg+r56wcxxGk1iNI2qnRgcN0y81fw6BurhUj6Duly5VXWv
qEPpprkVEjYza5uIaUpjVvHZzK07wRxj62O6RoLAyC/myp2Vkc+PsHjpq8y8nv3oVsvmL6WiN9yE
Ff0sBjeQbmU3xcEe5OBZpqFsCSzZNz6OGKcgK3aWyQ/Cmv0txi1AtiPCzNSRZ1205hUDEZjPfeMJ
JwNEAg9Nw9xpU7S/NukP3DbVFeayykuIZySvgPkHgFbmHM2XOR0ZVWfpeUJDeaSz9YhuyPdEqAHQ
HfJzixDpiiQnlEdJvdctXtyg5WfLh1F2X5vIOcrQ+gppLNyqSUgoZmFoKOEW0gWX0VE42wAq2q4v
Q3eGdcxfel0rc3KjknSa2nO2NYKZn1nTYO37FtL0POEbj31mMEwcXmtbj/fNkgwr2x6AcPMzqvGO
pYKoSnRj0CiKo9ZiBMQnZp50A+z9KWwsQmuC/qdh2fY1DI5uix5gE0+6/wg74Q1hdwXYEJhtpDz0
Qd2+gP3M9lH41iijuuuqerya5/icKvIsp9OsjxVC1K+OkaHlDG9VxFvXVjWQakqaJmNXdAc1VqFq
fu351r5PhHdWY5L/CjCp9Nd85xNoW9HtnWq+LVuLczokPlX2Uu7ScY7c2dkBXuanZBxpD0FMq2Vw
rInBKu0uQLnno6AL7J/SVBhmKVLHA8OVseqb56BsCFkm61JwkoZ57bgYsd1gdh6ssLvKA0IAY7Iu
DhXmwEIX0163mwfSRZHIj47+PYsNr4Cdi50sf5NxtDV7ckoRkFWMcHOCx6DAoKp3vGBIbsZpvAqC
6BbBZfrUmpgBOoP/v6R9CLi8x6ov/WOq4DCqIXZgeqVTRvC45c4qPqs5FYQZUiRWp+a2BGDQRSG3
yKgEL6z2V34yaocm47Y6Fe0tErOvWpndjSppfr3ew0KWxNxlZBulRb4MrBrcnnrO6UjuVECk9yZs
pnvZA6HI1fQls2p9ZzK5H3Vp7mpjaslz6o9jX5q7SDfGPUqPwTNN+aXVosQL/WE4KimZk4742dh2
ynmawceudmEdR9ei72+h0CeMMhGCdLFsjr3fPzmJMM+13s5umHCPHzVUt4wLyNaDo5VmVbrVNJ+h
JfBYkgrfS1MxvQJLKZb+x6jjw4416B6JLVQX4W3uOnlZXVcxsbBD/YKQPfIcrgPY3IEYwCfGzF9v
agjR275yiIHPle2YkhvlQA2JmuhLbcKWmhU95mIqH8MWYGjTW2RcWIM7WxZjHYUhloWfOOBv42vr
35tIPAO51Y9AdLU6OBNzAZ6qZApDEZaec+imZIe7pdMZ+04mD8hWzlKfqt2APB7bdNRuTSD3GzHm
xVnF7WZNHQbeRGVyXohFKjVx52uXNPv8WRbR+yx5uUybmB5rnPxj+oOR73cpjZiKQ3sVDPy2US1W
WOmgUSMm1G8c4g65HB3M6T/YO5MluZFtu/6KTHM8A+BoZaZJNIg+eyaZOYGxRd864Gi+Xgtgvcsq
1lNdSWNNwIggmRGJcDjcz9l7bZfmAou3xqXLoBNIuykJHNzUjf7RoT4Q1zBq1FSDzm/vNe8lQau/
TyGBbiejfygd0zw3umaemadckAHL87mvxHl9tB5wfoV92Z89RyooEY8NaIIdxlTjvB4auzHO1XJY
nzJ5G1vdHHJSVHMT9jCHOB8sbkdtfOc4cHxN0J2s2vwHJ8zC0/pucvkI6wHdmKRfu/31IfROj5AH
mxKM+3/2ctdH/9VTObSbqoTy5i4fUMcJcpbu50ovjdP6ZH2Zrsy4z1T7XW+NcscShK33NLNwWj7s
+kio5D5nmR/0yFKLn3+rkcnHsMeIupykIurNnydJpCWgbJP0TqtPvbPT9Yq1iHDR7sYP6IKpz3Sm
tZs0vTsSYbhvlpCdajmsj8h5/OMR+s96/RcdCwBzTxhysnMGa8lVpCi/KgCEJKhVkU++03qFJmRO
h/4slv83kq0nO74mK/T1Ix1ZnNt/ERmMa6f/14uKOwqjBMAde90Hrc2GM15pxTKSR/5y+PUaMG3t
WJLr64zhgKLD+OOQa6oFWpm8jOi40fQbT9HSk6b6B3gG4dCm7lWyM9cW9b8O5D7RvF0Ojd8NZJBG
cjMsMSYGBFW/A891/NlTX1rsLmt0BjTprVaLHLEsSsAzHtHa61O80yA0ezg81lIhXJUIGVfiyXDe
+igazghnykMTJ9j1gX6r5bC+7lUZhpgsUTCsvRlLblcuK+Cppy3gsoVvcr9nPGcdUvvizUhvq9Ag
G23ITgtPntwTD3T6AAt81RD8OuQojc4ZBoygGsvH9XXePz2Tt5DqwA4w5pOwMy8Nk7rUY6p4gyD4
CI1VVLlnYWf1NsUmtiVqnp7Mvw7l8qa0LhCwrS8+iOUnGOCYz8nyA5tF09BPOTjy9XmrTf22zN12
G7bVCxB11qoWjmptTHaRyzTpYtEVOtukssRK4UVjFcTdqz/ULNd9dOwxTRmFVw320EBdZHa+ktLt
b9xUnIZMu4XoKLyWHo4WTuNmzrqSkFYEX7CU5FbZ4ZvnVo9R3B6UruygT43nRvgfaeMNeBkCLUnj
Q9WkDxDOR7bSTXeLO7pTheN8S7VnywcsMRaxD2/Ge53s6CqQvgY9q3VikAc/KCZCVsb84HEdF4oq
HWqUu1yz7ADRu34ccNvtSjYNx5SAw53jwfgt0n0l8tfIw0ttdVRR4UJ1vd+zv4CJZLX5c1V75KAX
3Q+WdAuYnlWplr0mGSZdJ2W+1A8qn+ydZTMEnaVcTmdgM1ew1X3P7e/Tih/racDF5qi6iVFDD7Mg
adO2dDbwEQA4OGQLiG+dAKDU+ewnHLgSqam9WTrjopocl0ur3IpwDHdqaMTG8Z3PWv4qCxciQOto
GyI291Dq6k3vZBqcJPck/dQ+ewuRO8OkdHPL9pSl6tUv1U211XRuKrZnFr8Z4b1N/0Co51Zq4kNT
AAPuWSzD2f1YifIFDciM1WTZZZbqYGjkrlkKpo5d7qs3HHVkgbtukKNcaj8mdt6TnQTeh4XgyTWM
t15wV3WXQMGqRAYWDa8pQpcXKlkbxxwOmT/3W6jLy7Yzfxwj293JMg1sl/tb4xsgiYz+k7I9lnsN
BajO+UzDJv/iqP6tdDGMG278pYPdt6lnzd8Qy9Rv0eiNG3IlvnDCP5qQmrzcDaCUoncV1SFS5jdV
qOeEAHv89DiXw4c5RCM89tQ9fcM+dD4FEMoSm9EZk0NLQlJWWB4zeM89OK38PeX3+3I4hvro7GwV
6gdRuZi+rCHdtlEbI6aNvmN9sheg/obewlJdU49zo5EMY0J/aXp2dnrtbkhkvBJC2OyE9D+wQxg3
eBWqgYQEJ5Hv1AreB2g7wD8wMwxUGGmFcCuJk+photFGlUPqR+HRDZniD6oF8SLdlkIV9dWtLONL
YTy0T7PJL555w40lOEwuGCBYhww2pIpCaIPzvhpuQmTk8JrEzLQ3Li1Gl23dpVNBPqRtv1l4EI9l
/1QVDpZWMb7qBnTYSHXvodbnO83WIeK5DDOZxlQuUhY+lRbEcfkW8cWwD7d3VRRbQdrplG3YMRL7
fGrLJoE7hCPCaJYmVBG+zPg9N6HtVQF52ekGQ+WNi2uztDLAuXXw1qZ8qwr3JIAiBHmCb83FevNk
PdQFbhWBmXUpbZFhaQois7zPkVfp1xAZOdtz+742a+z/KQnPPaW+CcnkpUnfJ8vTzmFt1xtjwl6R
LOkmufFI3vsnJ83eKWyTUR9VcGbqU+0Z0YW5dV9W3YFF3D5uO2evjWztYoegn5gYiZ5778HuErA5
ZvsS01hha/JN0/gzjNGnqRHBFXevndSFE3i59tW2iAh3lf6jhSQ2zKPxWiXDHKDUz3asjV4cRJN0
1RT2mTDr967lA7IDXkiQEfVnn2mY9XRIIOUgCWop6nvCF/JyOtex82HIOvNBP6LvlxUjL6wb+1RV
4C0zzflcyupDOea7zAVOmDVAuCOvOTa2VW7LzFZoYolHmpnYzTxK92Xk7UXE7TQZmMH7WAVeN11N
Yd8xYSHvTtjcmKLnvSlNsrm8i/NXW+HPdNrm1STp8KwJFTQ+IQFIKOfXQaFY70KTytpsn1rTuasm
QYnWDGrRTsfcSK5W4r9mcNm2oL3Ng0E0BvUQst+n5KayyGDThfsZ45MbT18izIWHNByzTa6cFxae
H/VYaJSxxgM2peFcxS2JTGAT8yK6JUkr97r/sQ8nkCJdbnDNDK9xWFNNds/6AG4gr33j4E7u82AZ
+Br1gwVbZ5PSj2HDZ9dslavPVa4+Ngv+xYhRqbtAJqvBZF9rPMlxhiJkQhRpwnZbVNFwVXp/T3rh
d4qBFhSteBFLK4u6GH1LohMxW57S5bX1L9ZDsigcikVKjRfylbpmGsRLPsl6aBoWpz2TrlfElMWm
Mjqi1LwbJrkh1++pIMSC6Lpt2wznXLXAEBec/XoIV0n88nQKuxDcqZGEAWFLkAb3Hoa8pDZprfSa
ukwQYQ84BiFAY+9KdJSB1CRp01mw3JoItzEtvwiM1tm15HjMw+xW5Nx4fL++jwk+Ovip4RnbcrGT
QNw6Zbo+scLHTTL6Q8P0WpuExS6iEs+VrFCQsTou8qwUp8D6ejPn5gF/OJt677GhfL+fe9qTSfY0
hJ0T6KLwz8IhfN1R27FDllKbPZXCYqEG0co6uR4LIUcS4oHhbtiX0Bg3pq7X+0nPi4uYPVSYRl9c
wGJSEWF7FU2LuHdY4mYaIpwWUzzXnimRLWGnPzvLYX20HoZ0SShdH5b9Ym4JFO7fS5lQGBozAYoq
Nb7XPVLDyePazi0WcBOIkT3Vsm+Rjvi105zmbFcAA9anbPXqjaN1R2JQqH8s35G7OB1+PiJe5mCl
7bUZ3WbnQeTYkvGV7TwXuHQeJnBx2PwRDc5bWWNJ7Rz23szpwJz2qBeJdhCWUxxTkiaKiWXhr4Mo
WSpKc8lOWh+ufzM5TRCa7BeyLC4ucRfNNEqSuzKu37JlTE46VrZtlrQ3rRzc4E+vdY68KWNOuVDZ
+TlzB/TXJP1wGd1rTMn6iH50d+pLYK4OSUv1KM6FirgSkO0segZr0bKuBwBN5BHOi6o1DrsdUVDU
ZpZdxG8prnY6QvcdlkTzQSYXU2mHtKRODboJ1Mqi99XkoQxlhOK8pZYnkN+ZdeNRbV6W9dYSdm+6
LWNsWeqvBzdB7W9G7l2xbOu6xPteTVRJua2fXFrzvYhZhrOEKxPGTrUsw91IumxbIOyt1iAadugN
V+1Sv4hsDQdn589AlUWmuj7yPT0/GhFb2NUpxHktoEZpP1Z30BqwuB78Jd9zfSQaDB+C9LqN3cVe
QNbjXSbC7qeAxCGHO8+c+rib4pnsigHZy7GDY6cWlXix7BZ9G/vyFFHHXb+I1e+Uz4tvQrauA8KV
OnvMIo0mPkvyuoJC6LWlfWmEcQF71FKgRJx2+GnZIS8z53o/xqukPqordejJVFltVkUdPoW+Xwbr
+ww/ydT2MuXhk7SCUAyPnTfTznFx+hdhReHX6viwyjp6Zr8d1o2QZrt7lVWf5CI0FqvUJbFZt/ru
EjaBdWy5wf/McV2fWmXbHYTfnbplk6f4F7tQ6EigZ4uJUix7QT9uAEhYPTsQiUUYybWC90xRWPRf
HHN6SucUcvGyC3WXuIM8i1DTrc9H2BOHpE04F6rqLy6haqeassIqwRlXye/6cLW5tVK0R7oHu/Wj
x80n4GXtaU2crXKKw1uBpNmVfIUqMxdbxqKKhZpGcxYSD29S6ZOAVXZcf+TPkOL14XrQs+Tne9Oq
as7rwVzNB7+eKyUkcXbzo9Zn7+AIDw50rYNcbWnmooBmhBjzNp7BD47L5LK81lpOg4reQv6wnAHL
7QmTXc9DqslPs2WAu4IgsMYqx9cSMc4ZTa9z7qTcVkMmfl6b60dUU9NvHFTnO7QgrC0L7wsc7w/5
Uh6RzRQdnKWUsjwLp+SbGgu1XyNuQ9qHWwvg2PZXYPF6qaxP18OaUTT0ENOVT819/eTjpDW4ss0r
Pt87ILioS/h2U3dR79oTdgHApgmbQDX0J1UUGWJALvmipx9eT5+4g2mb1CnyQ521j1oe5E39LHrC
qAHQ3RmlwfYhQrDOnmY3UmvZdH57g5H/wAqCYiQzFzjefNcqIggTcs82wqF83UCPZiCfzYqzatbq
a01dk2Dz4smrzU9p57wBaLlrasPfsaO0Dn6Nc8W17Ss+rflQp4jcdb0723V1kW4NtxoYdGPrT5pt
QW1wF3kqAOGNLN4j38QwpMxin9fJFtwqHVcqi0p42aFJrA/9dBFNeKsIqa1MQvoSs7/DwPwOCp15
1rr1eGs2blZ9pRwvnxS1SgU8rh3j6SkPdTTZydWLmg4WanmCngimztMBWuTOjTL9g5eGYkPImIu7
urZIxBid5H7MWRnDdij33mTtxUJwZpHKQqUbTnVbfeWKnDehxqLMTHAumjp0LJnih/Ak8ge6BeVl
amxnMxCnO8EY/lLpD7YbWl/jsJ1oTSwtHhJCe4Vl3Bv018jS7rHvtoQ9ZoAuhu6H4bOub2L1CNhM
bGWl+cF6MVJ07o8LZmUsWyLhHe+wziJ+axJhsz7Mxsg8NdPpZ9rz1Bn3Rj5rgR+XPmJXTP//Hz71
f6L1FI6DpvIf4FMfE/kVYVlS/lns+cf/+k+xp/Mfno7K07BN23M9Wrm/9J7mf3j46k3ftyBNMXJ/
ebMtvNnIPS3P4G9M1xV8jD9Un5YJfIpcOt+GKKfTrP2/Un0ayEf/ZM2GAu5TrRC6aZGXaxqO4DP8
mT1lGhBHejt2Lj6B6Eea4OO91T2hbGuPdjNOAXaW+M4uU/oLszhR0BxpyEz7xBU6nuPh9qfT9/DT
Ev7fyr54IPm9k//zv6+oq19O8Z8fB12s7uMX1yFP/Zazi6PGZCtc2Bdhmx4zV1xj2PqqJre+18vP
fh3SD0BvQXGkvh+AIf1UNX8d/0f0vfov3v+vRvU/3h7CEo51X2CJ/82o7qfOLH1AQpd2DN8qT/XP
9kiropPlZdBh0rP4LnbgkK6S3ePh3/zuy6n+7XdnqDBWbNvRXeBQf/0q2niIoz4zrEtWDPbnKpyy
g8O2rsDehcY7MV+0NLrQrs8g2bHYSr9xPzhnVVpcUgqsByETUK2xHi8JffPx33y4vzLK1jPDWKWU
RSwoUADjt3EyIFWZdK21LnkomcNk82ZzDwqaJkS2IBPaaDKO2G9FlFxKb6clxSEnz2eXKfM5r7Tp
RGxpM4xe8M+fCxLB304aV4MBoM0xPAQ9v500DI1UGaFaXGLIX4eoCced7MgTLUP/h46C8gPmsoMw
c22XztaAcFTZ57wp7DMZ08khO8rUMo9CqgAc0XSZcPYGmh6yvnOj9B7Ile+rnUX17VlUoC4mLCAb
J0qMy+CM3xDdOo999YbV1eVGbB2TGSVBnETVO5u0D6BwrCe6Ag9cZNnNp2Ojd6nx6MCyIRanRm43
PfZR+EOWVvsYVlCHE+mxpkrdN41Opm6W/vWfz5Zh/O1sOehrHEf34Du51oJ8+PPVnhpx2OdRaJFF
WulBFKKZdWyDAgunER0FOpV5bCikVw7Ju2X7tQrjhqbY/9sHMQxmHoMrnQvqtwsNtamexxPtR3RW
tDb0+FbohI/NPWmvZvc8zRmqy0lerNA6IR4+dR40q38+GX8fOfToLc+ybVe3Pd0GM/jnc5F0NWrk
qrcuhMn90MwjYl1SyFCowv57sJKU5NH6301vf59teU/HNHyfP7kl/DZadUU4CN126yJ0yCttRaSG
NJ+ryHuoQtjyqa/PFzRFd2aHEi6b3RvlZBBqhnhtW/vfXDrm3+cboIcmiZaOAA9nLPHpfz4BHqAo
NSN4ulRZh7Z9IJXZJ2Esx6uY5v6T7k3oLTSYO6VLOjPZxMGsyhv2t/kk55JE5rg2bj27PMRgNgZU
KqB738mfSDWmkDchhG1a+qReV13h62Atr5i8DWDvXG79Tz7m/3biNv8+czukyekm7gUemL+P7NBE
Kh86mXVhc1BdyrkO79t2AYGOcXEYIUw3oe9da01COreXoA5pQ6eanHc8N82TnGdqqGjV6j4rAw9i
4hbxKRDpOlanfhAXYtkBz0N1C/XY3zmFAUW3zyYsQxHdBVew4nZYWNq1TA6pT+rLP4/Vv8bPL7Mv
v5QlkPEsw9XVf7tcstx3xiKrGTeZ3RxHrS62us7HHUr0/I361NMG2//zWy6ult9uRw53I+HZhssy
xPz9+hhpglSt24hLYvvjE7LP6YFy54NRNwRG2K0f+IUXH+JceJf14IG3cr5lxKj/m5vy73xM4C2W
7uuuD62Iz/K3K7WOuypvmlo7dyHdo8TQn63cz1F7RUteANwvc0j1gDIc6KlIEzdTklsRyVawU5eo
dHIMI1QUnksDxfg/nyX7rzMqixALX45LOZyeFgNwWcP9+SKqsxlFiuH69ITJu9ZIdyCxO91mqiBT
IfKnnerTYstnu+muiYWCZHFijb375b4SDTnd8sbVN5ES2mWwwbTT1TnaKJgDiueXLLT9Q1sxjMvS
do8jpH+fVRnlG4npzOQ/ppONnH4KL6PR29exyaObnzbGnZc4zXHqPH83WuEjYqNNHQH4L6V97to6
CmTq6QdwgDodVNZ9VNGSA3C3AI1EsWd5lJE7nZi7FC2RAUz8aGFjeCC6xKiqyz+fQb7Cv440m6Wv
yz2cC9fXhXBY/f31HJYefaSxENY5itCoStv5oINUDqrE0QKnLO7F0rzPm17fpRCvNzOffVshyACS
ryibhEvPP11qQg0sbHzglEX1qpnOCFOyE2BtCqwkebKxSwk5t94J1DrNdIcZO1YFZILq3rTU+Ygr
ehwHPTnkWYZhnzjLHX76bZaZQL89CS3SGe7ItodyRp+OL5u6cGxFE5HvcJR/FgHXemC6Gt5/1QfH
NBc7CTloo7eCm0yNii0I53Yr5jpGp6SoP9aiuiSxQCiatP55GI9hP0x3Jb2WMKcIbIJP2nam0wUs
DxhCQ3bpGrJz5gkfPtb6R6cT2gGqHyXy8mNeZ+o0x+VT5dlPzGsxJZSdbHP1PiXjfspj+YzXA4tR
rEO7a7RxS1c0vM9sJDk6LoaOOfR+0LpqR9BbvHf0mj2xMR8QM8lrIT1i5O3I3WcCFJg7Sf+Kz5ao
JH9I+PbM8WyVfYh6bmXz1Sx7sOzDCTK2aWN+cnV27knUo6ZS42fJTfg5x1Fbpp+EfcxnI9kbPaUK
VyXjVaLlBDyhf6xUFJ16w/7cEz+3r9mHY68HMVEZYXWQbl7uRldHZFwocQ6QihAmVSfWyVZ31EGd
G83mwzxWiiwjKt2dT+MESd2mcsKAtKruQGySc57m6UNaJsN1TMXRtPUY4Y3zvRw9FcjYp3DpYncQ
VZIEltGDkKPq/KCUQQ2ETBaRy/g9K6d7yyuP6H3Vk2vynQ+ChXzXP9Ehy65hTjU2skOUNGnusoyP
X6yscR9juEZbL2LhURTtYRid7pR4lNqSMv8hHRk9aSr8EepmuB/sjEhT3D0HshlYzNo5gKKINhSW
UBJzdwDC4zuSzie8/573CQgwYeolGrTBvUCxrQ8sVPttFrrD3sgVooFpal961UNWqA+9Fm6FJ6cn
mjYHm9yrO812tqIgFXuudfxIDGukLhkdL1fDHFHfmc2M7Dwnk52xJnZV27OeMfhu8CrSdTRLj0uJ
zOImwgewjnCEhPuuCBmpPo+MJvzh0+26VHP1zQewtPH9uXoYvOqOmYx0qXj2Sd1IMxTqRIX4vWPs
pPyicWl8CMVbWg5PfpaY15m6+lawkz7UsZVeUFHc6P0GQ0POjxTRIbKG8KHDO5ZiHGL6KNDeON+T
0kO7h/MrQBhnbP1MVacimi8SD8vGSlPo93A+H6e0+WyJUR5bSSVZRkStkFDGhOHfKctqHvgFseal
LXG9ZvjZ8sPpQnbMD81Swy3q0QLiVvC2dOMpBEKzeolsRliZnOkzTq/oV1szYVT0vfutu9qzip8q
U4Iu91h4g25r72WZ7WanAMqhEz3oND/8wdBuuS0/y7xr7i1XUSWcv0R6OZzLfpJ7O0NIQOvjU6Kf
8rwhPKBq3xMj3MnKju+dCqIEiHR0XZ6f3cJoQA3kgtPEB0lmlVtsF/X1YW4oAFCsveutdjqgyYfl
UywyJzTb2xJW9JXMldeW7fDBHtxmS5gwOny/+ooSRhCQg0DDMOoHot3QVnrZlTSd8GbGqC2gAj7r
YxwGjo+WUpvfY3sS6NEnFAeam1OCtnZho97ROxAvJA8+8XnQg2h/I+khP6A3nGviGdD1w1vqj/KR
UJESYGfgdEgELLtNuewqbBuyYxtamcZL6R4jYNIvvSGI38iLD62VjlfNyMLXxrK+Rzr2GG+eMrbR
fBJV9uIxr0n7gBHjv/Z+Vt3RwMh3KY0YYmLwjnKzLo+Ja23GNsfVEjYfR1ZoG8OK2mPb9+O1UP5L
PDUJ15s6iNGw7rXY2Y8WaQzNSB1RlPb0El1HHZFZYSHmcMluSSo/e1dRsx2MNAoMiz01Du6TlI12
Up3x0IQN/93qr6GU3k2bb0iUsUssm7OSnXGAoJZT1rYxVUUvqQ5tX4J3Neec9eLzTP7WZhyt5uQz
Oz1iGwNVNu6NwrMvUzY/lB1N5xbad1AUZI3pqXyhOOZeosKr9uin3sPCqZ6K2UeB36VIbZGQbUpz
FB+VZaigTkfMrUxOYs64Q5jyO/ihaFcOQp3KEILwkiwFH7PpkSccBvYMuzi2pn3lZCODxHykQ05P
0WYv4ZthzKWL2NN1Omtfl/mLq435VcgrMY3a0a+afod5JJou/Uz8BFTkB4nJoLXqaBvL0L7WpvbB
bw1U1ZrCUBhFNkkeNdv4jO5Q3LraPkdBROuf8GIYg+dRd8W9OWTEwLi0VprB/9TI6RMZge1xJPv9
AJbwTWtYZkcTdkGckM5ej5bco0YPjxk80029bC48a5DfJjDmTJDk5pF83GyQYeb7xip/FFLEO0+z
xbWJ3UfELcW9Jw2UURifgqL3rkp17SPr8Jm38yMYtDbZBW18ySVWjMhowXDZQe2O+GVi9i9i2tv6
DEOkwtGKuyuWgScgVcWZcxqmkd0lfg/Lh2yczIYejHR3tREtsdmN41W1abqHcgqPZeht1kF4N6RF
/cZoPFq4iE7scawviTLzbTsrmm3+QUfJF/iIDtiPK8B95OLlhu/ct1WDS61KEaZbcYd0xdBpb+Z3
ft9+azB6vicYsPLOPLTxpN1Gae1hB/d3kqDwXWhkPpAe/y5tBIW+ua4OY0nHxOsoedHedbj5m2nQ
UQjfZRPTYqQy7xiC7NqrohrwGJATo/koTUlpx+UrkvQ25RQcNgREIFtf3jFt4v5Q4xDbZPYb+TPD
NUVoSuuxs3azmdrXeFYLo6g1r1Z+FkVHPlo52SckQt4+RK+2ZEX3B+FIn+vdIygk1yC4OsZ+mP3v
NBZ/xJUaTtJDdlg63+o6Zbtr4ckK025n+PqXDBA4WxLiMQaSwlTR2cRJjIx/0w/qlgCysJ1hIqs7
/JlsVKzuzdT8UzdetInxXRj1d8s2CK+ieSJMdFvhCAlxTLh3WF+regAnoYpPfZXFR5XhBdMrlN6G
80QbdAxCz3Z2TRm/O85lKYaNMek+bkWGpmH/GEsy6+jJfEEF+NGWGV4FTLTJiKO6KiIWcXYwDwT8
tbN8Hrlk99Itk+1Qv5NfmB2KEaX+RKBRBHf/lPtRGGDL2UEoLDBnGDeraQlfS+VNM73xqJcB5mCc
mC9qgN3YjuLV48/J4GsbuundHjOU/PF48uxFEGHj04lU9VkvwI0DJO8n46u9BzVcbmI9f1bTEO1q
L7VQCFrHon3V+sTcFhlaVUxyYtva38zcLqGvY0VMjQZZSJ5t8Cd+wfzDEhuZ5gbzFel/o303qRgB
W9MhvMgzete1hMtJPk3YIiEYpsraxlH5uFB9E+Twe0N0+1BAnAZpkOlTwulJN3G7uA7cBvmDN+6y
FAG7HKJ2V6KlYhW5q2QPAVO3iPRLKvIIrW7fqQAag8ep6J57wjRxA5rqRHRWEu50wLpbadDHs4b8
IerUmlV+NCDqb2ZVs/fAeRXbNZudTh4nk9hhMGYUxQlKq7WY4RwN4WauJcmeadduG4SZBma2PZs+
Mo+wprh5vMVS1kEtuG+yO01kb32mvyPX8QLLGZ1t12tbYZf3movJOtS7rfKZ0Nmp7VgjeoEvk37n
Wcamb5Lv7HiPVokToiVJc6da65UbwwNr0W/W7FTMSdy5I5dgCHcYdpbmPnpakhxMaQWitZugnJun
vDTKPVgn/ExeHLBC3yD7PhUVGvZ+ZJZz9SNU1++TzRZDVOgZu/pjGw4W0ZUguEXBsjLSjE0VmYs5
td0VRe9vZre6WPjTtoXIntlVQK6T1d6tyUvigx7KiDwB1CtHbKrgvyVWem5aZB/2bnEIyeqM7e8D
DJVtTIxlICc0I6P7koTNtM+amBsBePmiiAUp0dFVNwT93Q5lrfIUAOgifCzq7A7By1PNIpj5A7+0
pflflcZUqVrK9LR9osAfN46nfR0bGOjKfhYDbHd9CD8MrfiGY6a6iJ7CeeHSvG0StWtAIvjZPjSI
J5sr3I5gKBhrnVNsjP6LKB/mPB43gw8WJnP3keYg2iup79qi2hUKqHhVfcm1CZRbGcljZn7L1CAB
qmPuy5E7ulqzN+ARXFHfbobOeFOm3W6dLr9GLAS3GYyD0kXMjC3LZaYd44/zoWvknRfaahsi6kFH
JB9N2ATEH9Tx8kFOdshvIXXyM5TC1c+PmxVk6rpFuEIMmec+liqWO0fgrdCN/Gw7b3aLYZHApPF+
UscwNY2NSO1im6pYQ8rGOWboepx//MMqgrZjsB23KFbtrcI6e+wmmCq+JO/V6EtEl+PnHOXkqPms
lD2Tu0svUKdsaVCxzrcLgttbq994jcuOK3qynJ7000xgTp1i8BqRc01b7q4F4tssdz/iDoWTfcBl
ZhxNIkRcR31u7U+52X3T/IzlSXdebmEmua27SFoXACH5ll2OOFSzccUGjqZBR9OI7OFsDfHRLaLX
Uq9/GBHTc0+MUDr4bIdtD2FhfhdxlwuJVtpmvvOgAfQPlnTYmfL00XVwL5u6/zRA3shlqa6UQIfn
yK+MPXsLAhd9qkRibtq9jSWWuw86WgM5jzCMrCHAxAeqZL1T8dTPbYj8kXZBuItVvwh+PCBEarHO
aaW2y5HfbJvGnQLE9+ZhrJrvtu8ZN8epropp+Az5FwyI7wa6apEQ6ZWz96wxvePnpHfrI5LA0jti
Wh4Eyp/Tr9dlZwEjwD3OrFMl7Kh0NLUm18X6dD2wKal1TjN33FpImPcWcpRREgit8ia+q9EHE3VQ
KTTj4XDqltfa9bWpi7/FJZGs1dhGd4OpHSNd6me3iaO79WD/6xFiC32LU52428gjdsX5ZOVCHXtn
pOiUy8EnL0a70vPhqTs0VyzcDCH48L5Bn6BJzH0NoeI9D6q6x5Cq5WiSCXhkmzh5qDLwEvZaFm7N
Qn9nVzzuULYMAXIKwnn5ComNSor6G9Jycq+ytNvKUD16Axl07H/cysqCWsPvgT99AR8al0ly/9Yd
98yvpHBL93Y2bSlt31p7CGJFZFlO85CJsyAZevGy2+0VOYMkrpT6GFLqU2b3z2ka3fd5jHi0igN+
7D1FmWibzOzmfPLGNxu6tFmQpKa/weDzIhvxGZu8AwMl/dHP0Lccq+ECWmqMsWD1j/assKlSbymJ
Ukhv3fYkrTl+8gx1laaIH3pcqQaQhsEqD2NCRVRIR12XmXKYoDkgnGJZW6biokWDTUFE4urO2A1W
M4mlFD28y1j33dWTDfaFvrwH/Tjf1RHwE25S4yEhCJBAMxyghBMcLXMwd2yizZPUR/uSF/O3SVTx
M92Lm2t28dXzGu0I6oV1wRT697AxSlu2j3rm+seWpcVmLgz3mcycdhdGhtppZDxcpF3cQ5bjZh2B
bUiLqUCBOPnM2B1S3tJnRVNzicZNdNb/F3VntuM40m3nd/E9D0gGR+DYFyI1SzlPlTdEVVZVcB6C
M5/eH9W/Uf23fS4M+MZAt5AaSqmUqGDsvdf6VmKkx4nMF03zIGV0JKMNbYxk3xyqB51W2WbCzuIW
fnuJyHB0zfEdwjmoMUe3L21ZPjtNc28naXapSDdoG9e5jnUS7zyTl1wS6rHnvEnkdvNQ6q2L5dEz
Hu34Caljgwcgke9DW9x5a6J1Ve86DCfAUhM3RGQtCLPuhi3flm+VlueHAmv/Jp8IHXXnnAhl9zV1
O5b3cVqu/K48A5qARV9ReyfqOU+PuWlVZzuuvlSj2nsippLDMnhIkGbOrqY9ffqD+4a0H6KNwtbL
n06kZIHKcprkqRrFiY1qtscI7FChWM55KsudS3GbWb68jvODSRQF38aVTJJH4GdrQGcJAA4YJCzZ
qx//qWZ73yF4PVcSG0VV6AG2Gvvgupl28Zry2Z+zna9Vzc4jnDzourwAz0L/RA4UPpMv31Udfdc8
M0G+6j3NuKQuCC5ejdw2zsZEwDDG7/yEbeNVn+PqyRDiSLnthVVDfvKt+DSrRh67wbnSKZIPfYu0
vyhhWWXo0PcF/cNrrQ/6NbdS49rqeYWQ00Lg04LK2NxuvD1mBO569Z5LFNnE3LePsaXHz+OYtbuE
GTANK7YApOmwMymL7nHwre7IqRB+5QSbLuwrCyB+NIktSaXzxifMYkDEzySA+HC6I6Xcg+Yxagy9
VkobY8G4XJXgYhrKn8M4Oi+QxX2gEsUcuhWeF9qiWCLQWXsmM3BeOnMt3K/HOqV8ziMziO2MlJA2
fooX40OfPtIx6kORJ6h6RXZpcf7yGRD3PNeThtclQo9asvVkwdKpQ7ckB4uEbyOvlkXOJIcoRb6F
DvWA0jZDix7/TES1+hZD0yqvjPNJ/Ups3P6WH/bq3qcg24zTDDyjyeIvseLHFk2bTykcrT52/IPX
Ysi0zN456vKtHnqsBusF36OnxUq/LM1bnXNTw7JLq2VZcaH9uGp4158qIqhx0mII3pb0DcDBSHyw
FP0Ie2F4gcEBc9LavCu5R0vzpnUn6xflrHFaDHS9w7AO5aj7x25jYzQhENLYwAgxmAXhB0IMCl2j
pn8CFsIp+W7oLM261Ca0W8axELGLci/Pj62iCDFn53kena+W4OogdW7rq/EyNpO9H4z6cVR46CeW
6+1kT/doB+lJkVMZtbzNYkg3VZ9An0JxGrYC57TWp6dYtOzxyLrexv2vorGmI9r4s7aAXnXYqodO
YR+zjG40+vLftsq0M6v/gS5cjTbVmslj2ic1Jd/sCHJje5UDLPFfa4w0j6SrQjWSv3qrcU7VzCue
QP9vh47VkZIMSaaSV9BV/aYufKyCGoTDukwrkr4icaCKlTk+qYaVcwNXYT7FzWRRVhHyzbcBa1XB
5pBWBGZk/00M+PjHXHuelL52QIgKkM7Wh77FWaOTzMn8ez2jQeXn6nOgljymCY11A6iNi9eaoRnB
ub217SebqPKWZJs+J0DOTBEsjpjEafXg1AMUQNm5seZ0eRDGEXhYu6fLv5eO9VQz0grsBTmz1iMs
gUOMq8bf9qlu0QZx4n1B1oBh1xaRmONRnzWcRO5CY1MT3xLDJGw1V1cctsUxnwxodhV4gzrfM1Lw
AlwyztacvmjNaVRrtPQctqH0F11JveMtzU+dJlGBVTycm7XlMxXdNq6/u5kZ38XT4wKS8rBk+oOB
tXKPcgaXaundJYUljpVJ0n2vwYGqxp48V8UY20i3tanklmbIgFi8CONFr87Q9fjbPFhcbsn5pnZ+
NVbR71w/exTU2RQ+aZBr1bvDiWEnR6oewzpE+CcLX4c6afgETKOZ3xQZ4fIV61Kw1FOCEzqcZupq
noxhSmY2IerRxyGLop1R/2hphh8cksGrmEyOwnmS1pCHnRn9xET4y5YkBQ0Rmng2fp8EH1sbnEs4
VnJGaY1LHURKNt6q2tqxQLzGRvGsm57cSif6NmIPI43IK3eTokswtugaMpb9PcY0EXaFe8h1sfVL
8RZJ+c1XcAdqgfm8dDwZ4ukxwspPWBWoVnG4cU6MGKaKKATvOaCUmXJU8XTYW2GSCpW+dbFg4pGp
p1T1X8uEPdH/PSbsFhrGTmYy1ueoxGLHdM9LaYrgulj0j0UltPATXEyIulmGvHm3+EOyhW8fEoOX
nSngYYR8+aDFA8VEGgdWFqSqKfZaJdmmg3tI9T0TYc54+YQ4y5gvBi2KHTKyV3sqYce0+J4cVYcJ
OytwYmya/RqvW1Lgtsty5xHewOes491yLM88oeLbzg7BtTCeMOS27Rhiu2GxWKM0DO23nc56qFSD
qWq27D3NaVoexrmxIqhuYmaNn5ufSMT4enjtT2IPTVhT07jp0rgOzd7YZQZNoJF63HfZgC8DjQzd
2zXj8qoV1aO/eHuCYboDgcb6qamHZltb8/Qw6Od03UjS/IKakRDXGtHVZhA3KSRgRvo8UcKfxyoU
aOfCma33Sfgpe1J8qwHKmjRkWbUD7C3WyU6IA7aa5Zsru+41TWL73omH+37w5aPZRgffHrMXgnAZ
rKpIwU3JWRMirYYGoDFPHnU28YU1D+eRvZ3pymrXF0eEljVZN3sSpV5Lz/tOfFJ98Gb30GSde19X
hEfTpyeWRaU7PaewKIjM9Y02v0+W4VwQaf1cMDLEKde9kCwYnWOr9C5WTxgb3/pR+NGeAHAwYi4b
pZpgaFpOK3XWpDoqAE4tSbOtWodx/lxi7Ws8jr/eeM0jkpZbC4txRlLDYMlne0l+9RqRWhTN5bWo
pju798b9bBIrptfFV7kMlBhp2x6E5n1HskV+eC30N+yeUdAlArtI1mIsJ1Ey8xoG7hNkBgjEMfwI
y/Lfq3XYEZnyU0zVO14pA7PkKA/sSr/Mir+mGnrcDUXByGgh07JLiQHDcwVuxjEeYPvo+9IFWcIO
sDsk5G0awxZQX7IrfQuInrTIHcBh79NqCqAK64yCmRIN/KIXW5Y/K7f/shoiD7vIuNqV411EMhwy
1CRHgKQ1GMQc8k4l9qaRA9yzOUMzQ/LCNq5ddhMAKEr++abMPKAQvRTBqHstPase810jfjCPhm6S
No9YeK298PKUBPgG0Gmr0B+WHYAaZ74rcs3HiRTx8dC9TOyaCddkPUqj2DuCSrRoMsQLKrQTVrce
cNNmjgp2W1ZjbiUGSja9xr5P/KdewYQg25iI+8lztghTg7YprqU9SsxM2QmtjtwOGjAMiCqMJZmH
G3FhwsPkpBvFs7vDZ/QtGvjkYsQR+P1rdAbZUWflDLyEoSgN3QzD4XEZONqJXrImRReSPTQdwbBN
20PUaPEJuFrO6Zx5Zjo18VvdN0AbV0oek5tAR5e6HZaMfoE7zJxqHHEkdpQ8EIx9wbAgj/IXpz77
cXrG2nksB/WhXMIth3U2iJ+cgO4o/T0nc7OpR/ED+6p+6L3lZOUzFXojZdi18x5/X35RGWhjb7Jc
ckJjedS0THuOmr2XwXJNXCaGFtoRxwUlUP5ycbXLqbYuVYcvGokKXBIN/adjm4e62gHQ0O61kq2q
wCJdoJ7B4qEOWu8mTM9Gmq2jv52ZrGEkgZHp1ByhMaAY2qAkxuKJiyYDrVlDed060UFUXn9MMwoq
jbJImozE4ReQvNSvnRw3TnakGByUhPZikteCD95JHxBRveio0jZVYt4BHtHwsLKDS80m2hvg8JwP
cyqMLf2Z4mIxX9em9BtVtsfZ1dd3kbJ/Qz4jlc9DMmgkhzWblQlIsp428LjU/njiBHo35N3eoiy9
t9uB+ajRXkyl4DY6EgltX18GB+NIAxRDVPPZGqr8rllIpW9BltI5gFfUoSXfEFsHXg7MApsS0sEX
fQb8OTSv7sxXxdPy11rv6x0YHvrlente2tgMcUNwth/s5a7nnUNP0+Hf4VfX7aA2i08AeTRLhmpJ
f0QXc5BmdxB+Y1LhakZAQ0IxeqB2hXYNV87CI+VLZFerah5DGBOUGc9YahTVFu7e/DDaOpvOqPW2
Xt9cUC1ADLKWB80hoElQhQWmCRBscTuwHC2Znao25v0wY3FUpjuFXQqGexJedMqGN/AhrW7euxWU
y4lU2Z07oSCJBxdDdSN2pkXbfZ6Y5NQDMxOvGJ4kUsHnApQXuFeX3RAG40j3g3rq4fUO74SLDoEu
7QUwACGJ0j+Pk/8KM/OH0ccH9oU9p14Me38ubrcN/37H7TYt1xvOCGIiyj7TtiRyvd8cfTeH31/2
otuPtxtvF40LAaRtHZjGqlT7Colm1GDyTE08n9pidDlnDK7/udElAQrmS8Y9tx9vj8Qkh+exY8he
uC7198hqsYkyNTO9518X5XKOKk6TGTTDf7kM45vb6fYi9KIsjngP/uk3/CuW7I8J0SVGZJs46dfN
XNjw550WHEZqBFpk2ZW918x2/8eHeHuA3sDXgqjgBe0a6XJ7tYZciIO7/Xi7iNc/1u2Hy9AkKdt6
zKykl3Kxvu0jX/+8yObDzfDFWPW5yTCg2wsseT9Du7cGJd3uu90E4w8inrSerSItWEFx+ssMF2ZC
h7WjCb8U+0rMyWGIGLM2hfzuLBA81ye7obVrIsX2RvnSEvYNqZbNseYjebip7P5fJydeky9F9MXv
7j/XZ2Z8OKtExt3/+M9/u/b/U74iNhLkhv91vuI1IXGb/+r6n8T29d/9LxOP9x8GCYaGJyycD67v
oD4ef7Xdf/9vmm/8h2Ot8mnzD7Nd2IDZdbgijs1vh+iOnPdf7h2h/wdiUPwKvgkMxnHt/6tkRZOB
4L+pdG3LtwEhrq/MEciD/zdtbOImDegdhrf5QBvOH7vP3nLu4J4AHiqn6OSRU4oKgIJxYnSeJuVR
TjOCqi4GtmSaq1AOnAULZqZEd0Z/RY+lq46OVn/PpyqD+tP/mgq6cJVcOGCLDNiEHH8PlVleWoLc
yUOmiykzcM9lqjOnwbw7A3RU/TbWhjuRfuhztctMswqJBfdCXbn5foxZOzrxW5n5ArdPnq0RV7r9
0EvGFnrdfhYNJeXUN+4OGbkIF6h8/ZdkeM1QxHp2SpZPlbCRFTLOwmhB66VHy6FgJoDSg+mgjnqo
8hKNaJ3Kv08ZZUBSo8uYxkXga1F+l2l29kDCMU2uZWj3yZSQp50jMjMK+aUpwz9ZUF1f2IomB3IA
v8UiTe4Yk8V3bkRMfWcQGOxO0XwhTn3NGRr0DSdcFHzkUaKyZQ+uUk3bIhkTGx91zyGb2n7dlvDi
QM5vbREfvKhf0+Dy7mpmxXX2uzagKrvOhOQeqozRP6k5D3m8PHvOGmqUwvr19B8TMrUhLodfaDiC
paW0tXoARP4yBRqM4j0bUiNsEN2tdRFCKHeTTF4RZo75hkzKCk1jpiNYzntU6jxR1WzIPAFHHg1R
mNrD2RvH6QFW6gLqIp73FfkXx6WZ6XZo+YW8102leGLhaWKbVOq7YHh+ezTTljsAqP55Sp6KKD97
kYUlvIYXrfOEadHQ0l91xfSm2Y74dH5ErfmHWWWnyDfVHpW1ttGFcZpzJyYxUkqEAcnXENspGc5c
6PH4rwva6Nnfrt7uvT3u9pD/09XbHZFFdTzZ1uV2TXMoAYsBeI1Kexo4//gdt+erb/fcflzoQO4a
6Tz942VYKf4GxhHvjWgL2GH/9kJvz2lzVG+iriERev0L/suXd/u3t3utFc/gwbMmDpx/8eeO21UE
yJCBbj/+7fX99UhtobzPQcJLzAh/e+Dffrw98PZrlpZY5sgGqmjSZI49eDS3i9Yw0fYsHqCfkTzf
EZY9HubCD4cVgmH7Nunscnopi8tN1vrnQput7OKaeXZxNCIDZG6p0F9vm+CU7ERE1TR+uz38divb
eozInrlsB0khPrbvpCajNjNNlBMiJQ9sHi6x1lyTqQKG6XMoGUiJL2SRafQ1+EkgV9guMEM43U/d
OXenE6bA5ahSeKvoGCndqKd04+AQUH3B2iYu2nrh26hGrYApigDI0OfvWITE/na/2ZkO4TUALF1t
PpeazVvtmBLa6WhBy3QsJp781IH5xfYyPzFUJq+WDxjTMzxX9ESy1JiF67yHf24D3rkVPbuoaX0E
eOQv5aOBy3GkJ7Thz3VROud4XLP7YvC61vq+L4h1KlLJUWTFGAD8dBelKtrUrb0EQN31y+1Rtwvd
yY2/rgqPnFTU4R+YfioWz/z7GNEfgkUCysWfy9Pi9gfT8+1za/L/rDeHIqaAM3AcwN/8ohGXbUST
FrtSN+pr4WZvZd05e1Atxa5FtbuZq8LE+0Kfm3HCdKEROl3mFOu+X1QvCN/hrq8XE010PKPK39rr
I0z1MA6LOBes9KfRplH5kBBuE2pRZ2z0obKPE6zaeC7jC6kW8WVAhH1qMwi0kw2qRGgUDKJhlMoT
DgkDMXClwMrKTwcj2QUnvT5SDCpmQ7ux1JaLNhuUBKuyqk2L7IgdCJ4AN91uJ4u42eiWl+5uV4kh
0f+64wcNIbTL1WXOj6OGECWRDevUKoor/ZFCI6vN+9LSh2PdFU6ge2pnJEMcDIPKL6jKkEksWnoY
yMS2u2e267Q1CusyT4txnIvxYFWdU4e2n4ltWY8c/BCU97Ww324HlhLMAZx4TSHxovza0AsAvj2s
0rxZ7W5XLa1td1BvFSzFmdBcXzHXd+knafS+nRZiAHOAx5w5u+rBLFcuE/0KBjKTX0isIq3zI66l
FjEEara+ksa9a6+7U5G/J1qJNCBK702GKodb+OJ0w2Ew8iFCaeWjEF4PWiVaVbhqdYONZDs1naBX
ma6PGVvCu24//XXjn+u3f5jeCoHb/f94+O2qycez80V/f/vVjGhdBgFsxP/xD/721H/9SOn+yigp
3lV/Xsnt991+/XLjehBnUQfSIXLvby/ib49XJeYEU5YykPpa/2hrBXO78NbS589VUBjq9I/bbvf2
xE7sLYsYUI/GoGEGKkJMV0JnEeuQAKnMFqEOXzjnR1PKH+BcVmFY88NZ3E88I8O1x8CCWTbJ9+ny
QYL2duJ9ZToAq9e2sgKkiE3zNLVAPRnDQUUZo1w6Gdhrq0DrrHwLd7jetXk+H4vaeNd8dXRMUhVa
2PULMjMzNmRgu/XT4JSHuJyfOmMklYawhEBq8b1WY7vIrFUolCD/M/qNGIAuSgepryyMwPIIcuzg
5hyL3L5gVOoOJJ6CZa5CA5NsSmd4Gb0GXHCCem2Aft7x9BVyRcdt6q0tzY+RaQ9TdHIhCndbqEJn
Dt/4QdO1L2h1szJ6R3sCG8+h1+dQMNHdbqCdLt5dWgHrzGKEWIX2WawDqB5PGv0c79DEmYkPwiB5
BzlA6A1JfyF9O9RZCIFTOJKMH2PgYz9qisQSUjT9Y8UlDeclCewqOmargVHHe7WNGuJhEoGoBspa
aBJTHghJ66ZaTbm0ymlP6UimGzwESHvzjdd2TLj9qQmTdnzPDXZgUU6+diZcEB3zUSWwnCM0kwxB
JJolJJabMY55E8b8ew2HMpvtfS9XXYb4meC42BX6s2MgsZNWfZ01HPZm0X44so1INLaGbYKoA7WB
f4ryQgGpyPCIAG8LiO9+qelaMA1MmfUvzqdcBnmOddXuRg5P9mLOw2z3xYVk7M/yDTSXEy55vR+1
CnGc3n/QtMpCf3J/jC6ECjqDYdYp6HgO7Vu/JU1zLMfQHDU2FRMzZT1r+OvrT1NPGRBdXW98qN06
Qi7r50djNpHtZodhRHOcp7YVeN37skS/4t4/uFXbhG4kAj1hROsv4sA7Jq5EDU8b/WwsQ058SHzP
ME0Px9GnaIBXSO3ByMWG91Lp6hUtVuwXDKar366lmMVGvX6eUdeO5feqBD3b6tVBoUeL56K7YOm/
6HUfX8FI733FOyicCYUv3UYfPd0glH+mK0yMAfzAxhCf0zLPj45oNyrO1DUZOZY8WnquD3DW7jhA
vVonx2h4LgAqDQl0Nk5wQbWQPmFHPp+Uta7JEBNjrUf5PTG6JSEcs22+T/J0IwQPxI+M8SwttLBk
0QmR5Vyy0YXgRjRIDGw99Qm0NeWr0bhvQLX4SkXygGZQHPrRPMS9k5xoRgV26V4l7JHQR8Fldvm2
Mqp7NKrTxibrpLTRc2Ot3BUy7Q+ErR+MbAummV12bnmh0GnsR/Obb3evjki+T5gXNxOTpxCelMC8
f9cIy9loHcuKDUhnU3qxDB0HJ/08gz3SNf91asVbmhFDMNQ5THHVEGywyUATbvylVAG7sL1dCqIR
SYiiQ0KLMc3uHSMjpCGOvSDRVzPcyr2m0UhxlPK1lB841PXj2E4fY1M1W2/s7uLE9S5I4755XXlv
6x5iz7yLSfzozIMz+dr3iUHxrkTNGi3pGkfF607XIZndFMm2YBRZpLG+ozHzBqtb25I6mwRmHWuB
ied018/zdhaptqfHmOyI2GM85knYf1F7Xbc4OR4Zx85zZhHkRVVd65wSJw4qKfNg0mdiU2rtSnhZ
gj6CmTkU/o7JfzfKpwj825nMwG2dQ3GKNSKchtnWQ8egPQ2z8GFlfJaTmwXTd0+WJXg1zz/YrCGw
AxI2UgiKYAeQ3gIuoI6Uf/T032bkRrhPChXOEogaFjL+9j69N4YOemXJW2sSF9yCiYWaUYYan0bK
jCAQSf1T2pe0+0G/as1ZIYqrTKZPKtaJubiRBqhQEEfHFXJL8LCEh/kJQllIc6kYrspNAxMxbYhO
hWeFEHk1elSnvjMcO3+BYZWNqELcb7T07SCxPAw064p3Q9p0TfoBUqTb5hGaAfZPi2wy9t9WvNWs
DnVXkSNG9MTWVp67GzTrp+xPhBBFzy1v+kY+FE4ZnekPe5tZWr9jWhg4GZL+IFJQDbFzYqUCROl/
E0odVR5TpjPINDWVnmbylOELsDQ331TJScnqut81WreAgCvOgNZghvFajsbmeI21eGDJSV4Uwv4t
m4cHMYzMlfXiKyJ2ADo2UFfFPKVBN7rierGgels3tR8lSleRCVQyo9rPQ8+8GLlePyvGgy2+C6PU
7zgKLsIr7vXEeyrH7Cr1Jzn2Vz2cckZD2srPUN0Z+HFQ6dY3aeZvo83H4BgpCEgUyrl8wyFGOIgz
DvuhfKqpPBsbaEPJED2sEeHIjIBrA4nSyFBnO5fOJ0P7jlwD/5AaRE35zN3SqgohtzBzbZJz5DYl
Ays/CYcqoMsZjL3z0LZgSDUGTSr1XAQQRr17qD1Cd7zGeS49/TEjnJNTeTyGWdn+zME7jklu7bvJ
/nKWWH+ytF90wQ+IovynqbGhSlANoRTYi8Y41PbwoVI2Fh5delOy86clWvYcXlrGML2IJVvkBbI1
igxG+bztCE5MVYRLnfwaG+ub09E3YRGZAE5H2XYhaokj5ZxX9LUAa/AhauA4PGYVnBhLxhQsu0Ri
fe8Kb8I3DFKrSuNvbmJ/FyWOazHR2DJBCcclTRv5WiMVjJea9B9r7ne9430wsDKQJAAiI3ejqvhc
YxDmK8AV0eL02ZUFdjdvTg8tARvx9JQwtYPf/eWUS6jSvdfUPKt2mPXys2vImrE7jTVxqFAlqbvB
S5NjGw8L6SiMshprXu6GSCUoXarPkh5NqWcI1MpPza5T6FR1OA+z2nczMF3ynl49VIjBbctlZhhz
LcUJ2iDZCREBte9CZtEuAULJcHBvGd6uHO2r8Ad9nzfEcPk21FMHmKIvk52fgdosdRX4VZbgn1ve
KzgKmwGBjZgIsSOb1r+fvRlQiA0Rwc0OiUC/ao1oNdasxP00RH7YqujBz1Fuj79t0andhPk3GLvM
AqvQpKtg/r3vsR9aynom3vVtjpFGewzyu7S/GnklzlKcIBaNx88Mb9XGdxRvs7Js9qBncwK7NZko
xWer+fBdTqqF7f7CqfxLIjwMImhLmzpODJxgxPky/qx2eXRXgT++nwtaHZpPJHZlUX3GXnK0vKOF
Nf/gyYxthJcuGza83UU9pu2ih0mSGmHOZPyhX6y7rgFhi0pxBgqxOOemjl8PQq8+EevIJRfog6CC
W9JYfZJTUKi1ZHftPbZcC4Nmjlmk7SL219HBdC15z8gmzOohaAvlkB5h/UYbPGymRNosbCuZHP1w
4Kd6e2FfV2XGj5hNUw9Cdlu7oECIVvSQBxCOSboOOk2m05uGb/8pwWMSIbyK53Taj737jlKF3bXJ
SLlfWvbT4mLkxB15EDuqRU3bshiTo2eIq67J17LCOm0vHsEUfh4jHi6+afb83A0tupyp0be2r77R
DHeOZDyiXLEy86unMxPa5pIcO2G+MZg5KyKDQ0Nhe7X1+9zAJTLj7jDj/uynPSdFTV7JXbsb2mFm
QgotjUkOCLa6uZiefehT9CJy8cN5gkJDaCIGjyzlOGweBjN+Ah1VhB5DnKCcuhddXkgbHk5WC6m7
nZZtYRq8+6ZmB66PWFuSOwFw1OM9wWlBq/S9jYjU6cb1o6DCISDtzm3pBMKPv3cK3aUL3AaZtB9o
vZ/toruCzEFgNvdX3ifod9G9GVur2dR7n6fWDrHOvTFbfQLO8daInh1vB9mh1LKn3EAKHtczQZXo
8fHjxJ85Q0NcRPhIs7TZV44f0drAVTI+JSRb4HCJrzo+hPPSp064qZknnVpvP2cmNNm2PPaIhHeA
XHoiqOxjYwzpXd+XYEmgya+rRV3PVHNklBxauvzxbhzMD1/C84nGIkY8b95NpT7h+geLaAGd2fqa
+ZMYE/dMEUQUIM3/WrFLXuwqKNYALp7OjeuzljE6KKJ6da/7bwO963cn7uoT81Gofpx+aK3/FPlz
32QEVUrp7TsveyLQL9nODKi3ALCtsJa/irofL5jBcY72QZ/WxIu6hb310H/itiJPdDRA1LdTWeDh
Z/AO809zcMvQTaSF1UHzwGFK1eMEGXtivB6EPDo+SVlTdYhapowOSwfe4SwgunBg63LPhP2apTj4
OZLtYzSNL4jcHpTXekFEjluQ+9qL60vcJzoiK9RHFekKQN/ZHXXHcQ1Qjeezx6h/M1jg/1MDs3nu
uButJVdzbtGzRKNps82nRSq9xd1TVh6tTmLXH/JDUhJ2rXAeihLZqu6y3bAWSCH9ojaWwxo8cC7c
+n1GPKWPBruvuhe0NuapjSl6Cnwv52JQjEnJO7JQVhCAoIlN1yPrSV9guTG6brqnyU3QuA3IHVv8
Chcsdcjgi93gemXYRpzee/c09C0S62RmE1zi7Mk5oAxRH+CHNxvp2+SbJVaxnUccZapOm2C28e75
C0R0zpZNTrCcZ9i/XN1MzvUov+E+8Ujl4GRngX3u7c8ur1g/cAdhqibc13W/z7JGCZATaDm6I+Eg
851PvzmQ8LZIBMJzA8KFPCKX0kY4m3kZD8PkvKgIu4nRuzkpM7q5s1n6a734JuXEVqX03mQELRpF
It0anwhL0VM866UJYbRu9igRHqFUHNm/MTzSMewtzaegZW20bwqADFDVtrpCr4W00H1kc0w1q7Qf
iiaFoU/igtSFeNAlcOGjeEXjPmkrIpLu+6krJxSwzRzRhrB++Yt8m1tAcEU8wTXWzGRjivF7VbcF
Por0bWnuJMrhq0IF9ZDkCEoX9ubbUr2VpGBwPqGR48Lw7KxmZ+c654+J5LOsSLF3L4QBDmPxImTU
b6eObampl++toAe8TAi7suUnpeBimxhMGRrVc/4Y84nR4045zz+IkS10p9ODmADj9r7zaDXp72yy
7odieFHa6OKqZuRhdPUS8q1MKbiGrfjeRhMiwoakBgcPFLFejgqsOXnJqcyOhoX4aCE0xsVk4ZlX
pUfpnvlfzU6eWjV5o2lU7BhOvtEVXQM7u6du/ZLSjwyhymrEeVinsZPJeYR68WMZUJ0ivUzgIZM1
VInI3yV5HqS9howstvYTUQRwAPtNp2E58juOTJ+R6l53x92YWm8j7keO0JaqLF5+LyOZdZ1m8cUH
C9N8RRLLfTw+e9hvwCL9RKU77TECn5TXfJAdvTrQ0YzFAotLCySu6N1phyvicxG5ceC0WbK/wYzO
lOWew6KDRw31FFJvjUpSkkKxnh29WXvQGcxu/OYHUo8LcrIXMejoeiIUb30N/r3NHnXdehlzwg2N
FgfLgnmsMcFLpVY5g0cAsyOpgZcfhoVja2rUOVa+wY6NUlEqPM2RXm5zy0kvM/mirjFR6YzVfc0h
wvfad4N8lPgqRP6hBGrTuDZEwMm2xT+Fa4MeC6Sr0vcPRY99Si+ik3Tno1CQiStAOtL6aWvui8r7
e8IwkOhm0/fSq8uNMWMgcQhXTbv2Snsy1GSbH7TieWh/4KUeoQuLzwJsaj0xewUYHm8EtqojPDz2
mOmz6zBttPvhvHjVsR8UXcDapygfAZekqCNsirakZ/tMF2zT5SQHMBX9tQzEDDiWfWeiIxdN29J5
KR9Mn8FzbGlzGJPZCB8ihaQ0eHc+sY8HO+XPR7X7M5N9uTNU/rPLGIHHTR+Frr3mb/bIvJFxwX5l
8QTP36OoZEELtY6YA0diVl6qYpct8qo7szpWiv2hMXr72pN7vkB4Z0fCdHJQxloMFSyxkkOWJxwa
zfw6dy1+LoSDu1l5RyIV0pM1EC9VWMygKq/Zxz2vuLJRPw/lGhegXdt0YKqiinsrhWVQ0jxUIG33
Lq3jkxjovrTivYoQm02lzfzBUXcJ21c7Zzz+P5k7k+a2sS1b/5UbNS5kHPTAoN6AfS+KomnaEwSt
tND3OOh+/fsg531pO7t6ETWoG5G+ki2xAYGDffZe61tSwZWudGclVO0NVwxdgyZ+Juice2ZXVUvZ
wZWqIciVEeG+Bhy3da665yYRnywipAk5Bf/e5u5Btz4koYsDpZ62R5FDnrSQC9andQpfk53VcRRb
bVScJ1wgJMQVHm1B5XMDdvjY0ilYD04KGy3B1m0FPpGvUbkcTKtd5TjIZmZ2akmgHoiHM7utVnPf
rHV3brcE8eJdeQ0tibw8f9GTcyfR81WeQj3rEUpZKLa9VDIDbBBxAXOFLoOiXOAbd3AJZhXSWIrA
dEETiL65ODt0S9eZ4macUB1FfaIfQ8O6ovVbAxSU6woj06JoR3tehgkCwoDeQH+wEOAQ+WzmC71Q
nzNn2JsRBCOSZ9ttmPRHDefQokBNhxgzB7BGYobSUqKjW9fD7HmMtQezKTK3tlpOTlJagY9S45Au
dIclJxRfqsD1L6zNb3bg0URxGfRHkdYSB6LHuFTB+tjJOUzzQw6iIG787ICsdFd7ClqoMa42mt6e
mfyTOBLhLI0ilarBs2jkJDSq2zLmWszco+jbj/gkmuXYxBzgWDrYLLBsl00A0IQehMZJrZErF5RJ
uEX3dGwG5bMH2wLeY3tHUrUmfrg7h7WB9NlqSFQWGIP61g8JXbLlOneCcdcpyGsZD8g1d3Han3X/
sDkTGEhsGoFCuitr9A5G4s8t7WDqnTrzwWfLaU6EKD7bvUPWzbRj8Pj79+9fVdM///5377/i+AqS
xvffef/+/auffoZoeH8+mqHgUuARiK0h2Cwdo2SFkevlu4f59qx/+pBOgstbDAjRv/3Q+/NwN2QI
/fuTf/tNOyIqM+8iqjSk44HnwVdwCBr46fV9e5ysUQ8w7NzVdw9bVXLPnilc//zI799/+8H3d1I7
5iPovHb5/tABrScOxXQgv/0i/OFvh+v9wL3/XZCieLYzb5i/f/v7ERWQe3FCqvuwUj548ACYNtKr
DCPMqVqlLAJh5QvENRXNuxZHYqKwc2knSI0GGdyAgdJoMMTTlk0xNfPzCWKwwPavudtIj9aWMLCr
NHTChlF+SFjhokZbGKr/ypbfnwV5RHIGBf4S5TPLPKihzmV8j+kaaBPiyQH6gpVlH4g+2ww6ehYz
uiTtlzbJBAKTtJmbkhxRUCNQb+2Y0D57knkf1GzYt2X0Oo0wqslME8niWOjjI67hv8vSPHQaeHK0
JNjDZ7a5wrV80tOe9X7EYKATMgHnHiwfDYpZl3pnobOgRjYKAd1EvE4IOsYaRN9csNnoPk3gPmZF
Eos9yQKRu6vKIF2GOum2obWWzOJnWRIce9T6cwu9O54mDElN+mWsOLw5Iy69QPgHjY6OYf2hyTR4
hDHjGpuTdqYn/ZYb20Yp8HA2gToLrOGh08sbOuWOTkeZ+xqMFoQ1Oj1bnDWCiGYMTEVcd8sg0Fdm
PXxClsPOoYHwAZbBVaKV0dfeMuwqRuZGcUsT61eclv2iLYdfOxuHkIgNFm49b2ExcA8EhwBKbLwH
vnbNMYswq49pApKvvcg/kiuNWgvHKp5rTRNEMCuhuYGQ4y0zFW24UzFAj8KxQHfkrEsBPkGN956H
TaYa6AwYepbMZcNq2iZsNyRY+m3TkVFLfNy97DDw20Z87TzqCus9t018IkwFJkFqM46qvgwLXxIl
yU1tqUxECrIxkTRb3cGutEVomC+TC7PE1b3SbKby6ZidWMaWLhlEzGgUZR6lUzRK6e7E6D0XQIGY
kUEF6Gvr1un5vHcya54pSblqBtJluCGMbgV9TOZPzeje6rHYmXHzSPvwPA5MLY1AfhK9RHSvJmCF
GhLF3jVPVmHXs+/Uh39CoNZ+hiEyLiLNXgdMq1Mqoev7EYYYeMaQhJLmFJp+4M+t4u7smMlCqCbn
RKDuCA3vahalvlRSQrWUBpSW49MVTiVJgIqOd1BbM0NR5wQGyr2aKu6z0cO8D+z0KeZEyO36haXA
/4cXrk6Uxt/x1ZMS0dIswekAMlS36Pv/+MLHMKssiDXccTon3ioW3rqMdh6uSSZnMmpoDUZgKMMk
eDKjINwNOiCJvz94PzFL318D/Q9LhyrMDI0q78fXECLmtQC+hlvEGsNTkWjbWI1ALMoWwNtoKxuy
LUAvsjtQSkoGKXYWAcBZ8envX4f+Iy372+swbMzLePnAZls/oXXjHLRxFdswCwtvWAVOZWxlw3he
sAh2dXRvidpb54l1VR2/PDqx2m9Cmi1tYWwLr1aOrduUBwr6WZURjoYdPuB+RThCoAbd0vBZplGE
qkfP9vf4sXZO09VHAAAaaEnm4ZXCTDpLyCzJQ/VhOW27gdmwjt3cPrz/EU5fNcl4//u3/Sfnrq25
uqHatuoIx7anc/v1cWHLOLHe/1OKxgmaFi+GpWopJrsiX0YulFwVSG5h4h42xgrFdcfesh03plZs
0x5rYpSMlO39IYOruUlFZ5B4nrZbz4Bk0/oBzqvCa9fJGGgbqRE0DFFv9f7K/6fl0X8lfP5BHf2X
GuofJNX1/3mXWIOlXzyaxw/f4C0OG9DfX/Gxf0V99k1+/dtP/nf/8V9f/zsJBxrYDBjUfy2PvgT5
r1//ta2TR/br9yEHv/3ib/poW/2FEx1Xmw4FF/XYdyEH/JPDEFW4KrJprsj/+FcGWT34r/8gx4Df
UA3H4gIxpoiE/yeSNng4wxTqlPXDX7+rz3n7v62eHDmO9+/ff58nAAfop1XJ4X+6YMdjGLwu/edT
sqx8WaWum2+gtZKv5Qef8RZb4jo4jbYWXn6uatEw/q1aEqQaxM1ub9F9jLbsxVV8wfYJTx16Kqds
r7Ru9qFm3h3foqggcqSe0JREC8bxIyVfzIap3ik0C6JjkObbGse9GT6XmX3qIjzPZtdj3K6AXLbN
jHxLZ00s8CXsifnEzs39cZWObKlJUWO8RZfHT8kGFW2zaBxswJqepEzokEInTE0kFAsACosQIsm8
pPsxsViZGtfljOCxWQveC/0j+sXPgMH6GZiPmxKhC89oM5Yj4akNLacojLGkxwSyaNFbRBsaUYfN
lLJluNqrWMgSvCj2r+1gLyoX1Q0yF9BTtbFx9fSo+aBxiQfWlW5dVvLaGDx3VOMXTr/C87gocGfG
wAfZtLB1UlY97gcmrV87VOgRNN7M09pj7OV7v+ZosrXAMtc+dyI5hk1yzDNjI5lGzMhCx4PHdGU4
h5V9UgDrhUDSc1ecXU/cAsXc6Nlw9gjz6bRVlaq3SqlXZlwta3xioZUc4fy/qaQrukr40auHS+jI
qxaYdxn7y5TNV720c+dk6/0kkT9acfRQzXFPgwqkP0FlansJhLclwN2NGXiEEk5OfKQ8PxvRsGeO
iaokRnYa7lB8z9oxOob0oUw1PBZMHpJ4xe6XVh/R9LmNrA5FRBOjMncB0kAxtq17OWAoUoazGC02
ah9FAgvMNYI3PeU88K1835vB1rPUvVcajJx9/E2oXxRDEG0KB1PyzHlN13Vykk/jQbXR73GbPHwT
OWK3BNRzLgJzUzTBLiKEAV3JTlTxcfqEVa+7yZqt6Bh/gXzwZvrBW9n0l+kwFmiJS4eT2hivarmu
YvE6CJo9EJoT0a+ZLSNTZD6WxdsylowdgLFmVTar8m7PwNTD9hZMu/9dr3bnfrRguIUYREHAmCfU
Mict4AgW/V4NjA1sceDHyRvu/QYXL7QPmF/CiI+6Od6mc3IszQ2WC/Ce4c4z+1fyiY4M3vu4v1pk
AHWFcQ/0GL6XCl4hPlZl9Hh/joFJcT/o55rIS79j4yBLevM1oPAk69d+nzxs0e8to14afCqBnSGo
m2cG518znFvybkMR3k0ZvVVxzSLRIF2LdmJIjoqBp5jrPMXX4+XUzNVwIxoLQbmDSm88h2N8jLuG
fgznqlK9UK23DOSqsr0YiaQTmx7baTlwvvTBeGPicOmwFPr9BYTTrbKSR91+codm13TjjaSo2/QJ
SjHslSQ+EhX2mA7MdD6qfnexQ1K18/FWY3ZuCQptOwLaeUsevl7c+QTgGtxr+WiUcjx3tTiD9Fjn
1M59uvX1isdDps37iV0b92A06zrzXpPKzRxog47jCxO0MWBN8Az5IsmQn87tOO6JWxtvCUmrs65t
riFjt2jU1lGUHaOQpUAG494y6S2R4ziToAPSOnnrDWMZhveuZQYX9lcNIuB0MmGJWAFRunmNT/Pi
1nCk9Na+0+zhfBHjTRjbWnFf/KJeVWZE9km1ynXJMj2e7ao/B2Z/TYW5mJqSaX9W5HCzo25NrBer
TB4irVE+Tn7uQ92bJ6MSr7TM56HnL1qNlocurJNu96+u6X3ATIueK3qDALnHnz4vOZkVP1w2wy73
rZO69Avl7HX5gX0UEefqasClWI7xLnGsk2G217EU5wJmST99aW5MfdzrXxBEPYs82jUQ6UstOaYl
r73n8hgCTgmOtEVpV32my/8k5bh3i+Za1+OKhvGM0NA96YLH6T+geascT4XO6dVbNnomrPamfKV5
f4b2uYJidi01LrHIKNZeMC4r24SDFGOB4rIaVUnqp5/sVLu9Tgs2fr2FjxHU5c7WRONNjdJHU5Yf
NO8m0/6qe+ycmS2/asHXOnQZKFqn6ZKc1gTh2qeA8e90EdXapMZQ2UW3vnOXDGLQunCncY17KSHy
5Jj8WtFc3pu7LFSzuD0HTYQao78m2MR7Vx4DyCqzTre41NJH5HZcH8GhCk7Tc6WafXq/4tT+pMKp
mHsoe9jjkXqGp1ogFkQPHpF0TTs5gHMwauhN/EKLdr2CkZxg1A2tCZzJZvPRgeWMz6ald6y+Rr7l
b0vXnNmNVwDM0fu51lm7iCX2EAdkWYTDIJaTAjK2rR23Ozqn47CJ6FgjmUcOIeM7jM0zagmCY3I4
R2r9WccGgOMdsnQcK9z0sm6gRxI2DEHM3p0h3h23ibgiVmp37+3l0DLkt6/e/w7q/rDu0oZZr/Uc
BpG2GiPQ9FiBjN37V+9/KIgnvn1r4Pyca8zAMN27jqwRasMCx3H0sYWUgLyxOdgy8HbCRfeXKIk3
t000rqRxjsh2pz8Y2Ku7FCIlRHrzo+pARKFxvvMmVEaefAxCYDh+A4DfcQt/mzJclUlb0jIMb6qt
BpOufUm/kCVEik1J8KnqKMsxQ1o5xlhulWUnCaumK50rd6d+syprFYPLGDJkZUOzQEFLYOhg8zeN
dlAK9jekVqJik0q9L4a8+faHnPwdvDhQ43Z9soOqJ5kKh32D0CWAcJEowTnLIVVQf92ACCfmA+nL
JuAusCwD51FlqrMsZYtAIpOfcUSx/ScQGp8eW1PAM0xOuRsnxs3q7WZRFB2yLcWKWW4QfDVmM/Mz
TmzUha8JNAlsvmDtCozHrWAW7WwwUt4lfili1aNdVLF4cAlkg7zgy7r41YAEoVoOHoWOYTqfEpE2
TyJauiw2Kqhqh+Wvx+Y9G2L7bivWid7gVauGa2zkp8RCXeM5axqfj9DYKF21N6z4nyI2/lgmE2vl
OhZUD0yJmBx/3LmxbTZk1MX5RtrxWxlvgeXAze6untOfaCkB29+X1FE9tKHvthN/0u9QfwrQQAeI
QZLdA/GZNA+dn8MfUObIzBrsbANl7TzoTKAwgG0TWESsLxQ6kyq0TxhWuNZpKpX+4emnxJ3vuxY8
PZJbx+YVYNW0xU/ZE51t93rkFflGayjiWWvgmK6UssBDeInV7jJJY0n8bfrn0Ez3lcGqRmEbRMM/
BIn8wcj5/kIc9lUUbe70/z9+Ar6O2NOpvWwzffhm315MKpNE2Tu2eIKmdSHA8WJP7VCMdFKtllki
L9nAwFrl7pNQsLrkT2UAs+2Pf3+Ipj3aHw+Ry5yIbT1hMO8RXN/t6mG4dyMcwwxOKlsoke31QH9W
6jCd9x2cKzJRQDrLL++nd1FTnyfDK5XY1a/PuRk9hNu/6gELwHt56Jjj2V9rlvKxSMZbw61LjyB/
D5Qh1HZWOmASQ7hECQIHaB1H5ibgApiqdAG2ykn6SxpEOycV51E3NxWfRedjpMqhMgTtJZLVUjXu
uKNWJTc/z5FgqgZQc/WlHLoNQcvz2PCoYZHwtd4qs6qVINy2xLuPCvGm+MNrPAqgRsbJBUlo69XZ
UZEsFelb6UoePnpUOVpNqkTNgLyPTQVAHslwZBxzq8IsOZNdew0qspz//lP42ec7nR6GKjQTlpgw
6bL9eHpoTO3SHCbaJtDqFTr4M1J78re/vFfW/U1tqu3fP6H6hybWt6fUp107zUjz53wocgYc9qZc
mb41kIoQveAKsyIU33lHhnh/hgsSP4aeRW1kmChke2W7u4PstNOp6wlaY6j1EqBbylBdAEVwXYnV
MHsizo2TQVCQJu2AZAF2u6M91do+JHCX8QDaXsmto8sOI+uhpBSbHrdzACsqM7O1NgYF6LQrSDgT
3CDdqVq/dzvgXfZ4a9lVpWa1JJEYANVnC2OPIrs1+3viqZMjqrpVWH9xgo4yJZbkQNjFolfjhWYX
tOA0KP2dY24j1VQWRqHMkOH4WrEEdcZQ0fGOHqbdGXv9V7WRKHraq4a7JZX+Uxb3N0S31xCtTssW
jApcv2sJ1TGhzeglP1VsR/MkxKIwnpuiW0PxO6VD/bGSw2urUY5lIVv24FJWWxRDmEa3LcfYN6Nj
LNJj4Bh3LacH3+6gDR16JXpTtGKDfHbh+HI1FMlDTbydrS0a/dwXOkIGczOwareNc7da9Txt96hY
9sNS4XI17W/7JODHmhxZdoNdmT335NxP70PpqN8skKm0ylXSZmwVvJEjXrEPn9AhdP9wamOe/8P6
YtgOEg56hhpRbD+e2rRl89JQ9Gwzbd+mLV3Px67ebK+A7GhuMvKis39Ybf9s1TcFJadDlxLn1PTv
3y1plTagwjMGFtuYDVnNxjT/51vqn1yyNo1Ow5j+dEmK+vFJwmAiZjDM2hhOmxF+gDoYv/u16sm8
9ZmK0wp6jkV5GUdqA4eIbVXs6yB+m6ps5LR7AniZOblL11SnTssGpRFZ2nLVasbdZiG0s2SHr2FP
vse8jqIvjsXToH47OlR0BvasaSGO0/4mfe3WRizVVYXOlVFngXewtuDZ2/Ki8/lLL35o7rBvmmaf
Z7xM9mW2Pt4C1zghbCRLgJK8zo6mfRmJJjLZ6Ewv0qQOQT18GnTrmtO0sOAPOcWHgg6Dw6wn7M+x
Hh0xTl5JArz7ab93rOiYVfox0PwliQ/7advUBOFRoDOJQSFyeuxH/8nxaH3U9Au0il0S3b0ZrveP
6MJKQEYZej9KL7Robya3C2VgTxLGx7aPdxrq34RPkinvZuorTE8nKhaaNjLv4PWvaV3B7rbvgnnj
tClx+2Su8Fo8r7tOK7jBfu0fllHxJwUOp5hr4G63CXEzf2qKY91o+nxIs40KpHmWpXgGSuCH4aRi
r+zJYhOLfZ4oaMYDPiOlD9d0zrcBqR2aO0+w77Wnim1ey9ZwYjtIw9nVzQ2vPRFL5mbaurXtuU77
C/jYQ+1oh9KJPrnI5wGd05ITp0gPPw5O/MCPAzpH45B2mdwaobfKafxlIIekxpoHiCpuufKpRqei
Qlb9RXrw8VlVy7ElC7KeKcB8Qq97ZXz3SFnMbD0/GgXPNDg7xTApPvq1SnOB7p2n9BfXaS+qlAtp
opbIP0+bVDuOdswn1ubYkBpC2o4ukXBT7dB/sYr+VgbizAYPxzgqEyCTVGNeTFQamznUp6esWUGk
2BlVfUnb7hWv03oqgsx6alnodzcCpw4Lx/Lstcy7m2XyjqXPJaEzB6RF1zhfYlO5ULs3i7//oP9k
FaNwm/6n6i6d7Z8+ZizFuIO6Ntt0k+4SW7hR2PQ1u249neR6058Na+cV/j+cX8wG/7h8OpTP3KFV
FX30z8tnaeiDrhky22Dqv6UQM6f7nFMz25fLTvBhJOnR6xpkM+xV4Lh6urGpJljRQOOFDid65o1e
mzMkfouMifJUZMe0NSuhzqdaTLW+WDRS4KvPpnrJoVFqQ4iguwEY7U4swKpD/DQtGV14lIpChru1
bkLeOvuhxKUKS4dX37NOAaRFolTZ9kHtK5KjmYrbtO5GnHQRimA/62YVemAMs5i2AWIAzMBTBMJ0
Qz2Rl+Mr015G6HyakXGwOrgBTXzMdPbj0Xjpk2Gf2qwb0zXs6/Fjes/6KG6jKm7RKI6l5HOJv5Ax
dBwYRUt+Nw4hZ9oYHi1W3yrZTYWO3Yt9w2lfs3OF2CnL5NRUC8f07vQDuWJb5z51KHyIH00QcLs1
TsWYvk3tEKftnzIq81/z0l23aX/ECIZL7a1KyDDp0qNlUHUM4/hKXIHusRJBCLMQO4X9aWy4Kqey
bjSzx4iUqu6GJz8AZCQMVBZBiTAwAR/MdjeKk90AZzRwQAwndGIj+yT7+CEH+zR1rVX6dVO3aSh9
/O3GcmrCsfd6nd60q1OxxGQJKeFOIAgCfXGZ7vAh10bXEkzvDefp+0Ib9kIS05bsyKw6ZrSTkece
g3cH6whKOq4hhgQDnEljM62+U2ctZ79oNKgmu+X7JnaQV2foXtU8ehlpzqhSvCi7adWVNMnRkB4h
KK6xFD8MYlvUTLLZDB6GwatSTFZouq8pBgH85uYq9vemad6nTlsK8Lzi6s0E0H2DDnzC7YPqsghe
otI6TAWTmgw3IzHuCARxXWtLNR7hiHCro5poiadUWlC4Ln1Et1ph+5z79g7D32rqtUGKpr1YLv18
Q3W7Q1G/fz/hGXpMZWTIbbjvOJ6sXgZdASPLltNuPCnsk5s0C3qIcy3tttPNJ0MHOzW7sTlg83wV
Cn396YSbuq8RN9WiZ+9Ql3RreiIXSSHFTt3eknGC3YzcSfFGJyM+r5KuM8vx1CcEY/D171ctVYdF
9HP1xW4TipAwLRYR8dOoOsH5WGqGmW5qe3jNag7k2G117wN9LhoeEvXdtBl1UN7QxmRG081iLqSp
9zydWHXgWsT1sAfA9sA0qUsuhKi8L9vvD2BrX8qIArcK33DCvEbM3Xm8EzfvFzd2F8Ka1OiAUtFD
mt2yfo4VBDICe2YfThznlntOVinGUuC8dHuJqKgk+1SX8pziK1/7SEmEWVAyOyTh5eFdnbpI1shl
0lspdAatfBSgNuBMTxkCNDUq8JJYh+ltCh1d1ymjWYCOWM56LV93k52ZLnfU4Ist2SK2b6LSAUVy
gU/rSzCC0AW70xViPq3qltHslxqL07TmvPiKOImyApATPIRDFdJ2N130F1z7GwSUs0DdtTlaTe7h
SQgdRK9XOaF00E730xLoyuTockZO119tuy+q/oIe4J5E4jw92lQmoQtiaxzu4ieFsIucmcB0VsS2
cZoeBHjCoqK9PHUGFMYJMUmM007DqNsrdrmNmQ+vQzqJRccbombcjOpqUxVUQbm8iENY2mKhDt26
jUeWpWLpl/Vb0sgrhunzdEE39r9L///puftfjtR/GLyvv+anR/q1/pld9r9x7o5Ahjrxr+fup2lI
/q853YQkzB4/TN6//eq/J+/mL1SUFk0Zy6RysybFy29kMsf4RWckD5RANejrGTpX9m+zd936hZ2P
ilAHhb7Gr/Fb/waU6b/woypNOd39NoL//5m/M6+f6p7vG2yuamigydDiaI7KAH4qX77batlxX1KU
QEIIhWmsrb74YDoDvJaoXWaFJp8j3Q6e/Qjycaoma9H4KupcoV8ySLaYIka5M1PMc11mXUgAcpck
2WWrEJrXoRumhJnRMM/kyjh+0Z4t6a/wREcvjNywx4VdeqhlUXxkyOWqBFMwOf7sSTCfGOdKQraz
Yh+P4K39qB5mDdrq59Id3cn9kr7YdAdiRgTzQfX0C6kLwwpppLY389DdWy0uHBVCxEILSmLZ+hTe
+lD3r42rsFcn1y0m3GZvZFayGXsvZe4/dHe2IguvDvtPoVMwjGuolytwnBHReh+HYYpLCFAi6wm4
ldSXH/oB/1ugDAUh22PzoU4xfuVFYy4KByuWJdTgQ+YnhG4ka+ItCKfo89MwPg9eYJC5WD5c2wUf
GsfQQ/tkRY6nc4iw5xIMqKy6blnkjXpCYfjRLYIeW0iA+yRtD256ILCRho+nLTwO1k1Q/iSFpW8j
d7zmVorwzGwrSADGV4VA4jzn6UQ91ot4LPF3JCwS5RSUWASbbOwuMm7dpa29kNszD33jHSxUrxSj
JrYjP0S1dG/gnJ+Fa2ZnX/Z3vGrdKu2TlnAxSDNDJfONu447nxjWjg2Uq2abvqejYXBbyqpWPaVy
qvrTJFi7vAXNgvGUmET4lEt8+KTmViKdopCxVdkhdZ9RRTcPyq8RjtlZcSrqrlLNN4XxK9dRuYmj
1NjYgyWeQtdLpvTOa02EW7W0qRGdoH5ytFRjiuIVW7do0SaZLMqF1vQrkw+H6Co4MOBwibcUFfwW
UjV8SLDs+4YEL34pN7gUyEMszGCvdspbXosvhSKGzeCX+rNQdn7r6VtVI9XRlG5BgkjR0FwM9WUj
LH+na/jtnJB02FYPyaHzInfdWA6pjK2rn+meM/toSbwAN/G50kV8KKY/7LHZs4vCHJHJYi/ihPMe
nSjgKiZLkHts98KwkZE6Ut0j7fJ0USfQ9UIjeonBP4ScWTvHG5xFFw07x/Cic4i7xCod67kH8w20
CoiDVZcIRdMKdAyhjUtXhN50C0E7zSTqHPkphilU/lRfgo8/lYR6kkcSIAldNPlwywaNuAQO+dwO
x3JNMcZn2kkmoBGRiKmOCXnAZ2CTu6AWZMtfuz5DX10FX6Z0zi1hbfA5rGaeOVGygBPizAl4WY92
VW2GkYykZk+EuH22IY/Oqad4+wMld6aTft0zGF80htOsm+lkLbwmXOSZZSxqFRv4gOx7H3bxRxEY
FdM+7YXc8V3o6QSN+w4KFDQsGDsXjGxxi1l+fk9zANH0S+YZK/CRa+ejifuJlUu1V2oyPuPkGsAu
Y2KqwmifEZRFZ1MPlvjFEqwzHhLjJi4WBItAmBU4Y5h/4mBNYi40g2WiygvY70mvnfQwLI8RmX5R
lX02jLJc5A6lvygxLXzAFrFsEKwc2eVjwa3wqeAYWSpCb3a4nwek4eMt67PiyTZgOKrY2euub9HM
unfHbQiBBb4NOyL9pHpgpCxjSktWctx/+mwgEU2WenH0sQKdLLfvL0WopvPELoKDPYwQPpACYtlW
bWoJcoQNJZVPDfrdZyMWT1oJycPp7OdxZA9U5SP6a99qT+WE/ccB+6Vrg2UJFcwvohtBMOPSSQtn
mS3yNoq2RL+yXUWvvG1tu8b3YrtL0B3hOgxQDIYaCK6oUL6YNKpfIk97yhNzZQS6PBJ4786jhI4s
96H8YFX6M0O6j2Jg5Ve/CjvQnqBxpctAhOJUIwQAegKV0O9bufYnOyRismwR4gXdVYgtjdJ++KHn
3nRv8BAWqLsq1rtFX3g4Hokqn+EgxXWSKhrjUtOd8oQRkAg2z3D2PgPlMJ5sXfkwCH2PC1x+yO1l
rXl0u1Sb+EsVu5Bo5FsUunKlCPxwcZ0HBzMjuFsRY7iBF8BUzonvSai++GHPrIi8lTZO4ms1vBat
9yQDzfkAh/Ke2nJfFHa0GGMr2MXkswGEwpSjmRzaNLW505IThiYn3fkDtLCxGz6P4AoGi59s8eyv
ZFWiATAzsEs+ALE8bKCNcsYvGs+tnif4haH/6pPbcIPNbW5G4Z9DB9c7XHg2ZliY590QXnrIQeus
4j8SFo9Tdl7ak6KgFm67N2ot2IRldvcCkxDcOM13RYxfunUA6PZw1datV8iVBdxvbSEFrbEpX2Ui
9XlG82v9Tvp0CO0SyFNXNgCPudma4uCWNAtzpXHWzgh0wu7TcetnoiMcCmN6NWT0uYkQPca59Vkj
rlltLe1Dp+Y9dAb1POL5m1eGZV4MziG/61ZWrrY7gPLeXJoaybIpuAoNxvuiK7U3bRgeqYzV26Du
RZu5tyFhhKg5jzELsjmdFZdRWf3Bb90AlriQ9WEslWURO4/AGLpdrnT3ot4pdJgWVlnkc/ihKLUM
df/tRmIP0TZwHO6KkQ3WpKxguNbcE6VEzJikjbqIK+YRgVGnMBgSsNraQyuF+Rx3QkV3UOoHLdZD
6AHcqQODrBWjzpxN1UhiTfGIXQFOjyjGuK1LDd9cmg/VJtHrfF9perQlFZTAx3jYMfByNlzus4xe
oMWWzxu9PSGT0bpRERDBAVIJovIXdtO6e73MsbRW7q42u2pH1K4vDXFpmlNPjtKeWc6uGvJ8W8QM
TWSu7NveG1dqYNXkxhT1c+16e5cFiJwjXc4DCLTruqqtQ5sFO6skmDIqUjwfSfK1HEuqAgVnjOye
S6K8l4Vf9xdfyJemVsxrpTYE0VrkV6ulAK7ukxuWN4c0+pzoIts6zfBrJcx8mUHAXQYNDIkQhRdc
NUwxdYUry4z9bI1XSs5aJ/HWfM6zNvbTz4AMiV8WsIyYRc4tvFcnDK1sG4uKed1AjB6fNPQU/5OD
15ylMZdAyBvF3zJYRVxFgloLMf6ptZDCOFF38NBkbLwOnF9dmaAynNKh8aQFB8vMv9KXpXHbq6AC
QdXVhpFt686pzrqifOzyAHlA+dIwU3khJnYqIwBwk6OrXohvV1cCjPcCI0d2J0xD9ixtynhWzfjV
jig7DK1egNC2aZdOGDi/qNbBWNLFdD9l5kUJoGiQOvsw8UOs03EjEC7McR7Xz6pmzfqmsfdOkqxK
djCEGs0aI8kYAw5vOsSAA8g7G+bRyE3BngQoYTNl05Nq0qjFQhL5wyS7gO9bRc05pdTqDfK/IFed
qVnTQ/p/KTuz3riV7Qr/IgJFskgWX3tiD5Ja8/RC2JbNeSzOvz4fdYLkwgkukofTsH0sWc0mq3bt
vda3uIpbQJIL9uIoPyL2y7ZofxC72YQL5J77Wlia/jTT22OB63JreZnD1EB0l8zJt4NNS4GgsugI
v+RF6j4JbCt8Bj6RHNHJJoGTjteY2o1uw3Iq6z7cLh3PfMdP5FrGM1BwK1TtOz0HvgPOwrS51pLE
0mh88K2kORGoYfZpdcRlg2PSnMXZIT5lrbCblNR6ChlQMC3ihtAdGGHj0Ilpx2U9cRBqKNg764Vm
EdP1JJ5vq2TNIWT6V0W49+3EPOmJ8B5jYhaEmh/JLUV4C9t3P+hMHOK8/CpLtlzShZKbrCTdEwsm
QKOOxkCnhp7dzl0CTl3ECxo2wN/YIM9ULdU2XXcUnQ1vRZvK03cxxM+7qatp9RTWT6S8Etsa9tZ1
iWpsUot/463BSvBM1iS7+gkGMpmBJtHQTZw/ZIVkXDmO5xzR987NKqYroEeg5DDiMscBJoqcseWv
RRlYgOmG6LSKS2IR9tCl/kWMxWdaocJujTK/afq0OQ2lKHeekWQ3zljuS85EBD3N9V65xLCiLLGP
/QTA2h2yfdpE/FNT7jyBHml2bjX7e8FuuXfmcG9tTcbWtj+bdy1is+//mQwKCdAI+bmo56AMjf3k
O8UjKCeeXZbj2BUdRAi/2s5DDfOJYpusxRLAgdXkVJX+iamlAQGDmtpo7TVEozpOBXcliuwkiG3r
6HXqtvTJHec7650pBqhHioyT/nOAXxU4nAM2KC/2qZz+eIAwmBywp+Zd9kvS8z9Ju0ZkUNc8Khm4
spKIOBAK9rIbCQsKfF+Ri50jRmiIMc/9AZXynG6R+1l3VW2Cs6mamDQKw+IWiMlayqP0PcXEuEcC
m7PFsgzw0REu9Zq6zUKgooWIEn/7qYPOhXibrLxqHI8uYeo7qLx3/liWz8Cj31fJc7JSpSIKxp01
sdaH8xRfCFt9KoQ7kFslVJCTKsrhip1u4sAiaJJiRk+eF01cZZK1eJs9F6GoD57Fe6pdYNxWvbCK
Zn3BBu4COXXDNvAMQszzdH7Da2zeYb5CbKHDcUcWnHVtibU3R5upeJZBQ6jfEhqS3H4gulRpQ6so
5w9dDMsWOVx1SavQPSg9oXFdmOPTuH7vfdIZB58w8gw+zmFQ7i0xF+XZGVcydlh5h9xNCcOesktp
yeZkNs6XqdphP4VlCAOOWNsyyY0jEsORfVXb4JlWbDpDifXAnSigVGFXPOHm4ooP5p+K+gUtMF74
OBp+zQ6Gu5xwL6eR6qbj8Am5SPLmikYd4fz5N4LUxyAB0rgZZyM6tGuXrs5KsjQztMZVXNiIUJUm
2F4dta6ZNpv0OxNPeEdotRR2pnubmUmFZNk+ux7VCoM/cTAl5MmNdn4RmwmtuKn21hhZwRx27dEN
yCKKgjhju+9YtyEDNz9cZ/6lFxIPIaIDEvJv69U5UJUYkpvQONUTQUAt1N5dj5T+EUmGy2c4j5e5
1hzLOxbhGhN3aS3h7RQOn5xc+Qv5EJK8hzDTG9xTbTndfVvdl8kYsIt315D9KJC0cnZr0zemaRUA
g7cZhNws4+BtOwBbG4fEmgOCdnMnIqLLAZ7+BuRk7qYGkOZEOlOJdukmB8r67EauzSeyQGL06gYg
EwzjyCwf47A92Y7VXaG3kojewRVwFTxMVehTW95N6G5urNHLTwlIwAbfLV5909OKEfWCkBnO/6bS
RQKwPU0CQ+YTlXpB+KtTmncC2xfoISLG4vA1NnXQizo7RCnDLdOm2qlK7WBNu1n8IkgyEqM5EXQB
4h5rU+eR2KvVZdnNithkG2mLuW6BU2sJcMPpi9t2EzYx9rk5Oy5zew/xcr4U+bhd0lA/u2AmtN3B
8PGdW84dQdqV6r6bBJHUGAVT/zWbKLqEq9xTH4UVNVHBohqb+c5PswYYAa7QEAN8nyxBEzo9oVIj
6wsRpuh6U0Yx8XgyFvVgFtq8r9TnAGIOMnR1X5vFwdSdv6dz7uwMtoMTEZrbtpcXuZSg0MoZKKNF
QlVW06TypOHzGON5NG97jsO3STa+552hXxuif4yh/IngN3mSefIepkNxIVfy83vHSoElhyAC9ybR
8IdqMV4GGjGL6bZPK0fbsdEaZNYiNnHfDQGLnHViWaFkf7CjLn+NbTtGe0p+is97a2dm5lERFMlg
XUfmblvkylFQcZMz2xRxQ1aoPip8Qc8LGiUOIgJNBjc1e/Wdtb7baWW2LqVMTsSNdWBIvIYUEMal
1HvRaM7HMeycjYwo55rUotdkRn9AbMz3ee4e8STrx4kS0JofC6evP1Kj2qkOU0lpZxBpppze1Bq8
WmLWka24dWJn76z0bkmLF8kSmBIfq3XQaRHfIfLxe3VqcH5ql7wXgpGKeDROGmfCBXsFcUiZzzB9
ajwGJ5VxbFT/VKGiChasHqehaPEM2GsuE0zTNFtNsDMTiHx0rGANNMftP81bH0H/z56YvwbjIgT3
dxOutITF0ZFss1xlMcXHPA0p8bW3U5Xh34rqS03ENExECrSa9JhY+B+xwdVS9GeIuaQVgN6wRdBg
PoolA57Uc5qhshnvm08ll+ow2m2za2141GFY3RSF4TzGTGJTLSAId/ZnZLyHodFfEts5+6Ybnlxy
2S6pysHz++PV1ZKANhIHQPeLY56wzrOLQ5wwDJoxhXgwUszDdeINd5h/Tmk+0s21VQatrgngmlas
mvVEECH3bLU2a+1RP+LPppmpBlDYZezBJLTKbSVLFgtRvursYcIaSyvF/UUQ8nge8LVfpazoRo7P
SZR5VzmeInroMOrzrWWO4dHRU7HVCGMpvsk6W1wDV1cxAdBTKgxonNPFKj3+kTTvz1NowOQe4UgZ
UWQcE4PaGt1jdCizUG3rAYmd1eno4NQkkX53LAYClDcFxvDASCq5oaHf7YfIKA4NGqFDnVR+4PGo
LxW9cq+I7ytjfqxsTuO5K5k298MrOvPlxP58N0r1a3Aq/ylLTf8JfAZgZnoTSt6PrjFvTdPw15Zz
etCFixNXRFtDhc1TzPjUoLi7JV/gTecce1kuE8B5jU+EpdpWpI8wgcejQtpZQ1sfDHCFmL/McLsw
IADsOWODsgtcCuDB1Gh9WHTNNyk2bTyVyRvKvqPK2tfG+TUMDFXpcKjdIMQfN8O/b67tD5irX2U8
+SfPzZozI9g71x0pbKEKPKRT9eQunRdQfU2nfJZ3lDrRKRJZfPTjOGU6WBHdnOM2zyuLjmtjuafB
QLLT9yZRWzCrO7/FLT6k7dEYNoBNS+oj9orUYhahS/1zqOGbj7XBnjOb91MBRUkZ5Q9lWEyAs4hp
c3Vmx5kph1mSv7no3eTNx7y1tkTR5ycX9UATecyTAY17otHngXD6HiqTTmkbZ/mjsdj4F/zpbK4v
4muCga7XaCPLG+pzlzhPghbKoQvDT6OZyI+qWCZ7DNsU90wBWzquWP+fDLJdzopsqrnA3NY2MFH1
IK5UIPaB7GRIyFo2W9UbKNG0UR0dNBxux/blaSxjZDgCl0h9Kn+3v/YRVfUUq4OT+jNtI0JB7Wo8
41YfzxO6EcVlo3cLy8Fr43uOFbu2IQnVLuSdiHznIPAxQjrLAnJ2H2RoceDN4dkaRVRBkOHnRMS0
8H4dzth5l2+FzfX3qxevr25TAI3bqXF3+aCmIyU1i2tlOVsT/PYuEuTL/OpYtM8uwZXnFCpZUMz4
25pFn79fIsr1rPLEaW5oDpJMq/ekrA11Fx6cIXurgBDVVQWqFSZUsYZKlQlHR9vJ/3hVD2IkwgtB
oxmxW1t2u7iDo53NXjBOzS8wUeyioMWN7CZt/Y8lfI/TsDhbC/atCtEyuCZ99tYXwj0gJMaztbNL
KFzCQO1DC6wHPgug//uFli8Dc+YvO8OfwSM6VQYUYLj5BtjPE/EYVTz+7GLmzZGVPXnUQVAPTb2Z
53UuIauTFApFTjFyaCAOtDZNPukyQ3JOBgWQMGenE7Fxe/dMdxC4EPf7eSmKm1lNdkCpa08RN++8
zzhkMVvPxn1C4hVgDv8n2X1flVyCrvaeobf8DoVxENUQMbxhkMEu6XKvnGYj1meTgJ+DhXk1RGt7
tkBrb6CffjoxTcra31EF5oGejHs9KRIWmOcvCs/xyolHIjMRexhNmrYbH0RTvgh71fMIAV5nNd0o
FFkteqeocpAtAZRxJQJnqcML2bjx1kzrJaA/wc0TRa+DHKyXaiGsIs68o8MicPIarz9EdRUelnp+
AUFk775nJAt6zItdrv/W3Y0Jc+/OUH32gV1llxpUH46njXNtOs+xMcHhMzz7LMr51Ronl5DszthM
CmY6mL4gM0bWbGCp77NrwbsW58gMcdxmdLnpWAFQqhmfcJaBKy1jHxZQUUd700FPQrYDQFD69Enf
kGfGy6zrFsmGePznvsRPwwpq+2vs+ItMhtt29p4L/8vpXtskfjTmOET90fyAez7SufBh55fuVWGz
2y599gfu9U763bxzDUgSBo7wjQVNlbawsdG6c/NNFmJcrqR9rEvPOht8cWyVa8ORz9gtO5iEsb+1
k4qiiJsSHjU9xIPbc27/RZniu/be1xpHqyHJXJWPdBxxXOXY36T/Q1n1p0gGHt7yMmQUwO7TpO+X
aPqUvslS4NUccMbh3SjrN/1LxXeFSYycEd4InUaboV8P1dZLK/QT2t2zgcAqnIfHWvU7QuB2MVsC
NOqYu7vfCbNHrVb4L1kb70NDvcT81bNH7vhop9nR8YkNn8J6PI6LsS2mu6hp7BPTjf5cxBaX2MVN
CpiRiVBPxbvQIWtgg5V0tBkyb90u0Rt1M3YcBxuTzEtnrh5UNsE3ZJIER80idocDK+lS2QFVUETv
Ls7ovkePZCfTjShNONY6u5MERC1s4XPyFNF+onyB3kTu1wZf7rKL7YHR8QImnpaGOHtOiWLTLfa6
n77SNboDhV3c7VQLBIWRKe8e1Hs928WpXeQxbh0/iDgQmW43Hu0ZF20coTNb1x54y9VZpPLcNzWi
ztQyjjAqAdjkWAX88jiAKN7UTcMxyfa/itjQe7JjqZkLi0AZj9YX/QGSeFMOlT6oINd7pyCOiFls
rvC/q3MPHJQK2zGPURuJIDFtfc7D+YPJBEeMVBHiMEc8G6FIL8xQor2uREOlNMozycbFYSFJZyBF
fqKepIfXiyCyKzIE8cSRvBodJmC8G3ea3grTHw62ml/r9cvCSLPhNXw62nigQgDAl4dXwfrzvd19
v9Tr2o52rdynjrpvRAyZOOb9rTF/rSSpUMNEbZw1Hzu0KYir2NwRurtnrWs4q1icC/PhXDGhXn/a
JuS6x9Gy0kKLK6oFzMSAwTZVH0FE4lv40bmW/bXulixwMx50KCM/1IhOJ2GO1hHl+M8uvf7k378i
ZWKASb/x9GRtJ+x3DDDBmpXF6/SwAnpcLmxda7x8FL415cyKpEe/VpJz3pDLKUEFFd4j+xUJZ12D
TCiVBw6ly9kRPUMATJ90zrxbf8L7O6TDm+UVP/oILncyj8vWyCl/C8uSnJDtn/5anTh732Z5tkuG
akr6O4Py9JxVpjqH3lCe2pHQOsu0g94cXx2HPYPlnHCtMKMfT4Tnps1lsSnqRu5zRYilk6fRLvdD
tq6cANrYGPxzblp/GumcpEMfc1rs4HvfpoHVnwz9wxbGM7j7a7zeKWiCLwTvHIEJPWp0OIFHnsm2
7rKFbtnK1xrma69RWIbpYcIk3BBDHEi7eZ2HNOL2bu+ybrrYdIQuUsQrQ0I+2m1ByAzud4rd6YZP
Epnct1p0vFLZPnBaU2hJIfYVvmtsZVL+cUwWCM7KO1/AuPaW/E3xJDV9TabUMN+Osj52b5nordOi
yWkrR0KL3WhAdyh+67GheqoAv7PShUEy0Mwbgea3HAE3mdLtlY5oSzIya7KCXg5Uzs9rAIXIpvO8
YRVcG3O2hxk8e25So9+WcfzAOgEdOaeN4TDZVnS2a5OV0Yz0qSdJZ68zQu47+NM0b4v7qkBXbLhG
0NoE1ToZsMjITKBTprPcWoZx6AtHkOqNqDzStAsK9ZHkAIKESRHjzVeM2frSJopuAoqbPhmvXYQI
gMIkb/sfYVr+FHzEG1cRJ+6Yvd6h37A349B8lq71uTJ87c65iBpvkEh/liYSlmoGpkVC3XianGxV
jJgaWLTLu8tjQFCPlTWeOPGY7JJEbYgBqoNt7dkfV13jZLAZeMOOyvnVH+V8NPsvYRpHbVrhya7R
wjSkQfumc5+mXLzOy9rABAuwAbT87DGwPeLDP2ZDiLXW+R1W+G5jGZ0czpJbjP1g96s/bRXm7z4i
xRqGnoXn49MPGh+UHkk3+XGUpTwstvOboHd3DxDY23TzmgodAklYccgL9tUhqU+2NlfAjogOwqVB
RgzthuaytWMASs45mNyNnOA9h9J95SYg6ZCGUKzJJuxXYUAEN3+dzJOdfk3GPDpa3aMYkO4YZBbM
wMA0OHMeqm0poh82Bes6TvlFhDqyTX4zprCyE7Ie8w7P8BACu84E5l6DtAzu+xO4qJEJkYkFfx4j
Ok1PLXT9ExKseYuSQd/1kJgjNMh1Zm2gdH/RvnfuVe8VHKVuu8UkVQS3fUCyQJD0ZNAwUruaHLCd
wiVeKIoCFig4xFUNGV4iuuhPdS6+whapcWRPcLJ8H02SqPDCO2UQ0hhitaJKESnhdrcKBSgQ1WHv
LfNlQvy9kd5MjBY5WpNEtWVLZGOWhOYGk3jnKGTCneN1IBq938Ptsp8S+n9tAWF0ltLcVm7KsHzZ
TXvBAI2kNvlptc+2Z7enfkSjkCACXedXKH9Wjq/QLtEZNLmq1ayQlQ+IKxTeiLxloIyEoVDHjABo
ug57mo+coKDYbpnKcIzvGTp288i8cWTcVcrLJNbTGgqdKglSD1ooLOt3j2yowu39Daug1wwMSBK0
rRljXHoWLBqGZNiks+KnP8JfF+sP5tR+sWnm+cYqQ6ykumm2SWx9KfrBkGQMh2xr0jaf87oxsbs7
W7sxON8NGZm2BkUy2xwAV1KeQfnPIAfTtO3RPTePnPLYpEXebOtkwZ057+CbgWDO0QG12tw7BoLn
AsN1shQPBY2CHXk8P73WeVo6qDy0+Xd1nZ7Cq6vsgqYpYyP6jqC7+5NoY0yIU3uutLV3Z5Edu770
UcpYiLlHpodOvcklOltoecw6sfMaLc6rmLujzpwzg9F824R1kErDDEKzPBEBX2/RWWagti3w0Nr8
xejX3gJ6s8GXASRfrOlepGmxQ9e7nnkcGJRoTJKDVMtnkxC1VoUN4Vjp9O5WtxEhm8xv5M98tJud
Gj1x6BOe86IaPhD/FOuMDkV/7l8YBBtBDhlZ8SWHXAFhKfFKVMmEDGn9LqMr5KGpalptqJzIsPdo
BQFlNOoHtyjvU7jzZ+Y37k6G8x+gC9PRLt1bWxHZxxFCUzjqnW3FbLxZJQ+AkK4ZboQw7ADtIM8r
8oHkQgW1VA6A27hb66Yed8KoGDQzt9hFQMvJOSWyeiz2kRF9tNYDFKGFvIxg4Y6SI6X1aFnmIUmr
eqs99iIcHvR6vVGA4/Zv0I3ZhCeQOVAsFlRc973M536rdI/QZXqKCoT+WF/j7aQTprvFejcQhBwn
uUUoPEq7sSMdVqTPvWu+KcZHhezoryATVSbhWWH6kqNDPCDR4JjO/YGIzNYPdqziC2Oq25FEw02T
uwRdAFYn0+kt9qtw13feIV354q5szxncwOPaxe+0izCGVAVQk8gojHa3EK4KlXKEHihjgpTEcI+J
5Rp6kz6YJreNkm2IuK8BwltgKGzHmFDx+SO9m3r5y855XOe6fKmhIm7E4H8m5AMfYlTmRZzDN15I
VmXZvEA5M/fl0PFMoAYbNh2Ht3Nkp/u6uWAPZfTIvuwzCqOeT16JLyDmxbYigk/oc8K4OI/l+iRO
1NCsfTDxv9O/G9y5kBTcF+yQ3Umslft3APX3yz+/RRy/cWciGZ2krs7GDARgJuRs/A7Qs9fGwveL
+V+/+r/+WUEXY9Nx8Fx8YgBiReM2rIbyPKTCI96RcyYZ3+ZBtepJcCTMKoh5fdsFIeafM6l44/n7
Vxhs/vNX37/93/7s+6/891f8b39FyonDQrI6FySuXztpLKBVbXzFD6L20ZrhJipc4vMcLjsDB0QW
L+m+jNsXOa6hRFF7TdJk3IduRjJOoy6kYtEdcUV5kMiRSUyVX3JAZtrZyYZaCQ1RfVbWQENwZuza
AwLJxyG94c4LWGKtwzRTk/R+PF1HrBFdXMhd6cxig6KUSSVtDodR7Ub2ySXi/88xumN0LNt+OdJs
Cz8/zcz0b2X+hzWTnBDBMtdrIifcpgscCWDCMn9EKcaAOYQTinnDMcyUVdL2KKH6Dc1384xF5kOx
dACZ2pWT/Vlb4f0c4aDzOMKvQ2ycLz+teiVQYVswO4agrkdfaCbBMouvrZ/a9AxtxI8DiiLLJWxw
rSjd0Hjtiz9C+8XTaH505vyb5mq8g1/+EgEKoak+B7bu6nOVZemGEId+s7SW3LYqyOpegmnkZD9O
1RcMzltqF7ZBoV/RQ9OXXlgKZpXfUS7sFScizBVetk/w6hfhVg3GIyoicqMt52Vs3YBTOoZ/k2gb
y0p+aRoUm3ROpsPkD8XRatVzaRCx2o3jDBc16bacl6/2UnyofnyaCgoH4SRUPIWfo+mRNFui6KLi
3g6SZXHOtt0456FXDqEa6jk3TFKD1hPdVEwQQjJv2nnTrA5T296BHzfOje/127B3RwbDX43Dg9s1
fMNK28a5mlIaWQ8RHdjG69pLNV0tZtUbFk3QBjkbzS4pMshBFezreCoegLU8xb7SjNetYdcO3rIx
zMmDpNBUYOoLvHROKTF3zsjfaaeOfh6QGOby09FLLzDQ+q1gQfGtk4r9/DL71b7L1qzS9Yw3VHXG
/KALIdKjlfArroUZAbuV3vLGQXGzdD5QJH+Mj8STYZfK0HxPQMnW92+2V9vFzCImcce0nE7m7HLy
Lt68LLt3Jvs+HdG9xa8ka2QXJQgTDRkvosN3HvuUesei/fT9jXwHbjnvyRhpOceucejoGQxx6x7R
bcAyX+jF4i4n/3VWIahkC5KbP5INCfiSvLXAdsTM0Mpiql5dssSBwIvhMD1XRc+/O9DTnzde5Llb
w8FC3xhr4HgeoXHl9J/5B4q8jzbmLCihvRZqHLZzTfmWZxNkn1vlmG8EX5Vb2w9/6Nq8sVPsj7n3
sZT5+9QOaBqJJ/HG8MMO45Apdto/DTgjxSLicx8T3uQwMpO2RPKc4wHrw3ez6QX+65TmfjJ/ZJjQ
mPjTjxpScOnhGo+jRCyeKqf5LQovIKgwfewRMmxEQ17qSL56JpPHcs327pf81VOef2vk1OscH/Ye
EylG0yq9Fll6FEYYH4xKxre4zf3TVCaCIF+6LqO8qYjWO/ZJy8Sx9WkJAR5xdXw1e5PjzA93zXku
lx9gkvdz4z1OtHIiJo41oo6DnuOHfD1FEU5LhMWCbkExeWDumBJjNj6rnD5HDnlnq9epQ1X7P1Pc
B6i5+nJvqnw+W+vt1zm06n3NZY/KBXS77i+xRUgycU0SoNNUbkPqjCAs9V0cQeuhTnxL65rI9TEt
d7gpGvKOO3axYo4WVj+L9c90C7Id0AH3LlOHeSKBhywFEosgQ6dOxPLPLhsP48fgJ9PZ7qfxnxe/
Xuj4W/QN6qS9LU2g2SaTCGUjCsqbU5kv6TnsLCKHRP0wmM6pWwca3y+QgdgAhCHQDYavEA7wfKu2
3nhOQiz0MH0VovK2ykfqTDbMhZKpytYdJOt20ooI2qZQxDkxbgYa1me3F7Sd1pelGmgRdkwWvyng
ppW8wt+lQ6JJIE5dqwdDtB562i8rIXfi+wtRAHCwWtc0WL5/iLzutuQavUpyGohtYaDd2Mw8h/ZW
oW/6qGsmeDVCszKc3tp1gl2pLNuJMftCLhWfsPuL66BRv3u9pBmYGK/oFYslTO4RGXfbyZAjpwvC
v0aNxzZ0J+YAIq22tSr7He24+LIYf2b69Zwk5MXViXv1O0ba5WK2v1W9L7e5Q0SthEWysez3sWdQ
DJifSKhRJddMNjf0z0lmpNlEXdbfFvz0rV9Wj6Hn/Jy0/UTE4PJhVNXF98bpd2Ent/796CzxR1sw
014Mcl+RA6BOVrArmdq9Wrha08UZD0NKB3/GMrDEDFF9q07erZ6EwdFpv2b95sHnBlt+H3XS5bQ0
OjtZ2n9CDzFqWkXGJm1Vug8Hi7NhiWALvrexM2MCROwk/J0tEh11t2zj1ZUbVUt5O3tIRFtz8Z+8
VQLuV636NMdTV+v7TjiPbpNgO22j7KSVWuNpXuhRMbjKV7dAsRxQxv1w0ns5JfFz2Zq00RMSKRnq
82SwsnkQEa28xUYboqbsOjASVNn1iWBeXOFV9VShkatDodEXa0hYbvM4IhuVGIZ/qU5BBmXe+1zH
9TmlsiXo4dGd++4mNJd9Q7jXOU1MgmtihF0zaXc4YExMUXyObuzVp0jRg7Xm376d35QR2THZSN5Z
E58UeIcjh3f3kIxcKL+3nWuvgIWzFPaBRGHxhOeLcy6ept9OdDQXo4YSwvDJi5b+EsUOjpnevAcK
yPy0ZawI7/bG6qtgrsbmdohB5fVuHweZFdMCpt12q1zx0CGXRr4M0IIUSqarKc3UoRWk5+W9+aGJ
MjskmeWdvXVM8f1ScCY8Z29j3NW3JWFkt0WbuARX0V3957c08gPdyXlrU6vMchnvVRe/xzMer0Ix
4elr6zFVobMjew89VZPU+9xoVpuIb2yzuINq53isd+S7OVPXbrPQ7U6dp989b8kwNa/XvKZzIzNT
3jSZ8eL0lg+WEE1kF/8xPXfdIudXxkEwQBYoOoNELe0wDu7hSfPxoHLUdYbINV+Il3JCbMnRAcLC
OYnn7F49jW6GhMghf0tVPQKJlYwBNG2vwdpvMG9QEluSXlKNaQaEjT4aRan2KoSp+S8+x/t/nIH/
iux1/kaRYRh08DNa2AYtD/PgX4ZkaHV5UndETLkWMV1q0dbt0IlzYnX+A5eLuNYMB6y04ZTQt9m7
cibgWDD5X0pMKZRSiNnzOclRtKSvg1YUuEVunZMsMY7IV4piq1wCG8fa/k8rlJ3H1rZqvXwX1ZqY
uwTvPCU8igEA3V3ua7wfvXmxM3T4BHcIGgliZQ+gbbHq8CPHqX6r/SY9Wb19rUPiZP77RWFXP+ZR
/xyZDXMtSZ00oIATs0fc8NLrel8L87H3iCX895dR/k3t4jIq22TeBVrH5lL+RZ8hFNVkxtBFx270
vuohMj/6Nh0IpwbCjunGpcMxJO/Lez1rND9eboNBmuxH1I6EAeU52T0ytx+Zv+orCNgDmgUMLLLA
/kKz+4kHFzNO7z2LWRunzCe+kZbc/ZQRXMe11/vKdX/lZqvPiIPjBwsbIpILEvDaHE3RtBSv8D/L
nayIRmWJ9rbIP0PgQv1JTXNzQRJ631n49IAKkxyARdOjF/OqJPPzf3+d7L/xLFwg31aUgJaLTdb7
GxBd2uDEY3QBx94Kd0TPDXs31EE9Vrzd1JopJZ10i+KouwwCKWs8rClwIhjtPjnRHr4LS1/cxEwo
PDJnjt8GttTpmqMTOT4oQyJLvpy6iK7gB6dlfiFT4G4SxbQLM7SMRkjAYpoOT8YoL2h4/v1749/9
n+Zb3py7/odc2JR/oZVKQjT6Etj8kRyu/IS8lPbpYazs5DOuNRbICJ5oJvkgmF7JA7lL06Y2EuMn
BCH2rooiuM3ro4RVtS8Vw1bmp8MGy5R4aX1n3HltQaub22qjF5KUaF3pa2R7+b/8KnPiO8+yu7u5
J1nLsLLu18AS6Yq5fHO7EJ5IgPhnOuPKNe+WSpe7KBLeB8S1UyGZxpWTeBVd+pGQ9vJCddMHOQ6Y
o/R66zFHCL5Bi4QQc5wB+YN5pevjPmGVACGWJnLfcubYVkTxbhvmJseVLOjaO54c82LF92DHoGFH
pnpi04OcyYRgbPL4piYy5Y7DLAtCiJeyTafwopvybdDu8Htg2BXK7rMiNhqNO1JQy3nsBnQMmQfi
2nQ6+VTTyw9q2PZnxYF6Z5gYSQvyVqmSBve9maqr2S7Ob5bWI93P8OK6sFjdJAwJ91PRcxrKfN+b
RFNis8NxYRTAKGjgZ5gM0/jAvt0eFgOLynggqkJ/YHtDOK5PPLv4d0e/u7FSXC4SeoY9tvV76cF6
8hEpoMWSIKOAPXR2O0OiRoo5pJaHsqqz9zllBmGX5v87DMF0PMiBnu1bQnjm308YA57EsPHkHn0a
pkeBdNmmtXnrDW/5YN0nHqEdMmrdPc1E65KbWUXLL4uOSOg58aux27frzDER1s/Coc8rmd0FnmBO
LmbCtYp5Jr0De4elcQr0q6p+6dTG64hcK2Z6kLpVe7vy6d+H8QfCNkQbdEe3slhuRcffzNXoHAtm
lf/+4Vvt9X8Z31FT4HqDquHZpjD/g73zWJJbyZLov8webVABsZhNalWSJVjcwIoKWmt8/ZyIZL/i
Y7f12OxnAwNSIBUSiLjX/fgfQCBN1NrSm24EsbS8i9PZvIM6RlpSpsW3oejPpHfkB/Lfn0pT0oIG
vX9iRnOnjT0TzKbt71sbj+Xgkosyi/BGCzJHFistZDJ4lqsB9XeYDygHpRBymd4N3H8rCz7zECbJ
M3+iilyYlZ42LSE+0Umi1ChHp7tsAqrRuLXYZGYudrXYt/S/NgvtrP/lKzCcf70IQSSwhU8ChkH1
8U+sqDvoFY7gOjoMZjXczVno3fTE/Rq5+dlxu+5hgaR/qsMYoBTaDTuuXsc42DRuOO1A/VOQy/3q
LUvvusH4lM0pKubctJ5yNwSxTPKPx0XkLOpmePXjtwCZwv0wDl/rSdcPZg0VNoGS/mIl7gZFCv+0
lnS6aSbjxQqQ79PGjsrspaDxdrfEzasWdjFUaPhUrdb0n3z3FARF9dRTEdrU+VQd+r68zyp9vGto
IV+mcP7i6e2AzDTftdWMOlw4L+2ciLsOJtwd50v4NDFh76bBYdrF3SP6IesCa+DWhIzM1DDHHjJq
N2DNqvUS2oL4nqW6a2nVbLrZvFHaEs7ZpDMw5R/0yUMeUi+PlTDgsVTlua+bR8vqvMuEIAoeVr6p
/AXFMXpJwjAhVxNJSb2uiPdeDwd8WLx9v/jnTq9pFYx6zCnPexBGn+41pyNcpAtt+LkIUrEphpWN
At2tvIspWrCLaPG2E9KyHfWP7+7s61vc1OkKCxjpzn0W3Ge5cUfFIdsnQwZcykNJ3BZhs42Zvm91
I683k+civjO0dBcTg3hPqukBySnyvZh5ebBQ7BZGmK6WaEzOaLpbcl8pmovIC7ZGbZh7EO2cCl4Y
XDH+I5WPxHSMz+1XYVRUvpYZKdcyvOmu1e6XCBEKzkjGfj0Gx6qApDAkzBuaBcJ9Zt6j2wQTZFl3
Y05x1MZh6iHMWdVMu+5hPfpbKLnWdpopuMSzkdJaL9ACuqgt5lh/wmdePmTRFK9Hh2eCaWKsvnjw
Q8OV5TLvQ2HqXPJ+psFTBdrzfz6zAA/811OLa4KGMzzbsB3Qcn9nakSGRmFocLU93dRpLU2Ed5kb
BGsU3SaAKfs7+THRY1ElBHASnbetXLs4jZHxZSjcEHoChTstgStR+v5032pmdOx9Lmt55D8J34sP
DcgCAmRH42BZzmsHLG+SyEBRivaOLDmke/XQrqwo627hSq994ZVM8O4JhIzuZbvvgQEp3grDdLdx
geqXLEpKViZR6AP0nbwbeF5IOWUCYchVyCJ2oUT8MAjQSiNW6Rth57TNS8OgM1y+0zanUu2VN+T4
Vaj7OR5jYbi3ZtaRAevE7S4aQYDPpMZs87l7zUfTvR/JMLdwm0mf3i6PTrnWt9/cuT3GPupbQ7s3
za+UL4aDVtItL5PdwiDi1mWEy5VkHA/AQ9CfOOT1cELejgOvEpoERZOkuRwsJ7zvigTJDVMwWnPz
Ee6F2CgfvHDPFhxboA3Vcsip2KwyZ/RfsNHepDOEKs1+KBY0Vwy8rVMkfOyAnVsfsM9HOBN8a2tj
w14tdWHdpQVDc4RJJOOMa0OrGGxg9GoylDEj1qSzU4T6Dhm7FLVJJQTiavQu4inBeUPliyDOIUCL
maTlcvC9tL6N0YMsYCvIEMKMh0oyCZP8m58iDPATc2U0gXkGsrZc2Xj/j/l5mqsf//1f79/zmHlP
2zXxt+5vrB6Tsfdvf24Z9fMrmEeSiv77v25/fG3e2/TvgJ/rk34BfnzxD8btYCNlvpYu+Lf/Bfgx
dPsfunCFwynFcC1PzpT/Ga5j/UOH7OPpjuU7v9g/vwA/zAH+CND5T4E6/EX/OPnoni24kttURXXL
Eby1v598MqsHVxJEw6UY7G6aIzro1ENHIz8FMXpltfax+L/fFkrVM2chri7/eTeNHWm7Miz7xkYW
kCc79VolRNJfz6QGkqwGoq1nZhNNkD0E2YiiibQNevzjvibIN+3G5ikaX8BmmEfk0u52sHg6Nag3
sA1H9lVh28BiURTNa35i/rhLqhrw2zudHHycmLFE7Kwspx/2jCpXizUs+9GvJMvuc9UnAAM5FXSa
9dyhKc7bur8XlUeuV+mF67Ep51NQDDdZMrx4BbiYrHFu/KTBducn4lSNJI1ajbaLAg3GZqlv+YMy
pJtDGWz/QuDS+zgi8rWDiT42XgBEnS6FZlDIqam95Wh1ONn6xrHnbDz31neDrls+MoPjdVa9Zaak
BkLI0cPyxte8kkKg3a0Cz+3v9DIYdl2Mcwpi0NomFXmdGMTdE1WTeCAcqbyuuqp4MZPw0AKCO9ra
8HO0I3sTjsWnFLoTUAI8bpx+8h1Oj8gjC5Gs4peQH2rrovpDub8prdE7TMWAtPSgxatKaGIH9/kW
3iATFlLtC+y8+2L+HkSjvxs8AuPsxM52iwgvQKtffMaH1CoJLB6ap8JxvnehT0iMrnc3XKa5MpbZ
fRPVETyV3ZIXyBgt/3VIjE+LU4JzICajdWmhVd7bUGJlt7GPr5GsEGLTD3TZGwCe2tAep1QDOWkd
rZqyvOVb34YY8zGi/W4VG/YXIs7SDc1KTsDOiw40mWAS9NC23sAedUc6jy5Oa5LfNDfELYqHtdEv
6Aq9TcLAY4UDbqFqCpszXOFX3Na6/z44Bh++isxdgEquwV+A+vtbOQwAncS75kYtuSl5tYmZ2JF6
WV9wHuUbmz8kqiLEWT25Q11cVncVOsMNSByuv0ZUbxG+3y1TgWifCYhr5fQKOuuI6I6YydErt8QN
vRQlxpnerGomH8OI4FM7OvjN2zrfAphJ1uYiHqeZenxIBdzMKKxaYuYvgAynqhs0ze6IjQAB+rpH
CrPOHZIOdBMNdrhACsIqazgJjGy7oxEP6QXNy9eo7jeljR5xsN3HpMt+6Dp9h0gc+6JyAFjO1Umz
3wvEkYhZY7GlmMw8VxzxX35P6PRure7BHiyTAKxyM6UZjsSU1neYfUEtzeBz+sro8i2a6gbgM5yg
qsNlU2GVpmSLhch6ppILVX/kt9LMWmyT7qz5Xyej+iTPr9S+bZ8fzUYRWtz49TjRQHfWHgFWK+o2
+r5AAA4zNMZZlMNTJv7Cl1XuHkNKjKRVcxDsjBFKVrL7euuJ5PSnJi2Cg4aYPpV6iOvCRUmf269x
PvebJDbvk8Z5SDvIIgm9t7VoFxKwe08/OaTsBFp876bDfkRFsmLqdV6gxKybkK5zyX/CTaZ0Q3ag
wAYGHyh96vL+W8K/y9YQyBBByhRCo99u9UySTcM+QyGxlvgVruVATxe1XVKP2Xpus3OWE6Ucn8LF
7PFTjgKV5ThfEqwxfJbvSzjYNxa69ykOODTwNPY1rQ1otzXdIFm1cw8uXZe1mz7PGqTg0K2sTYwf
NXS9rwSwjpdGHCZPtiLp5dG18h5LwDG7kMnpaqzdrehpFQrrTie0YwUncdmGqTdvadXyF0MS+xAP
Y3EX0JzUCe7QmY44ZvJm+8Mpr6x8HWp0iHUiWhNm0QQQVlBFvUDSD4iyWn5UuTg4Qz/uW8aiW+Zt
X6pgwvCKHQKeQGNtKhsSUzWjSI1ycU9ofW80LhZY+C8mA0MaxCK/tZr40aB6VM8eFIC+kfMM7Wtv
ewikKwPMjk3uLRCveGMOzCYrz78vgk0waOEpK9FVddLFxhR4ZWjwDWjr41fvXTno3ZkLwnyrJ7t1
ToKd/GtNSz9eMuHgrUm+m7l+DIR9ahZ0U4ZTDPzptB/1OMBRq7gVhhC160sZlRiTkNb6xqUJEZQk
BDptIjt78CFrQju9+MlcbprxZ2yauLTz5kfkMAol94VLZfdzDub+1KbRU9K11WHApVEa4bLrnO5n
MnXYDj1v03mufYkF5SZhbFM3zrjs0bNyHIOjPMkm/Bfez6XLgUBEYjWmmOlaoniSHOMT85mV4RPc
02fiTpewSUuIfA1SoLyJbOPrOJmPDdLELhz7YzTMBZr+Hb3VduWb2YvR2capSK1h3xXAGpJ4vveC
4rnWiY2F2cB/B7mUWBwwTEFOb6TKidoNbjoUEq2HcAuYgJWKaYu6wd0G+Q8/LlCO1qS5uXSl9MU+
+yn/5cKb3rox1VEmWe9BHaztnn2Hbv8T5aSLsjS+lJ2DlbuNH+b8xTNDpp/ZPdVzaQPNEOzPzk+R
Te6Owj0FHPQaQdTwNQn3kV3ua9A662jUoavpBUenSQ7RWGuXgS6pjk0aG0rkH+yUoOXShD4zIwWu
6/nsdY9jxSijbJvNUNHMzjOEKjr/pxV1BiRj5XDbz4hhMXH9qAGc+bZZMXOtPue1ILYpKX765KO2
o17vO4Z060XQAvdpHQxk6IHXGnDxk++kNy5e44aeUopmhvlIvklbjIle3RKDzIktzONzHJYa3TP0
tHRWTd7w2iLwiXEk+Jwpijd+AR4DC/+wbePx0HnTO/lg08orW3cHYPlHCP2odA9tgcwYP/ebmaDG
m1r4VYwVnBW84YqLve/zYSzYqROOhiytvxqZHOJ5HdhxJ71oeo6cxrsDBosV3sJDg+lw6zqaselz
fAe2v+xnyGUHa8r3cwdEqOXHAuaDztKzq40+JwhHLeLr+f6SdeLVP/qeEwbxyaAqYldsOJdhrp8N
MqoEk9uhrifA0zCqOjcvbzroToZRQG9zgGjrU4J2w8p/uEReXyZwQkl30Mf4e8EvCbCQdCBClI4u
Xq3dmGHj8qZgvoxuY+08EVZItkz+RpqJzAIxy7hwZa1CotoShNMZr+vDwFwXM0YOwgbMTTsWyNIx
SpSoWR+01qoQqoFRbxyj2QOeoC7QQFPRKnNXtgwYqKfecAwwBsmO9aKn2zokvL4qKPO06fcl0b+2
jfspiGgIVmhtgdb0X+po8bazlDw1CX24mev7Voj5WcMTc3AK0NdNYD35y1ghCJ6NNUIuEQzfbQg2
Gho3IHeLBJSzaGZ4iT5+RCcuzzRjvtGyEne+S1vet7q9U2lPee5VDzRh4kAcaUzQjiRncBf63k1d
xuUmMbiQg6eBi+NRqVissL+0LgXERK/XdetKxX6snbOZbns25ncC+NdeuA4FgzHCHrEwpg/pmz5p
k7grEWmlWUSr2bKh+WR05wuuawSF7vD8EqAGG/A2gYWHNRrfqKsB9cWaPaz1yuDPW9a97OZGG8uJ
kI4Wlc9JOa4uegK+ckjR6/hpfW4Tqz6rtd4c72hNGUdTmxg2ulB7J3ecGS0ITFTl+KrNORL4dL7Y
ohe3kcsfW8TdYU7m/jhy2Vxhay/2iT5g3Z2RmuapdXQ9OWx3Kf4ycyQjpIwwaITBzWz00yYZKjpA
CKYSew4OXCguWPO7M5aq+ECK5MOcDMFhSgP0gbp7mtwOjvBUL6ducB+zocIhQUr8MUhq/SX3kHAZ
NiU9zOMpiuKtmbjbGSHrIJF2fTUloEG8m5wTCZbiS1su+v1Uo4Aw5ujSW84bUq9wpWPjP6RT+VS3
i3fG3fNJ+BUqwcI9mPljq3vL/QLubos+qN55RR5sfb8k5B6q7TrRA3c3ekhvekf7pOcjWe7MLHbF
EK/MTEeZBWuFkRvK5Xy8Hc2ivCvGC6iWFuoWg9OyqBknyMUiE9nU4o/bvDT7FoeMOAJpQa28gcti
2AdhjlkAgaq6Va/cTV5yPquqYjo5UzCedIIxc+xV/9we8jgGRCDnD6aeybYF0U1F+DPRqcSugWC2
J7WAsQa/yRrMMzzQ9xihBm5Ju6fwU7egwv1crup+c7pud/V7WFkYlqRh2Ug1tE7g/6dDTGJ085eT
Wd0bo0DXhrA/9Ghgwe01A/mEBNi6U45bSxn5ciTa2UqtDnkIBM5oXyPpD6Tw+8tYrNbGtvt126xp
D7WN4rhvA52g3IIGh7TtqX1czYGc2JmAuPuPm64v0NS48IdI20zz8mvngaZrNIPki33c6NvxoTRR
8A1tXJx0xgUnxlrBjACM1YZC4jE0LnmJqWilHNMUQf+5Ghh5capTpJ5zpNFFwJPMxENbtl07OfuJ
+kEqXdp+H+R8XRridmswoKzUIdbtQme+UYdVh0KWjAy3j/pNZPDVq4UmnY/OJa1FZG7ThRFjoPs7
5a8mQQMpuZk0UmS5GNtYw4M/hadGujQs6RhVa5UuABPZExlHnMExq+vVyRH4rcqqX8rD7EGmD3z9
wHWhPqHDpVVbYD66enpJcK9PjE+oRVLqVlaErha8Ij22E9nj/UEgvewNkHutXKi1rOnsbWdOb4N8
aKBvOrA0dOjxVKqDT63FIGc4QKcCdkOSpWt1tIWMdYyt+uD8SPJAhL2cuBblcfk5lWm+9wVdkjHP
9lFiOPswhZiiFmKwK7yLFU7kNjiNOhQ9ddNCZ4y8YPKK0+JZaJAr6QwiTVfGT2UvVZuFXRHPZfXf
oVl3O3/uHurOChnDyiMzUSL366rcnnFIbVI/B1QoPd1+qHEstHJVbauF2iSzCi92U/jFBf1Uvorl
RExf+guTuGCnDhyKu2IbBfnnKHIgDChPp/pA6rOQjlLC5a+tJOc3KSICdxRUgdMEKimzKPYO7nhl
P1Su/Sb2EQh4pAZvA/NRIGnLVmhZuhPEs455AIuUP8qmKRNjVchjXS34T/9aw8bOZ/nYVnfr6kbY
+yT9zsyR/3qeo6eoVNR215t58/mPvS0t9t5W/zFVxDxiKuG4u67aNMQ4i/cS6sKNyYBCH7kT5/mP
Rw4tTuxJLtSaeuAwcR2mejOvQ51Dwkz6bSWc/KC2dJ+DRq35VvO5po+5VVtNSqltq4doUul9gbbW
CugJJfpFi+Hs9RlCrv2x6RjF3nc4q4wek9TVx+4tq9U2qQ1uX3236mv1PaAJalMtRvmlf2z+8RAZ
GUlKBGd0If+LlJkqXhx/8VajSX1wKXgyzbbzO1QjKdc+0uz1MMRo0cqzi4vX5tdqTQsvdqFc0WMp
ZzEcPel6QCLKj+jL8xIJ5KxSxq03S801gZ4SfThuUmrO31YXeaLzGmbScTTsoWlwkuQSzhIVuI1T
LFmn0hpvOYO3rTT9lUtfdfp4+2ozlo9Qa2oRVfXbMvbW1pTnI61yODMqH/7HdkArhs6hDHThk9Vy
odYKzp/TYMYHysTNxsQMfP3s6k7a7WhIqEFtRhwPVGio/cnzC3+gqDmoVShJ5ZqaNlxrefLFcs9/
QK6pzSlsmIHm0lvdZe+RRPAo2ataWFz1OTfRVDmNhgavFl/33w9CuemEfU0OHT+coP4GCcC+/+34
Vqu0YzEgjIAT1GZlRek+M4zzb49TR7YOwdEQmrX77eBXj/l4jdogDaLIpflDvm6MK5YZ9MQINra9
X29QPaV1KlyEk+NiWNJx5SdthPQBykhxiuWfPJJrf2yqOyyQI9fW/P93ZP63joyly5zD/xC88GN4
//73fsz1Kb/6MYZB04WuJ5luNh1Y3af98StwQcmv/tmAMWnAeBa9WZurkk6D5iNhQXCXcLjVA8yF
PcD5PzVkhP1Hgovu4Od1HRPWJcVIolz+SA6NOkj4RVNZNwAFqZA1YsvUEVmdX4J/iPpsHUO4WCc5
pqKItsWSrLs0EhcoPjh4zeY5kImWg5CaCy3YF53ZbFHlVRoOu84x0M002HpKs6FpbCAzQQEXMYDe
9j3ZiqONjFEnIHXQlgPqWSBsk/uMLxaOXMKIEFr/fdCWYo/Hn/C59magVIwUxd0smOPWxRInNlYI
UAkRHOKk+4TgvqYkaD95IGkoiQRknDcwo/RxYMprDke903Qc6aLcMZ1pX7qweRJW/9Jkevlq+eMO
bdGt7wUtrPOx2VjDiKOLsjDY+vouck3cZqLJtmRnf3M1H0uWxDjGo4u5yUTBrvewxrycqJgICKPZ
e+feqXNqntkDke8rnDHNpjD11142ggwyV0R2KIOweivLlrLNfLNUoMhwpxsrsyAzOTKTVdyE8Gz1
BQrzmwiY/nNItExnqOWNcHn9cKCFLJ/hhHC76ChCr/W4DHItAQMdZfnabWkkdRNuVbR2A1Oce7HE
1b4rAeVanN9iFDV4XolR5MuufkoAVVPq0JKp1sH7KnCTF8HOt787TNDXLZCHLLKc85j6wW1crnF2
LXMrYN51+bZI7+yacMu6ID8aB9lPtx3fJpHXBy2QQF6Y/X4xbuJ+ciHU4+dqkowaU5G1xyWwdyIF
v4FhpFhjQofOWMJlGDF1ZQwg8ad1uOa6XdGmWxMy7Wnoc4zaboj3sdNBuC2IMQbNuK+aMb2x5ibZ
eo1/42QY4jQ3RaIGAGo9DKfgPkw0aHQpQRTyuymXRHuiSVJlhkUGc17tcNnxP/Dmfh+WBSVc18yy
+wojcyBgPrufPBOJWdiW9Cv6n6IZghtCIL4WTG736MiGnZlQ+M/ICSWzTX8Nbbh2oTfafD3BedF9
eNUjnRkNIdIwDNat1bbrMQ8B/zDLKpfRek0rbxeH7iFuRHpmmLDKXN86J4wW1/irF0SIxbyy4/DZ
d3AUYbvgsO10aLu5znVtavdRa+bbwJhA8/ArYgP194RxN+tBS6eNUyNn1C0QYKPQQSA23j3vmsBD
ehLhmAlSC5DSZGnxCtK7vXglmJHWekLq3L8RhPYpC4tnmizDphwyccDp0m6W6TyBazk3CA2Oc9Qw
sY4xPszGuLw4MUhiETbaOyC+G2Nssf8RH7GtDM4hXjAcDA0VsG3pt01MMT1YAAxDw5VEkJIEd6/c
VDSvVq6bCKiwkXXr5d4lshHAydOV5IQQSBdShXnTM+Om073+BwSM8uLqwWVh3LSjgCwYSATRudX5
DmYzKvEmd+VNrHn6HtXimykqcB51PNGYa0PaJRDdyGEniHXGlr5oE15dH0ap48bBMa7s7MZCR7FC
HgvnqiGjS3TagFqwNTegUPpt7UQEoDSwJbVhIpOKaOR9g7x3k+RjuEZt89J1Nl7kHD4kQRhrBkT2
mtQX71TqDJnCdrnnc3azxTdh0oMAKglcJ8kvEbX76yJLSMMUwbF1pZyNn1xzIHAZY9fd+db0g6G8
+JSGMYaahBp9NQ/nvpgYlmKZrHXnCzVIe++FpFJXDKgSO2jWmuHjMpFh8GqBoZiBb9SCRPjYVmsF
Y8WMVi9lh+v9s8yNV9vq/o/N6yPVjajv2ZO667dVdddEP2LXTsa92oV6iLr9jz3iEmUGnJrP3rvp
Me7sDWbE/rJAoonkEPS6qpWsqm21ph6kFh/PScmRpBAiH+i1MU//uOvjOR+3qWerOwDF4xnvyWkj
c76HUiN38e/fgabel3rA9eXUXn5bvT5Nvcp11fKBEImUCbD8MH/uWm2rffzbz3rdxR+fUz1nagJc
527TrD/2+/G4thk+IRAtdr99CvW06wdUD/x46Y/v5M+Hqwf+9unUc357px+veH3mb7tXO6XXJw1N
f33yig7HRrSZpFNofNPq+WphO3XLdOqPb17d9fFGKx+kaCYauAzTWygG8/qE66NAdAAYG2T3Ot04
KcphXiQQN0lZ4LcKcQd6EdX0eqoecvoJJ3emJpVUWcv4u5BAKXXrx10dc449hmVUYjz643a1Bj78
1x4+7r3upQ0b9vXbHmnUrpKK6c5UU+cd4XrLqTAIPEyLalWrqdNdt+cYOVdUxN7mtxsLYnqOafl6
fYi6Qz0viGYDCNF4F6Sxz3lAc6itoI2DFTAvnPojKNKef65TJn5MiJn+yLVGzoGs3kLa0GXJxsyB
LS235BqRGin/7+ovWqlTQWWSh2Wa/CMJe0BFyrWD34wxMMEIrY+Wcvjhtj84k9tA1+YvmVYxd0GV
VKAzYzHLua1aoM6mCvNvNj8ep57GrwExZkC04ro9msTqPEG6Odow8pFufC0kmrBpWmor/kIt3bbG
tyB3PpW0i5A90KipZDWN4npJbZqXVJv1RLyA0xUHYuwshjgnL6MGo/uac/LdBEjn1PdUKTFmqgWW
FcZoJRkOqzwfwoNdhnwx/cCDIXPpck1twtwy9oNXguB3orNajFg019DW83U5GBA8uQIX5zZz8ObK
n/SjYOpC4DTHwMWJzPRu+mvRx9rPyiD0sCpBRq78wIr3cPrvm7GNz7NF2MysTTVFF2/jZAHWpSld
aWIpjrbtu8hUNEFchlOmm2Fh6NhZSbOpYWedXHyEJw1dLUqfRJf+fUiWDRB+fSRw2hnqN6NybhpG
JFzO+N4S9IdAWY7kdWXmFpMTQPoawzcGouCoW1sxL8bJl30OZAKujVLENQBYXitusgaq1kaHnjft
sYMqF0/mQPSrodMzZd5yAstqcsXSfq3hrmCQBXVxoNp6Ur8BRzbQFKbP9C0zGinq+3fljzB2kB3r
7FHVBHVZWnNVoTAg4lmvW4k+5T3MsiCN/4IyjKpNq+0MQ5iEmB9U0c+UVWVBPyI/UMNd1nFshetO
lsv8fEJw9tcinCMP4wS40VEjMcNFmcc3Lw9oMVMaXevmTNeaxiZy9d8PQHUo/nHb3PXZJprCZYXS
FP851GzGjLuWUaAs8lMWVSXD37YdN4ox4EN4LGJ5clHV9OvHkR9Ulc7VR/YrvPL5MmJakseU+njq
qMuXmb/m9XeQ93jBEYMVCC5ZRVIfWK19LNRtHcmb29GzPqvK57WOLj+zpopUnqxXqRunBnji0LX1
Rv3r1CGk1j4W6jtQm1xNGK4m9kFJ2VXlO6y5MqrFx+ac6W9wAsFqzfp9F4/Ed5BcKPG0ctWia7ga
JBNTFcJV4TtRR7Vc/LFJR3OXW2GAQpkKtyp6fywUUlRthqZX7zksTt5oTbAqR/NHp89E95IldlKL
CFAWJgF+L0BIASbVAkk9nf44tbeqfqy+v4+WhLrtY7PLilNrNoYUZ2DQFQ7dP1xsQMXMzUxr90xt
2ETulRDzNZImQbY1bPiZa576QDZ/aVEaUHt0hNZFyyQQ7oIJBFibafoazXQyNXuX2HT8dZO8dJeA
hgGWZTwj219mGsZppGfnyUouYZw8jWMXb8O2ylAQ2s2vejhBEMs6kCd0zwQ/Lg+P679A0zdDMdAB
X8DSjZJN0bukjoWzdlBHB3KVdDdF2ZPSLV1/aVk9/zgYXKriJ/tTMeEnbQLkisQkIfTP3iejtE5+
U4izKxcak0GCENO1qvF26qrmE3BKeE4R+j5VQ2IQYj3aDVH/0le+tgsxA23qzApWNQQIeF6GuFDa
nJD8Yxvo7KLfu231gEW2AXjmavzPM+wLApLXXPf9ptF1Qklo6iHuKIttu5jpIdLjg1G1Rysx4dcX
SLaQkBWnzpadL+i0FN3lthGUYuWjKNv49J9kf2hY24ZXr32PYTRcRekh46qK3Y2Zaq/hPIkpFgy3
WW4PW7f1770EqrHXNE+js7eY9q6ve7dLbs5gIULd43Xo8FvrWr/A98ak2UAImtD2dB0jHafc5C3R
OiDaq1OLt4telNRbdAYxADoJROo2de+SYHJq2u4p6jnXLEv4HARZsEu6sDy39tfF1oAstKFxJrrS
jdndBFn7FNcDnZjWhIMPng6OdoKDiJAD9cboTpBfkJqX0i/vGuoCWx3j6Er7GbXsNKqHz8RGzFtp
2QrC0USwSS7wBOIolGdKtQC0Luvj+g+7Be/rwfdaWv0TrVhMB781QlRLRJXoA9/oIPP2ztEd7lxv
SrZJFEHyo2q9LSRn/voA/r3H1Hl3h6bfdQkqtQGGIaYbT8rK4ErLzxZVZEbo0wh83+E60srFkNNv
GiiybLKe08y8vBJ59RJq3cJkeyGbyTX4epz0pYscuiJpAOfDjWdoGYW3sSqoDR1XB/XtYESTTjYi
ouFFlf46l5JoJpv5Sa15StH8caMv79Fa4ho0Pdqr2015llVrHwv1MOfjuWpb7TWNi2iPpOesHvzb
49SqbjpYyR3n5/W56jbyNImw0NN1Ib6lek7kARDIzVh24caebW3TiuQTxOPlxl+M9BHQ83JIxscE
i/rWMgtTmsYooRGEapFdvApBC4oZnPOYg52Yze2Sjd6mnyQteoHNuyzQSCaneg37Yp97xpaSBY7M
qEcTXYTmCtBEsAmb6UzHsPkWTIgOx8r/UuaBtyqhIoG/rN213fbAB2xqkpqeQq4cFu0Rrds3I9lP
nmV/aS2PIPZwDO7cKGxuAkMz1kUaz+9uE1+WqXSeTWpfB0pMBLYOYviSamd1P35QRCfGSCpA0ASf
aqN/diZsdHbURus4D9xbWr/tbdFC2pcll3cEnI+FGeiXkBwpyI0xiI9lRIwq74S3aUx9+t76abbr
F6c6gmQvnptouVV75VvjUI+FfePH6PAEdWGos7xc52lv2I9BJFWNeRJ2kG7zGb4F+JPlvtTTVTz5
y1sN0mdXFKI/1AQEvYxVdFQfYu5GbV22sXWp2poIjoKIs4Dx+r3nNJzmZchzoDfBg7vExrmfopnq
Gu92oaaw+E76OdeaZe9OnbE3sj76DGVto95VP0dwkBPHPBN7gkcsRcl4/XZCRFFxF1v3Qzgbl8Ka
w+suZyjlwyTMl7lA3VTCJ6K13o1vOVIo9cyoxBfVtZZFDpybfkJg/UXdrmcAefIwAHQ05xacp26k
Jy79jFF565FZ90xlsCQBq4H3qznhuxivP7BdczjFTeschxHvZJwuj2qHY4VycBBedxvB6bktSy+6
/oDCK55NHel0jUQY9nGfngyRkOQgvxK9PfuROX6Bpd3RxbeCg6m74nkxs4va6xJhXlOHGPmcwZ06
7NQT7Vr/RjXafLT1OT5HHro19fYLg+ElIKyXGI6GketIEOrKPqIF9x+SkAKrP1vFtwJsip1E5uvk
LfWOiXJ4CpNmeiCXDWGXfASaiqNwtOSzRhwrkLGmPlWckB5aTZDloOflNxCBIC7j+XMfF/42slDr
RLI6apTOAWc41yy5H1TFu8nOojdGW+Y2CS3vZPhBe08yLqVNuR8RQxMdteEtoxe/1VyRM34osEk3
YUxPl0eEuaTkD8Fb67vVNq1yPIaRYdxRJs7X6lUaeOst/NUv4WzycwcmF3pgJXc6SsfrPhwIVXkn
vC9L7fqbqTKSS1FSh86iZbg+oidPZFiW9t1rhQUuyCajDzn/rQggk6hXmTgH+In3npXetCnoJ15a
J6puXdLyrrvwh4MDffmiHqBXUGOBacU3XQcJiUsEOCv5cVyyaZPZ/Tr0Ts413cWgBUuMQ9DA9UX7
71v26w0RF7+Z7PF/2DuTJbeVbMv+StkbF9Lc0fvgTdj30TEiFJrA1KLve3x9LUC3njL1qvJazWsC
IykKQYKAw/2cvdc2robZ59eEvwVKs5dfqWv++jwlsPxW04KbB5TtEoZNuykNM/maauflL8mpIKaS
TvOtADRyab1AbHA86l868315Qz2nqVSiJLBNjsXFrFN70/iNuOUtP0/XUabWiuo7LR1KkX0jnh0/
KLi3AeJIp6x7nqDdrjppl99rrBOJ3ZpfSiMFNheyj5Lz85zxGcmdgtBDOsjzr72p4KVwc+sNiocG
DtmOzw4O8RsnExJyfJdfXH6s5a2xAYKW8K7y2crN7pDHHojUPLeec5uGxvKWLB9AxerVF9PpI4BV
c56oNHvy9wDb6F1RvsMAfVzeytVzb7FHvFFawajAJXGC/R88AF0wmfkQjWEQsGHO39hgUbuyG1t7
kkRkH5g8EeprGzh5fUrSGbP87ylnpVCd9hm7L/iATaLVPlK5wTw3vjtsQ0Ds7+Zk3pbDQxjnWyeq
8M2sm3JHcg9U8DCrHoZaE+i0QXVO5vvyzqkFG952Uj6RV6UO/Yj9tOmq89CW7UvvIB5e3jb6yTY3
1QiKGLdt1zbWFYVLcBlaQY/Mc4JPUxtfl++iCvVJdK3x6oCq3k2QmE6xEOJBOqAfQso232R3XQ5Q
yUpu5U9T9QRcKT7S9h/3TexbL2GHNmd5i2f7O5d21WcP39HG1VV/dXQStT3IrlsrrJtPMpXn5a1U
6r6EQcZ9MsX/5HhJupfoDY92ptwn0hWhAheG+a1NK9QAlfYBmcLb9A3xJki5gxsisRDdbNJ8Td2n
EZzzt2HGLXXK0R6MVOjYPkzwm3nXgogar8u+gkb81DAX3ukvOIjr2+HQTty6HR/mMp+aTJZQHYbR
k59g23bbyQ6GczRl/kNak0P8ax/zh1qetkTy3VzByUQvnui1+b/N/395m+Gflobv/++N/21vXNq0
qf9db7z/Hx+sRf7F4mgs/+mv7rgj/0FDW3cdjMnYz1yHXvtf3XFH/cOxhSlsU2FaFrbOP/3vZjkd
cWm5lhC2I0GVzISI/3Ir/sNUyrCUNIRrKYMd/r+4F/k6/8JkcDFLmji30dRiZLbtP3goZPuWncDu
dhyFnzx0eB+ePXw5ESE1PSqwGfKKDppBiDi0n5ZN7WiZ1P7TQfs/EI7k7JD8BT46fv/P/7DM+VMQ
EyY4TBwL6f5h3+5qoZFFBG44A1eyKyzvpVPpdepGebNQq+/GtLpWtgPiUKcnLLWtb2HBGIpgH1i4
ppkMV39DwdH/0BDMH8kUyBEc4ZgICdw/DkylGTpef1Jw9ZH6TpxozUa0rH+SxPmeNpF4TAbmnnlN
qJnhfwXglBN/DIdbuhCwLO3Zyxxny9K5BbZoeexgXlUSZTnfEZBJC63fF0bJDIrFxnZ2W21ypzpo
fX0A/OVRrxz+ziQ/qx7+OMiWcDjbXE4oV/7pkQdOTWp9XWVHoSZxNpxBbt0gr6D3eWuD5sJB94jQ
rONBZ+1v7uMUFROg57wpLngV72Hu6A+Z7r57ulDbvzkBONX/22fjRDfM2T4GcvcPNEhTN1HVu04K
I7B/9nqbADqRHHNhj3tf0HeuFda60Sg/LNUii7KwQul9Cd+FJb3hxdNDqj0Arfzbz/XfTky8OELw
qbAZo5P5U0kSCW0o9LqaTSZzhomzNgSuVUsbqbbL7NJg5IRAq7aTzKK97vdvzAAhpGeYECZrkteU
su+/P1TWnxQVhhBsxq5uKYzMSnf/cBuPNawtFgfdwYhkT2SUp51tKNlCd7WrSsLqJfFI+DP8J/xq
0T2T9nbEZ7KeTDjPaYWLU3jFcMvMHMhNp6EuGBLzNBr+MUONzv3KXzms/66TkUy0+zVnbcXm3R4H
ebE7AWbR3GUyqq5yeIhcyzoOGjWgqdCnDXnrEGgHA335+BXKRLd2yXnc1XnO7M0h74uCkmXkH0ED
k2FgMrpKIngKWn0zeiy9eV6NN1RyxBr8DKMSJHxgt5vBwcYArGEABIT91VZVyEKN8LI+67vNqLv3
f394dXNBsPzLdeJYUvI61z0qSRxunKvfvjyHpDH853/I/5mlyvWjlNgCvWcip6f5jfLpucyUOusR
+Hqw/GSNlm73OHjY/DJzOk9xBnA8yB41lpRMzrR4k0nNP6uu+lGlzshKhwM0tt/7IOe7j6V3jueE
8MBzvhUlfp4wHBXHl/agTdap7WjFh0cREIyRWicDoZ8giZ0TspHH2NXvagy6Y1A7BClVbJZHsfL9
U2O3j0S3woAIsM3Vmgwelk0SqJv0aNf06Da3NEnOTp098zO2t6QZhkPdWPLeob94CryHAWH3Y9ak
ck+hi2THGgfHDIRWUVESuSq0LSfPROAAIBfyjK0GxQrK7WotZYHMIMd2g+IvOxZZRGtmiq/Nktlu
fR1bPdsMg/SvmGTFbpra5MgNbiPsNtpxcWOo0iuKj2NtXuze30SXWCJNscHw3mCWsn4j1yPVff8p
jd5HrW7JJHBqRBDTeM6qTt5Y3FMOHm+Qch5dq9QwfxGVumR+90FZEYGSOyiaBmclSQM+cmOHKyPS
bgW2LD9Ltx3BM4b1pWW2HzXTeNICc8CYjHgmbY1DXHvAXbtXt8hdgmP5jWwknOsyMOQGH2KzMwzx
YQUApAn0ogvaW9YlavIjy44bovls62iJM2urj6p0wienwdyB++8SyDh88rQufBIRUFvievBP5uVe
g4f40mYOK29vzogazJ3Ubf9iwfi9lW420o/hbNHNEcZ1QkyBE6Gb8M3yifRewumNSuzbovkcNn52
QYqQbUbV1uvWIQgJd99pdFySKUbu8pHmQ43uTJ0/kkQXc97UWFYOHsz2eHKQSskmwM0jGWYh8UfE
Hp9YbocPgwj8XUTfhhAsQYvGrpLjQpnMAec+esACQvDgx3JsvwxVOT62qTY8dk36hkX8PLWNcZhm
yJ4pSo3MDYow8zPDFHeoyRxkmauHccxwKNbqZCUTqazKITCPDeIbUkVdymLL00ll7q9/iC2+R4N7
e7u8hvx9lvUVwz7V8+myvNlQItxQ/TC3Kg3dXepQuC782n9CmOY/JenkHrlIAir8PB1LBtPKCIar
Wdn75SWT/jK0AolKDw6JUG6wJyLBf4mzwEHmb2KY0E3tedkIuAUA7aebmN8RsEI5JG7jrYziSmPS
flw2Der402iO35ZnaeVON74eS2zJ2FzTeejCIHlZNgPVBndyst3IoL2q22bwYNdA8newMlRJmp6m
oSweVdI3GAxV8+Kj2OEGO120AjVtayhIg8KhGVr3L0bebWTuvxVZ6tCpdMZDa5GTl9t1u23aglq3
qrVbW8e0ASYdzYVXFh9u2a1D+3sPQPKVIN5zSkuGLHnrTVo0xt08dY7SpF+H8dmhBTt8S/JWPVaA
xRz9swuQ9hG6l9eOb63dnDHb7Z0AJbSNfAX/T3cYG9qynrI2UQt+O/Gi48B1sdVqk9yGPjlaiQXD
uwckGqbWpa0IQgiRguxjM4G87Uz9mnBg+sdlTxQLxdud31OY7aJYHkUR/tQZ2nb0Ck1GrtbdJBhK
NxUEkrXcTznwzsDINmk1eE+0mD7jNgp2JoPvIcXrllWte8vx64Ep7KnZd+leFJG5pgX1GjVzlgye
w0cwtE+h6O/eoNnbHlfeepjDtZQkOpRga0LTXP+aoMb4dTQTc9KOU1atpKUbxyKGDxxG71bbNo+i
sTdRSdb5Mj5NiWvcaZWtqvqTK0i54E51w07Tn1WoiAl0hxdnDutsrfPAJGJPKjSxNcq0gTwMxanv
AYrVgCvNkKgZsq3Xbc8gYWNUNieFoKGgZGVG0wGaYInbjxohO/jwk+nFRj9yWSBYWWbk+xhaEl0D
suRVCLy9BOFdV2sVyPTM7/fo+mFPocF5dIqJ4GcMaRBxYw0BCjmBSV4hmqU2xFSYgPmMRB4X3zpf
bQRIQUj9gF8WjhXRX5Umvwotq5ivYpwgYWTdZy2R5R3I7CFsKCgY8twEbn8hQsyQ2XSTbXfO8kh7
n6bDqAgO6GEXH1C3xAcjLG5T62Y7FmTJ3ikz8km0AH/buAvi7p3UPaYrg3cXBlHlsZhlZuT5tYFY
cTpqb+QcEMw75HsFf26DuGh6dMunmbJ78urQ3znFUPDnEbSJxuXG2k1nd6jiYzDSTB0wtjyI1EVy
Qc5OGEW4mMiJjssUoolLjaHwubOORa4uwTwPSLXd0NCstSGgnaZ67tH4WZR/A/g0k6aL6GC0xRVo
V34T6kcwh717nvGJSY11jK3qB3EjGkUj2zhqjYJOboBAGSd6uXZqbf0k6sk3MYZn25zkOSPt7aq7
TYnwOXb2ohnAfWH+mtNIzC9YhouP0AnecNOA9UfSse7NgtpHQiXNloZxJDSdrrJ3quyq2Ls1mkQ3
7MiyKkkHo8VH6h7N2pwcoRq0X2w/yijN9xAciqLIj+SHjSuKXViIoyhauY5XHZcPT0Gufipadc39
QjuJErQZOYBi3bShuKo03k9+KskKuXddCVAt7cKj0Qzc/V14slYYfZTBqF0bknhMvtmoVc0DNWXg
9WZICTcANKKi1oNK0q3LtjMoCpcPCT7uA9EldY3aM+/gYHXDj8rK8mufu/1m8qqfxQSopve5gZOj
Q3YhuQ8R6SYuDrNDklPI56ZGDBk/HjJvAAe2n5Vz3gG4PdCFmxZkOGU/A8Y1XyEOU+ziWq4d9Yiz
ad4HobOks2eyBKTeHZEpUameyPaCed5sDS9DyBpb2wFR9JpxReGNhqmWlUi2C+2SdE2ChtyKN2TE
bDlNdMxs6zCyfwDdQ3rZbHV45ke9Ue6+QmOemKN7aouWaN3QnTXHNjR2PMC16pJ7228QA4AbLCpU
W/3GyQPjXrVy5frIaIY2f/emvoCoou56i22MKNNN25c5Eczgdxg3wJjabvTajuJnZfn2nCAWPVdt
yocbjS8d4vj1JFElSySra4p/PRbwrjgnIX8nsbh0mzbm1tREN7t2mJsCyTloAQyP5WlLs+TCnYVD
3LlnRN3arbMI1GrT9BhratuVvX11s6An4cXqgB/bwA3SSEf0HKefZOA9an3U/TCc+kjt4Qp6fqDU
CQatSjP7rLvKOivaIVvR6aeBZdzyStj39tnVkxGLOja/CChzxRnHe4vlf7XFGTmsuTJTJwCEHgLy
aP1i04qY3n3a9GfbIZ85DFgmmZXOU837riS5kH1POmdopZ8rFmTnzg/9y/Jo2ThBh3xeEJABix0N
UylM7awigqn0DsrF/D8IB0Je12j7YVI/nYZEjE6MN82KDJzYtv5rk+FFQCFQohWbIzFgxK/GOlsR
eSbyhGTJ8EOU0bjTxE2ypHsyy8chse1HDT9yn3vFM2ka1qGkggMAaCxgofNaaw30MKoOYm1haEyl
NbmdEEo/53FAH7gpH5dnntTxhLtkbi1P/YOV+Q2V5gbKrp2GW9u1ii2njPEU27rxBM0a8FJSheuA
LI9VRbXlWBq4zAYYQDdq/ReobuULvsM1t41nxFf+KR/LFEkKH6cC9X5xVfwqvd65yMY9umbvbExR
EArnB/K5iaV4hgVNI5UP6DXK3OWgGcNQJylWAnbX2/nycYGfFM6B5UZ+AaadrS1l5ZAHtAdZExs6
TkLMugR8kstzpzAFwJKCTKucQGsWSGdtdN21niYjcD3YmqbmPxutW+0nY3BJlxz6U8fEru2H6bRs
8Ou26T89D0YCXlx/mLY6x5lb5mj/gNE+0qM92E5JG7G0npICSZ7DRXRmXg6phiSUNCUImP8Rnefu
HKiI8qbD4N7pofVJExOXA4EXG+YNhFsQloQ4D7aun0KJTz5Vuf0VGJN/1nBmCkVWWpqGly4XIT+s
/yT66Kam8FbhZrAb/c4M7xDJFtYNH3WU5GMCvWSIpNHUcBdwLZLio3H4DEM4Xpd69K4JE8iMgAQQ
hXewCFQFoEgxR+s8CAJo1kIuQfXNmswvzuQcerd71TLUDd30kQrS5OwshGBzhyEZormKckhDGitA
F8xkX2PPrftDZDZPTE7eg/kOk5g95PsdEvlyU5QHXUZHP0FRFDzGmY0mymOGi+YDMTiKR6/PM8YK
HyDheOzJqKuxwYtafMnbZ+b53tYrRwJeaMXCBXRg8hseOVzdcOhMTBIJNo1DYnNNlRLqh8ir9aza
NzVCkW0r/jLEU7HCF/Wu55DsMzjNHjN014fATKltPXbJJqKmhGGS4XLZpPATq8A+yEj9qCe+Z9TW
+9Kwj9JtxBaf1ZNNL3zVVPFaz2VBeHwBHt4Uu77DsBMbmrYpIv0Q2dqzZtDlzUscQ3hbv5LeyiR+
Lu+k2P1i903oKBo8m542wGs63iRd4ASGtJEDLsE/T/+/YzmUp/KnN8fX9iQAIulAqCuZCBDx9SX+
MKIifSwEaZ9+OaS7uYKcFVPznYHjgWEIQK+hqwdX80Ew0Sw6GGn+s7cGc+1Flr6Tg7LefNu4qdKa
Q5MVFVAbhk0SkGuiAuPVVsWniqi4U1iwBDaVl64DQk0uelmfa8irTzHW75XIqs9hlhfv/CQkvHhv
VQn4IKzKL3aLciexy2lPMkW4RuyPyymIxcpiDGHRHp9NR4JdSQwKZo4R3LREbZpQr24NyfK7utHe
OoafLGTVHo2zrbTg9uV65F8iMq3WSCaCQ5Noaj+JZzXd2iLM97VTFE9hSMUQD2jaxgCabMdhUQ6x
qptDiXMvvXRJobNYehWyERdoaQjgzAaNW1ZyEHVEYmVTnYvKTDZWUpVrqRHQo6zmc0bhaNW79SnX
hwBlsGT8ssSDkUjnMaBAnWk2+iq8oqP4UiAnBQnimGei9cZDJLLPJXOpfdy5T2KyrxM5SuvYktYe
KppcJR2x8nHfNdvkjp3GgUUXdRuq1OVDXoYvjhmTBuq5F361bh1Z1JOw+jtbN6akHOUpVO/JPpsx
V//RGeISnYnTgFrgvuFr+qsaLePIROGCzriHmMOnT8zoybV77zWPMMwVIyg/oycsEQ4uouOSQnWV
oxYhw0b28ZPUFOPWgFZXYqiSBdpVHThXXUN8bTmnV4ZfPnR5fYu1tFgHEf8ej8xpQ+F5LIvKQ1+X
+hqfG/wsmPUNuUUaFiXSDgbjJFsEeXbq5DvPmV4X2aVF6fovBWYtQ5TrtWeg+Sg+u3B+V4O455na
aWR4AOia4xWKOV4hKFhTFsgQk/KrOyVfCX92T7RQwf51uuWelueI4VZAgILjopVdFNsLCWF5+ks/
K2cvyP/1n73ZXfD73b2j6h0UF9xc2V4W/brs7A8nBsJSm4kOOQ6NZDpm8aEjwftQzW+YcQ4TUhTu
JiR/qApUTkBM0LLpIkT24/eANbgB8pbJ2oUckvCYaGRy2g/oD2Hihd1T5hUXCL/uKUsJ44U89GVM
QfloRu1y2pPwNekPdQr9kLWuuyUgVltJO+h3vh9Nz15JiqRDCgu+Pf+J9KbaS19Cp3ut8JP+E+Ni
8NVqqCr9PErSY/aF6p2XltCalercdzGk+V3BBrxPuIkzn/Cejmzd3I5PPRnWKF/CcmM5GhgrEiN9
lQDA7xKID4E4+A0wyb7G2sihOU7g5aloN6m+0gbgsq6hryiumi8DAxd5XieVT9/5sR2GbI1Y5T5z
V64eNZuwGD8R8aNufTAZ+0TZBQtF2FsTd+OqzlkBjuamIy4I6g6VlTbx8wcrqq+zFe2MBW2vOJM3
miCvs8tDCkRDACqJ+Gx3ij/ZaVqdvYxigxcSCVDTL7vESXYzUDu+FUDhdw5zhGPS+N2T0hQeVMh1
34Y42DtTs++mxnxxCOiBj+xlBy8Isrc8885ZFmlf6OoXawIAOmA5QXLjFs1CSXXbgsk4LBVqPG24
zlEPfHR+8GR7ofMjxQvaEcqiM8Y8JJ4B+tSHKFaJ8VCatf01zQyXpRep6s6c/4uS6lkNNHTgpIVr
FtTOJvfrGMZPb2yc1CS6zwNANWUMHaNB8MakNTWluYlwzD7ai3LYU+KoT3VWk4YWtDah8n5CPTCX
G81utYtTaf5mrJW5YbH/k9SGAwtKkg0Q3cLXyx5i2ck7xTbwCRq3+FSNZ4sV3GjkBHc0Xrudnzkl
7bgW9PCt0cGRwZzTDpXZNnCEsnvAGmEdtayC/SoNAWB1+d4Ek2V7YwRLK9eeBv8K6ty5RhUMVKHZ
3yrSCo/W52xomlsLzW0YZkqz0M/krHBglDSPfTRoO/TjzrWvUoiaWXiRM6rMEcOZ7iT2CgKvOwLS
nvTU/hKbTIlNsJY5Fd/HSNTaWg+4SUk4gKXdPrc1N+PaFy5g8el7XabdwfQwLmsUV5EYBAReCRq4
FRmxUeXD1yOy90qibo/imhQtDUgSYKXq0LbjRxA0TNH7ajb7U5ZSlrGnbWQ/S4GMhjzfLIe41jXu
J7vAS4pVwjgl4WRRxSh2ra5zjuHRWsX+9BaOZXbQx/6FX2ucFRasgeKOfCa9NVf4UXuS6lp9H/ti
2klOMIYI8rwjtZ5iqsN1zvsDo3pXjZOsO9pI5Sjac5c0aBlL6zLID6dNHzIoC0/BlLVUoP3mqoE3
TE1uaVVfD3tr/BhVf1NzLolPLonF4T2NITT6ye3PnW2fI53gsmzs3/1Myx/b0rs4QcsVSAYQ+lha
NoDqHhTgT0Bv+Kwmv35A0cipRcfG7NtwN5GRdm7C9nkClrJ1re+4V7eZpSOb8jUm27CltrWRzSv1
hsqk5jI/Trdtbzh727b8zdA330Q/zuFfFjnTHQF5aIoqohvSfGivKIn1OdAU6+V07UuXBL8RFKMo
imC7VA7qFHmUN8ehKj87VE6fHbu4a9cheLDDGHM4wBbfSFF2PqrXkUHZ8pqHUe8qgn3iF3/QYXiN
hX6OGxI8SlNs0W1bZFkW+RWcucRlf1I6mngiKHbByMIzoKDXty007prlP6Xi4p3Rnlm4gBtOUN/n
ZjqCyDu1hhnebI1eM5Ok2l6hvRQPoc9MyKHz9BjUDIdG1WiXqNLYqe6TRUYxYKimKwkf5CbWbbyT
LEK2Pl0JUEocPya29hn1ZHtuc/Xao6fel3rlrWWVoSQiTpmBh/9UNNYm8FqiJHIR6efBi350RmLD
b420U9Y+g89sPwHm+tQ23GGdbMr2geQnNhNT7gu4+Ee/JfqMEIDtmNIak5Ft7HMMN+teiA4VKz3g
golf1JgXaGvOUQ35mymj4EIoR7keM/KoksKDU5nWPiehFj+57GITusNEdFvkwUcmfsBfdwOmaNb/
57rBLWep0T7nzBm9hsJR3OnNnhVuebU00Z4Ayu8zfBDXMICsm5rtgbHqjVYFzrkMYu9umKcWsqLh
q7s19SWds093yUJXY0/gF+G5W+4OGhw/P6Zw4uHi4tZ7QqQ9nSB7dnszHC8LoQ2MfHEJdUbkym/P
Xs+MsCDcAIoQLpHQptkMoP2OVJlgWsSVePbOVFLTs2/gOKx77WfilUt6Y3E3TLd70OJ4b7kfwhqt
O3kS9n2i6A898iMUXXN1sHBcrBZdci9RDk+Rd+KITNTpwnszFtYNbBD9PBfNv0fh7JwmZnoO/MRd
Z8Bn1qUss/Og6SwQQe0RIITvUpjGBmcxiDfdD3/YZNPv2gAyqC0S96iat9TP6RzIyFvbTlynK5sb
O+VWnYdYKshXiYti61GyWNk1A8biMfllPFE11sPOp+jnRKO5RqNKQiB1oaqH/H1AXFmCMrWGVY6W
Auoj95dJ9xB4m03R3wLLlbsooRHfZc2rbgBJy3ovGulo02JasrPgxE6KITmunYeqrIgYmDfLsJNw
BaNDiQ/O8EDTkrl62bgZgUK0qc1B1lcL2bBPZrMbMcJHGaIeUnnih2B+5ITajzhn0Z01vX3oE0lv
VHWbrkp4zcuudt7VF2hpe5dp7LmyB2tbTHFyDKKUlUIQ0GV1WIEq4xWjAbdJU2BahZDGndu3r30z
RIc+FdcYfI2qiW5WfRwcAfl0B8a9aWsoaVOMTes9jNcvgYPdTLipemlleM2aSnx4xpRtgt7OsFHI
x7Zm4Z+mbYEGJQZBG5bZ3qxy7VSI5HMvddLbe3UuMos0enKs3hT5J8z3T1Da/XvVyHPYD+PZt1r8
65GDvNhwv42BWe1xr/ZbLdDPAX2jj0H4GzTW9qpiSnqTBVxAc4A8XVqEAlBAOXVM9aSTy6+wR3dT
mNI9YBKauVT/CGev6G3qVHb20JaRbZe1ukeZ2qsAwjHup8uQUE/oUv0kZVU+lCJ/oES/jWO9+DJ0
ggy/9puVZ/nBU/V4J6vyTGnhHhZGeCDcm/y9OUttOTM8UexNphzboklynKupd0wIi1lzcnPG1/Gr
WZVi7VLOIGbErJ6AWm7GALyHMMZmXVIqow/1uQsauZbcN1Y04yuyV+SdBrjYJJh8EMOSWUVli2Uf
7c51G9bPXZyaxzKnUhENhAp3VT68Zcr6odUTLyWJ2DPP1F+nOWWetKJpvwzCUEFdxjnmdGT3fSNh
NyQfkFS1sStxHWV0NqtI1/CbOdZ1qp23gLilewZa5oo78y0un2z6/y92bIV3VUkq1FkoYagpZAIz
NsvsCwhDC+JqeW7MPKzlEamlf5GxyJFEZhUSPJ1aDbeEMFJHYzGKLmSoZZNl/bus4mQzIMEwZ+xT
6xR07sVMi/r1EI6dOKLhpNgM8WneLGngal52LY9EO5vt84YCOJc8FMnZ94U3DxMMjVD8L78eZ6Ed
rvzKIEtO15LjHyEAv+D+dnmWTSmONWS3uCGoOFqMi/3sWWxmHtLyiDgomzHcfo8Wd2c3Gz1/PRzm
h7/SzR1Go6C20g195eIkZ5foNG+Wp7831uytLGdvZTij4pYdLDv8tav/eq0CETs5fn5IWYCBRowT
b2sN/dvytnh5bdlBvLDnlo/wxw7jAnEWYsa3cqbe5XaPY1eLgplKNT+fN/6MG+wRZWyyDoM2GE8I
HbMhl97dX6Ct30+9QGOi6jfMlXjH79eXw//Ha7+f/n4feBJcbL/3nPhWQu0gg+Q//4DB719xea4t
7u6w9k+c/PDNvdA8eWYFHwdXsLFuQF6XFJ33fe8qSocvyxs086vS64IMzqHATLE4Ruf9OlPG2bH8
CTTC2G3nf1keSWLXtiJqvv1+aXn9Fyhtfm9NsvV+dPLj790t7/i1z3yg8AfR294sDDEqeH+BxJZH
y2b5hzZkBY6f3VyHxQv+m5FU1YAKboelC5padUrKmZPR0FHzQaosP3OwnG6/f1aA+t18US1XEgxf
8Hfzpps3pj3GdEnCAERcP5zKGfqpU56nqMfT35vltTSYWBlqVM3jxisAGqf5dvkiS+7FshmdCtJO
XA3IRfCsqKhD6oReICGec4XOpVrNuibSJoy42jk2VPUxpNynBN478qANBd41du+a24IzJh82SsGG
eJ29S8uSKJPgFbbiM1jmZNMP25FW/orSOYYtXyI7gLM5OPrZtVjiEy4Pdhx1Aa3D1yTUH1I9cnf6
GH93FesdGuGvds4fJNGHziKBHVqWv7ujceyyGiSxF/h7DD/E01MFRQV2jX0Y/1RB3/RyTsmK/Itv
+rsAE/OWIeLixXZwcviAq35FUs9XanH0ymmMrhCAxYXHL8MO0WSs6roZcZdQ/R/BzdtU7sAvpoha
YpsUe+PqmbhcjfY6zL3htklXtR3BFVdnwkK9NdW6rinpkbYjgIr23UyqRypm+9Z7lcKXm2B0sfS8
N3Zqr/NGHWs//sZojWOj5/v44T7SXPRa5fhtIkxAM1N+bhqz7kgEt19Yr3rvfNHEXtRptB6c5ps7
B+iOytFwq9Iv8GpiJtKRDk6gs1jgNh6akCAsjGZhGxNIAGuwFRaIfC/8XIZ44gnYkvDAh2OO2CKi
cwM+9mh73mPo0k/0R6bymemtHPK61mqDzY7wdB5vaMnoOyzER5inw6xHmVi6yQapg/uSJPZKGhy5
mpXYiSyDo+a3JFwT3b0DBUD/XMmP3N7rimWWkTLFLyq4+Z33FDa3LB+NbZ7GBAS3M82OpKHGWHes
aZMahCXTLxqBNs1BQ5LODRx9KMuWjhVVSV0ngrkyXmBzEypuN+0abcQzJaor371eFWOIopiM6J0T
cvQqJeF8TkSR2dkbV+dP2WyaiTop8DxQ+E1/NH1OLin1gzeZ9DCMYD8Rz7El7PorC4iaS1aHUsi5
TfJ45gMiosA17LymeB8bg0ySPPwaFj1McldsUEh628lywFGl8nl0rO94vTZWfypiDSNzwzFuK9xT
no5nAniGt68G80BWFYwxlDs7oZXYWYJmeNWTVt8NmjZumSXr+wz3xaYqc8AB/gA5AGbbfSC8Mu1F
dp4UZhc3Ta37lMn6ia46AScsG5aXfCJHqraXzyIbNe5ChIrW5fSh46y6plPjHJ0oJtDcpFww+bpz
9K3BuWstWR+G54kdfUUEnZZ3H1AXHxWLxBW0Ny5Q7McUDyyJ3MeEc8Q3qEFvPJl2Nr2QsrXJK1K6
yV1mxiM4bRQaP3Qt6JUM2mhUJuruPgD8vHVF9MqNorsvm2Y4DQOG3ii/hB57ikrje+kaijWW198d
s6LaD8xNi6YfBLi1WG/68DEkHHLVpzuDOGXGqkT9L/bOZElSZMu2X0QKKIoCNTSsN++78PAJEuER
Qd/3fH0t8JT0zHj33Vs1r4EjWG+G06ies/faR3uBZviNFj0EoX0OpXlV0Jh1sG9eqtmiR9B22iaz
H8zWJHjeiPZTOvd3eiceq7x+D/XM5aGJWjXGt1sl25qJujGcHAOEGJmjiG0KY9waWV3uMrc+FLIx
bwxmdn2RtxeE398Y7yT7mDIidb8xYrgohys7fsnK2GH0P9Q7vxnZC4YnhB7tRvTDsDEcl6FTybAw
1a8r5chrS0zyOhfIFbFwxsD1JsWRHFseVeyUsj8xEkFoXElD3lc9aY6YG8cd5apmU2hfTHy01+aS
7Yfu6oiXNtpmGUYfnBLltsZghlo9C3fow39OqXhEWRE+tpTnQ7/NnhXA/rlxH61QcV5JvmTGNFz5
LolvsWY8rKqbqqYqGRU6wR6k1io+/t8ri43fo2cdB9WVbVq4OcgfEb9bLeZexG5km+UxMZzkCI2t
3LUZ6UVoBp8dRIuPY0ZeQT1Pe2sRd4yqjf7DVxD/j9uD78AJVQfNBWtRN38DI7p+2HY4yctjpiF3
8jtxawecAbSBHAIuZF9TwfgcQUC5x1cX3kg38FyRGZ4GrMxr8M+hjAvCyyI21Xsju+3JZm1pLp+Y
ruo3iwp0rUb9+w23BjP/Q5C9bLmFEKnQ4UtU7/8UZONmSM24gKRMmp/apZbhnILevzHMGdl7kcqD
BYlmO/bGqVfA85k2JV9n82jI5HtEMovfSPfbCJnNCb8rob8UFHMo/lg/EahYGNpqhsBUY+4AsERg
VqP5wz31Pv5X8LO4+/iif8/vXnw85e/fH4a5VI6r+Bm/Z35OTYxnxlAFp7qcobsk9jZqG34ElPAE
QfUJVUbuIXnCApfar72KOD1IHPVuuytEIXdo+68G57uVxPURO+6ru1RAqrj8ypF3F49leRjJMvGa
LLQObSxvYBt1/4dH/ZnDtJ2e/kNgnRQmB/L/3wJ2G0bFP+xfHy/40/7l6H9YhnR1ffFGk9dickT+
af9y5B+OwamAHdpylixq89P+Zfzh2pYgpdoAY6p42V/2L9P5Y8mZI+fSFGBOF6vU/8L+JXmjf+ya
tutiSLKsxWWGGvl3M4k/ULoKc2wc0Lq3eNgmkIAjQRQW9fMssL6b3cSE6LvTGw+liwAvdWn99o3z
WrloKS0pe68dAn9Xy/5UBTS0ax53zXjeJ/gj0iKzPGMY/XPBBeyYI++03Pq+5FjYlL1DetOQCY/e
c7I1me4GUeie5vimaEVC9gbkP0v/miR6uLNzh0jrp7w4IKQOjxlJMGAyqKk0nfgPViTxLzaJ0Nnm
bBVhksXzmxXJRaLjGwPcGZCN7jEQEbkTqXaTltF0KDTtoHJBQaIpScydzRskRUcxJ2+aAe8JBcS2
nvilbYmWrHNpJjKid0vU5Qy7NoKZ+97pGd8Grnol8L48/W3P+xdnGoN/32//UAcnH94uZSmkJEqu
Gcx/M6/4oUhLhSv55Af+a1ZRfSbz6T4bEfdlrVscYFcR+PAlj+zWm8rK3VR2xZCxdr6gmx2o3gQE
bqBJ8YYhJaSnEDs1IArH6atGKOwUGraiiTCsV9/7EiS4KbRqs0T3FQHTr8ZKL2aaAw+LqQSJ+T4y
KpQMWv0zsxBjln57wcdB/GoxXuBxfpFivqZt3m+QZL6KPni2y1Z6RYRSG2wscsSTkcTRRTl3QYjN
qCm7bk9a6fOM2hEWh9aLU6aBaIicWXlas+MKRN6sO24T6ufEFH0HN4ECU/XvE7j7ypFexusgeaFD
Mepds0DBDNW7G9X+ECGS/iUywYn9CZUQiNoQHGcq1ZdqoNZvEFVIRTfGbPxC4OHCt9TeUSkSy2q3
1m2YdkciaglhwLpIKsoaiqFfVQN7C0ka1PV1+zRJ9ZQLoID1iDCh5U20IqiY5Mh7YlbfkQXHGzH0
BzvOUyr2xrdkehp7ZkDJKL85IcIfEwpI1d5FlkODsASsglh3Q3/nkmQOEWHx13lWO9fHFVHUUiJ4
XUCbWXNdydnc6yHJAswdDnaef5uTyfGUlZG1MVfbrq9fSwu0TjFEJVNXvFZVAfxHEmNVh5cMwqGX
tTml1hjobkQ18Vb4HWoUsTV94yoAJXSfaI8O7cRjWosdYgBYXJTuKHSfM7tFVYYdIZznTTvLfRjl
3zSVEbDbos3z9R4gbzHfBw5EqKmcvmY0/3sSANMqfykn+Va3zXc7pSAmu1fbod3Zt/mPJo7uRVgT
LBRFt3VCXnPU9V9UxWXR8ihLL9LiiUkAcPbA6baQRC4lISroNeQrhUGUUOK60ufaK2JxiCbktegS
EDcZhKmXBng4bOoesAz0nujB9JDibxhskra/nfruEIr2CvfkoSVm1hmHU5PU77a4N4lZ69zsGclf
CtB//KYZ1g7M0jkx490SU46WmMU8bcbFIhQUFWF69luII32rhd3JAr9D+DwJk7r84iT2U5pESAfn
q7gMdSoccUYxO9CPuVT0qqfbPioeYtV8K0TzNUxp3wTp3uJIYlTZvbXO0aRjsSnwBcC0OjaG0aFl
IMwIAPTWZmpn5/RhCqqUdvq9cZxfyHTf6nQ659L8pjVh6QmYT1toyx66sLuot15JFzzT47pN/OiS
VMQ71dUzhrYzNPw727LefYsfkMtvchrqg23Qrsn9BydmoO1qBUL2mPqA9ZDKetdKtBs0IMJN4FPH
nrP+kAXGz5wjb+OECNt6mT4T6kXXGv59rGyfYyhKNmLGQ2DieokaHcygXTzYbbo3EvSgM1BHzhqk
TJepeVvkalswL+Kd7/E63UVjch+r6cY1tWMJasMoHUSw5BPs7JSYONfdFUNzM0UJiNygkJ5JAmrj
d6d4mYGk/ndhZVeoER8J3Kg9HJHPZaoEwnCSxP1Bv/v43KSdt74CFA49kUTnb2lig4aW91MDOY25
zAX5wAnu1M6MSS/FRzrL4Ctl8WkzozdPs4DMbb9nI5lMD6DHlsb98kDs2q/JAHtidL+L1n8IVEqu
VY0MyW8803HenNG8CpyLn5zsxg32ftW/0oEllxY5IsCp0j8U6Qz7gTjQsOoAbWs62sdSHQpBLJqN
hRQ5nIWcR4VP/mAZxzjqTgJBPQ1QhTvECPaGHG4J2jnlrfHFtECioxVC3I7drvgSuPUlQWDapsvU
fZbVVn3TbZjd8Iev5iiPN7lLBaULkGOF6P1zCM5l5zD8bu0ngK2EehmhR4E7Pg341FFA2A5eQqzJ
pfliRuExTY1hN+YCnrk0b9OyfvHD8U7ZuCMwOL0Y8IbipPlBS6fauOQwmggxi5aWUM5KTc+QhKG+
Xh+a3OqhlGRIY82ZSof87dB8E+iV5jIlTrQOtqE7w0STQCiQFfVAsJKNSmbio+b+F7kr6C5dEmay
70of9TNK2+EYKUUAJ50AujH1vjD7kqqgdRu02G8mVOlF2j2hqx4Ay0ycX7j2TCg2rcR4z6qa+Em/
2NqI8TbMH78mmGOJuGTSrflfwENdm3SxNzhvckTT+sHEyQvE6Dqzo4LikUXYWj1R1MMm55J4cl0K
6tCT8xhb41Zz7NeMMtymy9xw+xaXEcqsGQeoZX6zGIjELcpBTcBIkmPnlREmxaS2b6SDwXru2BXL
Vt3NDj+Qppry3JIzy4BFM2proh+ZS+uUEoFvQaQqzfY2FHru0dIrrxHq6pe2CX7Mjv5Ujf0MYthF
N8sOrzW4hWzC5TodTInlUnRVxU+AazUcvwLDjdlAfIoPgeFiBydSFqatj6biqV2U8b2PpDBFN5zZ
d/Av+GfL4cccmS2C+OkgcGKFdUOjkNodJ5cKt6P9NFB4SwLnLFo0TvpGhsQKFdBCfWpYDuctf26/
IXanW8Uucb230vh68LsvsyPxSBeZIgP1akBBtSSa223Sfl02Hdph4mn5f2DzfAWm9QNBLESYUH8d
wOhYWj5s6Ep+CYzsMbORv3atsWsK49WuRbm3yc1sZfoDqqC+LRltE/xVUBWpLm6q3Q1d/ya5IGLa
RkxNcKMCPU+NkrpzVRUvUArxx6c3oapOiMIfNDHcxggW0NU8Mfw8Y0J+8kMgUpak3u3P7slwyXUM
EIUF1vP667g8krFXbFCnU97nY00l9yJxH1Eo/GxilOTTaL+UuFR7fqGSzW5I5NHxb9RU3WpuzRfH
eRqiVPKh67S1E+1H103vuv773GcoYxKkynVzcHEh7RSxzeDHh1ObTfYJaj+F0SG7NxfcMad6A1Ja
lZfPQzt9BYHUoYY3jqMmcfansB0Fzh9SdCKb2IWIMFeyI2Wk4QYBOUgicbEvlcRtQh6aLDOKVe5w
R113gSMjj61yQcqjQNVZ0+mqMzS0XY9WUaZPWAP6fSyYwYBppyIdG3DXRqry1LTp8j6DaGasoEXg
SqXzFCdUjnLi+bq2a8kb0B8NmHt5hKTHig9k+3L4U1BjXNIdERr9jILa3+UzpT0nZsMnJOleTWIW
yF1rarVllHuZX9+MU6c/5Dl9QyOI7qss0Q6Jq2mEDRIn3We4dcFBbUgSGIOGelgKS4pgTPJSlbEd
hTHvdJSEWTrop8rWLqmkR4EqcUYAKRdIbnZtZxXVS5vs2zltt0sPv0vpvDb0nQlQo+2vZkVgpB+m
R8TOtFTMKUJg1qAFbYcaEuCy0Bcy+efNdc1ApVIvdsP1wQFBJL2OHAjq5wvMu7SeR0ZGdFM/32Jd
m/Ah7O1eu6s6kK/4L1xglLDdhHkIg1mdtM4mZwO/KzlfZRF7mgimDzI5ks7ivOK11zdab5ajuMtj
kl2rhV479jWNl3UV8yHzC7/0AschsgGeZx6aPrS/odzZdKBPpTBOWa1Rz7ft6hBh5j8BcpckebuY
StocqXOw6eLJf5IWJeD17Ze3WdfWjwgMh09b3ztderRwYMZt43NiCrQEU8qkMIJBO+P/VQ1X1ITt
U28Puwr8J6wtkCdurZPB4JIulYbYfklnZcZkWuUBMgLeRegCq/seN2R4Ozqhsdcm2+Y80OSoi1As
BkYT34Q+0KVxEPW2pHbIUTk/In7QcJi2AsRQkNJwx8nKCIbRXIozLxgmaytVUW7hW1n3ljCis8gS
Y4t9HNDyonKysXIQZkZLqcBMV/gOvv6I3JQmifXbJNR2qi8g1pH8IAM3uorC+qVd3N1RT2Q34RuT
kVXXemvOd1rG4MHJ8h2GHoTSZJXsE4PPb6wxuKIQ+pX6wvtcz8mJZMsjlwefbDIaJ2l5wuJLWidc
/4fQiM/u1BEWQtTHlWo4P+SAxamhlowCQyt9m7kgkUqOzxim2AWRRrmXTm/uqqC+z+h/Xeh72Duy
3x4lraPrYWYyhSi32bddDhiKUkeo6uDWGBENiJww7dKXJ/o78T2VOLUJOGQYauTfe7SHuMzoWnMB
a7Qsv+QGIzG4EM1zQONxE2rEsRq4cjw/7NNX2w7uC98kEDeJx30R9cHTMOfIVDl/D03pGWPdntzB
NxHjDV+rJBsPNv1xYiKhFziizZmMB8GRJAvGmLZzGZRmXxBC0tV8mNqS4kmav1KFYbpXutOtVP1d
ksTuIemC72R7TKeykN9J2Q2BTvTJblTok0oEETdrdqdmIgzzg7HedkKdp7manjRFLmxC5jyOA4LZ
XNd5CrQmR43aQfcW2GWqRt2NSBA9JylxFPUxI9Y8dsQV/QBx1evybkLHh0PDgLm5CESwF94lOIyP
xKRcNwQ13Lkg7obYSI+O2TaXYByeUzsFK+/SVZztO2eb5x2WQYNeSZSqY4gbhWzg6QEcgNzEtWWc
h1K+RqpGVJgl/X6wTOcEWbrdDCoQNOu4qurVq89oZMtFzDwB83RPaV/sJG2Om7KySIbMAnlS6ehF
lnmHuVI/QpUImSKl7TFtkHoOTwZlYcboCnFUGNzCC4LzifP2gP7rHMk834eZ/wOzU/lgjDoNtd4+
IDJKNrNhscGM+Wtfj8kxag/aqBfEtycXs9eLi8Weix4Sv535nEX9OQzxRNgD/lM7zDFXghu1825r
+HVzGXDJVnpGTLbNDtHPxOt2WXAJqMrYBKfhXmhzf7ixaJCcHDXeR5Ph7gtrbojySqyjPjOPNyyy
5NpGgF7XQu3ig4LrifDsapAdQdf9jNM2vO1G56ufmS+9y0hmnOsDbcAa9IG9CauAkElaBXM3mycD
M1EJgJie7czgSPoQluvozYyK/gE4Mom2yRknZXCPpvTGN7N+F+VtzgQEz86cbs1cu5QE0WwNXJ07
Ob/Meuru8TSSYRoj63YEpZfWHikobALQiRc5JN0FL1Je31tRdhcxpDE835HjQWG4J1/cLA/hmOuX
UJtuGU/H+6LOnZMPGC/p3FtdL3uu1RD9Anu6gRYkzjXyQXYb4R6wGqkbSw2cZep8OhASDeNGLemL
w2vbG/p1/aWqteipGyFIU+W4o4eyESMDxky3HvTAxBEWwN3MJTxXgd/dZnTe1nCVOjUk28xsxG60
SNNsRudHkGXTYR666jKm89a25r1YVKrUSvdl4FBaU/IZ43p7pLHH9IgKHCQO91jqXU+zNb+qk+da
xNcAepBDtIOP6Mlz2vKSFehn5rS5iKLR76lZbsgAkfRyp4GOrlsBjraXxboWRVfE/hBxV2k2U6Nl
dayvmAJDcA5D7Rz0yPgmemwx9mxCXqklaTX2LC/VkMdM5FF5mYYtOw2rX7lmIGxeQPYx9eKNsVj1
o9Vrs9poPlajxVbDgCY9Z9XJyQfdvyV7CJW/QxaeYlxCfTHeDxjkztJlAo9TN6PNY0/nsJHb0KYJ
zwzD8da71gVS/5eRXMF90hYDipdFvdrbov9zNcGkdNJ7tNuZhVVzWaxr+CiR1PXt8OftdkqjLUlW
6GQXzLSsF2b+spYzD2eEv+Cu1RiYzHfyDwJ2R/CtV4z4Iutl4LJik9GOu1sd3dLHff46dPl8WHHt
hzSevHGaV8CUXAAOf712fYN18dt9nzd1fUHjDwjmiFlkDvr5kspmPBsQyvr7GxqOzkvWJ36sGiUl
WysMsu3nq//2pPVOR1O9x+GUer//gvXhzy+03nQdo2QKDP5mfSCsfKLIxWh7nx/w2yv+1bt8PsUY
OXKjVt+Xy2iRE2GwkQi+d34RmSjFFKntDfmSu/XhaknxEIPLj4zrBzKl9JPCVMmkjoVNoNiZ4iki
1PU2ftwW2YNP6c5Pix3sHCZv2Gn6req7xU6gPaa586RccovEsgdwXL27lHx2FtBefccuXpAbwq5A
shoTfLrlBQFG6aPbzufMH+H00HeeLimYMCzKyOZXrncs9bcxn091P/wIs2LYiyUO0b/uRIlLCkg4
AwsukJOFucA2EVqxTwGq2NZW/ywT7FV1Uj5Gkf0rLMpb16q2geneFUbwjUZ8QUxwAoVS/ao7BHDR
XQVbczN2JJGVKjox7QYGWWYbWgWAds3vqkHsQsGn3egEVnXErCrUfF48l0etGt+TLCMjrBwBHGtI
wuwAH2jdTtdmof3ClhtwjXnMB/kcJ8NTWE3lrhPO3dpBQOZGhTcd3s3B2gYFMyMlyi+1/AkwLtlY
qL5hwxxFdup1KkB6DQYVY8lPmWtgVkb8yQmw7+AgjOANY35E0csrYc4Jw7nYkM0YIIZ82rBtGf/F
3bgHPADPNsgftSS/IPz32gyja4Vww5K3wupeAESZIcX0tHrpJws0a4MMU8pDG2k/GjriW7eJbkU1
PjrG/JwUeHdJHYPz4xZXbd0cifg7p4zdksRPzmXrB0esQg9loPqb3v9lE9y+TQhPJsCNCbLf4JNC
WlUhkdtG5JSyJUwsLfghajkj2cLM67jp82g6qImHeY+kmsGWVyaOu8UOxXl5Nj2bcxLYFYb/gVY9
tNXzlEzDL8HUlEYacQKEWg37avRPRuffVNZwdHv3usX7ScLJMjy/0Z34SRou7vPCfbTJM0esaqE1
a/trjCJHFU1bt33rh0ZS3tQQ42Ic643kUATypYxfShF/GWERU4TtzINTxheSt7OdOwwxo9fowRHC
3zqq/F5ANt24DSphTiQHMzYxwHVmtB8qZe3Ze4bNIAhpIKB52pISgRMJD09X0oTIsFmhSrTGo2lw
FCJRQGPDQD5YJjKqKPxtlf2oNXIJZ9EXXnNEr4XCTctpOcDc2swxG7AcUNm4E3NBZupnp3e96cHV
It0DyvHD7tJbacvWE6OfeBgK2Rn9ezwhCIryBFoGI1hovtPOtvxnQIaHXG9emJSdmEtgccfHtJFE
2MHOshDf8IPLEcWgX8+XIkx/FtGejIPHInV/OYNe7fqihPSRRhsTcTykIvHWILXYyGbczkkZe5KK
qicAws62Iv1Il+PWpn4vvhRpTVEysykEpREdiUaBNQfWtOGUkhyTkkwL+k+j7ByA8XA3oG7g50le
kTafujHyKBSVhPnFXknYzXbM31IucnuxHGulypi0nEvLuFn+8BNEhMlytEyluUtarq+aVcOeHTnT
kDazdesWqiX8I2IRc9ThVBnqmYsj2C4GQthHRh0CEPQQrwjngBIDmoUBCns7K8RCIrgh0HJBAwK5
9PXgykTOp9x8q0+EpqQBV+4UC1Lefm0o91waeBD7GcQPv7Yet0UCJmomLKF2ktea8sjOzOBUm3X1
6Kc2sjKZ3ibNTLlJe81GmwbVwHGlbAp26k2Axub7siFhpND/QnnLbIWuFsxQOb01lvteUw/hv2G8
OYegHhGnZf4mnsefLX3IOkkeIrfY4ZByENsFz0tDmm4XThVkagdHpQf0aTApMnDGdgIVCLvV6Pk+
Q3ojmWHjWWgYJ8hJJoFa2zzL5MZtl5/f2tHWqRip12BbRpd498pnxiyZD454ym3mJ15j6Xetpg07
sKvvogqbQyymYLdovmmkYcNgFxSSnp/81TvMhivrYvXa7bgU7NvliMw7EKlFsBVdpBY56SZ0tXcR
QspLi3foVBLpFSSdklLh5dpBvmMR0IfzXosONuzzsS1PvpjeK46gmrKzZhgvfUTppp2ir/74a9Sm
0ktyc9sU9c2ATdPUKH0n7HQ6pVNd/UooGezLktYBFRmPTBegYXN+ZOZUexmTGfTxTjF5c0geiqQG
u+ki62tk0DWOk3czFeSMpjMVwRitlxsM93PtvCecQ0vNerYTkhtmjgZhiFst68ddZ8hvbYN3kuO7
JpqI75QWbHTNjHBvq1uEfp2ncpIonbHdcrSz9YEYeIwg4mr9V8gnGmul57uw8odqYofw9XqfudqD
w2G5yUrcEC0Eccyw7mE03WTbEiyl/ayJladuQGens1ACGhnUg2ysXpL0Ni1cUI7zQPpD4JlmKa67
rkLRVtq7pLvRdXg8ZTcRnNNdoz/mxBczSKpmBgciDY5rw///wMz/WZXjotv4N6qchCTsIvv2mzJn
edGfyhxX/oHWlj0PLy85wZaLquxPZY6hmwQSK4VaT+gIdBZVzJ9gZtNeHrGR5ThIb6StUND9CWY2
zT+AxVqWo4QUy2v/V8ocwdTon1IO7jBtVyDQ4WsY5qL0+QeHtO4TJwd5U521yL6kBaXwYWJobJOn
QL32ZcCIUY6zxnhiFNtOe0wcw/SKjvJjmGSblTjEhYPThCZTb1wi3iuaNXos5cn1NbBakpAeKc8Y
6GqTMd0pHPLowiCg1C1Mmb0vvaFuv48V8TpzQ+sqI+sLEMJWTsbRhZixl8oFaWBm7pnuQr8lX0cn
yljZ51JZLyW1Rq9ucDrUuKHPfTPa53Xtc6FJD+cpXtyFxmi72K2XZwoqmsxLl9VqANiZZAHsEi15
cWkHnMsp+HMRNKU4g91g9obscrPeZCgLfwBpkPf55PWBdREtr1jX1ndZ16acYZxr5TtjDGLkjUT3
DEw4nAyFkZ5mRNuy0I2OUNHZV0crRhEzCYHBjUnvx1pLBlEC84k2IYENht2efJIC43lOL/TC6FG7
rnaP893eF/6VdGYDBZWiVGkG+eVzERs9WBKV0JNM/BgaDd32bY+PjA6IKC/4h65oDM+75iZTJH5U
jYgPeVJETIGyOzE47zixyXCifbHD4Yi3mclhGMGoWMBL7mTf+wOJeEB1HfDeSzQf7XFOYfbWcbSv
nYP9w+zTfV9pCX7fcT4WKrsiKwPESN3BTxorcR20wrgeBziVyCDoGruB0rGSx0c9nJKTBhzNBqZD
2n1nhFfa9AsnaH7du8xq+DbXQ5MDnpOXOja7K3/qdnEryMoh5CIa4Y7liOiuK42bBpb8rWkVXBZq
a4Y3RUBRlPaPE9XqMXEn8kc6d1dbDeUhzQqvsTGzd7YzJK3UhZ8tzWMD0PJGkpi4CWEeH8whYKxg
JD0alBospKyAZUl0OA740o3Ihisoq/LKVKAvqcHB7iusK3JY1MF25pf1MYiRbD1N32U4A7je8AQV
KweWkHYw+OnXEzaPa2P51m0TvvSamPZ1FAI44zGoF+a1ijIs1wR9h/r8rAg1ObQSzsuU5PNVPfCz
BhWxPaz04KIssuc22M8TV+oBNyz24e5adYv5qlmmojHD732jmn/cN9Rf6zC5Afe6WLTC7KIJVz9C
v9sLgFtnJjntueHD02W+0+IF487PBTLknZZRFOUE2EK7ouVjSD45bqfLekuMtIISVPeUBm0yGGnJ
YNTwd1V9P1vB8xgxTmTfEBeEDghb6jN2ODp7IE5TLCSAsyfYPam2T4L+xkzc8dxZEJHctiaprYqQ
eChqaCdnvEvQ1pyXQvKud7K3NWRvWCIGC5cZwJq+VwwkSX2sLoSVGk8c0R9lOnvvqUNGouyga4ll
MaTfpMV/znHpEOfU7c5ZQz2g7nGOJel4XO9ya6ZT5Nz3kDKRhXFKyLE5D0zIqXLSnWbWohcQcusq
aUnfrHAbJoIY01TF78nY90TMCDIll8W02J/WtfW+0ekPcZJah8bQ8Nz41PhmQx2zVkXHsnfnnSyb
iimj+82s3XTfLIat9SvNWfDNiGoD2t+yJTtq9ES7aB5ut5paGhNOcxyOWGiqrQA0zpgJRY2bM2gd
2bEZIIfC01vwzGZQCO8jIVJfHIDmYghs9UphlwEFSuGMdG/93MZmBiRz2OtWcIzy6pB2brjPNEKM
+7h9NueJs7HjjHtR5E9qSdeL+qU1rw2Np6OXxBmhEx5XdPwbW9PdDhTmN2Iy6UU1s0/f5Krpq3Bv
MQ/Pzd49RQhDu9w6aot8YWmrqWzgUrGuQh7E6LYs1jUG4HhRIiJFiyUYbE3kW3eAae3ELbsCjPGH
Vu/K/ZrGFy0mO2Wh5PaQsWOt65aLV4rEwvVjhK02ftAoboezVhOCJnPZbcyUeUnQmtNZ9OJd2La+
w4wu9+bc3K+V0WpozCNz1qn5ajU/A4NEW1p4EzlyTJfPticsjtTcJd5xNAhnDR31C6oiEd7LM9MC
K/qIgPbj2YlKmSL7RbPx425nZ3F5dAYRHS2z3dfTiZx5h74XOVMbToeYqCYN2pL8ItKHASXF6bff
vt7sIfoyUJ9hkDSh87EZmrj3BIE4HxGF65b5CO0c1VUqpu9DTgt7hkhwlj1oCotKAMI02HYii2y6
WeD1dPaOZNlBE4vS/zRTuhRUeP2K0IVQ693zfDPaZJwyA9s3tL7PDp7iwSqgodFm2HTQpHedGxtb
30AmGinZnWv48mh0zjGQgrNOvW+0IsrYjAL0PnzUIWjtu6wMEBAONEhHknB1q9/i/meDL4sZNAR+
2xyQnG2l+D0WVkh5Cnsa1osVFOUpQqDIB8XGtaDEX7NSlT4RSevael8zd/d6ULf79fS2LszltPd5
k+lqec4ijVpFYNfbsAi4tnYYEZajPwDYRVLmsrouIEGScefbi+6ivSLqhVm8bsCuBvRGGZlFa6CK
EI3/cQ7KZk7pYQsmjey+TSNAJJRqRhanv62fu55v1+/y283Z17UDMNc9wnIGhK5n+GAO/aRUHEDV
xKTYSb80FvX/tdS9LhotldsmY4sUOjBfA9jNQbTWr4zx124MtfAiyLub83I8ivxJ81WiA61kzwyB
6xai51haj023CZdMv0Uu5iCv93DlZefBr2ilW5u4pz0NWfhrWsHH5IXgR4Z9YwtOzJWZgOtoksNn
OOtHLutnTuv6yOfDRnZsug7E7FKR/7x7XYthFp3s/s1cnNr2EFvHwedct9xaiV0xvZPz582PNeKc
TubAqb1SGDvX+yCQFZyxlu1YgjHrL3EF1ye3Aazwi3OBbxUegn4Vw8wET+Ge+lJjEmlnE0Fr+U/I
s6QAa6ZxrsoCfI3rovOjhLyG0q5razLtR3DtZy7v53P+1X12Mw5eoQVo4Jf3+lwQf1kfjYrYg7/u
/+316wOfAbndWGmeplE8WQ+9ssyi4XZdrWoFpcMZxTJgX02ZcttR165o9xxHs+C0+Ncl9PPmutbP
Em3z+vB6e73Mft7MzGqb9bDzIQnDgzf0cbdectZYX0S9qF7X28NyHFnIi/usGTB7EkFMdCcLR8cv
x87VOUDKBm8wy+5qXYy2DTyAK7KXqghVj1GOG1IR0HCu4chrLrWPmLU5QiD2DxMC7q46yiWrXJVg
NBE8sQqxjmFyuhT1f3/ob8+KungAgrNkYa7PyneI1crTbHP22eXrJWe5aK1r66LL9ObPR8pEzfVl
vZdZCxKQdXVeDhQjVAXetWV1MkcO1+avdxHUusHFjX16CQoKdEXFXIA6/6Jl+Xjzv9/z+ZYrSWB9
x/W+sRHOqbOhhBGm+duzwjXHeX3kY3X99I8vsj51vR1VtjN56+2PT/x8Kz3OK0+4qs0vtj1xglg2
xPrZv32Lj6/9+fDnu/8P7iuyS2xXet3vmQidZn+aGuajEZQXobaQ30tzPuoDRbIcCcgcDWI7GtWN
jPUZ8RF+8H7OX+LI6beFW74kpdkzmJ2tfV7r8mD49h0JN//N3nksOY5k2/aL0AYHHGpKAaogGToy
cgILkQGt4VBf/xZYbV31evDs3fkdFIyMysygAODHz9l77eoXW+EfSvSPzsEYOkeAmuDLgB40+OOi
lCE5E4Qmxm30Mlo4VVWSBkcbrJqMFCK/gBi+tqWfnMVe53fAK8wyZqVxW8U0GKW73ffP8wA2WtX6
m11KZO+CrJ/eOYUFHfYoblaJURCru7xNieNmGlTrkyHPAuP43TCl25r6dD12ScO10LWbpC0gsjdV
tquK7g+C6XiRnQfrSO/fjW6kY2n/cpPOwfOcpBAsSeJtGn8axW9Ty9CS+T0gKQpt2mOzraE1UDbT
q7kk1SI90msHi9bKExwOAovi+D1yu+ISRd/D9Jl5wS4hMhSVByFtYRG9dYxzUKpGB1mzISXm7hia
5s7sqiv4FJjTIbyxNlTfdpBtKt2zdkZARyKxC8KK2bmppnvTHPvbArxvLw2MfGJt5a+uUHs/pmPg
m6lvNcgT2wqimcxszOzmJ+O7B4/WxGuffzIQ3ypKruukso+8odat4UaYsX5fT86EVABPM4+aNW1o
dhwSiExo/549LM2y8NpDmSIh1TMZAnEloJFd9m6Jp1jltsbsAOswAgEgLm73oc8tUYdN+IoAPjml
DJ7WNE66TcX2cVuIfqdJYFYjZPWRvrUfVxEoftP9SDjTjwkr9RqT1Iz1In6eR/ESOMt0wdBusZ7H
HPBDYdliN3bBEeczqDNm5fshFE/u0MidmZWHKK/lYyzdJ7fKLgMpAqskTFPOp/CqWvT39Qic3NC2
Hu0MlOdBtottb6cNdbUNc3VXxEnwrcH14b96Tfs7XyKRYW7H3OBaKVqatdwmY2qrFebPpMS5Y0lU
GLN+9eJGP6Rh1xx1J8HxOU1XD4wVnpsM/Qw4qZbzVZACvZYIyfu6Jksia7dyYPjgIhTxR8PpENYP
9wbgQom07Nh23aexFFmu7oy4g9806XJbZeyTmQBrEonqG1EONVFnnd0Z9FrWR/XK8NLkJI3e3MGw
fSRyOJl0X8tEAA0r/VWb1qfVWo/S1fVfVVu+VdyiwDNCd3Vrpa9BLDc7Yx76s66fYzwxa2dk0CIN
GL0IHVgOGC0w172Q0EAeBeSeVDzYpWrvp+JHn+OncmqZYhgu84uIe9+zc1frXvrYLAz7cCSiQ9e+
Z3rpRRz4WRTtyTWEGpW4xNWEdrdLM0gaU9rG66Jvv9FaWptAYkZ26nZfn1TSyp2UJeJeG+0fAiks
UFq2yIcDLjciAOhqUea520Fb1J59QCQNGW1IlP9Q5BJ/NsJKBaDIaKlHD5cBc1dMTXIiU3KMFEiB
kksdiG5rh+nvMtUn+uFoFEEaLBYHjCA1RSiZRSAS4LanUfCWB32ybuyEGPJsHw36U+VowTHrUh8K
iLftanlKdad+0EYEyglIVh+C1jfsy3YXcI9a6xNZyoTi7is5sovu2kuRDPdhb9r4C3bw9J8HhZPK
s4sOgZv+HdvGyZpMY20M8ccMylW6kb4ODBBWeFYCv/D6c2A0r2ZjMWnRJ8JPej5o47XvMxLoUViC
33D2SPWJXuP0rT5oU/CeegYVUqTvXjBinC2fRYTihWnUtyqZf5dzlO0SOSLYkyYqbdv1PYa/OKgV
EuI77OT2ri2zR2LoSNGUtiTNo8u2HWRfn5TTTZVUYDbEXG3j8UOFw+9xiT6fh5cOOCX9K/w9LTKB
uH9BspmucgPtXRudJm0kR83+xPTUIXlbxw7Cxh6ddM0cr3QG8I36zxBV+mYQ/Q+pePs06kmU8Zze
B1J3cuLKwftSkXexfECFG6V+FuZ46Dx40qkMtprIGb2mVQHboTA2HvXRBnXAZzVs3azERqX6HZIq
IHBwxZg4xXuXpSqDWarOmUkqqumBIKtiWa/1QnxPBdq7JP4lZY3/q5Taqmz7T9UyO9G9iusC6HgM
+mRh8WyM372zwHWr1NnTh7oZx20lL2EbL5NCLEAT/EFmh3bH/MTLISzOWvQuAUHlwWWsyK+NhjLe
ERDzLs30WLIb9pvBOins4RdRROdGB9MderL30epc6De7PnFdI1s0BpCK9vAqnsi7z6Ck93299Trp
J05sbolZeENCAjY9wUbe24RRRRSNq4F57ioeUlwdi8eQHjvwqw9poBZI+EbaNnvFRggtRDP+GOV9
aNGGkuU0kM4zcSt8tVPj1H5UUfIiZ+2j82JIOIEiDmsGgc529YK1DIFcGF3NXpxlJIqdVV3zQty7
c9NtCi+p/V4bt7O3oEu6UGAT5GYcMT0km+IFqGO5UhHrMg2ER6mBOAy4QaZxpT9UYaF2TZGYtHm0
R1kiCM+xivQ9qj7VwSmNyKZdjcm4AhQKq7Fr74HorAwHVfuo5rtYz+/hYNCs5ivLSYeYwom7AwTE
rXCck1aE0aEsK2svm8wPkjXGwvRK5detQ8d5qdLmpIhDdmIY3GUvPxcphagahLFxvMZ7jfINwPoY
JS70kTxdBUIvkEIGXyIanxV523AviI/JAowNrGOLDgNmoVdTwfbGo7DMoxUml5m4AkMzOwLhHIJg
2iTcYEDbyL74zMqh9K26GXAVwZ73Wpw0lvsRJH1ME5US0PTaqz41OeM5TAfQNhMX7bNVhn/Yc9DF
l6Hy3hqtePSqsF8J4Ie0hKt7PT4OmI2HwsmORhJTPulkHpKq51dqeGSXy0LNVdcIjGTSgtUxRVzs
MiQwV0zPqISe8OOld0MstgM6gVwjv44wv3O0bEPm/JEoB6xTOgEXLuHyk1k9EMkkThozeUb7pxbr
P4j5Sq11AiuW3Pjqwesbes2Exs8hGhJ4k4zh6/JESxztVUp167BT1H5Bm0daxN4LVwO+iTJ1fbpN
xX0YE5k14dLoSu83tyOALhTzPvNPIJVqFJe+SU+Nrh9xcbTbWIQjK23BCDaLmcAMW2dCn1oaE8Yp
2LOOqYNewEK7oQceA4qrmILTmdxLO0l8ofZGSOuryMvT1KY/6Bzhm7MmbXRVfJWJ/I41aq3MQeSN
7piuMZls12EctunwXFAS7oyyglWdqUM16NGaEPcZykrlckP09Ac4g3dRWhvX2bUOeD82bga7jjJJ
Y9qdMmsNWPss4N8SwGTBP7sqexqUBHTjqtPbeNcD1khi2RwG0SQ7024yJtkVE/IRz4QpCSmPbb9k
csPa8alsMO+3zNPYwIJhtcFdgiyDQiv6AZ+bFMLPWV8pI4O9lVePpv0E2lc8B42A/Tq0vufCIDLT
jVXX721P41x1xqs0KO49x3zAZP+Gin1DA+9BuKRuA6PptqOYYcK2XoCucH4sDWgdY47sV+cTnyJ0
5SII8btVoJXHU69I54JpSzN5fER0qmOUGGCwj0dHRahRcuO+Y9C57vTxyypcEu/dAXGI4kdaoMEH
bOZXglnZFwTGFr0oAhCEP+jF2t8qZDIHlbrbOBXpblgwXARfOSGH62JitRm67HkiLAvQXv5tFo4A
yeLY7MfcdiNiTQetY9C2+2NEeefXVjBuulQdyTiCbYtfvnFo+aYI3PYiQHeYQMvfZqDd2eUg8SYU
kNki4eL85qy0ADm1yMcG86qjhqDqSreoGhOs3gLQZax+K+79a1PF8y5K7femSxQ3PBcFIS4u0agP
e+yekQM/yJquej3TY8AUtA5mdNgCLc80fkxFzrszvLc+xzukOzqquNom+QxrWkJoD2c24MhMnpzF
h82IiZY+DaAc5hvW4eVdGqvQSq5BtXN6jGFt3h/LUx/Hnxb6d2x6KKkt43VIhp8GFzQGPcu3w/6P
JB0uT5cvECQA3xnbNlmss7yZ/MErX1xcTKsp997SGTCt0/9ROTylKDwg4dpR1n8EaYRj3aNYLjz7
UW+Lc6SNz2kSrGxya4+dpXZFaU2QeHwr1bGA45ZalaMkKMYcyVgajmUQoDV2PowZIFU1hCSaVuj8
Yxzpr4iWW+xzpSB3xQDGadfjqZMXRkMkQJJ8uYrm/EVPIUHNZKTxlZmbKZvIISjpBFkaLsBtx13Y
o12jd+p1xsh4YZdiYEZYtTMfWTXhHywa6U8R5Lts+okUnoJ2pvEYIl0H7vnCXeIbziYI2tzciT6s
uTDIAu487tqB5W5Yn7EGkoQ9e6G7SZisr8KO0YIHxNPT6lc71Ht/iTl0H7l6BqtK2aUg1JtcBnpZ
/K3PEZk4ufWOeKWdZuRzsFc3XvzpNBZNP87J1kFDOTKuBiyPy7+YId4KmoltU/4AGViyOid0wtOn
KDoDtnxyCILlBeh9sRdRQ44NEuJa+6XCETU+rllqhDdwTU8Ntg4U8Q8uaYpewreUJyGt1BxRJfzM
umN9YiNfKxOXQhy9hA72baLCfDNM3WM0gbmztYgdchTee0YJJjOPqPsAjq0VkT9baAQFFTh+w5a7
2iSM9YjyySQFAnsk1bsaCz6QgCUStuhmKK0OWS+zm4jI0pU+lWoVY2m6S+kwxBbIxMwZPgCsv7tK
IwHLhrNf4TDPhuQVXEFkiPcwR4DUtdh2AGrjg4Yx2Iv2IvC2ZqTJGqN9NgBBnmCdLlK3YIWcAgWz
fqL7hPu/9jKsF3p96bFlSKVe4skKzs1wzFzEdL1hfJYKlF2qeuVrbON5NDxOleOTnqFv+zT98Rrm
01qtHwOnCH34Z+E2cjJqTXNAgDZhCc47QSdxcjaZVpa+sh7HUntRw49HHsjaFi+DRWBChql6USU5
Nquc2ZONVzp7kuKx+HYMuhV3ACfk9zdZAtOeoOioci5WpZOzUYbirph6/hCVap1IKgdEo2NZxWsS
arYIcZ117rb3kcZQsE4lt4fk3oMxFir9U4QBiFpeAtY/7ny85sh0y23NzFxQjjaefl72qPg6g5UI
RM0FyVsa9fFNKaiOtg5dWDMMZLIW5TcI/FWF9b0jwUcbso3ywmorZu8FU9lPt0SwUO9aeXzti1Ks
2KkEfMdtHb9GaCY3Ruyu0zijOtd+YcLGRowx8OzEXzLL78EzWweETQg8qTuxpUwrozbPYOlfMDcz
JbbBRfQBNOfXPCDskK0AN2MIv6KLvjRirvw63Y/s7lHxVs8smmezmh+ckNMz35rL9wT8w4Oia/Ie
wSCs+9rALh8uMS+RvtKc2NiGpCD1OnCzQbyXRJuQUzpuSMipEjtBYuw8RTSgV6DHUguJQRYU8FGj
e/pxOHSHFGAB41NkFnU7PNtT8hz38+M4xg9hPB3I97h0bU6wysVKjfeStxD0ISkBXxWkk3DQ7lv8
G62p3Y2L1rqYHX/ZmM6qhEACBZFC/mqm4YcRmC84cARqUbVTSf2TRA6ZOuwS+rxzfUt7cUlkqSz9
3CvYfk28yNEC3q5V27iA+weDb8sM5BaDth7JJ3een2sJalm8o0ZHU5dyQmLETfrc73LOmEYW5dq1
GrCA3jbWm9+z4/xGz0gLQZx1kf+o1vttKvVZFJ9DGyCeZsCR66Aeg+6h1up1bhc/Bi82m6ufEOFr
ZpXPIFnnNR1L4q4KB6xpuiSFq/eCAns1x9ySknqCp9qVH1nSHJoGBCpJTa7MaBSMBzkRfWlUT5aV
nOAAvzmifRqc3I+Q3G1KN3gAiU5nuW9+Ujd98MLXQaqr0Wp3EdlfSs++Kp2pUrNYXDXlIxlZIhEj
6TfEmOAsxuFliPpNi++rOX5Pu/ZPHl7MtkHKVFVIkjv3TEbOqlTRNYATWmsmFhrrxxJ5uw7l0qwy
zEvfk2/KDI0uEpU2unMEncegezNli/nsVzOG2iHvpgctYCvo4IDM4sc53v2voO//D7NFl/P/Kehr
/pAZ/X/L+W5/5d9yPiHsf0l7CWm3XRtNn/yHnM+Q/7JsstsdXdjc/iw0e/+W80n7XwaoJAsBIM49
CwD5f+R8EgaX50nHMV1s+tJGnvc/AG2RiLBQ6v5BgdMtuaD/wErpBntQ3VjwgP8gM6Ut1PZBefF9
Efx29bo9Fss42wbKQUN22k8Z0I5SvUZmHRxpVHf079MXd4y/Qz2Choydi1BJ+sV/H/6iAifm3Qi2
cpONJlggtEG3Q8O4tatL+ls3bC/yaEZf3bJMjto5C5XBjJJD6WCumpdkxA7HGnvM+mALUW67CElz
AhNhZ48zJB+ok36b9gPb7zzdK7M/Bab8SjItuK9VxgjE9F4LF/v4bOEAYsiCJaoJB/Ke6zp+SN38
EFAyElTi3hltfrZU2hy4pXzG8G2rYNZOoURuU2tD4dc3Q/VtqtQsGpDbI3WTiBjjazXQY6pLm15K
Ue2szLqkvZ4yUUkKBtQ0V8fgC8yRfRwz7I1lVabgj2zGme4o6PTE9roJFAn2NJSq5eD1o8mg+GPA
bHuq2VVtGnyA65B3oyV/Eb7/hkTfgN83hjS84OcxpR96gy9Dv9f2GBZXPe7HUzq3HT5JYKZFLzZ/
D7w8Glh7astVl8JiIN6WN6fz23DXVdm2HzoyLkrytszkLon07DRNhtpMpQsCoUmdo0t4AQxZ48rO
dTFtY6FGQSHIHl7poZFtchq6mNv0vmVqaLebAVU8wTTNMe7sQxi4La1ysP0r0dEzsJQN9HVwyBSa
TWIxcbXwJUMyzkNnpzugFE3vnx/9f30Tf387BMTJrdaoH1MWO51Kfs8MFzGVO1ZbHIvoPZYDmiRo
wKX1R8dDk63U0B5DGwGcqi1ibpeL4fbo78OoRe3RyMpgJyfLN/n1x9vh9ob+6ymznvqIOFPiSwB0
ES0qivWNSv3Xwxk6wACyfB0L410usweacsx1l0d/P8WdtzDSGygXSEhv3zRrxr8h77ent8PtZLg9
mqeReYdFy+l2Rd4uxn+QvW8/vJ0dqBN+mTkNyNt49fbR/X34+2dmhI0tTf6CvIfLhZzd8O/mIn8Q
y+GGf89gQ5PENuCJDA3siv853CDdt+s8jxefWrtg3W+Ad6PHqtiYi43wRoL/x3Mg3vbUPcgW0evW
XWbGEaN8tsTZR5iSN9L1JUovzUUqD9joCERwxp/L4fb0djA8NFUyrODPWu8Jog0a9ruqJ2MMMZu5
QSmJAJYMK2rUCQ0yvgMeonEqyG7sTs0QvLklfabS0DdOTFQYhLvnySUNbLhJ/W4vSm47KPtHfVFz
3X4gljvh7WD+59HtqQdiZQdSYSccRGDT8hdw4xg7NvRnFgjC2ApxSLuwPNk5ozRN18KtZhL8ERHZ
edThE2OSHQj0keOvOG+8Y6xF0VHOL3yysL9DibowMDn0kafw69fctSOLoVMXnhpHPsMfyP3bS7zR
IaKc8nO0SVEZl6H/7X9ATc/rX47u1YcJ8xQJS0PyPE0dzEShk082P7RejRNnkHjf+vaSzONn16CV
NjWounpPEjfA82WlW+PN+o49kR3oEAq/zruNETRPmavHewgsr7qs90SDYagrvI+8EogPh/zB8xUp
b8c41++GPM78ouZP1HFHu76cN4SCA4uZsnPlOsXOHcf3cZg3YkzfQ1kSoTAmjL5zd6ajOlPTLafC
OF7NhrmoUER4TBRYpQDrOCp1iY0y9MvETdGZKgZBfdzuQt4dxXFFWP1khxsS8IBJFHdZBc2Viyi+
k/ADUZrlVpifF78fTYf5xN4T7a+MD1NnnEWNgS9qBRv5AL1q7nirIYEEOSnWN8sd9/jkTnNCgkrl
LtStMWpPXjq9jg3D2SnRaBlGxXcKSGpFBtCXhiLqOFfC2Zpu5jK0aZEr9Q+Bq0Vb8lFeYrb3uyqZ
rlridodwGnofUgi78Gwa1my+ryZuuJPTWvmhSF1iMRCjZzMtMkKZtlaQQlthbgdqpjtOU3nSGs9E
wFajSxjbekfAUb4224BcqlgZm3C4liG6WUvW3dqU6AkbIFjUx8m6t2IGHCYb7yxxBffw0sQrZZq+
SVQ02KX0D8l4+i70pmcIvdcMPMtzBkd0CzEAkYK5hH92JruUGbMWzWdPGHRqk6Dy64p/dGqz+24m
s40vfjwZRaqBp4n4y+F3NGX2xc20bFMHFc2kIH8Zq27cpk4ifOQSv8uEeN1hJlfJvAEXu/B+yqoT
uGbdn5nzaFqjXRSiMjZOTEVV3lurW2IzmvQWjqiaNiEzK8dV4uxWoFZysaSyUid9ZshybjSFVWyq
DBvtYKxd13zDEB4pcD867qTCAATfb3Q9/k7DiJEOygawjNqZOcJaTPW07lnP993IBdQX0TuNuWqj
z7AHexAqB1hN4M4zb2uktnbmxXw7cgIkZwiN2CoU1/O3KMx7Jw9IVXHOacZnauvlb+ad7yjcVsHo
ERKeH6XDdZsaNUqmJLwMZuTujcyhKc6liiejw/wa0QEM1F2bC+tldgLNn0o6IBZ7CxsEUjqx3bG0
o2pG4dtSU5sM7ruRJPVmiBCFKRm9lrb3lRkJy8lC5nd1S7vM3VblZbJzJiJyM5ETfjToWK3IcEF1
re69RR/QexZ8+374CpEPr0jwSPZzhrCmO0S2eBuIyN1Umnxn134c8KUgW3whF2veQGL6gQlmPRTN
czNFd5Bxxq0TdumhSW2EtLIwjkXZ83KTYN+aWJkDiwy0yt03mjHeL1ApXuh9HIeEUCJLOCeLsXAK
D21u/0km89dchcbarvU7Uw/crdR7MqUJQY0jecGq3PlM6jyYAEqD+aVr5zwYgEZl8Uk365+KOMVV
0+uRX2Y2WcOCeD+TzgxtxRpyuPMJeuGaaMRUjnp9BhyRbAFb2+sxFXedGi/mxFAeKMeD4TDO17N0
3fbds1Qbs42uTO2bU2QTB+Xk9BOtEsFC2otVKpB6sQO21o2L75lbf7iCjgP/oaKN1o/t20BszKa6
xmU6Le0ZkjUWz4zdZjszVdrZXehr1m9QS8GpCeoCaz70JELKmKzTfs/T9H5wKGV0iZpGUHkX7Sdd
/sx3GDDORetHqvgVhTGV+EwTN0NwDCr2LXKRfxPaw/5BIjKJBrVXlX7SRhCEHtE321SrvwvGjAc+
CPh2ybWySKPD9Hw/u0QNYcp2EouGOz6UuWI5wni0QsGGd7wcJygzoXe8GUjNyiUlu1ySODFxkm91
YS0N15W6b9BbMJyINYJnDD7YCdiqLQhK0uNyT34B2xy936YoDYMl/IVuPm0ea6lPbs9vjwj2rv96
OizcyUmjJFu2L7cDtSnakf88ZUksfIwlr6OkvdznRUISRGGtCKqG5LcUUbfDsAgm/+tpqUbrEI7I
7an3TFYTFGDTk2k2OkInAhqJDoxPjmJgUxE5QUAspQT4OwJSenreWHebXSSxPRTZi1nqk695RHNj
Dqe4YQbqqyz6uom/40UBflOJ3w4JIQHZyqUMguEZbPIlaMWRVrJgdRk+LNaHwgy6Y7YcBAOtXRzF
d40E8EFL8SMNSVAwcdTHQ9/vbj9uRMw41uj3OeEgZllPRztEf8keA8OFbnUbi/BqTq9FW+ka3yQD
tFsX0TvVYFxZWPOPCibSPw7dUpUbYY4QzfSwrZC+czvcRNN5RX/Ou2EOakhcN8F0J61J34bLcy8L
Jj/NnetNhpvf5LW3hze57U2We3tK7Fp+xICwVPZD2uHjxkhTH7l3IfzQKQzVsMuAvV2mFjpWLMWT
ZZavjJ/7PasInUpiu85hX59nmctnGQZrwE+ApkpO7lJoVyb+3yoy091iIWMKqWA2VKjWgi4ZL8De
xgsclz9zRu7AjSiiEVy2FQ37ozlCsLTJeqHtokAnTXrhEdhfcQj4QE5wsVDHW2trOUVAg9e0anP7
KvppHxTUC0Vkf6hSWnc1OJUsisNL4VVsTXMEaamWoQa3mQm2jfExsuVyhrZ8ZJiZV09aXYJVad5E
l4TPtqs5K3QmBIALoa2kVVgvJKSnR5v5Az6Vnwk3w7kTnbECkhVu02W/qJuG3EoLj5PniOYaqbC5
DjYxdICHUAkk1okzj1iuiFumHYuCq7KcbcgF5E9Kjew5w5sexqw9k/Vw4YtgSJdZyb0Uf2ilpRdZ
H5JihkcYVfbGLBIiJFjiSflBiJ5DYfVbb1qAkfF0TWayfYUdrPtUAKgox/EhVyZS47E+90PO/p8T
hgYso5iqvjEax62uzxiWwrw5jECOAhLMLt4UtxdVwkSqaMyib4mTc2tjb9CH5g95iqfQC4MdXMB6
7jBdIQsdJ3nfxm4JhHpAcKixk8lbXrpF1JyEp7xnSHa0qe/BTOgzeYslfC8AlTC7kxWsKwOOSPtd
G1jJEmjde20IfK2PICfUmL2nuOcqF9P9AIwVWPp9xOD8MCEN0WBAPiRjFPluOn40XvhbKybzvpvq
/lKQigA1TDtbuhnsPMX0G6saERs4GCb2WA+mzmRnskZmp8G8o3y49KLIToXVU8+Rb4iNBz2nXawG
czDpiXOnShCsr5Up6muOrtGJr0jx77CIyUtiaCcdGeVejvlXZy5h5gtSJ3KT5GK4TEEKlQFWqkkJ
JYCUbgquJjQLd85oHHUqii2hhEgCGyEOTfZrchO2JyXfa4aZaxMpqIRqCAjUa5OWmE3dBLjWEtmc
VP0uilwPLjivJqaCL7jN7Np5MteMBnmnWM4Yg4Duo+mwV3XyVhL3DS+hu7NXlZYGD6gnHrHaiz3/
LAC5EPooEWCcmQ24hjKtV3xvW2BX6dWI4UPFQXDnBqMJXVUe6Sc/0Gce7prCGe5uj9iiGOtUS/SN
bTfFjsCllITMpGLfA+Z7YATNru+sESHJtPIR0zyqkkBPTr1HD0grk8U6L8WxRGgmyxgvN4aYlbCd
wU+AIiVDv9VrJuCG7R1lXttPaaqiR2QTq7c6tXZIeRYnGgHryx5HC5MrHCrCeXQa8P1LNAY68TXv
quP6Avbs131OfIZdBlvurum6aD4FutM1NosO7ZuOt9TIZ1hxC+OhV9Rkg8iuLaKvq1vh+Mvaz0EP
F7Ww2RwgZ4XP1Rwekf26h7rhn8iS8nsQMNNdG1huxPAJ+gOasaa86NLaJQjcVlFTd6ey6z5I4jTv
PEWCpqew5iXC4lvNAqZGJEPtrVL7VpUz+WoJ2NEL+zVtCPGxZPKkOq+5iMiCcibRPyz32HZuH0Ok
CSQpWcNFJDnb+wkLyBI52hXNWi/z6ShJCqJfFiHfdgVU2SE8K8vwCfXL7yNTB3rSvLeBwPbmjg+O
yxAjLjkDiW1eqQoukNXlw3aSdCHQymurKRvhqzreCzea7ABc9MAW+Kuymuw8hegeO9sh7SjrnB2p
JZj1UR24m3IwjoYbKT9zQWzkugusj3skZ8yvFMcuJWaHcNQQ1zj1BI6+3tzQNbZRXOJ80sj83XgR
LsPKaK7jPKjHpZs6knudOF+dPey61gb+LXAm2DUspxIGTdyWu7D4lIOuczn0e0T/4jiKT0qMYZ8W
E4ZGizzJJCJEwHaBHqi29ouUKb0WjzuMfnsvc/4klO0vkupegQ1cM0+0saCCzMzr/VRMH4mTEa5j
cynZPQRZyWCPZcUIXtJz7lmHJLazS5+W1gPlNaSLJk228dAF6wXkwFDE+2kJMCAVqesodVGcO7YF
blkL3FVQUmArUTzXZggfGdSkGw3IRUfDZQqFVHKMYfG0BgXsbFPN3yw2NcBqf2iMy60UYwoKqNTq
kCGW7WvHfHcTNaU4epb5UnOfJtNokRsqsrKqcFjVJNaijCzvmByGd9YwwpueaMZQrHcdfWsrIATG
ntERGrABjUBDGTLnu1BlX2MzeZt86gGFG68wu7uTqcmTl6gOTolRA6pvVg6ciIMLdOhZ6WrRIH7I
YY5OQ4YApJpEz20M/24/A8xEe3j2yLvC6wqJPo/wBYMGYbx2KsCAnRl2V33pUPgGvQ8DaXoKEZ6l
LRBlWlEQOhBybss2QJ0XZ9Els6i9HTmnvsf2tY71VSMicM5V/tPouMiQtg4fVlM9kkebb6067XHz
BCg9x+B5nlKTtqZGuh2YibPHsHprkXKNCCbY6o4WHWbKH3QDHrtW44md1E8/6+Od0yJIZsfYwrc3
frzOoG1CyjdUyi0El3gTkvrJmlHikupodCjDMreVjMeTQrLlNUi24BUUL+jFxqsyAxKlProkUW9S
ER5bzhmJ0G775abZkk/rdReti+hEkTNyKtrJN3XZP9QNOmQNPRJ3GBnsrLTRNrJqaHK24rFgoQvr
3LsjneRtyjxqxHpxohOOjVm2rE+5jjK4lxoOo2xeJqcp6+EI3itCF8OgL9PuQkvvV4nXNsSFDPtK
IM4vlhPWbIDwStK57Wo8S6+FuFtUv/Tabe7KIYlODq9+1JxyjfLLwJ1UiX02Bx95WFUvExdi3DMf
jCxvfNRqSMGVFj4lAQgUyDObvGD+IRIESXPrlsQdY3r0OrUZ8kFuMra221wPrXXHQrONEJwzsgCv
lTLi3g9e0Z+iBp8Ey7xGlrdpnOPltzDGxBwvZhZSxBkblzF7midYlTtLPJuMszf22A5rl2EN24ca
eVXyWNqFty34pWu3bw1kKVSoaV1e3PAyZo11alLCCrs6yw5dmj0IDd+vN/AFOB40QhLL2QIpjwWA
LfbanTR1iA048GGUnWlM7AYJqoFhfHvCTdf5su3hDhBNwCjIEYfOLr+wJMP67l2ioTULaLRHSyKr
RbinKvIx4/OJzOiB49mldWz01cEqXfZrZUMuXTn3G2fQTDLzNGL8lo9ARPAohJguWo2kyQz0k1NR
B7M9Q4rzf9g7syVHkS2L/kr/AGXMOK8SCE0xz/mCZWRmAc48D1/fC7JuRd8y67bu935IDBGSMqQA
x/2cvdc+LEVyMGUtjh3EgjBxmgdN1fdjVTHcjsQs2t8U0633hSif1UwuRysylLOMkMnOendT5uPH
kC0aoyya53AyqSjm/QK+ljLqdWzTd7OesETki3EN89wN6jn/7PK0QUriOtC41Ix6ZEHnxCiuic3k
AtB5Ay+hkZdVnaopFby5iY7lKUVEd7JUmk6lvOOeHF1EF2Y3dm6iUUrL207tDgafLKimhIWhFT2G
1DZvCqQbyfieFMl4FWlX7ezQqH1TdPY5c1wWaaXyaEnpXLaNaAbJ2zVyrxpmfmdVFZyOEbadiJhC
1rlogmR0nBs0jsUNH1v0iULwo/1hWdgbw/VR58iPifPhwqJ+oIDPWDAa9lvuKMUtdooSsaMOFG1q
LjIh53Jmzeo7KQlb+jw+Eu82Pk5u62dF/+gOrFShWzd3NbAxx+0vpoUqjMWDflUcVAtLjeQ6zWR9
WUjiPpVuOnpFpt3rCNieEGVxrhMJ4CXTguzLXONE+MPt45a0daWXYp+o5qGyaFgOAEgDwh/x8jB2
7es+lIBDljssKtqxLKdPc6iTo84f9bYgcUXJ5+TGjXpB8qCm8a79j3GyzAfAGB5RZurTADosztRb
Bd3bLWve00LA07VGrY6bh8l5djJLq71zNZEdmgqlYNH2dxQIoXYhHqG+baYXu2DaaFG4zWaE9aLx
EB5wM2BpCqGYlFuCoE9VziCco9K7cSdWLFSc7kXHSWSgx2Waee2bor5xKB0mFka3rDKeR0u/VE0t
AkVGySkSa4Jk3dE8qd30DmDVHWi/Acu5DNrUHXemWyZglQvqNFikRxPtqsSM0Gr4hGlguoS+EnMy
5bR4yB9NfK0sDH+1wjJ+uFzXA0Z22fxSpV0HbiE+SSo5j+2Qk9KErWyUbY/gtu59q1luG0Bv+wWd
1T6mOL2r6A8H8zR1gZlxq5csmw5jDrupL+rqkChVIGoko7Ee9a+51Vx7xTZOhkO/eZmdKphzZJkq
AbsXK+seVdFX+6Hs+F0npumV6J+r0BVXCrjPkca9BHEPvd4EPbPdEwK5mhTq6mSvumXW3JwcPas3
0j6C3KK2qy01bCcde1lXiwf8c+VxtPAxKIpi4q8lXLHoqSjVWvvLiKbyUtQOcS5WeUxk4RsrNaTt
27fCLj/QyMF5nsfvfc/MVkzS3z5HL2pMxIvzNsYFJ3ASZcdR619iMfR+TJAkbbe7JXy1J/JeB6Ve
GAJtCsQunVvEtGjoO/O5Si+aqU7vSMwTb2xMCFtWf/7dy18rWlvz76vvt+1tx2D5Pcc1cGKquRR7
87WWVK2N2L4t/T7EG13G5n4ReGlpPhWe4vYZIwFmGWV1x2qFmu8zZ9UgbI9l24KCy6MTxUN4qi6y
R8OG0aKNMdN305zOCNYzPzETyChq9BChMtt1sUy8rW/frZ1u5lDjEcEtGvAEaYKaf88N0VOWVY5u
c0ekbrYGPnD/X3kK8IAdmNQVuSO2Np4jvYBcSs7QTkqwDdsmzuRt2HVJoFCqObcz8A5z4uTO6WKR
ggKPmynNAxdLswO29moB7GLNkqAXYy1TXmSmgQXMIaKqrqCMYWtVRSTVTPBvOp+yFXIbGUu5l6u9
31kjkd1N4LZgs6IO+qJJhZQDiTLWBZtDJhNMkCTGo8oSBNzF+km2jbu+dEtT/jqmGLo8pHP58o8+
dGgwS0pZjVgrLGD75NteucYnfz3c9pxqll5j0EliecgseCVZbHvi773tYbx+YaWuPy9dfRvXubHP
qwl+QjRk/mzFuA7XjQu5HxMcUMHBbPrztrG4e50WnBkCAMZ5AYaFUX7drbAJ/d5sDxedyaiUpQtN
e7oOIp0vbbSozAP4MtbfDXctZ5+3yTDSTaSQMjpTVadpTLeCCa801jQREQdtpb5rs6HgqqJoChu7
PadbvZQ5SHt2HesVmgSJJXSWz/kKc9n20nUvLjILBoW82w7RSJxOsfParR+nTORfm27juQzY/Yb1
+tmUMpEtzhDuyWNQKne32ASbCYpmBcLsXYaHBdvbvzaDUV57IPLBEKeoRqwhYV21VoRpDmq+a8iU
SDKbMiKVzGQy702Raof/F4j9rwRilq3/j8S3+18Fa4ds+F4k/059+/3Cv2RijvmH7ULRdtEsY2T7
r9S3LaoRZwY/pmhj/Vseo45MzLVxj/4LFve3TMxw/3AYSGySGCHR2ysr7v8iE9NV599lYqZwTFq2
DlNU00HUxvv9m0wsAxi+5JU6H6esesIpsICvlE/EuJXgWClb2u4hUsjwg81y0FWb4B3dbA+5UPct
V8DRrZ3ssaKR0K5a/G40A3fpGt9OoHHkNgkGzoRE1CaV7Vo67cPowlrPlQ6wVkwCgOCuEF/zwRZE
JuFuyHv+GRDdI2N6nEbaNq72VoSA0sJk4Q6LdpL3Au4pDOVWz+LubN7WmRXel5+yGRI6hFgyLda8
y+jGR8ZH28fNHYOYNKXX1mnlmTBIybNH3Nam0ZtrEOudrTe53sU31Yy2vOAzfJHxI5MQpgQuZcZO
Ui3RnY8Yk12gMeOb2+jPscWraawh8Gts3Fy5V7OEacrQoOyULENLE+P6XecB+ZCpaNQMqvAgq3Zq
ERLVkdCtykA2k1Kkzd6CgWSv0jc7OXrzSZvuz5j+nlcayguBU/ACJEvLfiYmYsjEKadATBVdvyEL
h0QaKeQpMdub1LgZJ/z4KSbzIobtZhTuSDFmmTxqZ+I0pRChmRLXp0VXaaO5aXI7x+R1SUDtpT3c
QDzoLpr92cZtejUG88ZQDAcRCxT9iWmX3zC1D2Cdgjm3a1aqk5MeVtq8Sd1h78zIB+YqA9nb4eUd
VBPE7WqONWTyZurU9OJp7khtlCxRq7j1yiXHVua0z7T+LkMzLpiYxTEGEiuonKpK9yPUyu8NtB7w
XzblTIfFhYkfxLER0isrob5ru5sly5QThNI7q0Qu7yQEuruEDkyl+eFoeXfHTf0KCam6KAM1MxoV
R0Z5EqAWERilMj+HPXfodpJ7YNMumc2WQ95Uc8oiAdOCOHrWJfneJk7Ub8GQ+DND+YFsAeTgKT1U
nYAuFjo1KhrbpCEm9OnYZyWLH2e0gjr+2cCxpWFJiS9vBzRC+cEqlF9I8Nt9OhGqzs2DGURkPKLM
jkfFOUlWoyD38dG3xNKFI7VF1c60Ky/B69txnmAJGPeOwiofVPZ9P4CzHSe9Py3VgJ99cL51WAWP
6gSclGjOyG/rDrRgp75PCNAIkdRZg9AXwU79cyxCXjK1T65dCi9qw2/wtZBmF09LrHHGFcmNKfB+
jrSjizS1fVSmqqcNxjuCnqd2QT0ElA0NT4sEOyRmuMmqNihn+6b8niz2vBumqdjN+tOcqPkxKsYH
V6GbotVH5IC61855FGRJ+Iy4/ZdIXAIRJ3JsDGs+aVIPnDp9mm1wGXmnrrlExZ85zPulxeIfL6HB
+YLWX3UOQouaqwU/YidI79gXLeMWSLULv6zxwLf8mUimJEWi7bnH9n6mO5+1UwYY7uo7w3WfG625
tuhaPNS00qN20F269MVNm+tI+LpZoQ3q7CV/WIn6w88UVsZumSAyzDaKkERVdmPVgQmhv7t6yAi9
Whb5HtYa5HB46JAPiqU69BSTEXiEEB/MSyiIL8FCrO2mlAXoXJufBsLcswaxrJiGOhgpNMAAJmbQ
0t3nAr4iSroEpkhKd16lZI2yBnhFzbVUa9BCVq3Dkg0HKjbEZ8C7q6Y4PxI/oNC9c4JxSY4t7YRo
DjDjusVLprfuqcxrLL6XtK+DGJOuojI+WG5gQuA+NvriJUya/FzU75YYkXdmRh2UBdAG1XgrM2Tu
3dwnOIbn+DgCpiZPz6LRMqUAfofQo5lN6QQXvj+0p7kuHJoFVvtKsMleHbvnzrIJ+h1FdMS1LLGo
xpeh1sK9bazMQvPBGfTDWI7zvoown5dyJvsQhTApsuLxfcnI3ElhXvqLOM1Dh5SUDumkEjU04WOY
DTXFVXs2VpBS4ULHMs7jmGLsnTtMY0g6b1I7sWkn/SBAA8tUb3juTFCRmzs/FNcCSJWHgaJTcR0a
VffbziTUMCW7DV2vYtM7cKyfZq49qgAVdkwtFb9hWWnbCzjgMvlcOjIw+qR461AR6jtFOnCqI016
sP68LoThGB4djDfqkNR+Z8QBsDXwQtQNohKgsksCpEKxbmfJhRGm84zI+LO2i9fUYsCgr4Wzo8E8
SeP2oAnWKL2l4t52s5twSR/1cuZU6HR3HzbGk6En9D5Zsc913R8VcgB2TESCQSWgLikir2oNuUqH
DxY5sjNx62VNvacCpFqWswEw87YbQkqnNM4RuOwNl5NojXB0tY8anIM/tXN8QAC14pmHUwcl5xzr
gB8saoNjJp7UUuvweev4ALvVzqYOpwVNwMGoHG7FmYnFBW0pftUEbcIussugZp2yt8PoodGWU6HH
PuF5NImXE600bTfTTdzHYfJtoFlxQ90QtEDKR7F6KN6wDXY1RY3INW5ztyBaJ4Ufq2lkDbgsz91O
jDt3HH+IoQY2IQKUaN9Bwr+4swvwr8ZAbOXTWcVKk9bzj1QRkdcZEQs+Ato01/S6KIVm75yo09r7
2npLZvHDinPN65vXVigQDrp7zRzfImhUnqxb5HtXBoVw1cpcOhubJr9gV0CqN/sbxVyF2PZK80/t
U5Jxk3WGzi8YC/Z9CEqi7Wa/C6FTM9sIsio8JcPJamoXBCnKdTG3n/iM8oQKQoqmHaf2VatqpiMs
73udFOi8I5B0GF7TmdC1ZBLAVDm56NCSrAVPX0Iz2qMAOkVl+db0VGgaRre9A6s+0doX16Vga8zp
T1ro4jApxl1VDC8Ly2Y0T+hSXSrD4+Tol6gjwwa6mYgjokKqir97z3ylBsSTZY8FBsKiruHB2Ig0
igkgoo1ekJTATDyb5EntuOaCUJ19O0ZhbMScfWbaIHckFpfmpIHwNLdgBfU2Wn9s9meVNkAk1NE4
cmfHsLkSobbN2Fn5rodo7qewYitq9xhpcfkSTD1O52Zd0n5ttmMbIm87xgnAlNMeUgZwahXZ35tN
OtKoXLJKdJjXJdzWSUo2j8P2mIszO2HwphGNsCZcV9/LYEMhrADchkk5n2T1lKe9SbgcbrmNtblR
N7dN2sIG/YJwWtVoe9sHUTYtcrj5L1Yh0AYlnbvitBJ0gu24WH+47W2b7RltX/+AGNz6X4e2PXd9
j9/vue1uT9aqkLtkNafVSdafG5ixHJ6iRHVPNhiAgC75bQwPhiU8gpjz9gRnmVXKnmRiWiZe6k2k
JJaC3d//xfr/hL3Efcc9a0+cRAH6FEpikztg/Lbd7eDX5h/Htnf8x7EQ+lreGs3xH8e/HoqQwBwp
aWETn5kieySSsFolTJtgaRN4VTYRZ8hXOWiyrs+q2fU3mdbXn3WD22UYfYl52fTw08q/3X5uT+Nr
jobRL7ZjqhOVx9YkRPDvc2Lb+8cbNqsk3nZIgtwQdF+bTVW2Eeq2YwlSXszp2QxqCcnC9lbpdo5t
b/h7l9DitzXR3d+AhP1a49r20k21n3UE2ndG//M3NZFGGNrrkavVLnAPz6sY3C6zU6S10to5EtXk
7z9bFEFz+Gt/++6lzWhO4wcUQDHxTWyQy02Jte19qbPG7oYGoXrSF5MS3m9k5La76bIyEQUWbGc+
Vve2XUbbxnEkf4VqvaLoxM6eoFUIwoOwJyp9DbBYLqJ5ppi1Pdz2aHs0EENlre63x+4gyaBQOz8s
iBgwqvJDcQXCXGLudhNH4B419xxG/Fk1z7Rmi4ahRO/IaqhD9BEL/Z32as5N+igSK7Ca8L0J0ac7
ypj4NVNpQp7q5lA5Ic3pDi6HWT0XpUGEoMgfCgPSiQVTLYjLmdtlj+KL8ZLFHLknfrmsMw8dR6tp
wR2MMSPtapHJY7vYP3RNk8ehR8sEE4t6sANtRKI26DPNcxND7MnzkSdtYhYRpcpJtH1CNbJNL+Nq
/dWGML/V9ZI7JAmaHpqLnpgFFFqhg/PViqo7FUWPban6pZ+Gj0Ffm1QVEZxx1LS+zHTDq6MZQddY
/MkV/ozauzo1LusyRUniY6+q2SGHaOBlxKwiybnvWlqeoW1Hp1kh5NcV4R7/Gj7taEhudYMZIeo1
WqQbYTDVu5rYFJaa1WqcytdRGYkS1MGNJ7jtfh38x3O2n7qrF+TreWULUaFBdETJ8Wb7GX1x+ITb
7jJQyC1x2YRrNuci8NVo62Z7+HvDsgQie8p9vkfriT6MdM9sAUIcky5bTVhY3d71togoZXDvpzUe
dHujdlxtOeu7NWswVLoGitoTelWObD8L19DRQUlHqKccq9clvko26fbDfn3111t8PSxaBGj6GnWK
6pJbWboGoK7EyC3+q9riv7bdr02G0ikY7fEkM2S2SPJA+q6XAic710hGAZUlKCmf67GvH3w9tBsX
5kwDSynoC+f3U7afRun8XW9JA/96btVW5l5jngdKne9r+16IzEgCuKcY51fWr2mbVyiW4kD6Mizs
dYNMZMVMrX/sKC/deb/t6ut9STWsN80AIQBWn/S7dTNjHzjrcRxBFVzEfnCd0OvX1JPGivTzKCsd
2e3sbV4n5uV/OaFcxIG/bXFfx0zymiB36SQ5l0hat0J3sd5+3XH7yGCCalLxpB8uD2WeJCeF0J0K
bflpnG/0lUe9OZK2vSEnIS9TxmO0urrgYcyBNehHFq6R33Bp7FjkILH97cDaBsTNpbX9Ms1o6isZ
OPa2/32i93MoK+N284vRi2pPYvg2r7aQsZ+xBqt6sBm0UPo0B1OIhy+nXyPB3l22x9MqQyV2FwaE
nKKECF4wL1j/UdeaUKNPIiVYhsF/29AHMfNjPy985ag5ybWUc0kKcnbezFvbpu1AnzUOX/fm6tpe
t/2gt+QKWNjuH3LbYpOcvTjn3Povz1rf/Ot/3P6v7eX/7TGxMXu/3mHb2173dezr4dfbfP16X8dk
zcUaRtTMWke+hl/vvD3Z2SDev3/3r9fEmYiPi4a6/et72j6eojtUTTYFUGXQKJh7ugtDZB+qBpXf
CvMtZyfxe269LPG5lLH2oSC03Lg8fjn3ymUiO5ogc1NK+7iMePRXfXgZERVjAnTf0XHilNnO3O08
+dpMjrglG14/NIusVH98kAbtnq3hkQhu/+MCcnYpckTqRYnKplvvwxWqKtb/f3sI1WZ4GnXglgLH
aZTAUSefFVE3VhGyFUADCBqZZz5C2XTd2cjJJozNRjp71KXytLUxSOy8x+rgJnvu3rtOwye3vQd3
ccxy42J1QaNlNF3igcBKhEHoaXb/31j43zQWDGQDWLH/+yiZJ2Lr4v/Yf6cDmRT/1lr466X/ai2I
PyzeikgY7Dw0Hay/82SE8YdhOdjIDSCNQqdR8LcB3bD+0FUqMQAGSFjXedZXZ0H/g6IsNQuc69pv
R/v/obOgG/o/8mQweKAtUU2HN7Xpbqj/MKD3iZ4WjaTR3ZRdBAl3cK5J3T/nJhVIZ3prxqF9hBEK
JHQaBkLPNesq58sAlo+Shi0C5A1uyTjJxAf0YwgR0nNphwalop2NMpo8Mw5DP5xv56ZqjlA5fkiZ
YSBZUqp4qBZxs0lAgQk8+dGeSi+6xWkrn9xU9dWmMF7mEHV6PuFV05Y+9CabugX6tqCDGuhZJHjv
s0ZEBxPqJvIFwLOqQ+Qoq1F51MlmO1STe4D4gryGTEUbpXLKFM+H+ItxqItL32VteSrD5IypcfIa
daSA0kRuUFSJn86mewi7iKLHaN+2sAXbtsqeHA0xWA628linyzFRhtKrE626qBOguXqk9o9wO9Dj
6cWNBShG2BdXxQrI0U0uhJLbe3rl7YdiTBOcICOIpHShliYmnWsaoCHnyzoB/Nmkc8EAw/x7KHUN
3UZvEc1FSVEDdeCbSftO7NV1HpQYmWRxlJIyg5HURkCe60nnrIKs7mjnbDQ+GyA6e9HWxUmLTk6i
Wc/EVaBfT2qqNyCWijzOrxGssh665hkrAXolP8fe832BEZsbLxZzUOSRSP9kOD4aIJ+xiZnQTNVM
QM3YRQM5Z66dP4YdBqhUac07Qj/yU+tGTKNiXNhh5KgXq1cu2MOyc4y541YOLgp/t3oZAN4fjH6u
vSWJLUyfBA3HMQQ6oKZh2zDihnS0DOwDDQ6Ah6Wk3UQU3lVtnNeppNJsWCmm+FB1Hinv4NJQaIvV
/bzmf4J469E+4aklaROUIlgS6zWElNOBYIGdFz3SrjIOdSb3oq5iv86LexWO28Wwa+g8epLCVrOX
y5wu1Y7q6EPjGJjCWkBP7npfgRFTKW62b10WO0oGMCobpO0tFfE0aVoSgZFGBoTjnwTTodN2bOfe
BGCzK42PKteq7/MeZ38WDsUDloIVt9QS6qsP9lucgK+Xs3UsKrXwSie7c2D24ZKqIs57G01FPd/k
2Bnv2+EZklV1iaf8URS6n/Tdk+mS4TE38VryiYEa2Fe3DQ18y6N1rB2D3B+EcJWOekMroiMK/uaa
TNO4MzrTOMUowJjP9n4n6CAiIEEIa/XtpVOWh7oc0uPipmizfkoFd7STqC0nUP4ESY1uXzI/lFH4
M+9F7ukOUQ4GRfWV+0wmdk3qnMxJQtaSNRh9ZHlr6pOnVMV4VDRQh3p40ZRvzuw+10lT36U4oSSC
Gf5Q2NaEN0txxVA1YiUm5YcZtsvUP31RkXYplutemW/fqevMURj93aRP2V0RRLfIXy+lPcnLZAhl
n0QAoUyp42wSLpI4Gj4wlsYDnalzOGFjTQcZ++2EZnsEwuF29cE1ivi50V+BEAJoAkVaqFpyS/aD
tpculmZNcdZFzjNDkHM/jj1hUQZzwYK8x6Sk1GXns31dMc74Sw3f7VkyxqppB7KGKSHSEo+0Xd8y
i3SuZQdWOxPKuJ8TDBp9hy/QFP1jXtUoXOBieGJElIBW0vChZMJUq9yE70f/ptFBRk2ZuoEa9z9b
Oz1E5A0ESpSlR2kQXYPo4ZfTz5k/wTH2OhVb0ihFfu9BRBYXdJ4vmQz1Q2KkFIOrNVDPRmlF2C0e
m0i5X2IcDssUr7E24k/TDV8bI87Xho+xSxTbDMo35Bg0KwW+R1mHIb/3dMdXS/dlzh/r4leedf1L
A/IIxhxIZ0r4qknSyWrs1pCpT2Lcd5EcTo2m574SQjAaLXXygPliNeQmAHw885z5V1gVYIZqwBpI
opdD19Zv0tJgwQ+N7REV4qFbeUfLilOEAhBp59NL4aigvda+a2uFV6C0KEHV4sci6nNP8dvD6vsj
16J8r6fdqW/Q0TozkMQyy3xDI9s9z7SA3jxcNLDp+wTvY6h1iJmi+cBykYsyVl+reaKwZaxC7AXJ
2LpSOfCrHyc3PtUida6mqUz3AhU3UzfsTDYOOwdpUkGKog/CmDp9NOYM84CeF5MoiVZ5M5PoZaYh
TQyLa5xmlwbbPH5aUz7RgxFTgC4sP+Gt/tCj5VPEWfjQNCyEzeGxBWE7p9aDoA8F5lOjetHBAIHE
aUEP4UO0ZvLQxBBZp5lLs6Gf7/WL4hcpHeVwwoddOO5BS6N1ca/tFaKZzpnW0fhAHO0vGdpDVb0R
g7WswlDQKFWhHkUhP5cF49ioAblbQIAw0gWlSknfwYAYtVZxm8MLXgN6F9J/1s4VLUYmxdgOrUJa
Pq1uJrlL7Yd4rY9uitN9MZo3o7Pjo95hvdCKpPDlWHyHCkizilrMsqTW2vojJ92aOEs4wbIabzBC
Brpn1b1tS/yYuXIkqRGmf7RQ5zF/zo4T3ywyNhA4kTekdX/OudCei/aolvm75ozVYz5Eb2W9/MB4
GflAcmHhzgnWAwSeNS5/aPkSnuyamaf1zYew0/pYZ9HokQk2eCGy273TOnbgOkv+pOndKQ0VON6M
3yvzkrIIH8AA3foAAcaXhZK8k5ZGmzc80tpLfR0xyMEspvBs2VH3lg4wvpLpoS20+H3Q6ZJakPgq
2VvPBKK+MCzhR4i7N0fDl28O7d5O0/YWdAb8HmYwEIRL9ZjixfTSrs+eaE6WEFIBDRP03gdqbeR7
GbfhO8vjb/rcdbcazR7PlVeb6NHvgxqBWXXGkA6JdiuwI1xizOT4XTvnuxWL97AKv5MhNp7U1XiJ
SBK5fQQtO24W83lwmrfBJC+w06KB9VAdPVo2ItQmpv25zJlGBw6QBTEX6bm3pkczH4YbpK6Fpy9K
dbQjGBRh/AsIGXw2u5FPMP/7YBC40cLesO7kyPdhmaWNCUGPj0Ydn6p0NP9ExsDQmF1Hff4VI9t2
Yqc6ARSudxY4POAYUTCi64NlB5ukAed9VkDWOXOP+6x4TPMGe0lMqC+1m+etLwUxavgxlfYK0HtM
BIEkUGXbE3wbHznBE18V1c82gdZJjfdghwtZeVmDoLuW38kjtwEqi54/iuWVjVYj6EviZxuvF/Os
IUe4k9F3ceLCAoBdv3DvPdhNhNqkJhW4V63Hvmrv9fEUlo34JkIwFS3IvifUGQba0aW4SZiuMlYT
YJctgPWTEPZoFO9NpOBeBYLBU9YTJ22E9NOSRpDirJ3GwvhTthjW484kgqxQ7wVC1KV9M0er+Wn0
7keoV8m7itZlP0BUvB+lCY3EGg8G2hk7Kl8nSmAeBSziFnBi+G0uS7gmS/wR3hdGchM64/QrQlwZ
m/HyMbfGk+JYn61blI9kfkG17m8YjxhBhAFr3Kyv9iiSO43Tcjf1YxfY47s1wonMLWal5d6tKOBq
za9wXew6LR4GMZgXomUV0MN/GihFLrUoek+qctXTgg+eqM8Crk4hiSrmuMv0sQPUGSb3tunlUaK8
it5EvDyS6YYZ+K4MMcgAr/9ZiTT12lGbj2U4vdVli5NfoWA5L+5HOjQ3Yc2vLx1HPVo05qfEfA0F
4lhH1f8cV/I48x4IufiGzkaSFjhGy58GxOfU1nsMLwOAphV2qevJ69YNYOmB7qhEAGOtr9leOK5C
xdjEqE2FjJ7pFD5Vo9Jih0CizRpLZthV1fgVh5GDBH36STIjCYp6iZ617ujyCbTEqoJxY62k9BFM
123D+EyNtXqg2aR6ZbbIc5ychMMZp0v7ttSGIWACdoNgJfLDChcs+J+/wn/GNZQrGcYPDfcrwEIE
s4ZKgRpRHdHfjY9fcUSCbLv7bNBzkNS0x4s5WjzVwVrCNe9g41/VxWlVGfQi5ZtGQuahR4iqtNQy
NWsqwGKgmU30iipH218ip6e8FpstK86ayvyaGYhrdT6PzC19bOzrtNn+hBWuADqnhOJmkGyHsHuu
J/SwrUhY0y3RAR4Wgo7ZGbxujh9qy7EPFmL/E9OTpXYeSzTYTvxpp0N67X7GWD5ZP8i73Orx5iQj
vXoNoPmURSfsK+Z1Gs5zkeDl7Gz3BLgmvtGUEGVICkHDEvJOOBjLZSx90KcO1n7HvcEj8FrGZY2g
xEwe0zELtNreY6phghyn8lGjzVpZ9S8XkuWTIkPSHKj94ZmwY2rREqzGMnwoowLdcClUIhPFe6FD
ISg3RZ+FCZdLEg9ufJbQJbrR6J4W6bp7ALcfciqPczPER7XI3vvM+cDdEXSVdnXG+DO2XDi0ufmm
NDcxCch1B9IRcQxRcZKb1hAud303f2AMOCAn2qljFrH8wI0T2SFIAUa2WJ1Xqu2JhcklLSRF0Nss
sXYhsO860z3TUudgZFXcxMNwLNBrHXtFD9pZhPRGAKdDDWW6yxpwh93QxvtY7bPYXkng6p1pExIb
WtcB69LZ6Ovvg1z6fZ9Yj0pLPxrWC7l8YZ5ekvg1HQVIZ+Oea/e+6NO30Kjss9sRsjSpt6ZNZZGJ
/fZGFAi1Y12lxzqkc9VW3DgqQyONAE2Hs7xBOtAvYcl1HGNy9OsBA+RYVpgZ19MPOs/IKojyAZKO
S+i6+ikEEVGudeo5N44ERdtn4juzIE2Vu4EQ+84qzBMCltp31nJ6pPOZ2gEDhJbpg5e4sLHVuX9i
4HlIeoL3ZM4kklRRaMwNyxHfGCG7jjmcNwrnkSx38101Se2EOAQyzEqYo0IfnpTupwLte9+4Tr+n
VaSwCGxuxURcQpKCMp9zgi22z49HtWfVs4ZuCOtsGrVFB2axzm5M2K/F+1UVsStmZGHoXWMq53VM
c/vxyVzyj8zu7vSepLd+HGevVJhHMZd51mqCrMg7JDASMfYOCcMPZkOEdEcR/PDYClTdehmnECnP
oDwW4Bm0/hENbUoY/UhMnZMjFspu1YUUnWip5J7b66tqz+gn7PiGBJ6fuUALKobCJFY8wJBK/FOa
gfbJYoldMqUX1E+BOaBwUGGXOmMSe2g3f43FR4vq5EnXf9mL+5pPSXTQUxD9oLpgBRtASmehB1l8
l88jPSAc3SBu8CxnrRfGk0b2VPep1dqxiJkyLboT0Pq/l5H2rde8tuitk9mrHx01wHMJ68laQxG7
vpfHkg5U2EZeLA3wMdp3l4rEzqo7zL+z5UMKZhUz19gK9F+VUrs3t/3sut90KmUAkeo+h2tKZSwS
0cVuBeXqFoBwrXcHwN3qLp4jk3xK5E2pMd51kAawPkn9gOk1mJJcXnWm+vuuaSNfzbAADi21c9MH
7Lsjv4y8DUv7OU4Z0WnNugagMsJ5aV9CJSJKRJKJUBrABEaeJa3yRa066S82cIfcWrx2AsIF+Gba
Z2SQ+IpJkoXTwu0Wxph6Qw+lEFxtsktLeFRKMmOJYAVcc1ofmwxX2JLdp0V96qbyV81alzwIEkad
QeyVbLqrXmKnC8YJ6mzcvLoKKpwszu5blxSCNvmGD6zcqVZGW2tJMeE5/8nemS03jmTZ9lfa6h15
MTimtlv9wJkSqVkKKV5gCoUCs2Mev/4uhzJTmVFpWdXv18KMBk4KkgAc7ufsvfZj1DKgFZRCZvOK
8xo3fgmBLH8vwfnsTau6FAG4J7seYKD3YOsCTMMmkt5+ylailK86NKoKv36lJ0iXaMimgSJTCDht
YKhAwI+H3uIq51sNbVUibXOWcfiet1o7n13X5rpQMGexSNth/RGL714Sfadu6EfJ/Ujg0ja1LHZQ
/Zw66QvtwvemPYqaPWfgeRJut7cD+5YcCMqsffaK6fvcj1igJUKpLBg2aaQd3TY4hLr87uFqHotR
brPWvkAbgj4okltCRpRD3enXfasfBdqaE4uqSz3RbkpYUlR7rsM6eYj7EkYaNklG+F3C/IbJ0R3n
COS1Wxn3746ZJ0wrHeRR5B45/DiUKOA43FFguohN7VscWM4KTdiuBEqI+4o0BIZ58kkOAcFRRpXv
GNS0FRC1m7p18N2NjLi9iJi1fpn9+m0exDsKkMdc4H0HGZV4w1NDgrYvx7c4SGEn1tNZi61v2ljd
w6Vb90n8vdeNO3ceMOWgTEslzkwDV1xB/chOYZ8R9jVqJZrmYfwOx5L4v5bTh/3AQuVKmJRNWSYc
/dgpVnZoPFqOfZzK9BjGIAgbHCdl+1JU9sPAKmAokl3GYJ4V6QEnMQEq6NIibU+AwSZyC6qu9oGW
jWaxQ1GNpKWRYIu3vnuRDx7CINCNGFPKNtkTZjk+Y9DcuaxCdAK4V62nVbDxms3kld8oA99ER5F/
L0Bxa3V9tmoAVrqekgY7YMrPxHQu2upbayJERWpbDJjPkIM9oSKAIm0AWE6Zl7W6goFm75M4Si3g
CM/U6sbLD5PYk7fwvQ6GF9HbSGUM5o+FJHKllNcVYm7NuiHPhd7bk+S7F6jifI6pEMp2FW+CqgXh
gk02TAMTNNlOKL52C28aHDPs/QZupUPwIqj2LFoRFwRloWNuHdnavYxYBQWJeEqtxxQYvW9T/yh4
+0wNupWQEcJ6/FEKRNJl6j+CMJxWYDleIg8JnB1Y89FKdITeVFv8IfrRSOuqtVHHVFS1O69DI9Ih
0oykfq6K94k6GIi0bWxF1l520Nyc7q6ac3HUiT6ixkFbNp22gkiKJ7u7a/yRIHivD46tH50DfEes
ymH9zIHcanF8TYoWE1OKObKKlReRodewDfhJctjXvW4djQgO2RyM31ArfcWvCJgbb3ikoNYBRRUD
0bc31Qqy0V1mtCaiA1KmHilnIFkrhhusYUgVa8pSouSs0zrCrfSEeECfK57XUCipIzySMcxCcqGL
6aRxWpkgOzBKQdrJkCs3bimO+FggteYdE0/MZppMXp0oHI6jTuRATsNQ49Bf2SPges9Fm2/GtnMa
07014qI0NY2CeU6B3yXF1mMO1BHE0tuPocGvPFyBDX6V2Rux8tajF9EhqMkvNBUFBYC7gRvARu1Q
hBJUCOoxLasJwOhrZHRAHsBaAc4U20gy05J9Yu0aEyB20hWUywWYxIriZwUxx69D/FwB8rvaLpGM
1d2VfT13b3pJ1MowFx5XuYlpY0R0rDYVG7hWD5OpKyHM3VxiQG9cShK660fbiGSBFAUxjZ0B13BB
QEWZjnuui+Jgjh0AgTZtNr6tAlcC+UTQ1k0dAkPxM3uFG/FL2sJ3sgdx3TNo+UZl7mPHv9ErQTAY
KnITxMXZqcmVwK1prdvevisbaOZTJFi2pP23OgofWoJfVqIJGXdC6qqFWW/1prn3stZjNPDdDakC
EN1YTB5bgrMAsXNeJSVXiJJCPY1mzk7PR1vfCJ25iBX5NwKim20wW5vItWg5Dk61PxNT1JqHtCVu
3fS8HzLx8zUYnIMzG3LbV84hqoppGydf6kkrb0QI26/mMGxluCWzp9nqOdlkxOrFvk6Ch1mv3dIF
w0lNhBlI9tYVGloJ8zFM3eqY+izCbD8nWiWcvzZ27nBck9LRR/Uuz6pHQo2bnQVrc21P5NLJodxo
efBadjPODcOMVr3lk1w0EepBSNYq7VlvV/0T1X6M/h2QkulitPLvQ9tvGhMi86w5L8KR1zPOIqco
SRqyUMb187NsUgR6vrwfXT6Ufuu5wGMRkTHjJbhWfDXd4d6TlDB8g/TC0qagEKIw1+Rc7VhVVDiS
sTc6G9EN/NQghplywYfU410iZHYwxuZguFBFUg2oVgv1ZgqQed0HlHRiImEQ4rGA07Er5kMA6N29
b4BbMC2g9A9LnzImThj4py7nuN+YA2tNPK541inWW93dVAtE6y619EbPXiNejPfnRz59t6f67Opg
k4ySth+qkjsTo7WfMPkW+3xKrsq8/loPLUds9mIz3XXG8YRbCpwKdXcN54gN5IlRub9J1drAIm5h
ys5t/sUZ6RziVmLOpVfgzEg7iXJWKZS7rL2CS5nj8IXu4ha95qY23Qucvj9mfpLeFu/emIEuKfkr
Q3jIOfZi69UKGtCG+Xdk1GPo3+IdGdeGcvn4w8nUHbqvgEoxiN3WNvkCTbr2w3TrOuG5ipuvjZtu
a1guzPLELu68q250z5qTbMIaH9pKN7KHvmufSzu4UH+rttOzLMQlM9Z9az1Xfr2mY8FiC6w119ZY
DHt0pJdQjipXPvsm4C3dufM7yFPBHqfPs2m6J/YkIqONCU8YeMumwTAEJTasrO0kjb3JEElqS7ep
C3ubMUjVrVqf6ABfipmlTjkROsFQGeckbk7zQ9zI55FCR4sOf3T7U+4AMR2Kx0w88KttOEuPJCps
O/oh9ehf20N3rfZXRyhmkifX/JdXSA71wrkN2ubrUFLVmhMCHZyOtfY4wFwhClYLDsEwHPCVJSsz
q7m05FwZBbV1BNYAfqbqluyrLxBJ+LkbrgDmnel4K60lFsaZbwBnb3Ha72hnvyS21WDHqEAG30rD
uaqm6Fh7084h2VAyLV4Nlf0Ud+YOJSJCYHmu6o5AkFQjPZeYWh/FS0KlSiMaYlVEpGFlWfI0auN3
uooEEDUA2kC5Wl2K/14i2sr6w9jWlyKjb9DglI8U26vsxXVlhruki74XGQ3XqAIQOcZP1J4jRsKa
JBSTUBwHeLlzFYivFLYus6k3N6h3wSkmB90P93IwDwWr5HzewEKhDnUTOuO25RjRjOkcC2MfJ9Gx
S6IHM2HirVm7Ga172pSHAIwq/Bi8dXRdSgTP5UhXidB5LwgBl3X3AUVg5Xdg2N2PAksig+LJLOJt
Hst7deC3WvJaZFQ9uKYV/dWA56Enx5q8pmfcjZe15l9lqY3zxHuk0f48pASl2uMlK2yGq0r/Ygwe
zMnph7Q8RK95cztxyq8MB8tY0Q/aejDkJVMPoIDiaOr1Pm8MFHzBg0n1oWT+UuTmFcAkUjLLV9rX
L83oHYykpTdu5nt3eJNCkhOIp1GbNzUTF40R1Wu1b7PRfO9y8TiZ3mMTUXenGPFdts7DhDlM08DZ
tdUTfcyvQHntLviq23DW5uZHWuEDkOkutdNbes7HAT5LOtFoRV/hy+RaJ9a2qB6cqNvQpNrFfvbN
1OkDO9a9DKGR2N0bZZgDuWBTl77Wmn5XZ81LzlmvyfJEgtWzWQ4vQ0veT4iRqycLkgzTm5kWLIgI
ypsmiUYpFyDFJcn9C7ijG64xR88JH03LuCnYJ5bnfeezrqohAvhR4w971OmkOVw/KyO/ScYH+kvv
weRdVaF51WTp16ykGecmhywKT/EM5hGQqaVBObHEZW2V73GfEoDbX9pa92xxUjmI/Z3JyDcxPdNU
v82a+IUEsIusNqnnscDtGEw4wb7Ymn2y4xhiMKmYbgX3sbyKXAhyPc0UvR2urbm8Hsz6op2tKy03
KD9zvfTCiyZIT8A1Hygu3ddcU1YzHZHCIEJomrdtwaHN6GkbusqhuggIasOmcAzupD1oKzIWUdOt
na69JIqW1Vddb0Ggz+61PcGs6onJZaE9RWt1sARmfhOEN0ZQ76ISZ1tM/YpxBsma2xBvF0iKVojY
gtyaUE+UO0g7ZGheiz47+K18MIS37S0MsoVtrVoSQlu9BH87Ib27t5LhSDYr4gQq/KH5bE/S2ucj
JSB3uncdVY0ZMJDY9fXci3MymTcEbn2zxugQ4tiN8vkU0EVtZhVx1nzNu/iuyB/8KMLP4rpfJu9r
4E/H0R7fCq2kk2KYV22T3gVrT8n6jOp16HZ93UDiaZ4jMb24ZFrlqf8UeZxyUqwy0bRvE74qQRWc
tsi+xOS01kymU1ZdHMfWhF8fHlLXBZXY0tlAFwM06XLwqcXlNKPT4pxE8z5ImSMxYmzhC7EwQ7bn
jo67QnNjKs7ZrmKatZbinsCFcNO7xiPdrbMvCXwL3QvWOIdYZE+i57Qf5pC/Pl/qlB+I9jtIo+bw
o/BkixvmvO8TzweGt/X9aTca106VPxRZvQ+t23GOv6BWvifMBKM1U3W9o1xOAGKpLBDlTtMiCtQE
8DqG+KH+X+iCt7rlX0ZVdI4M317VJlId9R/mwrgnzwxcVeSfxhAUTwQ6v+FIieJHMzd3bV88uWtc
XWfbgGYC+Ih1CPJCcGSkadB/Vi8a8+pL54Ys9+J3s4laItKch8Isb7toB5SQ2OGskPcekhIBlTDN
/W9mgzTUsuw7fZ65kvubmQUctDgSRgQx540zP6kcpMQG6qkBiCRgyhEURTSCh+nKly1ZnxSYm1Q7
o2PG+oWdlQjHQ+3215iVKBOKYzA015PmgvOzjmHU7pPZOornvqOIPT30BLON8XTwvO5axC+hKmUO
xTvexm9UW6Fs0wMlPcoJcZ36j7RoDmGQvQfCOwcRCaeTUx09vXmdA+cO4/126KKjJ6ngQFjnP8A+
2ACMnBkiceXtKeGtu8n9ikJU39h0yLOsuDDSgZ8Si9F25qq1dqULWIu26jppSZTvkQ3QgZJrwm2Z
2+bmixoyw2Z8dvJKrun+kIraXDtea639RK8uwJD6hDQHqCbONuZO7O/9hdT+v/zz/T+Vf6K5/Hfy
z81rWrT/Iv7kjb+KP33Sh4SHHM/zLdsWjsdTqrT3z3+gZhK/6I7wLKEaYyZxQ7+rP4X9iy+ETkPI
M4n8cy1gD/iS2+if/xDmL8JTXAmHUCKKybzrf6H+NCxXqTv/GD/k8zdMXQcpAeECyaniTvwhfsgn
FbIl5FG7TLRYwcEBekrOkXVnUrsbm/TYhAzJGqMsK1blPg0ukCg8z7l2k02BS0MbxlIykFzWO+7O
7Gc8MIcpxYEvFFtsuAHqlrnxTLI5zo/ao9KhB6vJkjSjRZbtChXDZySUq32sF52PcbXI78BoP1sz
oRAoCigsyatolPuq8m4MdXYQfmofrdpQCMtAVZ9f9Nq99/3ikf7F1SDGN6Z7TPEEw2Q+XQrJrIik
bz+VJzs1Okq3YA9J6l7rZnpXtPE3K5nx3nMpw4xY6c1dSv8HelbsbssO9EVrF5RAMyzpo33CcI8x
Jt54ObijXpM/oizb62K8JP1bliRNNt0NyEFAoVlz7EfwXgFpehEvjrO4RIQlHrtBsP5NnzSX4iJR
abBKiVtLhwZhI7U9nN4O6yfzbTbEdmoHFKuVeVdl6QURV/fAYseVhZUdE6S/8Wrta2v3D2UlX1uU
Ui3OlQl7UlLXa9PCMpYW81Yb60dDByOlDyzOuIDYCCLXTjysu9A5a67bIlt/0pP+3BdVB7UYEnPO
1035FXBnSTQ3/Q16l2INI5TVCEakVD86FIVbyuLejFDY6NLTzNx37Q2A8jQzfmXJ0a+0CZTG7KXM
/2/S0L6m23ovunDn8Dd2aVfSuIjjejPQhDYtwjDCPsTcqWlXAeardWyP3+o8PWkR+H6ohPHOn++I
VyudN310zkOZDRctP8JUFuPdNKKAnfp063/z0vgSU5kOeT54sMf5JmJfm7g894Ny5+opTrqxco+G
wCKLQmlbG7Aqoix67KwBuEWtLHNmeVm6/QNWb6jCWYcB3k53vcvM3m5ghLAzV31DuumUGF9yQrYI
g1z6NOnJKSos3/W6FKh14A8d7Ca6snqjZGbDpSrq5XPulc8pypOV1J+Em34p0xIbZk8oN6qfp1TK
t6k/6748m3kKO5q+TyVwlRuOi6hr3JVtcV8Mzt2cewRcCNwv5XBRAyhunLyjZB3cOAQdm/LK1UKC
eumTYlgY18Bh7RkPqG3V3VbnkmoVILfGwVhbrZWeP28auDCbQqqIai8k9iVNJSf0MD3TpCRGih6p
177TckLL4MEBnTOEslOVP5Yluwjp6pZ2Hznn4qVSBaA2QncmkbVsSkDnsrdus7YXtDI0VlyUzqu+
TjZA7Dd+zSzXbmlE6RIuQIyAdVBI4GXr8zGtYlFKW0RlHy03nVCpSOpuo7bUYLwdhff865PKPVMt
1q1OfG5rc2lv8o5kho/n/vDncq7FoiT2tDRFdzEOLZZ/4sWWe2nNz7Q1YnrxllkAeh4DmiRV7oLe
sFt/LZgskckVv7k6y9Sy06v6APcKlSCl4FyCdokD/xAlarZPKxACll+0F+E8/ro1WOXNNMGH+nxo
eUUCHjceY3f3+XrWMr++c+JaspltyDxaoZwwyvFWWvM+n11zXy9OtuUxXT2xvGS5kWFA1AFdVPWm
z3cur8Iyhv8NYzTxXfCul8c+/hKwBJ5ZHuhhioZ+X+8gepQruy/um45eQSpj8TDkGlFl+xKiwyvL
fpe+B8ONZ71QNglmejN+FXv7qnCrG0NNDod2FJfovvZd1SaXQ188DBP1sc6MzINjyCtHmXcQiYS0
a2R8BI8omXahb5pf0aRCwd1QR6VMSF1sh5mG2ncFSiIP0GlM/UMea8VW9oWzCtyZFIo58y5q16wO
Zlg8Nkpu61r6SStLJM846rYZtrQ2Im5gpu5D2QEjPzqF+ZkJO8s/7WW2PFKgtXrejyP4hSJtjqmp
Fxfl3LxWjeECcWCKn0/FNzFi4m3tKjpEMOUfYz8gSNNNDyjenG2pEYEHweClmrp3GXXNnaMHxY0J
VsSi+6rwMQ+z7OKLuZA3XTCS40pSO+W9dJtP0R0YaED0jVNvy8hRWcT6c9+yaEnDyrtIfS64DaD9
CDL3WF+Z0W3N0QVqEVYd7PbmwpCIY2A1VJuA3Bb4gitO45IonBBVOPCZaO+gxxbqxFqM1lGNgeCw
3Pf6dWL1/nEcPJAxi3xpuUFcf933tP+ZTeQX42JJbNslRUyoClNvB5wiDWek65ImlyUXzqgosIvR
fO7Afdijj0hIGQuXm0BZuxJfHYyf9yfl0Ssx60UjfaW1qTxXy01Lo7yH5W5i13KaqboYCSF2NE0e
F5v54jCvachcfHjN1dbnXXcunzSJhGixfS+O70lydQdnMWxj5goHI3MDSkyEJS/PirJIEClhn8zb
mBxUx2hWpZzi4yeZwDYsDzWeIhV8uKsxXDpO722nuKsubGYFpugxZVRhe0ERoL1YYkE+7xoRHVCc
Ez26cweg4KiAdx+bLOxwlKr72gDlMEnLNxHODTQ+lvcJln6OSH4G+JeArbLJnQ7QlNatkl8VE94E
P+nt9bJf5zzHpBEpL71d5g7WZX+37OUogSnPuu7QK3Ph515eXO2Ncu0tW8sT2ZS+I0lAEEN98YP1
sAAflgPhk/+wbM1YM9Yt8JuP/b4Y2pebWJEIlmOhXEgEQe2Eu9ypHpd9L4wZncCyaTBvoFyiNc80
wO0tGrzyqMffFkZDoAcIFENJI3X5WdVPtGSstBg3tp2kUbPcXW6W3ztMGmNvj+1hAUN83izhKJ93
l63lsdl5qYqkPXrtQOto+U2Xw23ZQjfqoNbCmLQcZZ83n8fg54HoZnQqObH2vaarDOnMu05lMe8+
s2wQ8bNfFuDm8uAQlyXjU/W+QAc+9t3HObogEZbNWLYMbSnGod93nBtqBHz81T5E4skM3u2QqmAR
7pdz9uPM/di2k/LNVbSKZcd87qJlj/30mCv9fl1lkoqaOoWXs/eDRbDsu+X+8owJO2db0Wg1lJ/z
4+StGxVFqO43i5eSRPX8yLQPBg5yqtVyyiynUqRMwMvW52NGaOzdxqTrrcItsbowj5Zr223GfaNy
bJZImeW5jxeox4qwJZjJ7shB0hkPcUTgz/x966fHtLoisoG5+0p4KrYwZuWwc7OYym4015d+PO9N
lUJk9ax0li3pRwbJ8/XXZReSDfprRNFyNxcBY9qyR8tYOocm0T5OweWULJooIjonNBgp7dTb0mYM
D7XhYeT+GGev/KFKPk5Jy3GJX5kTelbqlHQgoK2MJou2y8npUC389U2o226R3Ne7ZUfLD6e+OluX
UzZYbOJ1FXDwdvTmF1KI/8kP+cP9xnNoqmYQA9HFUIP6pE0sBIoPIkXetzDUoR99MCfUGG2DNrtY
7i5by82y65fHApjPgax88hF+Gy6zYEYCuoycH5v8/Rfph1gz0kbsFnt7ro5aZ0oRnnnLVxit8TcE
QW6GNVkv6hWjwfzosGwub1v88Z93Q5CM09p0tG99CRPmW9CmhASojKMex93FsvV581ePSQ2rDchA
3vJxk6ufZtn86eUja5UtiUY/lsez5X1EzF7athXvw8+3/dV7f3osjaBMzI3F4fj7f6xn7itcuwHT
MZ+lGNu105DtatTtd2NQlyNpKA99yAVouekbfu7PxwaMXxnVNm2n0xncj0N2mWtdvrcgACIHUm8L
p5jN5S3Lm//qzyxP/OE9/uRubUKJpfryUW19MSKT6rL6vz/+3Mdr+3Is2OP8GoZFyNXy/HIDE45o
9OXZfhakO3KgaKAzSDRVNIfSICmIq1s1HBvoANu+K2R96H+3TMeRx7RAyv2szlFD3YzLxb1cAlDb
wkgv5vtCzQg0FUFWLbMEqBnswiB/rnVhk1IPNgePRUBm1EDTBmBOgIOOPl0cyNOkBfUKxOsfXfjL
XW8ZeReTO916YHKKgPwZyRwvw/ZyvwRkxZdXyase0HfUzd9zUdbbBYGw+NoWC/tyV3wgmOWj51po
M5UjXaiRB6eG5GcL0PnxXZaHli+03ISJ4ez7PNu3vj2Wh0ZNBiI1S4jVpdHz6ZQsZOKF1aBxYVBy
WKYZiOJSghTktI68mLFv4fAu8N1lq2nz6AJkyqwGUDvTX+wB709HQstFo26WLULLNnhWu0Orht4l
yXfZqgECg36ZD0uI75Lamw4mh+AHL1cN9YPIKCqhKhKEAMHaVuODS9YRsF9bMEoGz20/D/N64QB8
EgFm3Q4vlNsqt2Z8q+p7ehVA5mUL4wYCuLk7J5VNLd9UTQzOXDWpWm6cji6XDGz4LShZL6jk8r11
NaEoWMtj/FDwIq8L8k2CCeZiiLRdRAVwP2dDiBpZnXqTFt5UdkGsjDpwluRfZNsKwqTYGwECUtXt
O1V+OB+X6F+deta0XjYXQrak5r2XiEit33N+ly32EdeFzwf1PtLAm1XIYNSX+LzJvcTdg2KkiP7b
4wsmvA2RoLRNQIlE2PVu1LTb5a8t+ONl6/MmVPPC1mi+dCRBb5c/lC3XrmXTGXN+eJGQxFD39qEV
LMYugz7sDhGdUlvNwZebajnU7GgD7m886KnGDl6e0ApkC15bvS6s7OVo8/wcO9hyH800mxFuGnau
9Wr25qXMQzSby8G33MTUCPV1LsMfFPuqrUmZkz+N/2tGw3WsSohifghbTNcFQJ/P+zR4SdQBq71A
shd4eAH5HC8ioV6I3xUwO45jPpwt36DJQNP2CZYJA26Wu//yWFKvNYzd8FVOgH2K6wqZ9VUX1GIF
fpV5DYUi0NB42oLdnBM21jrafe/hvYj1wN1FpuOsPb+QexewIfrYvNpNtBa3te7NN0Z+N+mS0FAf
OHZZ3ZfN7F0i6X+YRUC+Zow4sLWcF9OYopNyOtdAjm66zihOWXgoA+/MdDs5d5NuXY4GorbE5YRQ
SiVjarexgXPUQ/tENffJQ2B+TPtSbhBy3iXoX6jCtKCxdQj/KYXKMemDQw20JQ2m+FAB+rwsh/7U
W05wGEiv05Aq7nDZjpuZ2NTOZfkxNUl1gLBF4uuArNYfG1ozTXYlA6JUMfTKvZg4op3K6Y6opg9+
iKAurGz7KnTnUxJ3GqXg6csA2Hw9uMNEctoAyV2DPGxi5Tq25nBNZau6rBOkvssW2M33xsqJ2qma
8mRFyyQXznmqjdEmpM65JtoXuVtX98pKB38qhE6pBSgc7UzEV6D+KHyyGt/lgC8zjFW6JYpDQhf5
IFHUz71LIwnzt9XF3m4yIQMCEMQoI/VhH5IzR+gCgavEF1IGCZsNECm0vWRMTVbYnUxP6uu+7PqN
JcxkjdsWfZznnS1Zy51LI3sVUZsRZERQKry1S+0h861274E9wXdqX+cWrfaYQDvfHLaUWvcduWqI
I7jBF5VvrNHfiqD/Xqisqsmga4o4qwqsBxv5xzkoidwU9vQ46qAbq0S2OK3wAJTR7IFq7L4W5JRg
XzKydU1lfUr0bxCuvhey/45ijYRjAFoEyB1mSMlry+nOshGoRixY+jVUz9OcJXeVAxAdJ167C5QZ
WtqjftsILpaDzDazLk2Sl4iu8rhSrFWWaN+GxHj4NpEdZIaOFVYRW4NyoKEjdwFnrQjTtKATFvMp
nMJu5TD131lTPhzL2YRpNJIGPKAUzg4tUYcWU9jTrCXvuhFGq455Hh4GqVqZYITdvDhblpZQauI/
Lm1LW2WTEV2hIZ6Yy7oYSS1Au21HMyP2qvfWVvNNiz5nygITU3Gx6aCXsRINuZq3eksFIt/HVktW
NuKiACf6xiowvQQxSUlV429oNw8Qb71rklsufYLBTpXXHvSszI9pWn0rUZ+sC8NqN0tL6v+8jf8d
vhc3H32cZmkAvRXlVNOgbn+6+z8PtM2L/P+q9/z+mj+/43/O8Rvyq+JH+7ev2r8XV6/5e/Pzi/70
l/nff/10m9f29U93tkvf7bZ7r6e796bL2t8aV+qV/+mT//Wfde9sOO5/17378tpEsQzbQtKqWz7X
8fs//2F9vO3X3h0tsV98w4KB+mv3jtbYb707U/ziWo4Fs0XxXCSEHtWb83/RdRNSu+GZjsHtJ7SF
jh7ZlZDg0Y9gw4ct879q29Ea/EPTjgYg0HnDJ+PDoW1josL4c9OOLKSq05rOIdyQVr6siaZo2vDY
hvqwDjtCXXLLXgMI5prgGykGSoJKdL34WPc1pQfRoPYZyjr9rGXpjz/8kr8ec/8lu/ymoIrQ/PMf
ir//86fzfSwfuu4Lhx/I/POnC2004S5m0lvHKBCRF+KcIf1Q6nf7GGfGLTCwO9ugFEvuohKvI5t2
HcNg/tcQDZF7YFfgH64CxHgRyWsnqsUMvpML3IRkkesuiHcE1yDUw+tgFcG3f/Px1Y/32RFdflzf
B4Oje55qs6q+7B87ojWl0KEuDHGL4LB8qeciuaogpa6JaSrX5SzIYjdQ5yIWoFv0MoV6e9Ma5iVF
3YjLjIhPZphdVK1H96XI1h72vdZrjUe/rImg1bwNF/d8F5tVfewh65iu2VwGjCMFsoKNVeruKdey
23/zndRP/ufv5Jrg1nTPR0Nsqa7xn76TSR6Y9JPMuqVNLfd1o7vQ3dyQxNTw2JkS/H8E1gdYiYGt
w0MNUlTaBQKQ6UTw1QBJtHrEQVZdurm1Y5JgXAnvwYzjDndgKu6cDN4sI99q9MN2+/cfXZ00//rR
OXcEZxRnlfXT0SRLGXQhGulbo/Qg2mvJ3UTUWE5MT8aya+0SBXeJzpeRekoJfMvGr2WzhiG8s6mZ
HRIV/MPpG1MWmkdQJDSOhhQW4BBRp+IrXGqJedbIDlxP4AJWZi2jaw93R1sMWNxBHWxct6HDHYM/
CGCwkFNYcPHBybyyoDdxSGLNa3PT31YxkU5ofontdAo0/kNZHFyLlmdB+VUU4WEO5ui2DAKuw/Bz
OyJjj9UUXsWR45+XG4BIbu/kexuBHYo0/TyNzGDtWGt3BiJ/gchlNYTF9FU1jlbeEH+Bc8MChkb6
lqGCQpdO2ctLjGQn9La/XrZwaN2kSZtudUtr7izYlFd6FRwLwydmySTVCkzx4KTw/UW9rglA32oG
F/MpUS6jRqc5q5Xfkfv6QI2aZ1Oi+plHT9xGRnmwc2L0/n5/m391qDqWC93KROFmiZ9wVN7gEbLj
RuYtF/5T73YeDOK63gcUttOOYqnnmleDJWh8Ts0jiByMOJhHgA0wayBzxjhHKMc7X1sbaT2fss64
JTYvTDFoWxi3N3MNqNKW/pd/87H/rKNQowYaDhhIjgtGC9TcT2eYo+luMtq1cTvbgKN1J7oDGH1t
uUSAmk7u7SqJWAcDiM/0wZNnwUI51tL7xn/VfWCgjh7/8ChcHgYP/I4KdNUEOQZWhU5iirp4//cf
1/iLX9kyPMtzHd1nWPh5jO6RvKZVOhq3OQkWN/rU4FpJv8ZDdsJ90q09D3pmIr0LT4qTMcv0ZITJ
Y5x67fHvP4iSsvx8eluGr7sUNPg09nL6/0F/EkwuKQ06e6mT/X2VGuJUf8HK6ZwKCEGRrnVPef8C
IUfcA1U5Y5r11+1gmtfLTwmBdxdPQ3ZVy1Zs4ASuWWAoWjZyCOTTjWFv4kQ7sXOQqkmijcfcPZpx
f9enoriSEEmGwCA4BV83U/OKBiD5zNR/sucEw93677+q+ReHiEWGJVMKw7WtfxnJTKEVfqUHTIPH
+A0rAl1OTzdXc23hDUnsu6lJfziFd6tpVbItgzH7mjjW2Zjop5u0l3Zl0nb7yZuJmYTobba53tPI
GPezL7VNpaF4+fsP7Pzrhdx1mVxwzeCfa5s/Zc7gStDRU/fmbd203sbMYxWNYVBB697KqXXJchcY
+DOoY4DJbUShenGZ14k4NpbJDNm+gc5jbEUxvhF3Cvg8wm5oe8VXoavcVJ2dYnlWeqQABWmJSbjp
9NbRE1+cNvQOemTViNyYr6NDgHzbWBekoAFsKBuSnnQLqSs5HSfW/PkJ44Llh8Wla453qW56pzbt
/a2X1MSIjG6O82QnZ6+/qjzkH1rvXScjGmXWIDfEd9g/NEDYMi6NW61ziSPowosiMe4NP7Qe81FD
sG0WgipGgQtMLZ4c/Na4UrdCfSmztvrd3//uQo0VP12tXcrN/AwkkPsMKH++WicZOW3e5AOG+X+E
nddy68qSbb8IEUDBv9J7UnaZF4SWA1BwBW++vgewbrT22d03+oUhSiQlkUAhK3POMX2VTmAru+cx
Ir5scqvq4IC0eNb8rl/H1BeXcZzaVdTPpDNI2Z2WVYdMp8HQ1qDAPWNv5dqtbc0GPAreUqmHECtK
NsBeMZ5V+NYCiglMD0pe2ZLGy16W/SO1YT5aL2HOHJAE7DuZCs6rBzorzcV5Mltx9QrcluUY9FcB
VWPCnaG8In3B5Ig6sbF2WYSdeOA6CL/AVdvMTgDSFVX7fxyhBsX2/3inTBR2lm7xftn/Zhdq8Ck6
J7CMp0HlX6wSD4fXRl8T4ODnujSsDXOKkXQW3BMBot6zPWJCYDOIAWcg1i1I65WJ1SM33fHvzus/
Nl7/LIKdf5ctDoRG5kAUkoatezSf//MzzNjNSj0ZiVJSJrFyfVI/fNvO6f68obbzLpWrXQbNylea
QgBlOGm+D8rJXnmOwrA9H77KTAjQHivYRkIzr5VnYQtsO/0yBj5hxvi6QY2ne0sobYfBLd4l9ZSw
aY3GbW4ewtbSn3vzS+9wXdT6CZWOciz0zs2Hlqf90QhWuTYRe5Ta5bawaAcOKUFK5QRAppz7/LBt
7Ho++E0nX+vgQ9ZZTBxUELWrJvajneEWFcLnxCYA1p8lF/R7etvE4k4ga5J8yGRsL7BIgFtbG2qP
glpdvCeZYew6zyR9T6lsR2OuWke+Fa7rEH2IjQ1ma8ZFuHHzOP2/1l9AVP86XNguIXsGbmdYxGj9
jxAthGg+LJ0xfIILXdwyDZq0paXu2s4JPy+0i22Xv+JgaHbuNHrHRsanhfzWIPQ49naCMdz94Q1V
crPH1iKx2Z0mwokJe6D0Prpu5UXrvhkboCIEB0nnR1qTvu7SLqNZ0uu3oiaIpYFLoRvfmqY0npNg
eGs6R7+2xUMS06l3GjKjtNH3kax+xq2zzwjjIEDCtqPnvhPOS9Zop4QG0kpIQRSntR26eNh5cwi9
OcfRI6Pa0fM3qFWJqidvUd9wxSEtaw6yH9JnlwgLcqyokjrHPzheuJbePD2JaEU73iz2qZQObdMS
5Ia5/QV0+XD5+5Von4h8PbnBYDJZCoKLMdsJkyG522UPKzJB4K1V7t5NEXoxrIG0pudbXAeopxLx
7E9452AdOmQmOX2waUrAL71bHYDVnIYKksY0m4aqCa1eRjNrH4GFS0s3voeR569Kqbq9K2t3z8uS
Ag3kZNP0eOc40BFI2oPc6IhaVrCIDLLGvo4VcKiWDSwkIx074SBOXamNF18Z2RbUOvihnCZmPzwF
Hqx4g0ggyHWFXA2B72zNIfs5tclIpy/i/7St22C1IDz5a1KgGmF1N2Mck3pSG5vOpBWJGTHHfd8U
W0zXa0hFv6VgcKb39S0jWGzvIEDdVKgeHFQHT1bP0cPHm+6ROfwiMxL6VDRq1wn2qB3o3QzGNB9d
I7/X5vSRe3mEVT91nshuX3HNMI6d5zyw3H2tsCg84qLfWQjEN5XBASEtbaepugBN6pBLVNS/rFSI
4+BiFq86T3+tmuJY1Pp05mObfcLFicLYOJi2Ga7TOrnF2jBtJe3nlZ6kCkOW81CcKgfiuZqr2rD/
CfZ+Hl28ov3tGYVHL6GW1xSIDxdw4tOioK5vdIbrW1qh80did/QMLzsLf9zSziCGLeB6C6J0JCQK
qSlkgmsbE5Wrwwt8cpH+orTT1l3Ov+XEzXj3lix2oAW7OI7yXWEDN3L7DEfFyMypC9iFMUBxCVu/
9emfIuUEQ3/rHwy9vPn8zQElV4GS/jrCcdu0DGk2TAKLalVSgbMgV95GMx3AZl277ysfY0BSVfdo
Cuu7lU7NajIFb2ukp2dys8gysS0FBtfhUNOHd4tnXTRdRxY7ad6XgSlQ0E0HVft0CydLf6RNoz/G
aewf8kjzVa7iZs6Yk8hq2wwPd+YryDtRHJIOH5yawrIvWeR8tLAztsiQD3EzOHcj7cp9WgBxDDAd
Qcqa1Jqpv9qKyv+JDxnUkvl9CEi36WQNLmIA8bZyOfK3w0AEPbwK1tqo+e02crj5842Lv4vQA5pC
7O3cMyYHhq1D+msk5uwxNX1z1AR5fcQJEEJrvRZ5fa2qILzGMISRaVfdwYiq9wy31gvUs3OkjdMN
FpJL7wHbL+hGjcP2RzxNv8ZAcwl/z5KV0fjdha47xENWSsOohrOy3yJi5k4J2XprzCkry5/cx1LL
hDK+1/CBb4Fb3RChYxxSBD7hTMaFlZrUd11prVkInG1UdwVDCnddOoH7aIvhe8lILoX09mIl1jaw
4X915vTVJgVwl5UuWRZtmeBFdlEZWnfI3SuWL+POOgUtRhEEIZinuODwdm5Ci97BENQ4Dk/rhuoQ
ddrvqDFMOJHBwywgONZ+a70ZhnjTomnYDh7cpjG2UQYtI81/fMnuvTqN+0Ew/2M3y0B7loEto8zl
rgCqsuxzkYtJ/86qPO2sWTRh596kQ99krf57X4+QMsa1Bw4NgVw5i22Wm2jQrgLsIDM93tZl8Pp5
U/knPVb20V2masQ11VvXE7+WoZsFRosQlADyCbAFMlC5WWj2AclemiO6Q2ng3J+HyhFe/L0gwluG
2ogQsfv4++0ovkTOnEgzRwpX882SMNzGeOYci9C2JfAW4cvGZUt/ADf7H4O8ZZS8hLs2afQT3Uq1
c1Lm+wHMm62g/b9jdPAWWuFb5RDx6HUJ5VSOUH0Wu53SEZe3GYHhYDwbn92ck2WqOp1hxfgiIhbq
TGTQCvpT3g72cZl0fg7h/3V3mvlkk1aSweLXuH0sMp+7On8XWs94ZlaiLjeLluDzLpZ7Cy2kxKCD
gmAZuC/z9+Xu8lXYm9jtlvvM7naVodVr083v1WC8yJRESK3hkuymLjFVLPYbQdJ5FQl/0zoJtDen
eCUnDl99iNm5S8aHHsuKuVFzrspC27rGb12hi+/hIYBkc9jTduD+PIBDTTmVoJxK+NmWo2+bsteJ
EIFV0cvilvqvTVPFu5Dwn60m0o/er/cMU2ysaQ4Yuy5xNkGvdq4ToFFSwbqNbLxYY8FgEzg6ZuKM
N4p+xamv9D+ar334ItnEmsvpGbHDTZr0WBExh8n6gKUEYlHXA1oDiu3hQSfhGi9VybU/tYgcBLYO
CnPXzwi/ZoLOQug2w9+iu4DzXfbqUDZSDTMckt8oaGhnhrOSG0kHkXL1mdbQIV+k4YvwKZ4FcEzi
SJr2m6MforRbviVnocbyuOWr5XufjyW7kTH9//fHn69gRzQHG9yA63//zmzJQPj8NarUgYWOw/kf
rw1+BIuGKDs4cGR/qHHk7ueLq7kqCqLyd1UrMW2XHxQsT8hlu4ZPZGKvt7zC8pPP5y1/ynIXeiuw
CDfcGOGobexKtqs0H3ZScoYUHqbOUWOD5BXNLynJ0hvm2SxCio3wwWaunCBuT8vNJHBBtlI317Zs
WPBHoBxjB0XR8DCm+whiPTthe2m7+ll3Em+T+B07DkvQDFPiJ4IXwtP0yD7lHZSxpLdJoc1tX99p
TfTSex5n8vLj5aZlH0TYgp+sRUneiQ9DEhbg/GyugvZplJIxr5yY3vG45VvLzXKXFDLroNn2pv7v
H9opk83lEcSe0jXQpQ8gnBdankAljymB3TLI49E7YF9GO6s1xyxpppNdcfFE9TkHB00aluTJPsiv
YR+82JmNhndOlQpCG97m8mWeaTWRIMpDmrp8Y7npHR083ZIYVcwkxRZTxOYzEGyR1X3eXSK/3EV1
9/nNf2WIfWaFLY/+vLt8NYQ10dO1xxLU65O1aV1BE0HMp0RiIf+aa/bXsOlj3FoVesJF/Pd5829Z
4GiTD/T543/dXX7QzGFCnw8Jx8iDkvnfwsL/7SmUA7j/DXBPUUuv4++js2xOp1meOC0avs9ngq9v
9jaXHKgbrPICVMKi9Vse/Pmwz1+6yI4/7/5vj1tUkJ/P/cc/vvzkX0/p/VLbTubVx6BR0T5tICHP
/+LQuqah/kZ3qWCqmxd9fsegESI3XN4ZlXQ5pnid6XPmQo+SKOM/P9Hlrr9ogbIiZRv29+vl258P
Xb5aPt64IEqWJsssHuo6bMdoIbJpzu8lW0FQ9/cThNQa3k7JRnyRgFZjb09AhDgChknI+usSSOYv
S4dTsTsySiiKA9YeUhOYSM96piUBb7mpak8g9sM5/febgR1qWFEjm+w/R23diZTN5aXnRfaviFwY
IX2J4JxqgOZmD28MAXq9vKvL5wJsWuxEWbwqdnXHRRQMZh8mRvOWxs12eQP/9fYv3/vHR6QW9ery
6f3jyyBRSD9jFAxeG/50tZgp1iyTgGE+rKbWU7hO3PyJtMfzEGjYlCdow0WSJOEKvvZD93aeVgMx
wgKyd4JgzsdjhmklPTATt422Ci/DvvMRFheUkisppurKCOI6lKL8Yj9IHTUvXv4UGHYIqGY8hnro
rtEzhKs2MmYsAznYhf5q94Rgi+bWJjrC4cx6gukhDjRafsQ7QubGG56wdGuxBHPNY0pUk3pZiNK5
xm30OlXgE5CNv0oUwHun9H6QpdeQqSj1Vdx3ERwrrvVD7H+HLm/cirYn1NUyg6M+auc0gMNbO/p3
P/KcXSfkdGg845udEE889ljLRaaR/tyoewI7B+cl0dR6MOzyng09oC7ygofvudYV51jSgdJ1Nk9M
mAS1gQ+5pQambCYuZCqzGI6+MfycGABjOdH8fRDW4UPHTOfCS7SqJxmOMyPNPY65+ysPsnGn161/
COweWLjuA4wP42e3nki/7eRbl1nNluFwujFG8g/MsUCpkvU2kjAaZqYxhfs6jI89J8M9JN1pHUcE
7ZZxccUt/cUeLZtLbOCvY4QiG972Wz7ico2r/KeW6/kVYank0igP9EEfLEjwAicnOqZxeiM9qDum
TvJk+Xr2SpCzSVlk/RjEqL9X6YEIreJcYKLcocoDqS3GfYvBg9qlk8eAwEqCiLkUytI/1SY9Az6P
n5Nr3jpf2Wd0o6s8GJId06E/WUGfMtFJLcWUC8+6RAt6ypgDXchSyN+9hL2Y+TrUlfeRQi2GltGK
gwFle++WOOSH9pI4LAq2UZcPMePfbVwNaW34lxKaFlyQAUViMG0JcLh3Y1seXGMYYf9VB3jDK42A
hyfRDLRQzJEZZeYlpIbGNYeaZKPHhU7z3BtqM2LLJUNMmYcGoMR92zzBY0s2bWd5l7RT7yEUhKNV
IL3rIKu1Iz1E3UZmVwVYOr1utM9Dr31vD2liPY1D4l/SKGvR86IbjI0fmoYXC2krJPg6hH4z4akL
nBK/r2Pv/UeHrE942kmA2vBpYqPJ9epfGXqxm/SNd+Y3VLDs0HeG0W85u4sbSqKdPuKiMbMqPxvI
mSJlikv2gbvWeG9AE6jxeYzz4MmAJGUSFvCAsmzjkRmvjPCym+1KFrEZbVsVA1K2on6vhsp+EWVy
TUUlL7U+/MwrelRhGznXUcv6TdszRyIPZDMxXH/1tHTb63LY5llSHfK6eEeGrY7sT4+IIgjqNIdL
Z43ML7CnKuYmDtrlc2fAlhJC8tfxBq+qwNIO6Ti9SZVWrwkh1oEYHgnJIuBknoiYRfIHnyu2U1rF
TEXxKlEipWJN7NaACdDS9wxtMIF2oHsjLdQvHurmPezndlXCZ8bA4CCEw9MpKAqqpLExOBrWuZn8
L0Mn0osFq2PdCYAO+kSPEGliuoEHaJ6po4Y1gBR5MErkeYpIbCNv13Ymv449fzm7fQ0OSPMVYSC2
6C4N8Bznv4lJ/Ropd8dD8p0pAo5uvVXncmjbZ6QHL6IS9BO4u8EEYDJt0YBpuz9AOxu3XAGRijDd
ja72bTYP3BqFM3eMBKwkJz4lKeR1xq4/hV68ojZ8JajB24XKPRT2dJWZ+lpoFZy7atjrAbNWf/im
N4RiFEhptpJQ3c08fjTM37o89kiCP4yvOJ+nK07kLQELCtrIazx+RzVtHosOcpFoQRbL7rmx5R87
kdVhSJmb2AXd3CzaoAOtXmsm1DiAx+qYjURalvq2G1B8AjybXvqODqOZ8wGYTr132bWmjtTeDKEf
XPciUileCd0Aqj4SoV6KFiKP764znAMgYjr9PIY6RuBq19njl8kq660K6+Zmd7ncFkVJyon7ooMS
v4Q5SQBDNGzQcHp7DdzUGmIGMcP0o7AWhqs87i+5nmpXu4Wa16oXgTlyF5nqHrV9Rg6o0V6y6QeR
39UTAKGnVvTE5jKh7JkeDLNF2KxxEsPcJ7I6evFDJ9obkURPX1cKF3AfvWlm0D25Oo2wyUf+Mznt
Uzf+jIVV/cDKWG5UCU6nSTho6UZC5Je9wCw4jGtyZMn/wyr9hCneXXtprdb4YpiUpHQT2umpa7Dr
Lt8JzLA6m0P+m/iJ9OAQYI0V09nrQ37xLFs7TFhyyVSDe1oHnDD4+Pax4vdYslPXUA5Ad+2e86Il
YtuQiXwbocgAbSSx3oPn1QRtxWGdMfHwK26G/D5kdnqqYsK2OSbWtSPObc2FwXUUmeHN+Is4u9tY
GAaIn/iD+GH3GObzsp3Rix5zi/ObopLSq/J3aTPQuofazNpKyJKWPVyn2Z9MUuOPg6e5W2CiDZde
S3tJEzKmLetPPrb9u7LlKdEJ17ECTPJ1CkqgjsO9XsjpEfnJB7j+4lp3OakNzKlPzZPmMgR0Smsn
Wej3jF3YyhNDX8InpN+dcQ2jKyqcI7bZ/o3WCocvtFt4jSYxJ6EFjsCZa6X+g+a8vic8xgK42vtX
S/qIh/Cr+0My3Kr+KVTf+JXkOvIu7EZj+ho5iKJHnWyYROug2Y9AhgKLlinwbXetcvcNChLlhWZX
m6xCc2wkyZcwJWXPczB8Rr2od5WDZRy1abdTASwZvY7WE5XqV8tK37reolilxeoDMt2Mce9QDwyv
iU04EmT5ZNf34X2o6H5Khz9Caqa7Jtnv0AOBBnyv0VzB3KE7HwzvQLeB5+WNNLOs/2bmtbF17PB3
WDGZK5gzPQ3Ycv2yiS6u/xjCztmIPH0pQg7lLvZAGxos/5QwHBXjdDcmU55QKjMocuv7ZNj11gmH
95hdMx3kKX6FaXHF0WCvSxjS+wmSDEkPB1P6v+JygDTRcbo2CIi20q1vGujKzTBHwNeW+0W3/lDV
gW4SvbvJ7ZzDpVW/GeY8263Qf5laTCPZd75w9VLbBOSBAc7tSaXQk6ds+ohgua9aOcGgNEtqxo5U
ICCt1UqJUiPFxADCbfc+RJATl1D9XS/zHy5eRB8V9Amp6wRnCW91JoL2MoXwhZST3UEWUNejHtnG
aRsf6oSdRkUtfWEr3vqJ+6TVc+UVpCSPtck+MbynqcS508ztEtTvTNkMVezSFExyD8IxCq2WtjA8
/CjrEUCAMF4FAOO/kTP23YuwwNupU156o9v0/RCedUj/xHD1+qFJSp/cJPPh5Zn3sAG6BgSHMQuN
z4wED7Sy6atY07fSn5H1LAY145iN0dKGg4JNYyRsglPZms8Szcw6tZ3mUGo11bKTpEeGVTx7YGCX
UuxHKZ5g3RcXRAn0i61BX8k35WrBqiGeaNu4OkIk33sQTTee8I1/G7IUWb/BBcVlqJoP3YVSoeEv
UOaBVJRfpW3ch3Gneoe1GmfsmZinByrQuzBothjEuiWTC1w3q4FX2e6jlMU3ZcDDb5W21w0BIXbC
uiyZvu3rnj+HskqiiWi6Y4SzQI5adySwFhq05v2h4DHPhJQGq8q3CCoy+qPDte2O/ulYlT1VRefl
tHCHD6dmAGMR+vRm68k9s+rTMASUTU497eKqnKHuBB/MocwjmrJ1kzq3PMKt5CXfbTW6v/M6+LCK
b7GpD8+O1O9pa34rkJbeXV99wShjnBphZVuh6pF6E05aKe05q4cY6aRXW3hr9TrKjezqlOyAubAg
t+yyG1qsUzS/ZmY36RrAYOkbr12qDqYWZEzaJu/UQMzSPN17Tlh/07G1z2nRVGs5op1DXJjtddWJ
vWEN3ha17R96489RlPNmFS4fXy1XjnLGwxQa34o+uFIe1SfPdPaVDKebHqM2qIYHKRJumH0rrd54
iMhXGEtKWJFFMd0HPokVVMdg64GcCcx2RQiVuQ/G5jE2XntMQGEW1otTptbVaBp7PYRGcRVR95RK
7JmFE1/9IB0BnOTdLjXUKfQN0BKeF+0XeSZ5tLN0Pkp3rK9r+iU1Q445YGqwEdJHndpUczGeaMPt
R2cyv2kl8nmXy2hG9oun6y6ww/qn4YEpZkB96bz+oHv1dGydoljzLsyJplPOK8M5nY9xZLJYrjN1
7OP+DzLEfUQSwJrhC9N+hjWrQTCujgdqSt06k6X9GyPVtEGGo1McFeRdox51gsx4BtUHw027MKUp
buHwXVMINT2akA8E0RBDS673y02C2PVaZphCEqzLVH7ZZcrsQ+aV7M9yQJzEvlrHlDwW8HDZge3N
a+0Bzk6+1pWFVNIncyJwFGRrdCPbvmcPsoydCtGdZB+YVxmU7/+vNTBHPRH2fQYJx2YNwAtTdiAd
18lW/iVnP7KSbJxBxpfNIfG9X7NBhsWgPZd18lQmiUFeg2PtCPA4j6bLB67bpLr5GKeCUjgbY9Ce
rX78zf66Pmij/UMMeCSklkeHPsLBwZ7onNr2VwZ8HrnCkY8gV/9VkDCINijHp2nZ9bltZw6brw6q
KxImYlo9e6SIhxfYE6TVkm1v0Rcq6MFbVQqoZLbqpD5QaVrA4lg23I0wIqAjGPUT5E+i36CpbOu8
gPXA4GPPjpjUS06uNW2b9JwXOqmKGeDRNNM2s9Cmrcz6lMeEWxg+/hP0CaivtnXXHhhEmF/s4heA
1a07Fv2lYTcGGlV94Zipz7X53NDVeEoS/6YpujSNrme7NtKHxwhGmBBfQlJM1D1haFlPtq+d6S9A
Spb5NW3MXR4SuAE4gySQ0It2k/IpEYKWMDc6rychtXbdpTX1PLKuXZiTXAYX/EtNT/FqV2RQ2OFM
2hekrKWR6++jEVYrOsx+r7nUmQrV75kXG62AU2wsx4NTw/1vKwEXa26QpE39S8VdcCWY8SHC7h6B
eHkfGgOJMkGBpGbGDZg+j+wvdos6wsBTbhmUpCmZ0D5Cwa3pEoFl2e2WqW95y9Ki3DeJCVh+VATh
mXLYkIfpkNXzbI3yd9EzYw3rfNgn2BMvPtjDAzn26TpvjD9arZtXYhi2E37Ae98TAO/E8EM4StcD
+K1DDlmZyTTD7ShIDbCUh6Quooti5IUQEugo86HhVAD2fURY0xz6M1rU3/vaeVNKuzrgackrIDKv
9fUj4o7x2kifcOIsbK9umN61EvCSM29I8G/JWza1X6YZC9gl4lffuass88UqgJ381rMk+o0Tv3ZV
w+C3c29lLcrvPp6tykp/CuGH7MfFS2lr8QFKu74XPiwVrE/ZU+tQkTRduAs0FWwLf6qpzJVPsyJ/
IL804VpyNkD+xDuLyks24FFceg9r1Dpyg5Zy3jL0bVwx8qwFAjq3u4qhRBRViC2UJgxuCieYyZqG
4jsHfa+P7NbnokQahjyFij0C40sm7ao6lBHiyylG7KhMDGGAOJnNAurziG/ZDhIvRpOQLRnVOxF4
GwIJgr1sjZYJBhaGurFi5nf6h08FZZcV73GivnbExpCFJuSzYTIMUVvPqrCGzpYEaKzTWrdSh/M1
zDddGP6w7KQ7+cB4WC5u0LKgS4u1bbIl95IBKU/kZ9uxQ3BZtznr/oQlr2KrB9VMamQUxicIGAlI
wl5evPGujeRJFMUYrJzImPZe/abJ3Af/EGtHRvAglBnSrxpSFk5ewcy+ziyYk81ImZbAFG6K2GDg
BPTVfSJXtuJErZjlBdpd5AOjqwrLrtTbs078ih2hbkof4Bij45KoR2gswDU3UvuiK1+S1PUQgRNI
aDugYr2Mga+1+9tf0+tn6VNRV8of7yRIaetKS+VuyoMvo6rUNhReSFAFuRdm/+BqFF+Il/q6tGBS
t8flFwnjkHzDqGUwzUUQVIAk4byBR3k2O1haYdJC6v8dVwTgDHFvPfKu+wUE/eyTyLGtpY5SP+1t
QpLtF7vONfhaNrKJcqQ6KPynzof1nqhqzqwfArqk6g//9pNZxm+YVcWmpmW6Nu2KnaSyKY46uij9
LOGIAv17Y0i58cIELloG0y0zB46dKHfI3CGGY7R2w1TFe4WIe+NM+bSDpgHwwwWizghuJm2q9FkY
6ZvXxc/+EFpH8neGrdVRgDh6l+10v7B2RWbfhtptz4ohAuFIRTCebGVC9nLzi5HZmwHY8MYnYxL8
DUwT9Lf9WmYQk8OEK1xMpUJeLzGcZUv6Jl4dCowOjWOt7GuUdNlZJsG9J6cKx5z90aurmCLvYmb0
kUjECkGzT78SshDWmd5yPFVTeQTrElBzF78XMTxwyx+5cuovK3pVEjyGF+x1/sltxAl/d/pxY4s3
m9TaP5NZQCCzqaZNq8P2/4OCK743EwFkZjWkV9MrHp0T02wsUnMnC+SpCWfzmm4zdt22uha9dyEb
JH+mbyvWRuzMIe3RWyNLEslSDfVAbHsXBEffLKWqcxnikWhdC3duGgDyr9NmC1IJxYM3MPqonIsD
6m3UMzRJssAQ3epMtn1m+8ArXkdGEkh10YfkQGll6dgbVMXtodYNvJPKugbIogecKtb4AjdMHe2o
Cne0lez10nqUIVB6rXmIZKBLr43Jzmrk13K2XkpHe+8C5i8ems9zmKh7Hc/iRR/olcnQM++N8NT7
z8qV7nm5STWLY67OnoEbmSg3rd8Re1SEw6jnVr1G0Ka8USUXlzxxhi9JDLs5iLakUGJvyBP/VVn+
S8qJcA5rCLS1P5/VhDuvhpQWVxI1d5Rw9V0oj6hMPWWN3+oebVcNk43rp39Kv9O3rpq4kNXqaiaZ
fmbI0hzHqaIgKaLmBBEKM4d2KeGCvMWDTJ4qeLLlPo+L5I2rswFTgiiWqtxjFpUvOsr6bWbAoEQG
Ol59SHxkjdf7oU49RBwgu5beglE9s0XRDnqv4v0UozCMmH/oXhUf9F9DpJEi2LHaJyaBJg33RGtv
xsbwr2OWHLUidpHcV+UJA9z3uGy9rZERo10Q9EjmHl3eeBCrnqLWtUAk4nGghxUJ3MeiXNOwiQ+j
hHFNuEVwANqAXGjM6C1lMIM6J8/B5zbORgvKF702h31vRLsmMt3n3B33JjQ63KnGLcuT7w3hmaux
U/VzngCg6/sC2Wkrz6qwvaPMaRQaYGrOpRbti0Ho9ygv3nkLFGlBlOAjSG2TLKB9zoQSpFWW7UpP
Ous2d62NSUW8R6MLM4EOC6AtJHuOIGFZ+6H1nbPPPTXt3AK7sorfG6glhyggOKvJnY7GKkzoPInW
Ydo1l9TDNBsMbXarkh/42zexJ7IPyWq6MpGv4PgJr4r4r20uTLmzDclq5OCHtgdMHFpvmF/tjuZw
QgZqkQantNZe4V+qG15c0NQWoT1lZWyiwZ+eiKjPH8Hwh7j3ZttF7C5o+YwPB4TvfUjkSncJBtZV
fSqwjCHN05HREKmHRjZvrm2uxLaz2T8Ib2X0nX3FdGRfHT/5CSsgPRbeqN0Z9r/4KaMP2nXVDXS/
B850ohn0wjXHX0FBdM+4/YMa9ouGS/PQ+c/0vZMXTfuTjk2xZ2bYra15q9Or5EKoANpJPUWJE8Yc
bUS4X5zEvEurKO6+4Wa3tH77e0d0HBdIssnSQrDnWLl71kwEq0QXW9vYsniT2Zy9xqLnICFn9WI2
Nklv7ahWfTW5h8VwIXoqKFGzo2RUVOyhjDCacjxgJoysRKgVl36UX2bIkacb+qNgYFVHrbNNh1Jb
u8qo6ESJw7JT5F9A9Su1g1s3fL6S9d6zGwS2jrsX8dSuXWCx7NFp3g1yeNghO86QfOLIGO78BVTo
BBKkvUi3SVAMWzS/+4IPa01NY2xQh7pXZyo/pkx2u8WcXobGnDORfAvn9cSdwzbKRnsKa1imejcO
B3SMUIk61z10cCDYVD+ludlfmRto+7IfiCmax46q5rLfA7X0LbViiEXFmlMWI4mRK9VycaDZRagC
/otV3sDn6OrirGsOzSeuw6VRo8lyCecL6nNpt/62Vsjmug6/Gf8TmsSm23stDblwMN67gm1Z2f+k
gZmQxzRGu6DPYKWqag6jQM5visa8qN44Kx10NPtkxVYgttdeZDOLyFWBWTSk4drYxisN/Y5ONz3W
g+3246slLfkUsmSF4zizGcaXvrZ5hA6NAO0zcIG5PMOAHkziQnMBoxGI39VYjDPxokWXg4UG17t4
hR6FTlpeM0tgrzFp8/ae+u2YiXXUqItv5LqsacSRjhI73wnAcF3CP9wWHEFvtN4ZsJe/yly9Peh8
blop1pUaHYo/I9lUMq4OonDp32XnDjUfLtrIRiM92ydnBDlDLChcpXx09DPWzkCrt25kc1LILZhp
OjflNTGAI8e+VI74Ejjfh9Bp3vmw3uLeI3MmrkjTM1vUBc7AvlOPrF1kiTeSY35YgiwjgvBE5pMr
YbMBUoFP/eGQ9hlhSB6qfW63/8XemSs3rqxd9l3axx9IzDDaIcGZFKlZJQch1YB5TCQSwNP3ovo6
f0e00X47inPvqdKRABCZub+9125/Wb6x0VX2XFmaEijlDbelqQ5OR/23m5brn8kcNX0avwN02AFW
7MqxwH71nSUeLCc/+fOLcjCg08N1r6Av52uTThi0PP3LDWx+yTCOrMbeG5yUzqXzbWDH3SUqgYDQ
dCyb8MeYYCbrufTSEzXNvDlEEb9V6bAJUtIjtRgYE1PHtcn6DDUkwcFMwW8C6tdu6fNAgh30Sc2j
vr0kmJVOLgSwKn9j69RRQ9PnLMi9uVHesg9im1GJ4dkHq65esUpPp9CZ9GlmUjRJ1z4qXXSXHsPK
LgyWb99O6pNp2dXp558at61PlMe/JV3fbmO7WY6Jw5eff5oWmtImY0ZLKuXFNxC2PYK2wJPZmQu4
NpaFbSzIEpzTqnnSxIeYJHOb6zHFlpiHtGf68NLNYhEvc5/0684nxt4ngbMC1TRdesb3P/GymvEq
vaa/MWJdOyf2fkHZZUsofrWTr55sMMsnXwMKHXS7aj3DP9nFPVSQIQbKZrlY46Af7fwTWyI4ZaeA
PQK0LjMVFJlT00oVicay1sXwr8mqj5Sd/47xA6ou7nUW5QWazlgdGZmx/6qyY5ZMH45JkbJIgykK
A3oCsHl//fgjpmRGntZZd1kcnaxwSt+x8zVCZhC0uyAdX9IwtwAc86ZEhvpS/CA5Xr0Vbop/Amro
ynX5GPemd/erDKfRcd4qMT1hzwsjOkB/59lS7URsRLPliqO7uBcnDppIDqR3Q4cS5AxaTRiMJwBW
ximMq3OrkiLSLTFep2HXbQ/0HsGUBU9pvybk3o9sk7xoYMqNesrqMACB/vHJjncCbQuD4we/VBtB
yziwHIBbVrTSk6ODTBIGW1mhnmTaNtbAM5klty+qDDp65XhL1HBu1rgCsnVez8O6gCi0khOCeR8K
ZEVNw+pI++tGVmpktNe4j1nm0SMbuof8ggcyfrXlvdaMt/069HCkZH6JNlrPX1jDu73pHhPD8C5I
WWz7LWOTSdN6DUr/L4Wre826uauYvFQK7sjsBRmpSzTdxaU/p56bPcYqvddYEOoU4bkb97Y2zb1R
fRN0aXZjk11TBNkVyRK5l9LbSE/vCtqGf+u9bPqNXrR6ovfrGqS6j3rXoARLoX+6JJFofR9tWnFC
wU7bEpCBhkvuEFuumo8KSW1FnMjn/dK2K6v1IX/FnPJ8TBNzWHebfVgO5F484DGUL004+qryMtXq
95QLdMm4ONiz/9oJRiSdXxh08uWkxYdKb4bWRVBlXMlO2oq8IBQXDiiPfSz6Y+v2vxLbfLAaWd0G
19ramU4uMhC3WaULQm0ZUzNdzcc0IVB/JzKbBFZMzn93z6N+MBzfPPSLfPrJEwyOeMGi2RyGgX2R
4+TPed+M+6X23gbHLzla+zMpFeOPq1kpqrToNgZFp8RtgKEHTJ3WXimgww3DV9J3wykbqeFacO38
ZCv/PxHlZW7//s//8fWHaqIo4+Od/R7+O9rE9ojv/t/7DN6yPsnq7L93Gbg/f+k/PBTf/S/L8fi/
YKoFAegT4sL/4aEE9n95vu/4Tkhunyi8TRryP1AUO/wvx3Udgnem7Xnk4Mjk/afLwPb+i+8GKNkn
NG9Zlvf/1GWA1vffM5f8VPz3KYfhe/JjwO/4P/LKwcj+t5kTsR+W7tELwVw5Beuaf3bxMa2GhCYt
rHt4SsjSLP5p0Mz7RrHzKtcpkRXjAW+xVkctZpZH/4H3QSSsSdMPR+yiaftij4i5Icw+HqvWeJV9
hqhmvC4CN4CrFEpJuirtclorc45Kb8TlO5G4g42hgiO9As+e9boEkqIPtnUrvyE05d0bxx+Kf8vS
vxP5/ojJ5WypfuA1w/BDy1v21mPjWvX6tGQjjbNW+5nL5Hu650aqNFwnrfeUWd45kCQcAs8mAnyY
/2Wyj3jtxFtk4oIkENLn3g9wvxUWEC+T9skEkgO0Te/a1L51lI1j7wMaGxk83TtfU0baJMMPi0PO
iY45XiLEKCLktsio639+ZboQ17xr14eMTWjdo/Cp+8qnMl6N1Jj35lsZ/rHd8MXOxkueha+TsNkk
3j2k5d1dyu17ymLA4YkN3u+H+UeEoDJyG6/YRECvugetFDlHZzACzJYL6XCznk3KnjnqG3fC7xQe
PcIQEZVFzkdu6GRL695uWJBti4yf37Jtb9Pz2L9iof9o3Eg5ZX2C8vFvCv323Gbeqez4tX86si16
JkifZjdLyZ4MXo1A4xocn1M0ZnSbvT0ntIOawx9QZwruNGTkH5mfbb14mxdquGcRWZ3JkqcrYIU6
zjeo7FXEBF3sg/zRvtsiq1BzxE5pmpz7+MDySfyjV8OWae4MkQScsi3Jm+HabutXdtED6LpJrpFh
+VGc5ETY0xLrLqQUYwrEoZ8M/h7pgSaMnJRiaB7+T+boNODe6XWVtN7cjPCgZ3bgJghZHiZvn/nc
/qA02X4GyW7Oy78M9V90ClUlaf7g1fpOCbhstVXojUmP1gq9Ni/BGWK3mTGIcfKvz/2d4WiJutne
wZqBhfV0kaQw+LVWY02rhhDAujBDrAxcEywmsFu0Q+/SnJ6K3qFRvi8Fe/bqGUu83DZi/p4mUGb5
HdIYqvFMjXyx8+8fNXBCOsIfCdTrbjP++dJX2MLI28nVDwvTSGaCoB1W3R/g53CnfjrKWFU6d/c/
sMWp/JX14S/2aeeYpRku0sqpht+wbqgJJbmaQ5BgKgRGv+onfEq9iWHaLf9VWa7+9yObyeTM6yXj
Qjd/Sr967ysz3sblJlFIWhOzDgqJWRF17DKq8eXx5wudsAeSGHr3wzr84W0SjVvsdD1VcRP5hgeD
OzUMEAUBDSWtH9n3C2NUHS61/hVwyz5HvyRpilEkHz322nV+7wRLmo2uSZg1WSJPjSkfeyJClAp6
1Jvl3nYo3IeOwcnOC8vIaPOb3yGnSeIqGE+wVyWJPmq70UcLCbMcyuUwNOEWgBTCm6eu6X1fTt+B
tcIYm66wT5qbUtMvKA2gNsroQco6HUejXh1xktGfOJrX7u4izzy0EazS+//9c2buM9AyvR0bBXfW
vJ95m5GkO5T1VKdfQSrVVvKHSO+0R7o+gJRn3Xr5Yxa0PVr3LzHHikA/FXoY1loR/RWYNrpFHm0/
eGgTn0tLQL1o8uow0c4qJ0Dn4v6gdIYooyqWzCVVewx1n+x8AxkORVNXNuPFWdw4P0Pi4VXAOER+
z76VbREU50gqy+VZ6h5dwZvG8LlLXVb4RyipDecYPJllEJw9AHGRSzZ2Nxzw+/Q3xwrsB4D4dFP4
y0nkGIWoySMx7h+XNnnp7y02JYEPjgTa540QRLmeBaxZZ+elmGgst/hjzZq4ssdgx6Vv8DSQsIo6
z9ymc3H4WYim3rnIJG+jOan1mXznc13EMYCc4rGgv+1hEmbzhDq1S0Tfv809+9aqk79+/leSynzr
29Tx2MO7ri1xse6e9MXNOG2VRrIDgwuIS3EYreOEqx57sCJCE/G4AM0iOuvvMKbHqm/6xyI4E2PO
1mMwLF9W2jykfUEDeXXPEOleUiEd2u9cWpAM83CazXbC1DKsJ6tAakszxrYL+mQftmx6SzubmP+L
BAuehrWVQNALZosjUj462HcGnrqJ8G7tGHqLPRHipY1Pemk8/8iDL7ehxFAocdrfkvTbiRf31HRO
uZ37VmzSSd36ZQl45XcZjx16CcbP8tJMyXcb58HamQpIoCI4uG7jHy34fEePLGPvhMHO7zUqzFS8
M6Yzzy6M6q3h1fa5oW9rBW6xYEzgZJHRGORMS9jZMhmoSpX5mzdjtM1tiT/QjRX417KLqpTeibBL
3z23qs+JMoZVm9GcWuDs2U9zYBEAHujIHMPh2Z0jjHzyGteYL8OmOcBX8QBqWyNx4YXyI0EutCr/
1DaryAB+POowbOnMUQdRhS+ZFuZesyPjPaFghwTC3ZcY91cCzeti8r2in3/BJazR39WOlxK1nFlx
SzPrBhh3fK5xpO4amTwpIx5WWT7MD5Tw1peW2WqWmfkTALlsS3r0JUlsbAT2G9Ts+FO6wA4pNGsv
PTLUmBfPZG9BLjsUo0wLp+tJoEz52fDVz7vS1MYxJee3sWXJWNShvIfJuNpNcxdDoM5Pw+igW42t
Nz1pW4JZMG65Zr7mQIpaDWPXn+QptJN8DcsEFrtP70Yzc1cZgLONE+FeBwM1PqrajFWheKzKL0OF
T7aBOw1321q5Y3dOAn8+3zsqIQJy3EWVUv508fG+RCkuqG2TONfFl3qbFVc12QmYmjHZ9CN/CAyd
sWpj/UstQXJDqtnVFpZbl1LBmqRCHY/2M7fouKRAjeZkeGKqv2w9YXyMMEki2kWq1yoBkpfnhJsJ
RcYa5ZxViKrA/jkl7rFOYQk8YD/AdV2J5mRJ59k1PWquq964puac0qbLqzX4xLmZ3NhEmOsCtsRe
Oekuz/OZZlfMoK3hq9fRgayq+pw+OpmpVxUA8JCTttYLSQ3UTmyZQdO9VuJjUai9ieb2NA6VWb1/
EQ1HZZRRboflO1NU2rm3z93lecgyAXMnK3aD2VjvmbUD4sWcdMAiJBiPnjFnn4wQi06shupMeI/x
wGgc0WLb9cgwb6uWgnW/40ewDWa/rZPZZ7Is7j6ewrM5mcwj3MF+7Xi+1iFNYZvUS756DiNX/Kf1
JuxbknkJfTzS1vVOg1M94K4IHqexv4b5/DiC4X9ZUmvaICqpS0Ex0hGoAhPjU5vP+dYiA/7a29Yn
r76V3WYDg6ZhaydzdW8LM4gE3C0VU0KRdJqVZ7+rfuf3AIyNXQVhVbkfBV2zyadV1Pg/2CISXzBT
5CpniAQr5JWe+qdwBm/KC98noiDziLO5twUUPWCcjvsd02kE2QVfbTIxDzacod+LBLFmKWxK4uUs
npuWb1fgmnucmuF9kCldaInfvppYF1bV6KR/3LHlo9cGryj+3gr3Mg6c/rXOGYJVE7ZiVk68uHf4
QC2M5IRp2SI/5oEqHZtvv+rhG882vcRN7W5r2b1S5BC0Iv3OdX91GypRZ170ToNpKZ5bsjiZkisV
eCTvy3ZZTQMHHQZQb2lFQVhM1pn2QzB4xQIBg7cdr6kea4QpF5JMf2XlEafQPpsnour2ULAhxmv2
c12ptAy3NdZfjBzvM3LF2UnwkLL1GLfjXb50q5mg50BEOk/pAQ9B3yRVXXLA84OPtIpPWem5j/M8
ogQFPWhDGazyEPI5xebTQxPmX3yX+ESiLFj7PuPpkca1q52OzLpDnew4922WeBIfA2fDbkmekong
zzJCDWmqFDqlacqDEFz3PHHIhfnzraxrzTRGJutwAcFrtpChMBTRLFIO/zAspc/IrXhKfP1e96NG
amdzCLEvcvj4HxayhYEAl1t1jJalS9BFZ/GNtMQjcWuXT47xrwZWf/CMg2qbQ5IzffhxM5BCpdUc
n946GwxrXSXa2QczRrBYwgKAeZKzfEpe9lc/j5l5BOkc1VA3T2lWdZHkiuI+Ni7svgAgpJyMYDqt
+kAeWCSIsSuiPLXrfqcMlOFWUH5qgqUCbQCLJRvvCBEFT3cCT5Kp4QVTT4HZTgZYAVqCtl5ybjuE
rAHwIN+ZyX+fhHu58J39zv5H8Z3adXQfR6FDwTCvG/YbrZBPfT615Dkw/1U5cxXekgOOkzw+Amtq
I3yVI6zmLoy8GK96FaiH+NfPgKsIJSZGRAyERYwQdQVOb5j9x0waw36aQAAnI5F1fPlg+saiJFyB
jQ9RkZXJuscmqSBL/Y/ZTndV75evdWxeDQd+WJVW53TpFPcHxZgcbxpy1/I253dzpzFqNEqdixi3
8nsTh1fXnAyiUBtDs+RrWuzCxUlPqli4yEw5jLxQGPB5MHOxyWrT2jDT/LsAszmNFhXIsva++vvI
TGPaiPx6wJNH3xejGRzYgpFXkpMd66GlPBZ4gpjjzOuyxaWeCEY9onHKnZEnmkL4kd6xEomzyO39
HENoCtpx2gOtyiB4VbcspY2obRprK7yAwcsS/B7msIGVhW1OAfyKmcjCDyj02Y/11amHjfaX8DEs
c3XBavhiVE8MYNJnYELZpXPEzTSS5YgL8cnoG3CHYSLJThjOZaooTs/Z6KWOf26gXl5TF68gDlZc
iNluphrxZPh/zGaYT1aR4N/KO+4llAyzedYKAByx9/kUWwmjjDI5wEnNDoGlOXZbyUkmDOlmaccv
DiWT+PhA8SztJ5ZoniBxq3s//UVhGCpOt51SmqHHeOI69TUCqJmvbbMHkcKcJAruK64fC483JlPt
gU6jdZkAPyKLiFckN/do2Tvp0I+Zeti12x4ZvXas09gAYsgzm/EBSia5tJc5nMdNMuD79kpIomD6
KRoA2bupi6rdDna5l7BI8sHNP1mqLVwLxMY8pSMzTdQhlU6Ucwo8CMd7TVIaagtguSuPyU3Um4Z1
9F5LYz1NDTsX2hG3U4gpssBWtA6L9M3rS7Y1JZ8ni+u9ZQlYtd+6SKbHaXGr9YKXSUzMHxrl7PLC
RezuyNxlzt/ODP+65WTtKlH9dr2iP6TLsA3bnPhproDGYFBYdUzj3mwHQ3QYvlph/VVgXdov4cLm
VbTJNlBHa/G6y1CD+nIqWZ8oS26xX6j2KxXymSvx4Ujg3U12YiuYPtbLvpEsP0gJ5Uc6PHRWPb/H
yeIe+MzZ0dw51VNlB4ewSeaD4efncVRvDOnLjXBCloO0uTIbH07EBy2yNKLeLEMQPDbGnc5iHRKX
Omi+REtbgBtvSQHmduQTETU0wyNs9zzxI+z+HgLMxHbpmmWSbuIRt2OC7ORRSlw4XNFZIxvGXv/L
88kapIVDfant3PvFlye4Fc/TyNZz7iE6qQ+o9xBoe8JEvcBxbSAJIbTJNc2+W+pVSho4twkhMRT6
lrfbQNeAQa1vyoBqXSGuRHG14IVYdBBxm+ik9hD8RvHVLVWzuVn+9D5qHF/+1LAUKuuegTKxXGhi
3zpwbrz63VtZeSOdSiyUnmofY9kEJ488y9oy6HOmBCRikpf9wll+4EBVflZzsnF8A8RPRnd0hd+S
nTrWQDl14FW71ObaosTIScmrMNFfKCCNI/wVf2iJKNdL72G87meUVKPKD2M+PAKusW/SIBTVBUYV
TTayhxlSA7Lk/NJeZpj3WJtkWyPSfc8j10FmMn1It1SzVzhz14LWd+HIEVNAmN7omtE7XfYDq7+t
WYsy9xJ6giD6rPDmB9ZXCcOOrqZLWZfTbmZBp5OQxs8aW55VNQ9WEZ+zOyEwD+qdxEz64uLIsAlO
bZUCM6pxiXeDdeqB142h+9J0SxyR8y+4/l36NN6/pF792flD9QgH4kAnNJO9Fi8DVTvBGLI2SnHF
cOWro8yLEZh9PK8SAEfjnFxowl5VcwGSBVrdSjZ2jbWFD6kXVuu+JzzZGDxhTZt9GzAe3bB7F4rU
uJq/psz67BO162NXMryGGqNtWFkLb6xwoL50tF+5ymOPTHJ1rfbXFMP7m9C6q+xxYR1kn1Nnqzqw
L+4yr5Ayvl3KHCr2im54a4P0xbO0vQK3g/pMhOOfk5ElA2+0CUy8JSU7nlU9W9fJYzZquTul1QnZ
ul8FPImM9khnZulrouEplt1rCs2GEKXxWpdjyLZTpUi3UHQW+MiGVr/s2aYv3b34GZumJsPHUJLw
3Y5hVlAwUb1rDGOIzs27izZisN9wdbXr5vGs6hR3zsTfapvll5Xd0pSdQlt+8Ex+OlAI0R/tZNt6
8tcAjXtnifgtjPPfgOqcXWGYmB2Vpu7cx2xJ1hX7qkG/KUHdmahRLp7cGeEUjWLleZOOMKCiGHFZ
nRR5xXjyGbLxo9j+CfHtLZkhXJZp3aIQMGztK4tZMi6gJMhfnUYerBLvMYI2h8zGABXIhYyEMW0U
RV3rBs2y6bl9Zp3/UuiDUCkJYC2jvR40v+xQLf9KSJFE8yPwTmzYp03Qnj2sZoV7N+e3au/LsifS
0H2rYPr2jRbZGPmgaHnVzrO57yvDPVHXKkXiRf4gw3WHmtxP3V8viz8XYjoRxGfuU/mg8sDHtOKc
2DNYYX/0w24vHPdkOdRfOEtxVglQL3emtgLUzq0pUGlw8jJvGPQ+0BS7LI38jIvgEd/HuDIXTu8C
38XMOERgf3HCY6dp522QWThMZzCSGozJOJ/b9nfis5Fbsmzbd2N9Ef6JaMS3eY8VoKaEWzNXJ1dn
34mjqdmEJIF+d8vNWRxEF/hg3PLIUbyjAt8m9GvfbE8kUZw22O1a+TfuXMpBMEFUIvmtLWf8YKfy
YwW7uJm/07F+89lzrx2DOhQzZmfX2Fzavp3clW5V91nE5rJShl9chxnJoTMWMBH8bpjX8Ri4KN5z
yCeAGzdGFpT3aWmslZuDJdRJQMm0Yz0ALSvONfMOOpXeAspGQAr4pEs/AWPmUWWAoLWIri48ceVd
XXBtGt0MaqLMgQLrPJhojKEZZDX71E+7o3pNw2nadS1QUR8eVEY8e7CN4GiVmOqakZ0Z2LlgxXij
e7njlSZhsHLUnGbxN9ycEddpIUf4Bymnz9rp3jmS9b9yj/rTeRoNIAyLHbm0fq+nGEdjheRFd+ek
9gZMO7gnwyWw3XNYt4/s7sRa3YwlDiPL0B2EYFQYSZx/1YUBRoa0O8iUgyfOPGLb85M3kdi42yBn
zp4RxSGPHs6IhhYLwiGctsMgYw3Dm5XqwNhYBgo7bKub3TwIyYvXwiypVHNddPm0mPcYpC6KNTmD
vsIsYdlOlHpBepJ5ek26xDvIcfmMLfNbWaRl+olDEueYb143YoibnYHzbmXL70SLcjuml2xU90V9
nLd+Qum3lKTMSkk+iOqUfht6KWN4nj8IveU9Jl0faPtkryPpy9TvmDi4fTKhe2zJD7aeafiBC3Cg
NmVl9fG/OFv+zYVDgMVknBPm02OhOElmBYvCXbVyvLlZ+RnvAHOpHWhNxovffU4tC4O7JB+pm6C6
t6upmx7FjKVCWtaX1yfuiXLbW13IwzA1+ZGaoSGC+rsScWc/hFb7zRNR0acwxm17cYyF+B2oxEsd
sqNgsETmG+wKQBJGjmoZznZJiGsIIw2aYI1iukRwKd7ycHjyuoaCoo6hHJZ08E02O3Sv/KrLIl2h
zL+RsEYCWDoRqWy2tmM/e2e/hYEw+K+yM8UKn9+w8cxG7vvMOtlmvmOtq3e2EWILrfRHaX6STRu3
tMbI/dzVatvNhtgvC1ATBJh4jz8cB3rZ6q1V+O92V734aM4bAHHTu9b5eloYccbYeSvrUzdkaNsl
fRUjcNScIkVSSL6EIWkln6IPNjRXVVe/IvmJKYcbgdmiT/d19jGyrbzkYU40Hg128coTGjwtrMgI
S2UeWtrqoe7NK5IQatPZTAl1QLZSWE8G70jOh+IFQAbrUVvTFuXRGNcJZrpTv22ne5E3/6VWzd6a
Lru/tUtJfeP90W2Fdt46aUTuuUEiZevfVVfVccWGeUVEj/kdlpmKWdJeNVaydieF7RGsTRW3BtMb
9TRY5if5xWAbjz4zXF//qby0PxqVOT96g/84QrYJuqnDREkK0PXUfRii+4dSEKafT2ZqqcfZapCq
+mNM79O2L6BKp8veqYMDkvoSedraJczeiNFW88GVLUxyrFBCq/ewzwNscW9SjpiAJ/+FGp9Xa1DP
Hk1T5DRhwHr7pNLVIRnN4taORnHL2RYeXTN8TtrRPAUOulyKe9jltdrYnnFl9uW1lwpg6XkcWGRN
Pzv4d+febHGUxo9Qf9Q0w7eCl3chg9tUdTe22l2kUzjiRkK6qTALkv2sVVX2Vrh37geqSQ9j9cZn
mA0wKOyFhWYtnZbdBexF25vuB3qyLxAreJ1XKsIFRC1x+xDUxKAWTt0srHM7Hbyyexzx3EPX6T7U
7wwe+75evE83dLFUm9W8NlX5jDGL65aZeBGmdmPcfbYKGTJokCgEPHNgq4XGK9BhQjsGC8UmVX7P
Jcxg10W2zessiUKi2GunwlpqcHvk3ovDl8KZ1AUn8qrqlYlhKEZ3KCkYLQyxUTZrQh6mR+kz9s+7
qGwZj3Sp85qE2ZpFjXdGYZ9yn62XOdOTxESUyDDTVB8HW+vTDyh41aXu/dCBgfAybyte648Y83m3
ZzRMmxOWttCCXH0PGi1MARgfsIfnwUyH77wVIvLvrNZJkzXGPUe7kdQPOvweIVNsQJK8eA0PSmJr
3LMcKp3C+lvObGOLhfFkanhvgDRUbv8FcndufQ/QMba+TUBvHb8Mol6Q9Rxic7InWviPfkJMDVxO
taDQht0b+lp1HOzhDcvyeJxc95pxKmXWUtlX6qY3to7/FL410NblGofO8O1o0sUXuIdm07lP94RX
KXX8GizB0xT3M4N10zrDMj5YHnbASoxon30DIzjn6LAUyX70A7GurYHCc5u7wXZXhma6ydT0NQoi
nmNbRa3/NfkKvb0k6zXvpwBytCZ6v/Yb4Nmjsru1yhbgtkrYa9vO3Kgx8oeRZEBoyYVpwxWz+SNX
cAub6kZ+qduNxbAfSXn2egGeQH4FD21QRDjNb0Zyn1y5mKzHEFBGWFiMwwB/L/bDPDf+zg/UX6N4
76Af137QwlOwH5aCEKQiy4vng5mL/Yj2+yHwgMc+h0tpb4IJOEJYkn0f3VsdDOnHtPR6440tWPCy
Z1DNqX5HuRmhHnfaDmB6CPn+MRqAf+as//ALuSvTViRO+qfGrJ/Cx2VJ9CsDr63rBe3FG9wHlxHi
XLg4XR0OtG4cPxWVHyB2Npv7aG+V5h2iT9HteHyIfvdXprV0mA/pk8iSS0AqfyXsqSVc5RP0xglT
5TkVCmFJvEi+E6LdMOeg1UZxgxb2JExaw90wImCndXdkuEadSLzsaPRByCjHFV70hIP/5K1ymjzi
ppQbAXdrgwa0ysGMo46R8gKyzqbb6q5jk34w8vM2WfbZFKGBzca/lrH72Amsnqb9pDqiCCh0FzfB
xiAstCCckHBqflPEna3b2cKXgR0a6q9eE9caIjv0cGkKPm81yxHMNzXY7UeRAlO6e5vYu5Zsi6Qe
N81IDNaY+63iidj1VGtE9h3tn/pa7Kag5FyTegBYfT3SW00UOR2bLaJJEHHaK85xOn/IYLg0tS5P
XaWOUzKUq3Lw6LQV+1xw7HKmCQtK2ZyEN8gtEUq9EsJ5UFXI3ID50xorL2bOWn6qlMMT0cNVD2Ki
j73DFONLKmDwEkRl1ZyodWrrr/u/zfR0cXr/2hnhiYPXBmlvlYi3nJ/cA0nUeigSGvs/HTVuqh+n
Qb6ZjDbxcb80w6jPZWu9mNAlKlby/iJsRhWyCOuDygGxS+8phPv1EpfGhhIKUuRWnW+7Lt0mQTUS
Km6gziQj+sCYoMwOwojqnB/Qn9vLohgE3LfAFhRNZnlZxNF8vo5eylAs+eo4XK9tDJMoGVGp3GA7
TOMzqQ61SkLH3DgmVFp8wyUwG7cnxpSDq3GwNMki6VdzRamEkqazETozNogqy62452g1omicEa63
rGcX28cGTbyLmri+xKlMmRdZ4pCx7apEsLJ+LNQYpHTRXE2/oG2O471OyuVsxdOp4J6sXfqQggQF
2671l54ZO7sOYowMpuYwBs0B7Tsq7GBj26D8nbuH3xb1XpYFn7N+bwSFH2XhQqbyV1xM7youi40N
aJw9EXguj5J5MiKscqekDi7pHE4IOGm8u39q144/YAmaQMGDGL0OtftlSm6DC8BsuR8a5g4xu3e3
DeBckDCjd+g3RdGrB0+c096sDlnQf02iMFec18mKOEV/sszkqnKU3SAu/zrzcu87mv6kxJpGjmo2
9PRdmXBGtttRPXrGvsUktW8sTNa5KPc5Q5iRMoo19XCUaJQxEBpbb3zPxHUEh6am9tLEeZqx4wJP
meX86ZaMUAD/eHGHK2bG7GDFGZvvYI6G/lrb6GJ88p8t+y7dpPXeHoaTsoOdLBkqjPfgL+cPh0hH
mW/yhp/MtwwSwdXyTJCk23ndq1rgjFBytmLlzRF65cWU82tYua+5hVw458MOQ0EEWw02FPmWlfS/
wsZK9+P3MHuAtmrc0A72HZ2Jp7ICiu3O6CJAvb7ToBRRRix/o5ruH2YieicY3taTTZ6ILXvHacRv
qleKrKBWXWhl7gLBrC6R5l6FCxA8b1MzXmanVS/u/2LvzHYjR9Im+0RsOJ2kkwQGc8GIYCySUmtK
St0Qyo37vvPp/+ORPeiqGgz6BeYmoFRWKSUF6XT/zOzYZ54tKzGJrb5kKF6HZFhsxl/VXQl0gZMG
5harqN7znLK0KvtZwcLs5hgPvkJ18tkELjyueuagB87E55rt4uva3vXdOn04CWlMkQtslmedpeDj
adstTn3Xkmy0mckzYX6u/PqRDpL+Vmr6ascPYMd1vqOthcMnrC8Oya53qkcuJ7ZdXWCtTf3ZGWkb
1J08kBY1z0bqH0frd+Zl9o34UXE+3YuRdjqnwbipSpnsUiwILAJ4uXK5hXHidLcJgITNNH+nS5Rq
4fOFclDGB8p9H234QKUyH0xjNB+YzpkQmhkMW8jCSHtQHpDkjszXycfOOOaXyXkXKXRC5FsRc+RO
Kh5Ss/OtNNP5vpCPi/8lHSr5xnOCnztTS5BakL6cbWSm4slD7OKmytN6PthDGxSUBOc172uTM4s1
eziVsc9Chu9sC4rMeh2mjwjJ8GYTXXFcF3hbrlkeJ4I1bh/dFkbH5tTVw1qEpr55SKdNHbxumIKW
812Qd+mb2+xMYyi/dkt5PzAnhgcZhRWPmQPBVEyoig7ZNbvjLWifcUY9rNHa7nyqUoOyeMJqfze1
1bfB9Yj4+N0ud+j6GPKlOqiWLbFUyFFw54OhKcBKW9Y+ajBclaSm9m73o88K1Ol1xzb84vRUwipQ
J9O6GY/TkrOFbHzE7gR0TW2FDqZ3iGoEDOhH4XqlY5ZwI1iAulwOfQTVCE9Y0aLysBXyyQNtd1uJ
XZM0PZgJs+XCFqx7q3NagaqeS7oMsCRCS+IXTsoKwyHZ9Pr7xAP/snlUkxlgMsaM8a4tqzcYBTmz
7egeNwrNNyJZT0wN+q48FUlbnZTmhlPKcGgVOYmsys5mjffFH+4BX0Z7a6OHjwwz0hoFgTivvoNE
bI+5tNygKyfWZX7dFhD+QHJQ322uAVksUQkG4szVRQeht/VUYeCn2q9ew4Al4RZcffuuypozQAcH
7rZiJYA90rflrygjWcdJehHfQOKgzm00VHSgolbSIm5Hkp3SbTz87O/LTe1Y2w6pBUk49j37VGCM
WRngZlO9r53J3DsVcECVOV+SYcLEyByNRyoHOHiyC5ddUCxcliXwIyQgTmMDO5cN3WxdsqcGhjtD
mOir7D9NGtP/+IGJUTUwFXpooSkKaGKzWVkbJwoat8U7oT1/VZqeU7sYDyIzf23kcg8xobIAZbS8
rMyp2lXNZ6MZnHPZJZSCIBBi4M6KoBPdS+HLIiTYTVxNcL1cBbUJAyHwx/wi2mVPxJ0gPc4VDZ9K
zo4//KHf44yqKUVgOLckr3b67JomXJwmerIA+odXi2fVNrRc9PLkeAsoVvLgu6vZkifBvb1hIfO9
/KIsOcGSTZcLd9gdo2eGK0Pz0uta+Ymk8Skhneowu3SV2R8jkuqw0IdZXDrg61sCh7O1gfFH9EBw
tMMcl2fPcyfwhK0xOT53HTQkBPf3tTUgnYYnht2kxXVfgCG7JhBTBH1n0sXpFjM9zAhblO8NMKBj
1KxHh03AmuHsaKEACV/fmiXvqiJrvVMmRczXIoK4kg7Q3PbexhAQ1iL9QRPUaYbpHSjDSXdFAvzE
p+n34Ps/p34ieTNhGTfVaSbrSsMg5co5F2Jflk8jz+EiGLSptNa+WyiRn7UoSdMSiCyCyaZOxJuy
AxXc37QTA5nGfdkEFYFliZtzZ3axfXSd+jQmZXnoN+PDZAKBvFI9DmbkEMep3AO3LaSPIUMWlR/V
5osLehEv7Vyf0xaBOKn7vU3MJvDlZkIqAbFAmnqvJNViDdBZm0Q0wuGflzZPLtxwlLB5BW1yefqu
KiyvpviihvxmXplrj/FyoYYyXJwKrQ7PScynaDla7ukL+rq5n5ZHKZfSluHCt4+WA+GpsZ1zbsrf
sTH5PGZXLH9+ZO7sghYfPMvUQjetfYAOVbLNzNlIRjn8AU/CKnawbQ/m/GpJ0yL26u98d6rOGXP3
S5RH3oUQB4A61wg8i5QoMyntpU1WyookNSdRUbW7ZOWSGGJSnnJoPjnivnmLuRBPd+94AMIXFON6
qQtUfq/O7LAd2ies06QTS/fJ13lMTiTlPBzpi4/oDGOqua6FTta12J24+yh8NZ9punjdEnqP59p4
Vz2UkjGFpDAVn1fnsMvu44/XGU5od7Qz/5GDA5un9dPJdThg2PJjbY/3hu/Hl02E1Rh/wa0Ny30b
INGzF45jQJJNBHMEoRkeYLWLfN43bKehcLgTRh7RyFvm3vAZZTaO04WdVTxf7yozYhoyywSSpkhu
DJuiD7724XpZXl3P15eN3lNVRPfxQgyCLDLlUqgC+juvm7YMpbe+FqZPBfnCfNK144BHTxyuThJx
B+LAi0ZxnPvSvIzEehFsblm2MSbr77arca+0+kq59jfZa5zsRcZsfFGzfjqs3/7UZbQxX8Ih8nKl
zl+7KOaovXc2jittHb1XlkFjHXBwizVJTVAeyCeEZrzRp1kkhDSbKf7lVzPPOeBlwYrBGddoGU6K
oVomjdPQ6qs7sy95zLcsqqrhTB3bJ7ly2FeIP7NdMDCLSeFvNs5Lqzz77KcYzIHAi8YNBCMMkdM1
QtiNy08G5Dz3oYTEigf69QaMLZYEQ9I7AL5NO9rpjYBkGmwyfwaTc9D93BQTjaYzwlBcMIal8dOU
I6j6wGyxf4QuZp/Ap3Rnjw8S75VLteV/qw/z/l4254B3ti3Tc6RtuWz/5T87M4tkWpUjIKwLgWUZ
Rn8XFiusQIaMd7JpnzkFUEjRQebA8cT4BfINuesKAKS34RWu49e6fs65nG/dNK9utfuY8e5TQy3i
F8V0qoKEmZESZ+KzRIc50ZA9mRj3Nlu4zM0ZRaepdRkK+FWY+fvbyHYxLg6oi2Y6dHTeZit9nWxW
5pw2ctPOn4ZB0p+wfaF0Nv2NWv5dTMI7mRIs0lRi72GZH7nJ0EBFCQdrMKixWZ0QG34MHC4Vj5TT
saLOk3Mucib1Ts1+2nbYc8DibF5iu/OCGaYWl4DxjXY6x2rPYIOK3dwaX+SCQFcmS4rhSKRvm892
jpq7A3YNUiFJfIY7MJ1HezhHtJbc22nzLru5vI0TA7q4xWFijaono+k8QskKK383Af71uLaaLmVp
cpaeUh/9lNo8615oTa9aols/M+JXBhdFjE7NSdcK6ZD+Mrsuk48eJQCbq3Us4KDv3TrzzsKpN5Tk
wodZUGq06jAcMRyYYW2I98LZyifD8Z7sttjuagbA+6Gx5aFNm4l67AxUL2ZdHvDd9zyq4psFhy25
BIrLTFkYt0zrfrI8m/SP8G3mGYO72SyBakbWMXXn5datWHhqqMx3uPMM+o+cezG39fclIW7sPbIy
V5+I+yRekwR4YeZ8+hgNYYw3r9TU5bcGyiBOMptxXZTfJvbGw5VxXl1K+SINskXFln0j6nFym8I7
4CQbcOXZ21vp092XNsVvq5HyCKSmvyUDsuJZzrtX3x0+zAJ8djcxfprXQtzZqiMQH5UPo/5TpiZA
H9e/qLig7iw5FKHX1CKIvLZouV7cjSkcCrtYRkJwsSvJrOr/8/r/0CrOlIZw8J//ULiGu1fTup4i
xSQAy1d+sYeGbTX5MRp8JNtAhx4SkKjWOXH85alfYHfZJtaypWfM4r3aGZp9hfibeK4Nvd7d8KmC
YCVdf1f7SkfKMwDnDfPLTZNiBkXfCPdk9dzPN/h1ygfi2/GpURYdJx4dcT58iEJh2EoGdVZm24US
EBQUFcnTtO8vRs3kgIRVFci6s5/Y4+Fkju6Llkt/HCO8tom0w7imLqfkF3tPUR2tP3Pu3Ymuytj9
EvZ1GNA94fmug9LzIcWD1w7GiKTcVMEfgrAHPvp3G0/zVw/3imMO8aEHwHPADQk3PhNhERE2yT3Q
aarAVeuqjPnbSkGh5jF6crJvo3h87o24uVsmhXZoLmEKnywcGnAp3rgxPqu7Ys/vrAsje0M+ZXhi
4GMgvrMdokUFyAv1JamsL5kS84Wqq0OR1+NNZnXXuQ6Ig4learDIILuWeb5xfYycCMJdiEkzPbpq
+85YtdthsCM5TMTaK0hdOzGjkL9kVR/+dKP+tW7TdP/W7KjXZtdRFIF6dM4Koqg6GvqXGuG8M2Wk
elGfUPF3bDe7nW1W2UXIMrt1Zkh9cZb/6riOSakUyPReWuM5X/K974j0Vk7GvdlyOKkqghvoG7+Z
4P2Xb/HalvufVtd/f4s01JKctT1LXhtD//Itep1isIbv6ARVyzr0MeGI2UM0w18lb0TRc8WXZfYr
Yim387KFlirZETqW8TBl894Uf2gmMAbq3bR5w3HqFo1IWXcpTT47vEAmw2U0IuZ0TdCziWa8WMv/
Vhz99wpN/VN4FDXD/KJz1bd85x89142BfR0UXo1Vq2rv7Nh5IPQWKDb8e8d0qru+vDR0NUFZDJgb
tcd0qWxURExwrD4znvLmq92lUEOXTyQcnGo1tSoG+I3mv3TD2n9vL/7zndoSCqiE9+f/X79von9G
VEcd7vNMYT4COLrvG6FO0pv3VdySSunnH0vcPbaD170P6getKMOtq/ruOFSEKbyovFEWMKYlmoxj
XfpvVevelNW63HoYpw8d/eKIhK3PplbSeBEBzFag3C5XYIiD6Bg0pWsdp7mjZr0sj5J9PAST5de0
gdjzlsemiTUmyz7Fqa9IqGKvFwMjlZya+YlpesoE59QJ1LP/crf8vf1b/2osDR4xLQRGkwjvP+6W
2J9HNIalI2yX/docCtkyh+aISvEMXRPHDgCYSihIjk1hTAM4wMUAtKpPH0Xy/wfyf1UDtZT/LZBv
CckG8/8dyH/5VVW/+v7Xr7/F+P/8X/9O5Hvmv5TjEoKVpm0RslfcrP9O5PviX5bpwJJltXEtndb/
TyJf/Ut5SA4eN4dtUk/MLfx/Evn2v+CTKN93fU9fICTo//f/+lvncf+PP/91UZZC/nO18CQrhYnQ
YVpK+P4/290pOyDOMzsanOwau+sg4pphnG1rOA/idWQmeqkt2YjdJjDWGC0m0l5/8vo31xeDgkGm
AjpwfP3zP4oNr39x/VxFUd1uGcmg680ewRoiy3qYIuIYGNf1z38+9KzuLAsf5xOQvlNhA2xhX3Zh
KEolnP7o+jKmiCl4jbI1NFqIXB4lg2bfUxl6/XCOoI4erh+2+l/J7QwEuMmOKqgdKo9Uy6YlmVGX
bR6+conzA9m2V4cDdtCWOCHZRgfDdjNb+WFBw7+YgqlCsBENhZZcmegR1Q1IUYI9fbsiv5A0Adce
5kn8aS4AgRjvf+1MLLBD7v4w7i1bfCtXlXxZZXZxCPCHwMyjU2LYDcQTuw+bho2ImB5mrIwgr0HF
rRxAgQR3+xSAQTHG1o60O5ygLjsKGacnTjiabpMC5KPdZtYw4Sp5bzrrZl1iNBcmCEBkNo19Jd4F
b2spaNezgYvZx6XdtlDOX/NkSsISv8k4oxMIWgRlab8hiL3087AdcDKwzBFCKquF4WxZPq5geXeY
2BNEzYbRkv/sxeYUZoRFd5vpvXN8DyAwLgcnwsG9CohLE85U9tWw/NYaznxPUL0myBfOHUNlJnUH
9vRZLTbqOZ/mIftWMHmuqCaFDtoHbQS2KqczMvQ3nPeubxPIZjOE+wzN0Z1vZew8l6AETwJaLBuH
+zwa7dAFChnE6QC1vYAJ5vmUkibend03y8m24fBWhtpXqcT2WDQPVt61jzK/ODSuHUDoDbtVNUGM
zTn06AaB4QV6qzKBAjfG9uSSYQmTHhjV6hnHtPAp4oHevnQpG2drwfTKJj+HshpSNtyiSqrvs/4q
ar1DnHmvNIYaIDF4PW/7YKiShpxAd9cbZXvuC7TRVS4PoiIFllJVDchg1gZX+0c8KKbcFge1wuWy
iZgbV2klj2vZHRlRQ3GR6sLB8tiVqDOGmJ/Y8C0B/uY+nFuvCaqYPtDeCpcEB5nKvfwUT5gGBiRC
MaWhg/9gw8HVdGq5TQ2v3EePVEWeHWoSKm+akBKdZ5lO34sRW+S61ThOaNY1cTkZCGk2y1rYcCI4
J9a2RxI8mBFzbsuQ6c5NYSB2M4UiS7qrF2ZiugUwM3puxOFUqQoI8AhleakdXKGtSTgnf+mEVR1S
w7wR26m17Z+p1LPpHIy4qgXQNAoxehukwwKNhnkZCTlSStA85vQgUoXmx9Z3X2ngq0EHuLVCOFpQ
StPufXLG+EZncPS01cTbFeWVfWNC4B2HdQ7NYTTxPOpmb0B5FXYmrqz8wGb9SCvKiTh0QESwOypB
5SUX0GONB4V6yPd+1nK6bcnDqr+xtqrt3Wixtdmg9JxL+6U01UfuRk1ohqkj9nNbfihY5zQ1JjOj
mMkLsKdQ0OL+Gh13OClPbbwdUbW3pV1Dhe/fCi6zk2tN/S7G0TBsNAlTkXUT+QnQW/rcGv/OtAVv
DzDeaWBM6lTHTNTNMfHJuBhyyY4MAYGOzObPlgq0sntH03Y401jZiQXkWNjcGgnne7DJ90r/IzXA
/W2aMYW4ikOFuBOmQW5v6ZyHUdg/YbcFdTziNVge6DsfvqyFve6mrovPvf9MQjR+7V2tDKzpctrM
6txxjTGjVOGmRYREastYGq+UI7ucKCvanFDJ50n8kDl/KkX8GcMoS6mhX/IUOl4FuZlTQpQ8rXFk
HGXCyjkJHHsUgO85JsQ9pEg7sVZWD5zMtnq1FozneGOqAJwVCqtXAaRA9vBiLFRGhZHErVwqzuf2
rAZIdAxJ0iBt5+gmYeZZ0YtE2l8dptn7ha/LZvy2FqfV5z5vzggy+UehqjNjHOz7Xfnu2L8hRJCM
MDDJDKSgIoZmZAZ+e3UlL3k0nYzOHAnvFi9gJqj2MyiTAfIJVL5IFM6hEgBXj0PCiM6bybo5/mza
eDth4nrF7DLtl9wESUFmEMnalweu6imULFONbTL6WQlhPxEjBLhMRZ5nmkAlHI7UgPBnHLEDR1qT
rNeWfae/gq9jDc5NxLFXyY9paj+sLrMC26TClmQPJrk8oT8lq74v/vypSy5KnVA2lns0L8wrggF4
0oJk9jE3QPhYkTTOroy+MSGdz14y8pRJzHNUJkdYaQwth8rdFdZWnIxipVe9AKLPmRF9eCsfjMbw
MOTbxDdldChdPPqMvsd9MpA+Xm56k1vSWvDHdElGORnmrv4V7S0ODfYgRC3QRGeL/mbc15fIaXU5
rX+yQLlyCe/yzcILkOB4q/PkpYWNedjkHBFxx6mQVywac/7biafqUM5WQWXo6u4yMcpz/zbZzcmf
1rtmxFfqretRbcWbxxQSXvm4LwBosX+pfle+Mna+03WHKmm9fcVDJe7X+zXfXjrVg5FR2Xo7ETdj
29DuUtOyn2IzPWQGPARsTTes019SRo0hg7pXyAvquAr1xcjCqScqAzr+nj7hZDdMLRa5mnuir/r0
qGz1ZBiAVBwUcPjood6+0I9G7ieG8YzW4aJ5cOe8Cy2CtA0D4w5dxNcqyfUlZyOR95l3cOVTg5Zi
aFEFH4+mvjtY+LTkkqG9lFqEKbUcU+sXC4UGRGKG9cK7W7R44+Qs6ltePCZNw5WX+B+TlnoahtZL
DJomigWDXwztXkAPyovQIlHCrFxo2WhG+TCuSlKjRaXYqz4bLTONWnCa/mhPqFAMi2h3QJeisyE+
pwTLWw8Onlu3YeT/jLSUBRUE37aPH2TRQhf7idNsGN9Z8yFRoIXFw+SEccvSrwxyN2r2k12ubJ5Z
WkbrtKAGyJ/LFCOXTNdj5vSPFXXGkRbhBuRJB9+D0Os3pIMm6HS7t6Q6N2z77snSfeDzVccspwnX
X4p7cba6Bvb1EwpsvDe0JNhpcVBombDS0p3mt5VDjYZIfUp/VOiKKfqiayHy5npry2T/xdIiJOv/
3axlSVcLlAh0l1glDvzT5J4Q83xZtZxprogsSVbIU42uMCRue7G1/CkL76nqh+1spc9r8hoDAMVa
gWB6/XYUGirXSXJ2/RJZVQusJkproiXXrCOJriTJWS0wllqYpSmgoCG4ecn8HNWWDKAKR/rNNz9H
0qV6jHXPDmq9Y4+bJMFgiARsogUDvoGpgfv5TFgRjCSCsWrNiAyT7wSDlpOFFpbpiCAno0laicZQ
ldGHjQqdbWyWezLZGOdemYU8lQPMzDkRSGqQRjAnE16kbh5cBVNN8gK5ayN0o1Ns0wCouVPvnpaA
+sqd94lvT9jfkMpqXMQH1ys/yrSjXbuoLpsx9uRsdhgruKRiEmXTc5l5v+aU9SIR9ZcK1/qxlgVg
BOvrQgYrb/OXtCXjPZEtv5CIzTE7cSxPjS3YtKrkE4Hh1xC1+xT2pV1zO5lx8UrRmsk3jqxS+u/s
A5PQl9ltDWU5zGsmiXL6NeUR9bYVaL+cTjiR/B6W4gYQu3VpxEvjSQpQBmu92PoQYddUwqne2RUe
w72RNhR2o9SC4MwhcV29OGjBh0qwB0MocTU95dFonfbolNPB8UR7MgQJo6ioMXBNAAuaql/Ppf9E
YECXYPMyxz8g/68I0hsyWlu9WpZJb5DYTOo5cNumkI93WmEhj+D0R4uDm43pO6Tx4Rs7Cj9wShYb
KNYDanLQgtfFQrF5+3ipvrYstqFCqmkwOqRp+zzNCQSt0Z1uDA+Vc/PM80q0iua1Sw+khN3Da0F9
ALdVf8P8GcQAomeZh2JO1gu5PRHkftPuSenbl3HFN9YWy6l3RvoeXeoPm7KQF3Kd7tmt31KDEW7B
Wv7nprbn8pH0Mly6hdhgpq9CqR0QqFg5Lj93xdNbm5RnfJCF5nJvSjimAvxSPBa3xTKwdCjDZ1lB
+QXBzd3tZUQ/Bn5F0SDZ8K2pd+p8UF9jSWaZwpMUGullfQD8MEKC4ssBdn0BSwIyKhvIp2P1OA+b
3vJpzJTKCEUn7mvsWpR9uhsLnm75ddobWguzS1vRn5Xyb48NDSDjmp1jTDtB3fuvbUr9CVl0uCf6
Ml8TUQUsPPnBV99cgoxJ3jDHXJvbTJqM2UhSWN12g2uPjZBjBmmzdftso+C7E2ypXTJ0QTPftnlB
Y5X9UVbEryRms33r/b4C3K4vQtB9ESAUPM7lxjWqz66Yw/79UjSjRjIv4Ywx4c/nASuV1ElPcJf1
C14K2hgIe98KQR6eTfphs8xHHqT9xWSAeLFyPmUM7adjETL1oZNiplt03M0Z9mXVTpeUskEcBXju
glwhpTKSUKU9hAltn7vCaKdweGMuasK1EvYlbUvnz0dkAHZx3rJa44GoAnBf3SGuBHlNAAzsSRJj
P8QzFQHo/sPccay02we/ipOjUK172loCfuRjL0wb//py/VyRFSQ6DeIHvv5P2rqMLirLnipTueGy
Ur9kpY8E/Sh1qqL1h82YZbeOnnPJ6pwHaK38L60Rx8dEK7a170b7oZUkgLphuCABYqfO6/dZQ9dW
28d1V6PMmqn4pREU1jeAsxm3i0dHXwH8O3SJZXMUayHOeuQV9Eukn5ImbSbIP9SuX19ENm2nCl+q
1auSZQPS+eJG2+X6YmyPBG9Id+nH2n8+TdVR43APraUjLkK/bGPzQlW3Li8ZW4oA7U84WXFoRhKg
ostFlW0svhvXKOEUfLBbPt9AsC9RByr0fgI7+Kjwu/nVdI4NDK+Sca+/UGxQJoorp7Qh6PMCw/W7
GOtnZ3A1jMn8CvwKzUpFIJuhwsN1v6k7pwwmHBXHrpeXhU3pEWvb0TXa7S7hykOxAPpl5XC2BN1+
OPdewRbH3xZEUKTNEdWK3VeMk9tMP20KJQLo9P1NtEWP+Afd56ZhawBnr0mQXvoqch4iP2VdTYqf
Q2ccI3/yLmkz0gCLBWmvlmw9qByc2cAu4mVMrBvHjSMyqBwMFlnHN5382LDferk/fkMW0blC0oOZ
9dY3GZguGQmagtP6JhdYKaqYyqSsn3ejJxZK2p1fw1i8JKL0T5QLr+FiESeZOZ4Ry1yeELLPW1V9
RnjvfkDKuDAUeFtlaT11AEP2Tkb8TcYyuczeFHB4Wr4QRPspIFLvU4J/QY2Api1Y0w0gqLMzSPdu
EkMd+uVKHgpCxm3afDfnwrpp7peitJ84gch9R8Ys7FIfgh8rYr1uzTmj1VXzRoiSxCOohpj9xKoq
GXYzXBJOt/uurVrKh7ruFvtxdBvb2ZMzf64otB/SXqgFGtQhW6wXgM2f3hvFAP4Xnorxvhtgtifk
asoB/ABRMA7OSbXegtrrw43k/dFde/82qWGtZP2AE6e0qFIr3eOULFiKAMBPTb4eXet3l1TbWTnZ
fNzYjnAAIRdZ9NFLva3sYgUbjAwa013b9+vBGogSJd78vTDS/t6p+rek9uwdmAYeuIZghIozdM/U
kn2gfggb7Cgva5qXp1j0EL1HuGLgPHe+Xv5zzRv0NJ+S2MbL9VPshdbLQ1v4I3MtXtZ11HVpoOQL
SdvCqKe0k57fDvrFqL293zvcfH4fWnT0EAPiAiwg1IWZHX/Nx9G4dJOvK3KIhddTdYGOV11W2T1w
qp//fEpeh66NVF9pp45D6YIKvL5Ah2QBUW1YD22xg0HFoz556NN6Bd/KX1k86SndzrAXVgl7BcLh
eGAkkdDd1YtZaEfL9UUu/X6NuHyFmAAaEZujR5IJwuW66Yl6fujrR4WZUalXma/Xk07NscYtE3IV
C275hQtFmeZPE8DnkaTRuZyUfzJU499ICMp1DSYs9hmrRKZk3LLqsvGYN28CncMu1x9P/HgMRaiF
EmsFDS9h/TAesL4T6o8GE/tHq9MX6hf4a/Nmtb0bnGAm47+NePw8Hor6KYmzS0J88cJXH2mIzl/U
ZmUcXpgep2ihgRVB5W/q9j5r+bemFusHb9dDLOPoMKGg7oi/R3dcrdRRQh/k1CP3CVQKem68Lbn3
hkNDNuFYW+1N7BVwRBmyMz6aSY3ppSZ+GC33AWZffhjJlRetlGeKZp7yOPvNUCs/8n7nyxI2ieio
506T3dpMUC7LE2e2GAfbmAfIGkbQ8RYEHc02+IrpbPV6cw277GuR0k604uQSaY7DNk4+Ocff47A7
5j7wwaSPhrAjuSkZLrI80hzR8ojGHRQFvEu5aZ18gyQc08XpYDnREtjEO0DzSdZybyVik/LLdrcW
BxHxkWCw0jG0HJiExPBtUoDj5n7HT3we/IKGwnVG0uDH97c3Z3YvWX5o5ZLft37BjE6Zzr7pkzag
FL5hyLvnX2Zzk1OiOYx6Dds2kP0mkNNxIzCiuUFFQzogZXrd4/YuWqu51YD5nWtk5n0NXraUVOIK
L721+OUo02YpV5JgB4iVOPfbO8WstDCyXwu4tIQChdsFPQDAbPmRzr5zkiU+ZVEUBHI3wtQGXYQ6
zj4Yzwz6n4k4o7805js5jOast7FERQSn6yCTon8qt/Q9Zlf01BOmQKLJmJ6TTb/L2Q6mRfzMQSCz
7oa1nJmKJ880l8JXinjigVeHg1e+KBnfueyJp35I7hb9Rrer3d66pHZhZwa2kj/c1qNSZnitCJgF
Rel+Rfp5dWwKdxP46Ed3KO7w8eCkUPhUGTd/aTEYIiyQZHEyyiGTyCVrbspTFZng9HiaVQa8OOKR
XkdqJUvds2GuL55XhKbCmtmwZvFU62g/oetKYyFyi94GxDQCWZjMEyOLTkQknqREEEipqDgI8Aib
qe4I4AV9jxuqKJsO0C5NFCWkrjy6o/B+xLnWmQeBaiKiedqvlLXsV5APyOTOwaCrbSegmNrQrsi7
Q/KX1i/DH35aMvkiq7rZ0cNSsDH+FicPyRhHRBsJa0nqzATbA8xA1LNEDs2qDnEV/m26uiDEEbA8
uCXJdjbSmHAGwaISXTyj+3A6+/fyo0IlDAqCGsYqnNsyTt6q7Acn1YTh3ZAfhpyreyj2QkmObM3D
msIg2HymVrYRLmWPM9nmAnE3+viEx3kJbllsw/Uh5DYO3Gmzinabes9MSsUhaIdDv1pQp+JuPxbq
0uRqL5p6DSd8vzyBAfTEwjL3EWOWruVHKbN9J99rTOn7LLe+2oP8nlpVc2hn+jCSrX6lYXfcmSN8
kNRMbrqxq8MBoFcA1wouiQndDyrRSoch91wz2i9R6nenyIU5BaQqt0eccHQbYzVi8wNlIEyyFVtA
Wn3GJsyQxiHjm3RYoVFOdmb7RCUjFmVY3fjmQlWRr0t5YNnIQ2kD1r6eMM4YT0JEwzOFI2/16n+r
AJwwdUsIE7Kk94n6QkqI0jebKPkcg7HF6c4BLUMzqrRHiB1UFuPD7HUKzS3Ye/Qrmd0CTeEgczBv
M3NjfwUQpqwazlrtdMFs+gAKJwrDi9T4TsvnkXwk0cA+DrOUMmZ3MW3CGzYRo4kAr/GDm31Pjoq3
sVoUYwXJ4ToBcCXvafWYTO60Nvvacj4LVNfUR/zWuEeI3rnFkB45M583oCMxXdJ2ShmuK/N6b9cA
9XzihXMRsqe574kMdUWndsKCZ6C6O+IYYAjN/LltrN+y204oa3z/7vxtdmkEjhJ/PJdtcZe80N7M
aniDHxQFqAVV5Pp8iSlp2rvImIPeKD7wP7BZSYc3RAQwvJa8zxgO4mg2aOAhLGxvk7ezoG0UxXC/
JDARecCXu7ykdmY7NA78dTx7xp67vusSRYCjsg5LZaEMtnU4Ff4PSBD8ZrZGUf2+nbGF3JoY1feR
gUne7wK3pYB6xFc55DwnesWol5wzAXEZ030I+q1dx54zkHAPnvKgqkbjgWM5V2G1Gwv3g+kmUKOq
C7E4Bst8dk1fvKS1ixwEXcbSm8TY+pECyYXvJc6sNfttKc9KoBH5bnzwfrpHsyoFVmpXg+P0yAiO
KyiyIBGUJsvsE4WtDdMBUgDTe2dvG9lzV9MN77j507RyiYkFwa7ilt5TGVYdCpoDg7wCh4rz+sV2
60tJs4qmAyz/w955NLmNbG36v8weN2ATwGIWU/S+fKm0QchdeO/x6+dBUleU6uvbHbOfiO4M5MkE
SBVJIPOc18BqoAIZFOoyxWaAX1fATdV28jWAXBz/FhN1o71fYelje4BBR9aVKsv1coDl4mufygQh
7ETHra/stFNIgbNPsi/mt8hKjLNedO9KW+HVhtb6zipxbO9tuEY4B0C9rfOVNTgCPcn639xjYB6o
8AcRDjk0PtWFgXvGRuvIvAZTu3JS9yucp4M9UQpGnZJsj3OmlivW2pw6zDszTxxIvSigevMa99bY
8zJY6ox/iN26yqTBemU75i9K/N4XErycNYafUDCN832o5rO9l4VUNSUcZNHh7cJPQIjxKk/+2/zK
06l/p8lLIU+Xc347vF5uvmY+JxOEzs9DqlcjoIpXvIaPtnzBuZHn3rrXN2HMUtcy+Nulb315dH29
sS/Ula9N3Kq9qAcbyon9nM3x54v3VgSyQb60hirINoVXAcFVf1EnAySfr2Zr02++kRQbt21TxJsy
h+eRsbpeoQz3TYyYI3RvkAx5GhohFAJ0QlFVg1eRvUdTP34OcIHOAts+OnqLh7c+kbGadyVgLVkN
fTzMyrTel0hAr5q2/YzEMBPnz002kSNAhMhDUAeutpKHAURYyjzzrFq1oz2GAonXmbs8PXwcl9ez
MzLW16sk86vJSbIRevSfK12DJqT8QOSsnHkG3+bd3tb1Wrf+X835q5ipNM7OrjeAZUvIbWO570k1
Yho4Ir8zdwMdPXzJKZJdeSRjt66MyQvIo9vkD+d+6Mp5aZujZmPwWSB2vVQotJFXom7g86/lCz73
/zJoFBV7jts4YlTQtm4nyb4cFiW7n9bZSf5T1fKVpl5NFcFDZv3noRySjQWHWimV3e30Dy8hu4ba
G1ew4P+3hfkHFJqmmurfgdD+T/Kljv/whLme8ROApunuv1xbd+Ar2oZqihnfdQWgabb+LxPYl+rC
k3B1d4am/XSEsbV/GUCDVOxiHMsAFHrDn1kMoffCKAAEE1+x/yf8GbSMP1DB8/vRdA3zGaFRK1V5
jPyJCnbsjjszCIIfU938uxpGHwVXKzx3LZsgsIwTJl3iLtaa6DtiQzrKCJrxUEU1xEyb1VNe5Ysh
6IcHP+imVdtCIXVRiH+qqq5+aEOEjJ2keJKN3wJ6apPU2gT+WDz5ZWGeWsu5t20tojyGusVdHavd
/jpZcUaKjgNOHxNYAadICryXOv/EXQbHyXy2nfzZ2MionpygCQbqVEh41eA5lrdheSTnyKOus5Uj
z8dbONO918pOAd/6Sr9kN6p9SmztbJVV+0PD+23U2vZ9rAZcpAdLnBM/TvaxauBOx8rqyURfCA6w
3q2wmRdI/OXVKdU9YL+NV2wB177cQjIum1usdJIVYD4XPT1Owj2wPvbtA6UbdgoJtCLUl2nIxw44
sXDENy3ZulX6P+IOYh+klQu0FORs2Vz7QH0YkxcKnX5XJeTIIegTs65nZdmAfLEBxb3CeafK6/rB
71GpMLE1lxbsB6Vr0eCUhsUQX1D0+3johWl6MAtqsxg22/Gqypz+JLJ0OMmjCRFOqvZ1HR3mUTnQ
lLm/yazGQbwOCVKwwuV7OHmzznbn70186j8hREo5rnh3vcLfDCiy2W47nIMhnbkVNpK+WsiSDa+U
gxO15qum5wu7L8r3QRfZ1jYwBJbT4Lg/5LlpPNqR6H87HeqAuVAMCgSFzZINQpYW7h2nvL92vTA2
z8JjlZrCu9iITMUbw3QuQugePxD0DrqhVJYlHggXYBfuxZobwJ6HoNXMwy3eBpm3t3X/QYZk006T
ezGTuFuGaf/zGqRc2Wv7Q7qus6hHxZGmo86NpBYarsrA9+vDgJxyi9VhirRDwCKxIKN0qA1Wdlpd
vsleO5msVeXhx36gJAy1OKgdMKFEqbc1jeVtZlZB919anf7TDVmOAO9deaUf38GRbx5loyaoqUBV
wXa3bR7bQmsOOKg/lKkbfe+0+kzJNP3C3lG7SwrXfxlr0rms8fULZKtpIwYtBQLTFwcbQCU8Krc9
+Gqh9C9BA19k5empcg6oZrApGbXtgOwsSKe5STKEA3Eo/y00xxXqngsE510IPf+ZS4IivP+uD0Pw
89x5JI1qVC+yBFQj9TKyPejWRJr73PEPepSNqfM5k/I0V7dY6E0zkco4pe3QPFZwrI+qo1xP8sLI
39khQlVjrptHF+WKI4Qz2QkjXKqu8ethMNbmERyTs/IrdOXlpH4+LdKVoLszA29YjYYGwx25/LMz
+ql6V5qnCMjAiRpRcG7muOVrxD0HBmWGgt7mOq+dvJ/jaa1+N6BRonXdbBSMOh7rKhkf7aU8vjY9
biKAZWY+c6w9ythkc3ckt3/M59CAfvyxseNPt5MQD6IS9udFvesFcr+74Ehr8DEG2T26OqtJ1duT
N9G7huK2Xke93S1kN9Hq7N6lxnGbe4tbY1avU0VBS4rf9D6dqBZMZued+kh3F8Fgpd8wdVSUBFVM
dnpLBaGqE0YWTLB+PhX+eYIVIV1j+f9As9DUjw9ZFx6IjjY4/1sADz8+ZPNaaHlTT9YP4drksPnr
Hwej0o665XaCirwlNmXavCi6Nu8ozIJUUzjlm2L+m7cOzpWDbl38lg9N6/APJPeN+vw8KGOBryEz
iP/nHjl866ShKpyaVezssij6mgB6AIZabYrJ/xIDP3tOOtQRixF397knm77bJQKV32unCI9qMIX3
DdDsZ6uBVg5uvT3KwQLp/EWWVdVOdtUS+KdAwtxGKfiSJJayN6ZRwYRXjd6mpMRqJo2+a2qI2Emr
veRi9rTBJWg9as4R7QbwgqiF34eRaQNDQ0nZq9kSmyk6OoI98wuC2HPKeog3YxJi1dkCEMaCtrkL
us58VFoaRMW6ORNKCnCI5m6XnNE4O8qenObU2Mog/G4AWbLNx+u0XauRJsNvPL1HhhwwtoiUjduE
9otlqxc0I7uv4Dw0MrvudD+VFN4pC3lLJx3yrx5cSbAsWgpABi96lj9NLM6/LSL/gq6lfyAGwFSw
bVezbBO3QAGdSPuwMrMjfUgBuPrfexv4ddJV5CnYmz4Y/iqOdIrmZQcDHyb3vXDGdE1tplkZ0YBI
aJFC0oHsTfY/Gg5GmfANmEzvwP1EObAWde9AUWFEjBDW4TYgj2RMzpPdD7HbuR8G/mryLcYKEwTn
YO8AQlAwDk3rVJgk7zTLQQGpMztqw6WzCEzF/DTa7ZNr9Oa/KyRPoSP631Aq0ICg+qip9kGMGqKN
zD0qDk56J/sBS4QUPgPR66GMIpJWg0oNj9fp84ky7ur9cBfjz3rsIxFt8VWoAY2mBRYoBgTa2HA/
OXlzGbXc+wFWlWxKWQC8QbNbc3v1nOjttCLnWS/qLqWLAjFGBPMhZfBLVIh4L+fJ0OgJ8jUpGHy+
8imPBuvrUMYuOrT81vANDVZ1Dvbbi9T4wUeG8UEtGpUYq4IKdMuDgQLkg2MG6SYO7RJ8GDE5D5ac
sk0dkG2yK5veKZU9TIxPt5A5dOnJngyQZqa1hDmsb3mVCFlossdxBelhEOIgG9Moe5QNKA9m89Lh
NiCPZAwvHJSs/2q4rXBjGOBhLz+c11DVowxTG18mrNGOwvV/mMmgnaltWGRPUcUx/PBZQ93uKRjz
VQof7bFQcVgvXMNfaE2gfRW2ufV8R3+zp9RaQ75IdiRn1SceLt/kBD1OfhSWVT8hKVnuTDDf60Ix
lLeqdTZm0WtfXQ/jI0N3+wto++LI0weZ6Xkg2fhZvPEnPQUOaYgFgnb+KYZ1exqFDtwS9cBdX+s+
Ynt4N5Recx/mgYp/gwiekKVxt5HdBQs5KJtOqe7HSlNPsnebUaK4gmQCZ/26hpyBL593vUaDQQpS
CiAuS6+cIN7OKhTXQ6lKocBSgDwxC1RcD4d78kUKdTEjWJVWq7x6HX60bOMwKQgcBUyegWCkw9NA
jopqwKHNUZ6COFMe+7TdWPOsLqMK8k+3rT/3k7bKgw72nOugD+EK9rV/7ie9AHlEJU6yH7HuQgDX
u+KuR8DraxEHhy6uxuAuPmshYjPoP3XYrti4D7e5uW8i5YjzF1npEKA48kZJvpZPNydOjD1J/2Qf
dhkGfFHTj+vJRrQFinK/+vu3L9lWNwYqdrxsqy3TdIWlOdx0nflJ/hsDdUzS0p3wWP+u9NGpdLP8
dRjnFLVjfKqRvN5l6FUjt2eYnyKVHStYbTYUbJifQQwBxSvMTxQMw22YoxQnuzhNfk+MuroHkoD6
heU/Xc8uMnttNkGwkdcuEeyqIZHDh8r6z+Ew1Xs/LeqDKrnd8vDaBztzkEexVRbp2irGGjv0Vlnl
I+UBzBcjvJVcNCAssDdRa/EmzHYXO7BqsEzD/CxMbPvaREMNIUb2+wiODCxGKt0pyony6Wd6/op0
ufPJ1NBmA+4yYCxRVE/8hr7LCRW/7jtbVZzHaUpscKZVvK4Ht35PLKjPoRt/qesgXscDtzhravB1
dVU0SOrCQEJgtnn91TVHjLoiQ4FDZPqnSAuDkzySTQA9BKap064/DIRYh+7//uOf/X4RLoCDku2+
/+//JT9+9rwGjD8HYqArx3/7+DXcrFR3iAQyPJCRz5Dq8cKhWjOk6qWGawp8qKGB4wIjiKw1ikfj
oxyAsIQMlqDSM0/zUUbdBX6CjA+ZW1dTd6QCKU8+kEGmBFoF7kFtU6B2jvdgTr33MGrkiy0fFkqX
5BR81Qy+EVj1cCPPkBMn33/jhm0d5BkyDv98vqoMZD5wh/mqsifPkFdNMb5Z3K4SQDhcRNj54NDD
CwMS2Jdgsg2jtPbg02Lcl+Th3Mgj2fSAwvc9YPYM1heHuFEv1cqwtm0cZ+u//xS0Dzzw+WMg8WUi
kGSSzzBIn/35K6TimMRFaOnfkwKaeuiV8SWtkkd0z5O9XfjxRTbYX8cXzGQiaB2Is8qYnCuPqsY2
Vj3SMosPA0PZN7sOEc8P8XGo4nPRP30Ix/Or6350bHKMWW/Xl9NqhcqqnhjK9dVl7NoYCPnXbUMV
8df7/XkGNi56M5sb/zmAKVZ8QszotxNuL6Zo+DxiR3aQJ8l4CLZgHzhVspGgyqnHG3dqYjCy1/7H
QznBg4mK2tU897fD304LjLzUKDl9uNjcb2CGLPGEcpetpNWriXOSR3a60AGJnKyofQoH/8nwK+dY
5gitOX1LUSxoRtTd88A5yhFBGvIouxAssfjBzZQSGtxqFx7sS61r6KBgqEgGajjbM3PeVib1PUnd
eqF1sXacYCU8g0s4yDib6WiNEHuBYXqovevicdS76pMgS4UMeYXDyHz2X1wVbv70D/oFBozhP28f
mHU7FugbJCZtniMfnh6K5it2ntjGN99QDqKivIaectxt4xTi37XvhgH4KxTOsfDAc+wadEBqnFAJ
XtnNGDt3QWAE95M6oR+HuPtSntLEmreo8slcsI6LLnj9UA3m6bAE4xldZEw2uCgJUMxqcScHrHnU
rlDL7ZzJG/t/2NpeJQL+vGO6uGWpjoA4RApbbn1/u2NGOXaofaen30nz8J0W3oBGR6s7p7iv1g0e
ywfZyyMda8ZAT5MVOeZmIYO/jfTRdvCS8iRD+EmFKmw73LghTvfL2+Rh8t3rnLqI0+MYeSj0eu1G
7blT6zEak/B+z9rUOw/IM7Dis23kSDL3QYayJqv3qH9FaFqDsNXnpphEtU4j8DEyJufFjYNwvBDt
RsZ6ZNBTViA7p8qsQ6b11kEe3RoZEwFq3jyUkKWZ59l6ifHIhzm37m/DyJGNWwUp8in0zI/X/68v
d7tUWbMIGKHS/sU7c+El7xP+RihbDsoxtzPlKI/CsH7tYksBMPlHHJLezxlyrlGx5ndzc16MkTm/
nf9hXm/6BQIbApDQnxfI89KDsj0HUbXCW5R3C9DvV1BeUZAUBHZmn4PWMg9e3JsHknLRYYLWW8dV
DUyHuBx0IMdUd9RP4cvN825nkG988Dx13NxCt9Ouc81N6D2hCIeKGO9lpSpN/9ro1rsxJ/vjQSwb
Mitf0NjpFqRNSsripns/+MmqEk752RkB1yZjxZ6qLe1jUNsWNC1PvLukpmSiQyRBgW6TmjwNeh9v
IdXAq42CJRVL76J707Zw7OIVzxD/UiTNO/bW5Wvkx3iqlrBnZbcNAROkMUyf61w4PJsKs4wVzhDl
a1/tMMRLQ/AVQdb298YQVTsIatOmsHDW6nOS+Jmd4BDnviN8VFND0CjCKOH06JQAVVDywU84NuY1
TDs9FiZoCYHF51bGrAhxZegQ1xNkiPJGu4ZJ1y7xlpwe5ZU833hwizw4yRndAMG3J6mH5mCJFrcL
OqkbKzBN13v8YA1AVvAw3I5aSfKCZ4Ns5OjtWXAbiHmaWjqZ+Fuolxe5PUJur3SLydnar8t7W20n
Vyr+zJDoGxd4hFzJXPvzGmbULKo4mne6hW4LHu0v1j9y3m059OFyt3P5E8BPkH1zZhL9/fLImFc/
f9xyIQBZYv4PeREqix+kSXA/rwFwxvU3E3avLsICaW9PX7clsEaAluraKuvieD303bcGU9s9d0r1
m6+AiOYu/qoFhop6keUeasSaTizpUcOswLFWcRkc0NYXd3otutM0GO4zYr842KvICmg4e3a2KVYD
kuW4frZf8M8U90nuJw/I6b6T1n/4+3/rXAP9+G/VLNeE8DDrcIiPmVPNjR190NXsm5glqXG8FI9I
NN5NuGDcyx5gT32TkbkA1okfCgza/MHXeJzK0bSHVp/oaYVlFzibuIxgGUIHOAxYJx/kEXJPFySx
SUTNcSqeAkTPfCib2XYNASEVRJjlUZQQ3r5UuurQxI266fKmuQThwCKDLMSzE2AA17rwfNoqAxpZ
AywEhBj6aGbTkElVELbkSMYmU492re1tbqHbNDm3jTsf6aj5DKWarxWG3dkfw/KFZacFSSTM1lNU
Kq9ASkE+mR5EormLRN+bAnz+InuqDvBoal5hZBj3bTk91PCWtn//MaFf9D8+J5cvJMsDldW8rn1M
VnqKBnC8spSvoWIVmzZTPhtJlz3IxrMGrICS6J636ZLWCVP1FKIhDPs8ewhhMjxUrY/RtJUCTSk9
f9F4vrgPnUUXduFIVfmL1SsoBs8XRO8/IyUGkVA1q/PtNayQz9RhiSmvJ+NKWL3g9rAEkjY9tAXk
+Lj03EOLWechj5oJdTAES5MI74iw79B8b4D0gDD8t5P0mywRzhe9FxiVWa7/NEb4O3Za5h3U2G5W
XVU5S1Pk51s5CHEw3qqhxb+XiCrxiBOzgaMKJaLRzfCc0sq/PAlfWBV8PicgQmxQ9qP0BNWuRVcu
PzcBChqLYox/fwVLKe9DCyCpVEhM07I9VWF1DmMVvcRZNJEfxbgqA7RTZFfr3HxNGsUfctB4tjia
XvUDOGZ+3xuh+zAYzhOm2uJTheUZFFKefoD0xKcywMK0c6OnAZYMdnoOktFzHAFG8JKjk+zgQ42A
WBNYrIi+HcwxWYumV7Cp+E8TqOJnt2qGFy/uyLE/BXpnHMhj/2x0zzQOuAOAwvf82twlVrKUMTll
hIZ3QNZf28SzqTfe3O2b/q2yO+NNbcrxlJYqheu5qyjFgEYpwgaiCo23igfkXd9l/vnnOblfmo8a
4B24NkF5dgxszRL+Gd9qcZrUQv0cwlTvhdIduwqykhhJb6gRxNMRoyMrVMy93TfjC+CHbUrN5bNB
9WWlGHG6y9sw/BQBQ5Dz4TyArYwKkwUWp0OqnU9+xy8+25LIbf9Jr0rT1Y+7D351Npg/9h0InKPz
8WH3Yfl9UaVgfr86NXs4o3DERZubcgoGKExqtJaxvi0qiomqvq0cnhO3eYFT9Acv8Y5lbzQHh+QP
4i6DtvHH1n3rQHVHnT59wSG6xu/H8Y9m7o17Y8xgfUFGySzBAykT2A+F9b0MNUjSbrpZ6/0WkwMW
6ul4CnUnz+PMskK+sUohcVqqzmYwNYBdUC7oD1rgYPLVgSORXd+fFcNENeKiIA9lVAiEBRe/TZCH
BXRTpAOHnew189Wus+ez3QpdMqgf4tCZsCFNxSuezCEIccdw2K3h4PfoV6LB9stuFlZkj+uozoOj
bDwmHscCDWAKGdnyFpNHzjz6X2NG3McHTzzfZsmp1MjGhaN2LoTbWqUEiUunopRY7pqJXd61wtN3
1rxZ8eatjCiade1pQFTm0Ago+qKk09KYezJUd1mypzABElP3onvd7nnssy0z8np8L2Fab01U6Ndt
IVDIDQPAZ16J8UcMqS7AX0dO44Ox7jInDs9gdY3HDglHGQcNg+olZi872UXwwoEe+G4h0oeAFhoV
eXyAqg8+GWPq52ZuOhRlQPc8XSNBatz5yVDsA1FZlzhLi0NgNQd9aCs+AhrF5LNJgj7aQyKonjAe
QM47wpxNjgZTB7pBHYud4sAeGSM/PANTAQA4JDmidHH7qE8qpimO8L726H+Ejen9EKJ8o6ZdvfV1
b6ERzEklwr4L4Ytonfgh7kp6FbNRkod2xp7p2ijU4RfyELl2b1NESPmQwy6NpW6ZeFZX7tY3m1jd
FD7qOZi3bmVtJ+uoOFrgnDay8INyLC6+MdKzoHLeWESgfjK5CUYlzvRECveczakL38uggTXKsDQn
J9pbw2TfB2bjHjX8l2QPkLV9L48cDJddNRdnJwmpSjjDOobSPt3Je64Tjt220cN3ed+1Ms/9OSD7
s4b9NBb64cP9ObSMx77F0BH/6YJnVOqtAjfvH5CAzdFp0cOXxKXQ28DqfDexY7OR+v425OO+c1IP
yGf/gPFht2hjOqLpPNS9aZxSpMcIox8V0LVxHUAowzvnmfYpnAyK2XJAaV39XJRIM2auevTGicZJ
NfwT6TowAluwDfSrWtTb0i7g9c7z5tB1VPb5eajXU+Q8vmL38lJDnVzCKsE0LohMLLHU7kk2WHC5
wL4eRU4FyovKZNmLuELKmQnoFuWnQuteZK/F8uSprKKvVhKoC80g6Vk4lneRjVtGNdj5jCftr1gr
YuXSe+7aT2uBLdZ/5tqxPe/huh+8knLR1ZIdGPfydDEOFnJcc1BOVrMu2lVRdo7tvNkBBEkwXHe3
jZVS+yKpfI/q2lcZjkLUpuK0adey2/FFv4u4mV1E5jnPbqMsZbxxgLBTRY+XuuYkn2Kw4osxxl7Z
0Xy2fSLXPudK4ZJL5UaQDaN7DxUDSBkA5C8ejgkYzwT+A9gnYAt4g/F+u35tjrj9DB6m0rIB/G+A
3//VH5QpQyKpxAVhjqVy2I+KFssdvTlo2Kjt2kRXVmWkZPe2i6JRjQ3J92Za2EMzfKPGO0CRCttL
HtXIaiErsDbwm30d0uFBzgx19TXqXefF0kZE6BIPJQh49H9ey3dMHK1FcW/3k3boMfNDDns+NIcY
WqY8HMxwg2CKv1OR0DqI7ltr88nU7uxC6ovypUzxjBRJH247EnUvqhc2q54nyJpla/WSj7N7UAAN
S466yJNvJg9xEjlqO9gE1iIzsfVgcp1ySzO1AdmfuRt0anZsO9YpspvxgdkJejI+XtIkqrrghwvD
ovV6jOUQOj9SC7E/42zvQx9xsqcJ6idCb5rHb6PDtgD1522vLZCC05LYPpcjSta9m+vP2NJrd41d
jF/qRj20yA5+jnVzRzLefxZ14NxPxrgiN48dVK7E7zAd05MOmvgZxwJEKZCCX+SZme0owY6H3OIJ
M6ZH2WjU+65HsttqdnrEcu7nqIwpiHquED8lFdT44xrh2ZUKvPMgGzLfzcGEbFTcNY6goIVQ3Uap
zHZrsH2+yCZHDmXXZc2XW0geTcg4wRrJta2Sovodmsb4OdXdC0Cc+Lmxw/Ig4/4cj1TlosTj09Ch
z9cD2VlWPuQ3CcQnoZyf5ZGK0fkZ/6Cfo+PclTE56kLphedcTXizYx6iQxQ7G2KoT/CJIJ0g4P+1
q9BxLET6Pvot3iZ62uGaU+pPheF/0SdWwMBFt3iaVOd8jFDbnY90sl9LNtmIJehsRO4Uh6AccURE
Oc/HGEd2bwPy5LG2cOCwx2wjB2TsegVLD59slmgbEx8gl8cYCN3wAr6OmnWJ567sjrXfX7seqXrs
KIpjXw0e2kLVeGiKHv84nInvp6LryceqvHW2y3eiHdr7urGjZayFFinuyHjJHBQvghZGQfVnV6lE
v/bGuDimXzwn50tcpsazqufhe2fAz0wzEMXmzAYbysY85IlaH9x2DDeJoxZI31EHQ7mBdHAY5Bt+
ucmlc81XNPfUnTH3ZCjM/OSSICWyEG1UrTMI9SZ/FobTIC5Xjjb/Yavy5BQieIT8O20aYatrIM3t
e5AmwMlE+6yFnX0sVCi7elp2ePEgXzggqHYKdTE9Nbp5clOnfYd+mK6HUAc8Mp8OfudO6bLooVSi
jSzcSw8JWayXDSaP6HPNtXs5kMsK/22OmXiQ2axyhTOS+aSbKE0lXYPEHCWEFLjVwjOD5i0ykIXs
A8W5jvJRwqsqexuFe0bVrF5kRuo8m03p3aO2B9J1VE+56kE9SXIPpngdnXJB/XruyZBssux9HIRx
MQEK3kO5L3Zx4t6r2MYska/Id/B96lc9RQ2sSSv7ILuJPnxBoM86y17m6Yj9l9Gj7EG79+2hfVJT
ESJUUS6NQohjPfbiONfosEuaD2VfNnjaeVAS62R1mygHPnRbOzfAhhW/Xe92kQ9z/+qaTUkNVO3x
10FB1MIMEelOowqbu5DEClKfrJsXIeqkKzV+G0UrvqPvdWeYRujfkUy7lCHi/TWqYovJMHwEMvm2
dr06Yt1dkIdGXmmtjWq89XDI3EJ0Tw9WQTkeGe3xs29Fl8pXimcZD4PwZzzTkovFEulR7740aRjc
lwNpN4TBqq+NVZ7taPBfLa9msZ6xB6tHjDIq8g9ygiKS+e5vDhcspbSjQMKD34dff83wTRvApn3G
jtpc4Teb77Ug6R+RskBlZ7423Mrvvp4WT4NfGzuzRUe55jv+PuXdQk4wUKxbDM1UUIw07XNhAKrO
5jN7VJgDbOihVlJBgR6eHiQKXDYS/52SWj/Io9vAh3kfunJyGSKG4ogB3Y6Yi94u8OF6t9fQWdCD
zJsKHBnVeG3l44Dqy9i8O9U679r4cy0MILAJH1OkOSgDRin6APZILtSYwHCUJSaQTEvz5uiSRHn2
8MPa4wOiwt8bq8PQ29UhVOP6cOt2cyx2FPSw5LDsXyf+OuUWK7B1ReOu8jBN5bzbgLwgWnrhtrIQ
8dNySLOxwbdAd7Xnto6+BYWVncy5V40OQpy9NW0bxYOLCUMd09q8SW3Uakko8eexlpYIkSX4hVTG
fPQAnz+4Jpkcl8xbVIdv1wzS7YRrHxuIQz1PVie4jPykg73SqQvqXZg1hvr082iOKWZU/ts0oKyG
o3s0hM22ZG5k99bkPsD3Rvtxi3yYNZmDtYBDjU4m28WiyuvHeMbGjWCJgPM17V52tUYxWVwiQen2
qGWJysnAXSnvUU9JtURYCEX3RDspCJwuldzN3hPcxgIMwb6Pg/1qoG/1mvnCWpkVwvFRaqunNizV
ZQ0UBMP6VEEcIwWh7eHUkxnYKAsTeXvZDCjo3/XsWjZCS/x7GWuUHgOydi07Y2R6eHaOVb8mabev
kVLIGh8PPV+Nf2jNvgjc5N9dGPwIVYdajxKzK8AuFf0addxXU4+Mp9MXj0AToXbygP6aYNkoT2KN
dN8UyJyrtRkt3cwaL60ASG4MmF+GyN1i4r0MlKn5ikSSRDyHpWMvsHQOz2JG9WnQcsYcSVi8Tvs7
3cz0r82kXIIm9l60BpsSSzVZv8Za9WI63mOdieLzYFsvaNjkj3bcZY+qPSuhlAaaO3NXDihVvU3h
ZJxlSLFTqveUxRrjjd0yuAet+K7F9VuVepBdbCQWDRc7J3WKpwtbw2ERhUP2zcwPzhSX39OupGTr
avFD4iklDOew3riUj5+DJgoxnGBKPYqNgQLbO1QOsfRL2ztio+wcex53y7abmnerQ311fl0S4nxR
WaMimViJFYo+/XkQ088mB951SH2Ms37FXWeISCZFIPxLtk2L2+TbnLGnXICWBLIJsfUQeniw4/Qd
vLLUU5fFEKS4Y85dp3aw7uIfIbuTFmWLyEuQZppHrRiD3q5W3QPJNLoN+IZSwyZajoaN94mEtH3m
Vhq+sg0+F7ge318vRNnZT/34UZ6IaPidhwjZQzsOi+tzG4nCbR+jvCwf2jLW9hE1xEqcbiEZByTX
l2STG1Qa2fBFzSM6jgHKk/oXrZmFEcsxwY4mmb4BHJ62rVqnl7zkh1KiXvKK9EZ0F8e1+32k5KqP
OaCV0qjPLZnkz2FmITEyle2j580bQQWorfD67OCSvNgUWtY8kFVXEePATDaZHJQwvREsTwnWunCt
6FE2bpvsVDBL52svrMnTCmWHtGd8neAo1rTBrbRd2Gim+q2+RxtiOMnGw1RlhGJMf3Q/dVicTrXv
veaeHRx6FDrwiJjc11Af3bWe2cFan7tu79kLvl7uTo7iZvW9yEznLE+1UBdvVdJlJD6Qikpg9M/n
YLqMs7URo+cxd9HiSLZZmuE7heOIZ7I0mXoT9SMEDrT1WNglEsqJdmdEtaOxKwxr1KpyWGlyKHdz
7U7ON+RHkI6FtvSTVEcxpKovWuugFmSkD7KXW35z+TOu6v1osfZjrp4kvZyLCmh9nQZm9bdryLgM
DeHYo8zUvCBesJKbIapY+K62VJRtPQ3fhgnNXrl5Ugd9JfK82rlz/M/5Mt5Vef5c+Ww5BFZtLd7a
B3mkp8DL9QSujhKTLB9GZdrm5cSN6deiE9Ur4zj15UGGHNtx7+VXtvL2DRW+XVmUSkV5pX/7r8s7
OaA31o+i1gLWRX+sJ29LwTbGzLmzoC/X4hNJk/6dDHi39Szche25i6L3hfwoC6Ek0k9+TalHxg08
kRdqNfFsU0X23LHOr9hv+LqBNnoaQnIzYZegMPge68rnyuusB8M14jNSGmwE5jjWAuKOrXlBQsvt
VnreiX2P5+Werx6J7l+8jVqzk0WC29VWAl1Zbyj3nl7yLYfoIbkfRaRW66nHG0jG0v/L2XktN640
2fqJEAFvbum9kUSZvkG0E7z3ePr5UNRu7unzn4mJualAZVYVKYoEqjJXrmUZ6nIMYVJQCsh5ylK9
lD104GFs5QvDKYs1H6/xTNBc3hcmzJdeLunPYsifCT1wTo7KIRBNR05eerWCgdeC227qRSX3xCwJ
X8JJqbuqrB30VoTt0rp3T4mVuJQZJZfegBOKrP8uhU5i38JMw/6hPg4THE806nTwigzr3e3aaitM
4XRA86fGJKg1B/EZkaAhhSeNKACNkgfXTJo1yk5z++O9K+KHepQfg9xUd6JXjio3VNsuqAFz12yC
3GfRAOl8g5O4oKzAcZ/HSIGbV9esZTl1G5cdi55L3/SotqCFzOHXd5ThIsZmgePMw7GR7qtpwRR3
thBgJ80qPcPuqj6PP/tONsu5BPPEzNSDdtfXHfqUpWNu9fA1BYXyKbvUqjhG/e75EJtZqfnLDCoI
2sKE43UQ1SQxdPMkK2F1LVO9vCp+czelact5fBpR97V1Ek4xbDLZrrKjtiPfcMYDQkc5sI34SoZc
e6AEz3KJUA4bmhFw3QR7EO77yEIZx0WvaaieP2aKQYbn/Yo6hLR6wmpPZaVdE10f3keZoz7ho3Yl
utQLfIu5eUEUNt5HKTUxNbsGdh5wUJwa9jR8GUdIQB621Ev9LRnSgjLGWpdgUhpnrQy2t4fcr+iq
YI9kkr8XXdGMGUp3oCWyWZHlbIWFEdkA31+JywhEijkXl2JmvSK/mW/qyiwQjG2rJ6/wqb/VrfYX
QCEu1PaHHMuAAUqtOtdu0+08hceT25lAC1vpG6mJ9pcaqpzFlWsSQ9aYeEnjrZvWIIUekO2309Kn
clVnQ9U240Xr5G6plql2a6lgSGJDvhiprN16etHUE76OihvhQ7zq7svLSLn7/t95wqdMGOg/83QH
2fnWj3xUz3NUyfqUjNrgNltQ5t2ax0D+nGkQemYTuMeUvJlOTDBEUxjSUv1HB0poNjSJepHGMtt3
EULWChjEbwV7s3zUfjTe9C+XiWW0bRCdgJlOAlo4FM2fmwpHobLjR1NWvgZTRs0XtLB4FE5rx2F3
7j0pePUVwiZqp2QbpY6kA5AeqHU9HQrMiaGzituvq97MNhDToMaWJRMMZhry8IqrxzRfR9eEOojw
xHYdlQTNfPcsdVjnUdTDIR67732iQHyiJ995TNVLVUmQheX2/MLHdDG58c08H+UwyLbaF7f0gWpF
kFk5g9S+SGHUEzmvoDeevK1cUY9IOEJLLRehWoSKu0aLngzKa1+okycQLOsQgP9ZqbLAq2dTl/Ew
FGvlvnSj5pA4KLt6bSghjjx1K4t//tS0tolYnbi8D5yMkRS+KnyT1o9x4qoYvSvYM0rt8/KV2371
WU4xByobfrHlhfMucOKX3ITeyPCb/FD1gbzXgzCc51J/ikqrR6I6GdATgUPQACggTKIxEFtT/ao5
ix4R7P5694oJfskOASrI+WMNaM7rI+SrqOyyrGgC3R72jl++il7CreSk5B0goakUGIC6tW+ncuF6
ah7dRPLeAhlSJE9UFAsHuH65XulT9bDoi6aKoLNuwknBiwX+XvVf/RAZy0LVbQrSjWSjACJeIJMj
v+oqMAyzVlr4zGvltZ3I3BunN3bFqMTbYQqueypIJT9FxSxGdv3mW864jhvUnX2oqm5hWqhbGPSq
+QB71q01Iv9gptDE3bs+VUqqk91Er5DAsjpFWc+h1S72ZQi1n7h6NFJgkyIR/ZBcFhxA08jKa4p9
WNchZL2w4ppS8wK9dgJpTN3dgiqsdmVvR3PRDU0j3qdqaswKOelvmT8AFNL1iWGGwVYv2QdoEFEk
NY3u1gW2cYRS4mc69VLCHacwREl16kH0qJ2dIL+IiZHnaheUUffCF+uBcS0saSV8GdTTT64H08A0
z0l54tXpb+HqUcC5we9WeWEwIBW7Sa1EfxHj0gHaRDTln8VrW52+IM1uL/ymgqOhMdOb2w3byCBV
SbVAdht94pOZU52Ezw4BxaohwozCyc88gcO8DHfCK1kB1FnsqDeim7XECdK+l1d6iIRfmdv71M2D
Y/7fm2FYtHKnHIR5bMqcCLU+fg0LFQKvUDgsGi9QUQOfpsqhxBhYv8ZNrJbXr66YKPxidtggIOj6
yAcTkXF2udnJO7YDxJx4ZAPpgazpoDWwYUsk0xe1q6FvK4xdUbqgMMUgOwBXLI8EFzt1PD6asfcQ
RA31eAfCb6tMPeEU9mgg/k0duFOuuxHZE2FMFarYZ49BxM+DZVU204ZG+mxz0G2kfMGtQjK8yHoz
PojG94BJt3e8uWjtpk7urqRIn4LBmvg4/owRl5IUJgeLDzuzhv4cWXCXq4GXQ3sTVq9BwdO9dwyP
eAzdUi2exkgOL6IHW9Bi1Nrhmd0LR43sEHkFVA1lkS1clQR5MEradMfSr34RDashgEE+dEI/nLPV
gdi3zTIkmfjOzROLTLsnkze795XSOfuJPR4SXdWvYh075wGeapdxWi8L0TwxBhcANi8hTBRcjbsh
qj+F6W4fYzhLfL2aizchbK2dUdbbes3Sb5VspTgdAhnTKSoaversoasTIUZ6rKcDVzk1wg7t4sxX
ZO0ohuoFrIWQ3H/ZHsPErD9jhT2xh+KgwFo5b/Jg+Oa6EBoomfzeB2jN9A0a9eHEBTXZPdcc3+1y
rDeGXDQrRy8QQGwN/6AXsFPVRaGvG5iJnwY4DZ8gpPLtWr8KCzsUKB6RmJ1Zo4MoUZii/yTZRrWV
PKt90gHxXRTO/3cvgCCKjwLfmYvJfhL9bgHWoss9RK9NX2z7NFGvWhNHFBaaFK5wo1CSwL7534Wx
CuzmuWwtki9MSHvCFZlZ74XPZL9/dqThTfg8wrVHVa2QoK4D9clujVdvLH+pbta+hIVnPueQAkL0
Ws9Z7iY5rnTUJ58ZVxZyu1m9EUNbWxvXkJWgQj55k9F1Dn/WUYdKrBMi/HnpAkqHKwUmv+lkVEyn
pTzVnpWw046i58k1sSCkOZdSxmHJCdzyNI0XzmwaL1fG3+OJ33ZL4XS1sTxZg36G5BbQUoySzGj3
9s7MjWiWd7n+xENKhxqU+3o4ONm2Ln0DVnHVOw95sBFOMcxXen1ReYTjH7OM7jmjWO0q5qi51qxH
ZHLnj0m9Uj7ZrhoexRwXLuGdPb2wPr3mXy8sul4YHqIyuJlmq5xLo0S/NfLdV+hSPp1SG3/72ksm
aTGV11QeK7Y6ftSB14BW0QAf8ZhZFaUx7qPMJbAmcQjKQEheA2uo551lG69uDkly2kL/0CfP1dSU
XkcFBvLP6zSLk2ek9aqTGhgH0RMjrKKyZo6DxrGY5bTIkZaD88PSLQPlcyvjyBwVDUgtq9tSDZzP
VGStT63dq9vEas8gInoZtrypDVzHOyryhxhxN1F6GZ1EvyDLBDJO3iuTSdjNkcNJGqKvIWdNe860
iiNIHBUfY6WVi0JWhl1Vae5bV77YiZp/jJ3swldfN0sjiApikDElItFYcQuV5HnhwC+eTY3u1jIU
fH6+FTZNUQj4cgxqbO+JAsDsySUIC7oDunDhE6NyiB4oUyiORtdqZ21qjBTxIqhHw5WwVfAcnyGT
0M6Wb105uKi7h6nQGv0UKFe1Yl8wE9NzoOL84JM5v2gKTH6NZmQcRCPZyLzPxGXWFlxmujcsEk5H
8JP+M6jqm6/h5HsNdqD/dH2v2fZkZtE7Dn9y3/gNEbVN3HMcD4rrB/yCs/aZgl+LdL7sfk9NyBlV
Tfo0WmcleXLxYzBRBkvqxEAAJXKWo2SZh1CrlF0An9IEq/auUC7sEGoBp2UstL6yPvw4sVdKaPRr
ZerCdgmgzTTebA1K27BVEKqPSLJnPpQU8ehqGyOWtDfHS2+UGBoXtU/Dl5HsqjBXkR/uJR/9ddH1
NNdZJG2i/4+TtDxK58ZYgt4iOJ0r/g9EX9RFXtcav4bBO0OGOKOTv3Ou/NBlUDWtbhhPReEehLlU
qAUbyrJaNkFcvKdoFc9ySGFJMPfBK5mY++xeVQkjWklzie1k15OM+SAUA4MHOKFVnA/ehzb4F7cD
kydxGz0TxofZc7LDdoNsca9OwU3P/yjGFRKv+buPigEbjRH636yHTbZFogq85UGGrv255cR4bBX0
4aQpu112hICGVguPIGejFx4ve5HmLgO/XaGpa6xFcpxqr3lHlue1BvW+H/LSW4hhGrUwVIGV6VmH
yeM6DMa7WLbIogRmVA8o0/QqkFM2bvFRxfBRoWcWLkVmvR3dDzLbHbHPquKOCqOwWBSiZCSRQQds
q+GH0crhMFO04TmMfG2Tk5vM1r5q+5uUCqDDaJBHiJraWcu1r1PWULf1qW4pYejDbk9wVVH45glb
FhxrOCmzqWfobbtiPxxtJXOQ9tC8wqPVJQ5aMoN0NuCyFr1I08eXifNkctlt1+yzLKmnsAW1NRSs
HbKSPH3QUL/oogDHtyvz3xGv/pm3hvTLdas5yYoAUUs2OnZXDj/hGUEFI+iMV7hjgglgVADN7dsl
QgDl8yj1A1RaSE2Jbktl8sWR/cWgKDXhbQ20ZkrBwtLXXPeUqzaoNaBV3Mifgr6j0yUFuo2QHAif
5Of90dcLijRx+lXEiEj5FTlDdIgoKVjxuiS10CKb5y3ni7FI9HPeyModBKb2xWeKfhD8ASTVLDa4
CwEOU9p+BW9u9qaUVb7RdAPMW6+ZiI8Rcq2q7/yK0XNBZWnJrfVTdX1E5uwCwuIWvqNFhUJcGkaI
+Sm9tRMN5RsAMsUlA7nMJr2bYmr+9v9r6GO+Vjft13xhFNPv7rImXlCk6tVGv3vW51H73ZKBhViw
lc4i0IpwSwDU9s+BI/nfVS9VZ2jhOC9IGOscPCP5DEG+gn50HcHAVlZ7Kaz8mYZW565MDPcK5VSL
yJ/Pjrmv3auwdU2Kbv1YaKs2lQkMxy3fwxj+nTQfi3UD5Pl9KFFGgGHpUlLC8Jwm2trnBsFptRmR
TDNBInPfM5dNT5AIFENzcNWqs48D4sgbNAcXxkACMgX78VQDktjIvpptwN1IT37Hbwjpr/oGK7bN
r6ZKyK255duY9/1MNY3oaExdyZFmhZ0FNyh/gJi21pMw12nvbKM88Rcue4U3nvEuoHyt3Qiv7Rif
lOU6J+EUJtFFQmuvU/F/6/tu3Eya7ku9a5QPImLHpnWRr0wViM796iXqbWuWyW04gRx4cVUJV03W
O0t16oKxKzfoLkaUZtKlMEHaSS6ZcAiugpuGwucJxcaPWjI+0sx/k43BeKkqlCnAimXLig/gRXMn
JK2FYFtbScaLTXLipOeQ5HcVapR116+kUjs0htU8txPCEzVSZIeGMNoPEwYUNilvO8ZyBHoArxgX
1sG8ZAN4Fb1uUOGDSIBc2oVzBSSc78DZmRefjD/f26r/qSCqYrdp8s3VQ3/J3p7tjWrLpyY34OCd
RuSwyklZ+LMmajWvbPLx7giqwyotdTE60DZVjTXrpPGEXu7BLav03QoVH7RY1OwMzU3eO92edzyG
bo1ltqcuh93b44N4b2PDXbITVddaOZQztH6MHaRf3mxUgLhkrb+MC77mgUppsaVr0ikE2bnrcx4z
/P6NF8ibIdJGrO6qx364STRJOjqd8tXIcfFkwMmxfdhRIr3Eel9vh7RTqUDo+w9pzM4QQw+fbhIt
SlOOf6YBET2zBOxEDWK0ahvOiXIvw3A98sKymphPdY4cvQpxyw8rV1ehagyfmueipNHJ3yo1K+fy
4DkHwwjRro1QcZcpNn6FCj3cQc0zySXShcfahH1bJ0s3ddUIRg4/cY0V+LTylcRttrAUy94Mk9dU
CRiZekFwZ/KyGaKKt+Y/IRGceB3BvKLhFl3FSnlDDUJWdS/AdIaXQYMYdpqjamq6cfPMPDd9/x1A
V/Pp2ltdrqvfJIOTGdIK+c2knGZZDXp6TBSC+4afpOuBOO9VBi45R1c8+x7Z5YYavfozKYxtR6Dl
W+h75TwNyvEaqQElzlJS79LcH466HKGX6TbqTZtStTalm7/NZs7+r/7kFvArMSP5tY5jCzCBk/GN
oyY+phR13cPccDEcEMBqaK2Mis8RGH+7k9IXQKNKsC2sukQKsa6IaQ1WSIpEj8q9aITr0TXVAFCV
DW/Zv+akMVUVSuFIGx4f2amcGjQN4oVSwvUP82R2Ir4EhE24lcqO/uUJONOxY2eM8FLVcnM4SdT9
NrN5Ft8bI/PYHXX1quhi8KqToytcgBlppcKgLrvbRnTLMLRhIQSwOg2RjRECecQ/Sb4owZ6MeJnN
xOXgKdPlmFbrzG1Pd0/RusG+RYLPX4nLf4337fNAgOXqIIQXEB15Q3cmPZJTBFI2dYPaqzaaxs1B
cVvvTW5UpGsM9EOFlyd1MRuzpjsKL0l1mLsk+dkYiuJ5WrKvFelVLBk0Yz0TXbEkEsL2QnQ9tjf3
JUUXdoi1oSNzxW9Q3lU10SokEkgDJAhkPWziqptEooyu7JO7Rxj/GvOfbGxYNpVTH8nw6JTW3+o8
oTxaa+1L41n2xaaWKzaz8fCw632PZGUMZkKM4HxrX+IJlVgTiSVD9c9UteSjUc0W7d9pSL/TNZKy
3J+jdec39rGcrhQ7/LoSNo5KX96/xv0nL6AE+75eFntHFzbXKFKtHQp+bBVaaBt2tqPr+lxc6vrI
rkNc3geIsSTz1Jlvt9V9qrCVYr64/Nck0iWI9CnonQ2+lVAoIJWboAWom8SldxkTz6NmQ2FbWQLT
KVKH5OMfxxBZ3oli8rkY9rA7ERyz3C+A2xOqtmfCXevqEVRxt3+Mk0I12FXB8N4bhrWtXUdeWZXc
79TI6XetoSOvIPrjpEMKP7qrLx9+PU/xi6HCeB9/76u6p4ILBAQK69MslM+pnY7fvcwsl3Kc1js/
CLpnVanfhd1FF8AYhr5SKVRnmxernndNKkW6pDYManzZ60VZmRLbDl+rNqQeZdjqEAYG7Fube1CW
99FiCptL5xzlL6JD7o9ZnSGtHFJcR2ETjRaDLQbCy10FTc9Za1dT8HSqkp11VaoT5ImQWOpTCQG4
iNJUb7i5WlJfc1ktrnEevep5PrzDIAA74aqA3f9W30rEMW6V22pcq1Hb3gTW+eva1CCeTLzxTJm2
PQ9NZF87LVc5X0EUBWTpd6k11kEN4v4lKEFo+jKnpyB0+xe2ut6mYQe+EF6pyuJjNTo/hBNVG4Ut
0h5cAgKEwViuFM07a0MLolEvnKNokoYk98xwh3rdSgjK3fsPv7iyimYj60grNk0kN+taCpDBSImu
OmHe7o2WWMXMdaVmL/rWZBRXf9nsWIW+hMgkGzENQg1VB+9ja8Ghbi3v3NjdV2NY0AX34Vis/nJQ
MADPVWHLs4eD+J53TvQ0PPJ9mf9lF2sig/Y8wFyxFb3eVLtD6RJInmqDRLXPqKDdaegZtVr/lP0I
u8EhjVI0USAkCokYs9UY9zDdr2yqhx7LCZtY889YYfprddX39opZVBu9HyOJamaoKwy32ThREuZU
IjQDabouy7atHU2X9MVVClPqTIuDg+rn3H0sVztB4aWfdHVE9wQiF6WV8pM5oFqzUIJUQZg9nCTH
J6/O/qFrnVk18kUBq8xfVw4BcnB8jVK9TZaii55dtoDKpNiCGw7fNCX8rU7QJuGMjCd+JdaNMe6F
BOOlUKTgDSyjszNb6AzFIK8vSm5XhQq6gfX5Wcdz8JDVXgzuffdYko6+2qZJPo3vhDBXiVFCS2sG
9zeloqsiSd/u0Ic8/SgiM7oISAN7lOqKhQqe+PJAOoBB/8uSKR9h1EYXwMLVHS/x/1/n/jqV8f5Y
o+spFqNcedekA5gCAs1o4cjuYM4B0AMNmxoqG+tFOsbcJ9K8oVxRasJDQsHqQVzVwjiOJodzFcXa
+yDhDyq1/hp/HyUmRAkZdajOgOb+tYhw3yeFlh8dml3GiWiPZGC1bhvnhQCvtPf13iiP4jLoUo8K
K4wDP0huGhQ1gPZDXVyXKHTkexC4RENCV9oHREdmWXrqnV+17YaLKYw4KdOQdBTpx/+clBQuAAFf
6UkJWTnUMlGHRbc1LihQLdQJTVpyPr/TsN37f9yV3End6U+3D+CpngluNgU2oGoRR/28K4xo3yth
7a0fTG41SubiBUKDLMvpT/e+Anw+CKvIqIBRbN9dlQ/TMLSraEpTbY6h7gO3R71t3vqVtA0s9Ofa
tNGuaRXrV2RBqRiRXHn+sDncgxFwt0i8TksJR2aV7mxQyTA+bKgOvzvRWO/FSsLOfXVRgR+njIiZ
mpKFF8kq768nTKWtp6RnmycxJ7QouG1rdRtwxqJ4P+8PWs39qkVRkh1qgTYlhB0NL9yFtHJpkOya
BgwuUtR52KMmwcRcDBKXrkfiUQntavnYiJXTzu7R/V9s2P7nIVVU1TMAXc2qbzn4jOAbvMYrzy5w
ZtiGp8bsLt5g9LuGx7wBMA1bkVmvRGD1rehZUYmgu6YUZ/TzfvUG6qwPkxgxqFoMkmTMN4MBFXHU
5tIRltUAiaN2eEMGVp73jVs/ocxrIrojuUenbpWNrlTxToXA+VDZo7fWsrq8SLrRLcIkSG7jWHBo
bg37NW56RIkbGXwUCRIbmCYNOr/JIS/2Sho4B9X1cEIV/OUUI1R1CA+6OgliI8GMIM8lmxKLYRBa
J6RTlqInGom7wC7W6l/t4EUhMNSgW+dOgS6z6ZqLyoz1XeVRbI6km7TWkUZ+aaWSQ2uq7msDTCEp
7YsTnCzDiKB/pIl4Gl9rqHsT26rPone3ew6ahIN0IAExTrV21TfXDIydGIEmXXy1IV+ekbo2Njpq
Mx4aaDqQhKr014/V5QQi0C4lcf6wZVWMcLUWJwuxjFiwKZphTVqdv2h6U8bU9GlUb1EJz2b3t+DI
GnsDU3nRq3Hw5ibMFEe/bteP99yYWnrJCJ/+97+u6wcIZBJA89PbFsPhYb//dQ/Tn7/w8Q5C3SYl
Enrm5v6SKccNgCpsHx6vGVoWrGcpGbjHq7aB5C4phfv6C8WCZZB+/YX3Tyvwbah+p7/uvrZqeOx3
+OvEaLG++AsraMQeb7Kb/sKkvv//7h9Ll1MEHvVff52YLVvGTvJsUFHTByFmZ0n6LVRLY/dY3iLt
OOtLKVwAwyuewR1N9a5yfszNxn4iVfZcqZbzQfENHHsp4pap4hZvmZLOc1NKTpnq6EtnREqgtrIz
NybjOVWJyPmjy10miMh6xrp6kBTtu3CKpgCMoRnOcB9fthTN1wRAkWxkehf6zcHOo1+P8Y5C/JBn
PhtOG7FSTWKvV0w07Qm6V1VoKwhoZuoTjFIHu6+lYzj1hsLqdn7IRyucYpjpQlnPbtuHB5Mhbu1D
R2FDeTytIRq1zvtl0lr5v2xuVK0c06rO91cZwoqYv6siAscaYlatB6iCmHmyE91eGaoT4OZ7T8zq
a+iMCrOAjvTP+/VR+g5Gxb4IUwjhwwYGiWz+eL9whn9mclztxYi4Dv2jpVb31xQmuN2Jg/aRT7bv
nzejfURe29w/EsD++VoOE2D82rfeOWpump4qSaGAdfCCs7gyYgRGQRPlG9G1jBgm90IFgRDodbj4
a7QTyf22pNrxsYAYIRpewU2Hr1d4mM0oDynG/+cVHo64aL5eJaMIBf549kNyC0ey7CdLoMyEttl0
rFRD0iip96It23nIrEen35N1tkm3l8XJcZBK6GW/vmqgCxbkc8wXybe9eaul/btRdf5M6bXhR5jV
x9Ju3U9nJFeT+j17wpasMlszZDttlf2J7P+0dOV3bXnSu4/YIHxZTXpTqetZJPCrXild4miqafKJ
t6usTb+19pbU2lsntcttL/HN1TJLyLCw81Lcn/y4hgNQrbxBE29qFbb8tdYmW+HpNWeqOErJJc/U
NhkOd6ulObOeBwECadTxhIua/3I6D6qaeL+kxIhcsj1B4mxKZyvXNKr0pwL+oTUapNugVAJipo53
lh3wIOCLJQgo23geqUl9HCtTfgrl6ibsthdpqLWX9Y67u0JNpYaCpCV9gGdVVo7qmiSSmd53x0xt
IN3tdH/LT0NZCjMnxH1X9PJLeDVG36YMzIxryF8d6ixXbBMJQpLxjfddr8f7qsprapSny1GFtcI2
lF2neBnxRX8R2Ii4o2+X3ByT9FnTI45gWybiaxKyCmYGvkN024aSqzCTP0VvRIQLhnTnKGbC+WI8
wZI+hxuZZ/HU2OkGZEn9IjpdlK9hbq+vYm4SjjfdC+ST6PGXwETs+uFBDI07QIANofot4QPpJeH8
ueWnkMszPa8CYvU0Wq8Ec3mSJEQU+8s2JtRzwXBdARQ2CPuJgWGv/uOeBprNiG46Er3/sufGFGho
5Ygb6fgaobYCrLqI31ppUKH/58kvulpOzFNDf3nnAdJ6Yw/wKhtFeKFcfXxtjIUYpCDCetbylu8x
K9goom0TU2EnME2JbYN0vuSCEpi8g8LNsbNGG/1EvCP5b3BI3m0AXXU1tPpU1nHypit2sB/roCQc
z6SsHbOVCcZiJSYZuSyB8g04PKCwsoe93115U8WkaEKhy+ME6PDEUx2mMGpgCYmOQgUzemX5HBLW
GqJGvTaRVsK2HETLjE94JZzdYLtn8oz3njCVTefN03jgJzRNd0hp75XaIOPV5yQgoQW9SUjXc0xg
JQLBzjakuAAE86diVD9gdgD2E0xl4rqVXyK9MNamO041cz0kgBKPbKcxq+da1R1k2538e2VRPjVp
Cs6UBrEooEs/TbfIZwhVyrfcRznS1FWVQLbubDoYoraONE54kjxYwiWb3aqYoxlfyu4n8bXFfaUi
jbZ51+rfI51KBZPC8OemJupVx0Fy1OSMzF3Ue5tAttyzb2nZwlai5C0wpV+JZRm/4/56XwfRq6uE
1MpHY3Q14KtWujqwPizccUSlqY9vI7JWLwF6EC9thRJUZFE/N5nCSh9nVG2ArJ6cRZOgxk04fSm8
3BujQ6sjVCm8OXzKL/X+sRb5uCmqFdUH4becJFk2Fl8y6SN1mvZlaJNFAYHzW2PYCvCLALniqavl
hrUy/aaAuruu3jiJIeUU9ZRPCG/irkh8tM+Km5RPlFbdzb2Z+Ps0m9DR06g44zdH+Ui/HuTG2HcS
io+6IXXHiZ9iIVd+N9fNsT8Km2iAIvTHeGrGsDYXSDoxZJrRQd07gF3FI/qqDGHpwy1swgsdHOip
1NzLVRzOm250T5XpWcc6s/r5oI32d0JwO693x9d8RMAhc6tiTU0m0sv6iLZEbH+XKGhepOqoH4JW
CS8p6RvKelXrexoObwriEx6ZjZnvph24xi64PBqrdo8VG509xYyFPUOTPdqOkunPxJA4sL4GewGs
y7qcHiOT0qaZSahuVhh1xe9f9DldrIqEjycw0uFSQWi2GzugPKI6oB3in+UIs5KoHKjpAenxYXOi
qmBwgp+y2QQnUR0w+epp5P9hnlhFN/qtrZTBWR4pFZAqEvGuETlPvtE5T3YFfMQ2r8IyyAR9oMmp
F8InbKZdr3qnHs+iFxtRtKk6mMt8RODSuelWF0hr+2M4LZa5qr0aUZEKVMN88tFYgbY44WCi1eaT
mo32NbaAueATlso0pKVLPfsizipYG8MoXGoUgBwVUNl2WYbzMIzKVyVLv66EjTKr5nlAoB4MRfDN
6T41MyvfrdxMtxYFbkthdr1g71iNTrKXuxXSMVAZIPn8LRzln5Tst1c/arLToA3WTIyvUg2qiMzq
To4mJ1dX1X8Lu+HkLvuAwoS2ht+ZYxcHYefeWsOdmTTb0Ei891AnOT+9HamT4nUMBdtadHl3xp93
13V2v8ymdwHDzL5orK9317KVmnequ6qgUgmLLvtdWMqZiGz2PoaZsTCjXj66tVPsiwyyx64LotvY
AlEgjJL9php8HtW9fm40NVk0uuZCdekhAjJdPZqkkYa12UYHx2z+bRdjdVl/9XTbv7WtvkfpWH13
+wIesjTyj4XSUB4vu9lSTVzrrVfjsxvYyq9Qy55AxSVvmsef1ZWoDKOP2R1hp6ByVPerD7DyW4+9
9y/Fzb8hzaXf5FJKV4g7ow8U1PKp88ZgIs10v0WStxRDYT5C0cnJq5eM6u9VqzfeTqaU/Qx7VD9X
lYEf8aC3kI8PLqi2Ube2WuhsOGBEgizobUzLetaNQ/zNyIMfeVK5P4gknDIIOn4X6riUue37M6c9
QnqSIXBvQn9DxciM0o+VniXlb8eXL4ipNT+0Nvg9tj4SrKbTrWSUR55dwHtZ/gxdRPbclgUH0MFV
VsLWjnp5pnBsk2Zddh8BXaE3d2KdMAYKc0MWPPlp6JzzwADFPF1RiV8tmjgLlrUNncjSh3GM/4Cz
L1WS0jxeOTcaRfR099YudUmhXQfLCMlti3R3wzr/TLnb+FTvU8T6vpIpy7AP6lVst9IslGLp7Nqd
uo8HgHKRl5Xf2/AV/LH1Iy4bd/5frJ1Xk9vIEqV/ESLgzSu9J9ur5wUhjSR47/Hr90NRI/Ttnbkm
dl8qUFlZBTabJKoyT54D9bZy5h9mnnVoh5flNNAMf6LZG30NzS5ceyXnAHMAopLLHfRqUWh9G/Wc
iozG/5J3UbsJ7FDeS7khP9ohyr/Co2/NZ40azJcg1b0d/KA24D2zfGkS5Uk4QEmULCD1A3JWVeVW
lQKVt4B8EVBM4HXVFwtM9k5CQX5TIgRjNZH/CuO/uo91p1vbvWz8YQ7NKrDS4c0te31nq+iGCHsp
f6v7IH5vkHPbNsCPtooTmH/ESWL8odlEFPpYtrZF08XvQ/xNjEXUOG84F2s7JFvGt0GrVsKuGBxU
wypRiXn1/isB5Z24BfEdaxVIwVYzY2lZGj5SZ5wljuIqn7qzTQzofvl/uXTopVNP0eirT3N7kPYH
eOxRtITiTzRlCE65CHLtgy1NuuzKiwi3ZArQIvrtHE8D6BPYsE4b3z/Z1ZqSW9+rz5/sLlIZ5wbE
fxuZw7KiannZdd1balTlQzFVLtpw+Bx/m6h6rx4Qp7mbyLKVBJGoipU41vr6oKxyFPUevMzQ1rXe
Q3jSOs4m1/T87HDS21EV2x/lmv8naXF375lOfkwyv91VsHyeDRdGnTrKyWBIqPhFcCHf/LCCE8At
vadEQdO8DdmMhqp8AQaQXUtTkzem0rqLNDVcDtb390IednAkcDI1zfQqbOLKjR3jQGXQRfQ0J/Sg
Mkr84lyRkAriLr3ebWGZICGYyPHKHwb5iWJw71CPJQBWVx8Kznr+EgB09yBGjbguVlaAPKjoapHd
nfIh+5aVifxU6WVzgWzxFHsurL1qGJDRNaKd6Oq60i3SPHTvo0E3bnUnch/JnnrPtdqshJc9sn8p
dfbxMtWKAL/gmhmMkTxh54Ynv9Tr10Avl9GgQcdsESkc9bZZi25TR9+pjR9udtJGDylnT6OOAYk6
urbOzaKG95JJCWpVGRmTnZyh72qZRvVY2kSB9Tg4NxPNSFQbwRmJ8ZsYE43X1eW6Uf1ybZrKGAOE
bm66YcpbDwTJPg3c5CoaRS+ilVyYCNppWXq3BfWYUK3k+aiAmsAZJ2dhE1dUcJY7uSHBOdtcyXdX
sL0oC5CH+bhu457cyMTBkzhNcggpatrG9G/Mg86ubRp+oJwXR9Xcn0F84IFh/wgL96fa9PJrUkoj
sKTKv9ZZZe/gRw/gWjT1S6dQv5trefGqhHlAfqNof4DlNTTN+amV4XP4nJayzhNqMO9NnVgw1LXJ
QxFlSJr+q72dBj/ZiG2guNIsYsP/WRhepV4c8MyUZMjjWgdYcM5GTQEbGf5AVGKA1WUYjuJqbixD
SbZK1FBFjbybMzU++xCqHqfLUCufW5UM8Sz0JuyqRJ2+sN2df/uJ0dm5L5ViHcu6u5OoRtsitjqA
NjKDN1WRJLgDZWMfVl7w5kfJ18B0qisP7uBNn7LgcfXquVZPaDh5ElPGolIPpAy7pXCKOcGC/KLa
gygsz5SBx8bYUVlk9Jb2Yoa6skqiobrGihrvFLlIwC9o5qkI43jjl73yaFEktuwoJ3nvRuuRIPsE
5Gf7RdJq4VLJHrhsQ3xdK5eUO9aPesUTJCkU+aTAVXtIbcnbjYU8XnM/HVYDQqavXccpOf/Cb05y
0o2cFEBYdQsCXHK0At4an7ypTMppKIVciL5ogOSFIByaEY3G6K8RsYZwFz73OaKvSjC2du37UOnJ
gz9RXyt9l536tLgKUziZQCAY57Crt8Ikmk5XmyuxgoWYM9vFlTpxYt9teNxdf68PNdj2vqCcEKdL
oupq+2l2Ev7yGEgb1xgrgFiaszUIbB3HIiwOddY5hOAb/2xXmrYB3xbd0CKxVxxchqdsMGoSxlox
PXNzxJk0b2U31J3pka4cYWyBxCCZ2EKUso42whgqqV3cL20PhmaXaNpwlAcVCJrCeTrzmuqp7WKQ
4LpLsDqRk63cdBAj9rm+H5Ky2KdTZDKEkXEzOmV8yyURyla9Z13OkqUpV8UXdIR9eEIJLbYQk1LN
mbJVHrbudIhaACxct10B1RjC6lvLHhbGBPhoCyk4cABH723qWn7jLqiXkE5hnLSvv90aC3Sh3VMx
k/naLze3Ml1Ey3BzWE3YxWrm5Aau5aMbuxATnMAYn6K6LrdSbJPcjwb1KTDN8sHnF9ysfaNYuipF
AS2MBIfSidUny0zVXeYZVPJPzjbiNk8ppT2Tq54n2VIB67YTropcx4dGAq4turpVI3jpFOqus0gJ
QRskPyU+zJqGY0SvuceppxlV80sdshnm3698jUaoJPxa+S6lLXuuGKJtYhULmzBXuPDKLccMRFfB
06yrKCkeJKnSl1VDqXkZtnA0NQmhQ5IAXykiP2d+Q9witHdemdk/yc+9uH1YvOeJkS8tqdAfNVBy
mxoe1bMZRtq+GRJth+xNexErQvWTQsrlwprd9v7XMmN3yrNrih3fVywS0DvTinrr5MthIinUgUXt
xRnn705Bn2xkxIqDnxDaHo2dT5FimOl9it7MkKwT+Idg6Za0PHkI6jx7KZriJes09TK4bfrCq8wA
NxpEZKbBUcqgurO18iBGraYK4e802p0YJetRwO7kmuhzMpcwrLGpiHX3VXMBQ1OAf9fidzuQT8ak
QWJaHE881/mS6uZENxo0FyesAGa2isvxvKYgLCraRaVZ9Y9x43pS/qOM4x6ACJRYct69U9rhnFyp
/NXUTTWs4yzWFp8GPnXNsuK0RXGksI9BBneIg4RgMurOya8JQ0O+zqE1NDjhF0H/nR0ZhMx99xPm
w1cExf0vTgJPMHVF3TWMe2NXUZdDrYudXxMSwitots2tqQ/Okscbb/vUNBQYHE3Fhkeu15AXF8YM
VVSEpYeIzLTh8vwag0Wge/qpqyr32fW66Yui1ggz0k1ap1yXjYHkxeSMSoC5HTUduo2p6zcOPM6I
Id+XsnKnufhS8yKmjpyKHyE8WlqTq1k33ZKtT7CJOU9QF+mN0SqPOXhmmtRrb03Cz0+14tzQ+wsg
yT3KDwGkA8Yqj4buh5wrTylZxq9ua1YL1TKdVxTMhiWau8mT3MjBGuLpo5NY8AT6A5yt4Zjte5A4
MJ8oUrasy/bAVsMGz86oYunxVjLseJVFbvqUTM1AZoFMw4OwyK53cqxxLzN09n3TOatKZozodlM+
LZtusgIi1MkrMV4ORISzFr7iqnHPIXH5ZaH39iL15efIovrKhJJhO5B+2phuWi4Fs5AgDgqnAtg6
yyfpeGCt8lihaRWrr5bOn2dH6lX0ZELoIK+f0VStbgqcw4cyS8uVl1rG+9Bm363ESB5yp5Iu0EOT
9DY6vkfoPEzRyAeyydW3xG++G7xn7zxcGrQvgQWEWhMsYWy+oTbfXTKKmNaBbYMkdiwkM5Wu2pce
5dYufJMD2jnI7cjjiW/LH8rIDyQ6ICje1a23MR0QlvC9Bd8d/jFaKSm7SAmlHQHAb0MJsXmiQ0Be
wIf+q5YFhshUza03fdDdLVIn6dYs8ubBN/Nz7A4qMmQaR/8y+VOuYXYh6OzfrLB46CQ/3Pd9YB4h
8YYRcmqM+OrlX7PCr72F11EvmgXtz07dyJq87YPC+eJnbreuNbk82hwgrh4vcRk2bLI0GBw2qG7r
13JsvGVHLJJqoSKEKdrxo0XdRBZln/JVU5rxqzJJrEKeki5cK8/5RA2bTLbffLh2v9l2ALNKR8EZ
D5Rwa5Ywo7iy0b05JnCtUvfbPz1j2JZeQeKu0Z7bVHeo0pMePDPd1TpkC4MF6cgQqcu6RmS6S3x7
G8FJfsz6qt+ZtnRwxyxdK4NzHOOqXcgEPQjENP2mDTRzk7nNF99KaxTe7WBRpUPwDV6mm20U1o+c
Lw9UzmjAQoO+caS6PkD9enCob77gMImZU6FwSQdw6REwkN7zwwfRQFCmHKUIVvrJFEkStGKJbazJ
7SjnzhqUs9zlX3o7vxVmSjQ+K58pH4+vEDvLL5mkQOClWBc1zKvzYJS3LgTKkydheAycH6HcpCcZ
0gkn7Ie9Z8GAArw/00/SxW2oVPTN5L0DlbEFmw4109SVBvM6RbYeTbXtLo1ZU7guAWrTpTBYlXLj
H1WnOSt1Y8NZPyEOJ2Ci73DFFuF7lPtgpAboC4RdNBRjgacXLqLv+NUfbPpTWLSHlx5toWsRhy+1
klUXAq18k8aODF9Xta+ynYYLiiySbRm0320yIQ/IBGvnvrcobdT9YMluIztx9SAGIY3vHtBFAK48
Rt8I6+PRKcawd4IoX9z7gWr1i6FSY0B1abvOe7t4LbSwWSODmW9F19RMHj+OAr+sN1L/5uTDsqsp
AyXKpqXH+6XFqfXo6lT6LSdQxTHy9EdSwdLS75Bd9J1DWg23YgiNq52Aau3qte5o3znXFQs5rL91
utHexjoh7ZRB81kG72PJ9zCU1OXQhNXPTn/qbAuWn8h3TgVppgUsVO2qjyieaUKkyAOpcXcIxRFw
4ut8S2DyvKXTFWnoW6LGBUWcmMRgm1Eo1XX8VoqurOrJRVLKbxGongzdr+cyklueQdBCia4VeON5
sAmW8Zx7BvPZPSZNtqQMwnzOMzlZBMAESJz3H7XVxqkbRxpPXd/8+nfSasJDDDg8HvbawN1/K7hZ
MGUPQfyzcHP70BdwP9oN+jZU3SS7QKfCivpMKpNLuMk4cg8bLdeK62iXFsWWckMMx7s5dZHtMrbq
x9QmL+fz9d/xDCE5l0GlAOHheIWUOVu7QSA/NmNkoTLUyc95/FCWbEAnud6Htg3DXaujCB96Tn0d
gin54sTlu+qmZ7ngmx7FPWrrwJmIcmlL00JyXWsMfde4o7wDK42SeabGa8Wwir1ishrg7umR0RVk
ptmXUpC8VuXS/GHnyZMyIBNUZbKMbI207oww/8kp7+LzW/jutbzCzo8yKJqCZlcO9cXmq7SNVLvb
9oY93GTL9lZwQKtvMglK1UzCn6l5JpMFdJwv883sa+vd8uE5LVqleiTB1GyKuM7AupRgowljseeq
blmlN8u0sqJvRdYv/ayMf8h+iQhCGsQvJtDATQv1yXEcNVhaDLC8vtMp5PSHs1rr9rPtOAo/2Rui
XMXXwDco77Tl4uDqnQWesPuheBE/lLYFFN+oTIDwTXiEijhcE7kZLolj5ovWML6FSu49U4o47BSI
U7eQnjovnNGhiky9P6GxAECYJsPjkOgdZT+lvCnTtnmDF/UgPAKzHqlaIz6ndlW2bfpqJ1tevIcT
wtwr5B9O/C8jUn+1eYV6wlkFEPmvm56g+6AGwykl7LvoA8d9NnSdcFDZHybsSafBEFz0oAX7Oj4H
APWoqCnrdWkgU+3xXq5MFD/3PFyk1yYc/YXd2qS/p9GqsVGcMfRnWYZ8lMQDm6KaB2kJpELT227f
NESvR1tJ353Y+tGBNL0VTqjfMs3/jlh7SgG0s8jBUS+p44NhwZHNPSJSw7Zvo/TRU6fIddZUf5qQ
ZyVBo/zglPOjkAPrpYD6aa0o0bs9lPmKvKdzS6YGzDJMquSOdq4pqRKcH5WyGkswS75bOjfh6Dgm
0PyQJPZsy6XeJPrLD8u0inCLiSvd7Pva98ViE3Gd5tq3HcFmyfPXdpanZ8mrECAYY4ifWi0+gbr4
wwIweQ40Y5351RMU1MFSHdXTWDlHPSGOazm2cs4RdV+Og6+sjLrud05cqXt0SIZrPjXBLh0IuYAy
CHa55wQr3WzUN3OAT7/s+58Uw41+x4kdWquXknj7oqqdbN1BkMTPZeyNBzIIS1+XDISicm0nD4DY
4sJUiNV41s6NpHTJR57vqxJ/8R0VGhgbERhNzofTSLHqMtFIR4em1q86IyJCLw8WJXVN0y6iunmC
LCjZCdvcUBX2l0tlq926szptwW7krJMqeLOrjjCMpQevExvlqk0M7RY5vrPxKc52E2NLRmo8UWCU
7jwDxZtOLWD8CepzV2rJE4wK7KtR2QN7pfd7YVMSoC+wywIHlewbRwHrh6IShhonOTL70dPYJaM2
8VWWpOHg69l4AI/Nu+OSwQgo6j81YI/YCEZfpIq0Q0cR7rqFgHmXFL39ICPvKVtqy6EHpXnqXomV
Bpxx/KBZxl4SnMAMp/tgJGBhA/NYFdaorjTfcSF36R49ouGOYZLCH0PJPNcgFF3q1R6kzMse2EtP
1c7IRowmuyYP9O6LiRAAgrI+m7y4Ll9Q+SKIHunPfH5MMDpLGN7Tm91MSsrNi0Ux8o3IZ3JvCvLS
qwKGsPUweYmBsKjcS53/KToIncprEqbRyrLK8QbDlLPQlLony6KNt7tNNsytGts6+FdcxACnBf1q
AJGcLHkXRkvZQMC9lpry1DtWcWqa+NdVDNUCDN3QMEJ6DUhZ+Nwv+SXicxXL7SbmSXguDfSMJdnI
t4niuFRV0vAxcPZNbRG/T8ezUZo8AJLwoS6kiK8/P4vsYC0UYWHoRtiEEpLSsB6ErbYzAo0VtKWh
rXJMqlySdER1Qf1tRzlNV1kxXBrogG4yzAZLzfW9B59XvSU0F5Mt7GDN98abDZjoxJeu6pQVvII6
j2lXPzq5mmzrUH9v/TY6++13guDlJW6GfOPYLmwxAQpElQvppriCUxmaHHE5N7V16Yt+IHSK/Ehv
yiZCExZ81VL87sKK8oeBvMXC0KX6ld97ZVmHrvdU2CVKbWHpXk2ZD0UQQdoTREezQZtXbQweLVNX
NB2kHlRBOlmfLcSQ2hO3TruV1MXqTaseA0HOJJsx2ju8wXfuJplw3J6qMNIXI0UlnHrVKdSHgJsg
WBJN4StsC3yz2SierN0JnMq6QYy0V+EXmiichF+HrhV80eYpyuARyEMvXjWWoh/qgHp9BzDXs+Kb
1SPH6YXcJ9kzzI9rYJLSw7RRd5tKedNipziVSeDeu0aeJMtw6MINBC5orKRtL60RL5W2MTDdx0rP
/qR0AoxY2nUHvmvBoiNT9WBkEXg5Jx63huMCuCqlVx9tq8duSJZ6U1bP3jCUz1li33LIhC+5J5XP
jtYZy3YYGn5h6dq24m5JUYQrt3YvRpZ35zYf3EuKvDz8nOGbl4TlPpD9nMINL3ozI2KTxCGDnRiN
qKMGI0+qTIy6EsJVaSQ9ybYuP/L82Alzb7XpKfYzkE0cNAFIjj7kDWQwDa2KV9RDmC9GHEHgrcId
TkWV+ZJUxL4Bmskre+oag6xs84zHuxRZxktClRKQUCVei7mq03pbmLab9X1uA3KYp70Gwy/O7PCq
TTa6HjxpLBW1fQBpO/VfoqsiUrmGmV/eCOe0A5OuQzt6H5W9KCV04+fb+9y+d1cQ/shb4axRTLEq
fdu9j8Zm1awsyux3wlkOOkBP7ZSGFfcdfWmp13W0BTe6MyynvbbeYG2SYMxPdnTMiNA9o/bVKnL3
PFXSPCdl/0p+zjlnMAvsYHiAXV/ru2tTx3tK2p2jpUmwsQhbrXwtRiqz7qZW66KLDlLBlXM1gLo0
1Y9kRw52Z3dX4Z+WQbzi/Bwg2I66iZV2bPEC8sRyGCNbR+4iUfo/09xov+a5ryKMrhlX6tLDXQBv
VE067NYY0UsjIxVmOql6IKbeLkOn995KQscbDZ6DjRhVKmQ/6iJGXWQazXQgfVXW3rzA1l6br1WR
eDvVzyAt7wjbhYlZriqpKLegmXlu2d44HBxkKox1aFh/XcbTpa4khbr84PDhUk+UfBNN1V6e8Yig
uPdq8udRtDysJGiAXjU+bQ9ujBDR1JOMTr+G3vAoeuGYZpcCdJ7ogbEyThoKPYtgYkwfS0ie7L6H
73xaFYFObTOxa61CU9Kugyv/anRpb0mUHM5mNvz5IXYBU05Osz3W4Vz0h8BcfhrIvFBeFG4ybGdn
4UI8grOOCdf879u5LQdGo1SUF4QJNtR3D+/2aLqrsXa606Ck8llWCXc1KsDBkDOyP0A2EQx+Biid
pphkhcRVrBkTDwbCsKOFopCwKb+v4mxKMrfI034aEM5iFNZeRD+mRcU0NH89eBQgsliPgKjvq1bE
loE9kZRqFiCZV9EwpoesCn411AamByLf6UFczQOz3zzwye+/cJmXB24G4b1Yf54nurPPfKf/wuXT
UvPcf3yV/3i3+RXMLp+Wrzzpr5f/j3eal5ldPi0zu/xv78c/LvPv7ySmifdDaQf0Hf3gUZjmlzF3
//EW/+gyD3x6y//3peY/49NSf/dKP7n83d0+2f4/vtJ/XOrfv1Lb80t2h1qGaO/A1i6Yvoai+Tf9
D0NR5TMrJUd4n3XvN3qUfezfJ3yY9rd3EEax1H2V/+Q/33V+1XKHCs16Hvm40n9a7z/dn8MMR+9O
D9mdz3e8r/r5ffho/X+97/2OH/8Scfd6GG9G0bWb+a+dX9Un29z9/EL/cYoY+PDS5yXESDz9yz/Z
xMB/YfsvXP73pWynhDq31L4OkhEcG6mdGBIBmx3j340YiYahOKjaTZiFRVxVYsLsa7pleBTDJQmk
vRMjy6Z13mOmNfrSqwxqq2pDesiCGAK1un/mFAyR7dSLcyoJW/At07iYMwa6eSD7/lOMC7sLT9Rm
LGHEEjbRVD1sGaYOCKyGbP8EXfQVUo/4WthSvO9sB8Hnjjpf24zuDQyV8TlPYSCdvLQoQklOjAaW
BJzNk093mxhWI/1HC4CKyFkDtYxYKvd76pxzVV7fHV1YJVeVEdjwJBvUl2QjEjuc7MFhIqa68SO0
XG34bgzq57viqhM0IG8fUt0zdYfAKq6FEhdXRWm0racXQNfF7Farhp1bgGz4MNvqHYDJafMOuSAr
iomVmSNLZNQP81piab/TKoKa3vG+XpAUzSlMY2h5/7qlcEv7rj+rbCzubvrIEc1Sd45c9hQxoxfk
TQr1d7F66JEpUf8gXN/I1F+NQ7c1+L8dAeV6J7+atOxdg0nCKKbPwwU4EUdy9EPSNaAq7Lyg6DSF
6SOz9nlh+feOowQOaJjJngPHheCK4NV9hjDO0yRrjJYkPer1hzl3z2oo112cpMfPE0dl8PdNKD18
Wkt0jcw8E+k29kploFUfI7Q2yp13CZrEu4grwF4euq2lt3WBzJLXZnQeEH6dM0bnkcrSyXWeeV9I
ax9tO4qJmwb6QTQjobMDysj6QVwhmDbsEylZiMHkt5vourrupRScMCOjOBqxWWnROjLwMtTGfIjH
mkK9tJKkXIS1RUxuDaZWW4qB++jkLq66USbkrXon4Tt7kHEyN1IOpQd4jV++82ik+E+IDKkEbP9l
UBszfaer9tfZboInVOHTSjOyPK68FSPzzRw0DEHVdVCYTK/69+u6d1NK9Sg1tNfiRRiWp/KOlAkM
W7Z7EI2RZSjW39vZ2kUm1oyaEKKFk28CsgXh6wHluzHupA8L6EVOwCDuYum+4H3ShwXLHq5XCYaG
lQoz+lGfmjDMm6Poiqu5+WSjTg/aWA5iy3ngf1pgnna/h9o7mwxqu5SDT9mfEo6IKCCryc2X/fQW
GimnqxBBCTFAvC1CgxqR2kmcEl5a+0ApwJguRB/s6S+jZfjPCC3IG2EHPeYc5hmzbymELcUyYu7s
86mbez3VGE69H+XoXWpSMhm5AZObHkZPAQC1vW0RNJD5hL0VrbYTHhRwOZy5Hf9mTTD2NKO6Ljfj
EkiVBYX/BCdpJzhJMwDqycfcJPU4XQpjPY2Iq9lHTKn6jdUj3zS7CvPfdQMBUZlXiuXx4rb18DA6
xk2vk+654MB9yHW1XA9lnH71dIOUEgArQmcDJG9TCkqO3C+FAXA1KqBfC+vaXUj1sBdgY4FCFk1d
2e7SMJxkPdsEbDmlqm6dgN9aioE7PNl13HCr2Xz0P4CevbqN9jAvfrs7NlRxVwGMuQhcuQencJwD
J1c9XYhL0cDFbgAhqNC0v1tLyrT7QjU22uwJ2amLDOfkQ94ImdipEdPtog4AWBIWyM2qhzE0hVBd
Hr0a2ZygupQ5vM/iSjT5kFBtm+qgOtzq10D0+yr2ADnA5KxvhbOsachBRz6cqLVVXfs0fg1dx4J8
OAZyKsUDuiF/2UJSWVcx4E9X/2RP+vQ1/r1G1D4TtsxPtZNHZ7j/o3NTWqvKIfQJqdcvkxgci24E
T1Ip+R4S2pM82kO3ED5VB4KavCfK8KkTUR84rZW0dRVsxWXcGD/sQM22H2ziVuHPHF7wk7iWCJn2
vZZAdKc7h2RqelOBkXLuiyt0gtElMavdZ7vUOoe/s/WG7x4kRJ/QdJ987qsKq+iLOaJpB0pPlmKk
KAZ5R1a5NUzlput+/loTb/ZlgOxm7OsvRD1qs8lfPS+VUVDvwPXL2auChPzV6MwnMSPM7fhc5mwa
c51ordnwQ6NTcn30U989iquky/8YPNvciF43FO7Rq4Ak83D/yyX8fTXbOmCmqOG4qE9Mo/PAfbJY
R6z46XY11TqrtE4mTvx/mTc7/5obyKhQWMFG9oNsW4y69yDJJSz0hRN/IXr3bvS68hNxbcfQSf3a
XvgUW1H97rQRKZ2w9R/90OY30wilo1mb8fHTOg2kX0e/K+G74UN8UuTK2ndSTvwJ2oFFjXjOKUBe
Yjg3sAJu2hDoJVgEs3wLI8lZx7B1LSwC5SRMk2jdaXlzaqaGZN3HZrYJF0VW1lFpS/vZLibMXeEm
bGmumbsxctBq+5cljXz8eId5vhaSjqiT5OYaBoVQMeIOFqzkW9GN5Ty5OEl8AWAb5csmRc3C81Hb
8rUanq8eBS5FC/oFpFodifN/aTL0etF7NeD2XoihsFPgsRaXuZegAlsQVvtgdIvMXGtdCMrNqZpN
oETKVHLgP4mm0SGQQOv+QfS8AgKc2aOb3Do8Amv8y4NdE/hHBXlvpUirFWlH71wKkqSijtm2u1m/
FkaoM/3zIAiR4slJGP/ZZ54z+1QT7ZIYCEPN28lg9WAQyrUXuEIiV8lf2golur86f40UUiFtUqqj
KIaZfvc0L1uHUDksxc/g/KuYDTDj+tPAbLv/jk4D+uASSJ9+VkUzLzUPzNPmpWbnDMEm4rVJyu96
PT5R698vbDLuhzFCL0ZNLI9cKyVFseU2xbKCq8Rv1Md+GoQYw142Cshs4dtLpnEMqknvNtPagrRK
cLRLNbiK0SDnP5Im0JiLrkVm/qJ7/SQkJD+Vw7qlPqYCSQdkYZI7tzNt5Tamv08RujglFixcnIny
aCUuIRYfqoWdgeykDLXc1EPaV4tCk3+53sfnqeKqCyYOhoGziugSZaeaqQeEF0nZo0218cWtNeV5
IOm51CJL34OaUp790rJhu/dcFKdzqMJkvVuaU/bVQPJ1b2jFn8Uo2xxXJxuYRg8QWFPuxykPKxrd
U/R9UNd/il4z5WyFb0Dpzt/6TmvO08WVWFfJpHIPS1d87KOuoH6d/ZTC+3DVSwAzwtYqVGvWjuts
xyKTLjl1uuuhblGb67182VeJchhFE1cAnLJJTnAhDB+GpvEMro+Dl7S/roTLB28tCr6kmVzuQO+U
B1WGWPK32qCQHBTdLMiOpEX8ozDVQpWwSkidmXI6UfD/pU8onEuTyjmpV4EeI1n4YUav5EfDtLzj
fQExMq8yptBdr36/jKGtSJSPXrw0gvwHqdT8iQxU8SRJ8R/k+tuTPvUU2eh3QCaRspo88kItnrKg
WUF9Pt6Ev1KMCBH3lEiJQckwqwe1JnQ/TReTXDdWAByh9X2/gR0n5yQ1qO3X8nzZESpZmJGTHYUz
KIJxrw5UCon7oxAh7webtCTE1VarvTVVqZ0tCXis6FoepMpjTVWO6BaOVS1kPbLOqSfJb7/mtK2i
naUEnnG3cLS3eQ6b2PCmqqj9+XBaBlb8LQGDc82mhhSmcvXVxFj3k3rpbBMDiZ6hkxCh8iO6ohEu
vh489aATD7NJXFEz2psEZ+Z1yB3aBzeF8vf37e6eKrXmbu+AdZ1egmh6S4dBPfW3nSvVR4OzZw7b
gFof1b7cmZ037GylrqGnxRSrpkbViuiLS2G9zxHTzYokIlDcolr7I/jnps7+ZkImU/MZBdJOaThC
iCZuPRfU1dSvZEm9Gyl3+TU8O36yjdOMxmycX5PFsK7F6lYBl/95aSN27ARtz39ZNqf0ZacN8DfC
CxKvIhRnviiN0/Gk1RHpNL3si2K/QIpsvUJ0Vp6rEMlAq4/TL6k75Gvbo7ycIzZEz6W8sDJZWTkT
Mh8p6PRoTMhNcSVsI0B0YMXTiGiy31eiC00aw44RQ8vTTQ/erNvL7JlP8FI3N8VP2puqGO6q61C8
mW2mXHjnKne3wtRRdAnL7ETpqg12vxdG0YQQQ2xNAB0Tz3VzmxvzKazd7AY60+KoaFDEmVWlA+Ce
GxahKZ8TAzQbJaarEHrNXU62+rWpeIeq0EByeFJipv6X6mq3qY/61O1qEKxUCLsnMWra/tducIaL
mAoC9pqUanETY7aebxvdjB/FWCDVCxA48bPiKM5Lh/wwDC+OKT0HMOXdAGxWx8wFkTr1EqgN7leN
EyNCoLTVXgz0hlfenNJudjBpsR+ZnOeBxpf2sqI3CF7gJnzBsXmbxgOYMvuK1RGRKyLfv8/+P6Sd
R5PbSrBmfxEigILf0pNN017d2iC6ZeC9x6+fg6KuqKt338xitKhAZRlSbBKoyso837UtqAjHUHRt
rfi+t3H7AA5B4ucXWagm0lBTg4CurCJo/KuhLmrQNKrqb26ds7kVyYl+FcQF6Lnfs8SDll/8QLjr
vi0QCPrdIEeYPV67SLGBMRnKxoK0ved1rH2moRozwynVWUAPWS60giXW8la/NSNcCPBS1semKXe1
QfJyEE/bnPN/KE9+d+/pgu/bfKXHpwgNwAtnyr8skZf3s9eHP5DsMDd0RVORwUAwKd7itack5OlH
LpxAALT73m3s+3EuyMpFBbjCO5ZooX0fpKZ9b2qevW2G2F7cbIamaEcynO6kSQ6VfcHYLJpMBMQo
Mpts1Hw/vL7MzXZ7Gbcj47iDTXPnBna3JzGb5PSkmL5YLLlXqdHij5yrDjQq0vaNh6FT6qfYsLe+
KiZiTTr/LiHCdBnKqmHH66T1651sDcvhI/Lmo3qic15Kvr2yF2wVwPdsCBGtYOqy1rINWI5wK6tT
VBJFqQXuSVa1iohPJfuS6UF75kmVXAehzwJ5GFLDWvYqdFNZVBXx/LKa2QA7BYLbRsnX1ipylBbA
Ae3rws623HT1Jw4buJMDEvgeWuC3AeJ/wggcljZS35e/+hpwAtBioW+WoPLO8nFF8q67atRJv+vm
Ql7JIkSK6s4uA6+EgU6LQrjVotPjBuAm1biqH3W3ib70ceNGz0XWNl8Ktf2hteHGscvyoehV8Uxa
OuGRVc1KMQz054Foj5Vv9t5WtoYG+31US3QCMOg8ovx9F3uEScVz5wof4j0p4AfZKMdH5bfEYTck
LUERvfuVAuF67q0UgP0nwPKqaaqrhJ/aoyxIvlLN4LE3u+KRZM4JX5IK7HLy4mTpJGxXM8MAjPq7
f9PlWz0wzbOwxQ8vRZBs6LXk0ufcKVlOQscnGvHSzoVsGLLM2vtD+tJY5T+meUCWOcWpsqLltX9r
+YcomE6tRJTO8Hl5dSua/7CNqfn/6ncbFkV8/3OlGVZG4sfESnsQd0aDjOE551TUgYAYRCGvuoJz
koWs/9VMLGi4C0LvKO3XGeSQv/rdbH/0KWB1bPg9/NDUUrDI4IX/eKXbEHn197vJDHxDA8u6xf/a
Uc54m1v20wPFXJfcVSB1oxGw7B2o0nxr42JjzmxpWQdtEhI8TEDjzdYPOhpGf9Tnga00yjG3onLs
6FAUvfJA4KD51NXZNyU3+6Os4XIVG/Zm5qrje/OEcMgujPPhmLWOhkoOmRqjFQn0TTNxkTZZdJkJ
5NIR+VpWC2Uidrfspj0+W77/bRW8Eg0dkqGmtWgF5tnGcMf2FMe1S55K6B+UmfzKpDiuCRAKpson
Bt0PLvLKFDxtcq2FjvzvBlTG8B575hdpt6Y0AkMxd9GSn3XPQZKcI82dADjEILjNKRYKsuSGXieW
fauRAwPvW4IwyV3aJPmdPUQPoWGm2+i3SdpLqwqKxd+XAxntWPmgr6Nl+x+dfs8mbf/7lIXn/jN7
U/hbgpyctda72alOwg7QApkGBTkmi9Dqgh8ZYZ4kEf3kL/Omw8b6Mml5s/I0J7nkOSRB4H5iN1ql
drFYo62sri2WpO67HD400zEwCM/eVAGpRHZtD6s/jPJSFrpPgHrX6B7hWsRsE9stpuOteQRx3y5a
j48J3eSPW0MIHhYlNjQv1TR/5GnL7RgcqayRKWHc1fn0Lmuy6Atj/tL01VrUY/4obWoICKaaHH7c
mDxEszmqDdeyzZhN4E/EdlL0dnmzpWnjLMaOYPXbREP86Wlol19nJR3sQJpctJBzSFvmwpb1kiHa
SBuLo3BZirDZwRm55MWIxAcyS4+daw0nuJmnaK6RJl8+jlD4N0DTppWsygIf/g8C5SO8k3RLatO9
eJx4y0HS1JBtvYVs0C0rwNDkCQ8jkWQe0oxDIS4J0fFGMYXnZq5Juwgs4461w0HWHHUyiFIUY7m1
kdxaSOO1qFVx8QRSYXoLaU7agl7Vz8YYLeq0itaWq5TnsDA5nQXNu0tsTT/z/3YIeLa1l87iAEXt
jOD7WGjLFBgKydydcciMMP8IShJXHahUwI4UZR1PpX00IJQc3Fo1tjZOkfuOfMgVCBb1i5mHn5xw
VT/taIuihr/hPlNtbbLn7ltXWMu89LFZbesuctbmx7ZxD7LVUmKI98nIVxytUWunEgu5T5C4Wemi
so6kzf8AqRCQQKEh6T2bbsXNZsFo3+VqS745PaRdGcaig2X9zzByN/9/pvuvV5W2+R2y7xJrn0j5
aj6+bOainU9eZUGy0Soi4Pd4M8kevhi1TStU/qBzX2mT42WVRNBH4t3Nvazd5iVLJoMFss1Jlzq0
hJXPMsvpc9klJIvaX0HZu5eaE7axzspdLtTwnPUN2b+mbj3gDUJ5yvWAK6FDukAWw/w6mO1TH/MN
VoZ6afaccbLLv7vyVf9ArcrL0U3FuioNUmVmsqrQTQp5NReyyzTTWdvZax1O6c9JFOOFOxqY6yHo
PklWOZSkVX7xgRttyS/vdmXoRcjYqJ8m37Fd5tjgd3I7fx1IQNq6zjSuZbUemm6NUFO2lVVv6qOV
aurRXlZdMcOvELq4G7lVvvqQrEg3Ar1VqqpyQv+ZuOYM/FqpOuJl0LJf1Wr2t8qqG7seKLLuV6us
pveFsR599Uc3TS7kV0tFdSgxiPVtspjo6J4djKWhWMJ/ZpUqnXqSNVmkQTqDLMSPqNezdD3Ye2Hh
6MdtoJMOo+rXq3mxTmJM2XMIRKKZbDCQcri28lMzSFGaeyeVKdaF6GHP/m52S1MvVnLG67Rk1i7G
zFPWDVIxyy7p8oMZp+gEIhe7mog//1RNIAzC/apMvbmetCA8tJWTPemx/omIZ7otfJ84ndbPT7Jw
vKE59s5FVsa6LNvVrVFXfG1pVkgsDW3Z7wAavnpZSTKhW4mFK2zl3MyCIZwG+JcsgbZkavof9qLM
fGPRO8Anw6bFb0A3OQoCbbefOpQuOb6I3lsBo9IynY+m93nQxQWc+I68jLZvOpgRufsBJuhDK7rq
ydDH+MBSSVuDeO4/YpbHie5+GHjqOKktVGJhhfZoTM4POY59AI9v0k4eBjIeOY9oDZ67oXlFkqnD
k6FZ2lcyStHuJERkL7eOskjZCgV2wWNq3k3KIixJ+1SbEoHwzHYgDReTfSpcayU3oU40y7Vl/lLz
GvVSx5F6yWvvvQp9bS9rspCNUewtenLjTje7LoRxbAt9KpGqVGv31Zr06WR54bjoVEQFJyBza1cM
zlZWU8V8QdV5iRormhgztsbQooBPTQRHeRVPQVov5KXvO3G9uDWpTsOmpdKIDGfIHx1/XSL7tzAa
y4XmOA3HaC58vDDZqtL7Nzu32q1sQH3LQ/okzL9YRkbGYVEFNX/rnugheRnM2J1oFrWYHzjHazGT
fK71a6eWIzcNrS+AWHPMtIyKruG5aWw/AxuNUbjUCq5i9FwnsWtm7Z6acHme6pG+a1IhXtTO+9UK
+i46jD3KcKwTnAW5dP7nZMfbKjKMnxD293XU4uQD0sD20dtbtZ3fS0d+IsppofpZcCervhYE61IF
TebE9ks9TOgjxdNXy3OKTdIMOB9du3qb7Xkpxq+kzIJl5SvM8c6yJELqkKtD+GY4MTBjt35uRyiQ
adj9kGYn7YNtoQ8LM91Z7NEOkLshNc9Xxr+rozL0s3whzdfLa/eAcCukw4Hn/h7z1zzX3hryAtni
Nqfv2g82eRDbKrP7o+LnPYL3SFmZvXZp0TI3EPPFJltjdeiPssir7FkZfHsb15HlnaQNNAgxNKKo
FnIEQSYh7ul51jKb4p3G+U+B+Cta3+QkFUm/iX8nc/EHtKeFbDXD6D2v1XY3NZogq2EeEQYNJ0GF
FZKl97ujzAID6WMRYPbBNjaOQVt2LGgKFiFVwyHGVqlia1PAM4N2LTR15fvNz6LAla8kJTqB5L2Q
WfGP2Dv/V2Tf2/5XgxSAv9pmQsZfDU5mk/x6m0b2lirxV+H4f8//X9PcbFf5+N8jMhOyCr9d3k04
v5twloeWvW/v1QzEo29k+kJT6nKFjyG/R2Esu7fnK+ILSGCyLtIiiylARa7qLfuPrm7SjOyHdtch
v2cYyjHlNua1azlSTm04ance8WVJk5F2AYoXpoEbOQyizRSZvrvQeK6eCqdfa7Iqx6VFknOcqRob
1SdtnDS/rj2GRITe3pl8dfJ9bW74U7e9NbhN293VOB2vb8NQZxEwZYWQs/2Q4nZqXRylwiydh6R2
jRNxLwfZps6mvLcBdegjq6O5Khuaou3Xlea6KxGxDl+yg/MWNe2zGrR97cMf9WIB7znKWbgrtA+o
2dzaif1r9lBdTrYT75ywNc+NmSc8X1OOQLVaJUQHssE5mgzzLK8cv9L3ftM8XfvJIX6ffM+8bNql
/NNxfDPC5iexa2o9XFjzrLLfbao5LnS0i/xwfUkNVkZIVtaqn08b+671ScErip2sonWOELBJKpKs
Oimoj6p9QjDAuUNfwr4Wf1Vlg7R1bhRuijGIIA8S+6dHfbJA36Z6QGOueggjzryMQpDx1Y8VHzMF
eSZ/2mRnnoLNKumhdciq7CfHNhFrDwMH83XsX/PVddBsi5pcbA3V8zsj734Vbmvf9SwaSIGHtEQy
1T8Ns2R5iRACOE4zqvNqA7sc5gSYwVIr/ZWc4Y9LOa3sLVs8CCL80JBGmlTEoxDfRBKzSNGEbyL3
SMo0TrbeRC296FN1da2Theocr71G14dgYQWff7SYclA+j4d6zvabPEGW4QnrFaPylLuJrELWVxRm
XCjIMHPqB9BHaId4KMJjSJ4r9Hn9EKXJxsfHuYts0qqmojQPnNlaO9/oHxW9J8saKvJCn7pmwwZq
/BrjRSD/dHwTPkwEviHNpkq6qz2zqulq71Pxh132nwgnufY3klY5oaoIkmUAn9SX5bma1XWTmO1x
U4zhYZq1d3sbaQENAb1NPYvt6mxcdvyigpVs9UGzHj0r5gE1jy2z0bpXlXDXzn2RPnAOju+9gjCd
Hmqr0xd1BbUHFhwyDqb+oWst8hh+F4IzN0hxFbVYJJEbn7uwSJ5QXLqU0MTfCbPKNpZfKwDW3OLd
JZMZ/1FBsh8a7Rz4o5qYnkjRrE6gqxEQKhEB6p3qavKtAEARJ/nVSasUfGkp4dmys+wjG2RVFoVN
Hrvno8jjBzPz5dZRXikz0jnvv92ml2Y5yc3WB+HX1n5PhnzaVHrta5tyskhaVNiurRAiLZfcR2uW
UXOTGcXlcWh17uKpGyUbHEjp4n+MIpYqOuiuvrpOIue7djLi7oum6NUu0qPwfCusnCjqflzeLOCR
wjMcS7QSptB8xiXp76Xt1kVe1YUzLT1NU1a3Bm10GIbX1N+aXUre4fxiV6O8zCsiO6A3rfTE+PNd
6DauuLZoP5wq7g++N3YHV7V/FdImq7LhVv2jS1QqyeKP+u9plMkzlh6yWkvZehv8v85lzy+sNEWw
Q7N5D9pj2oaDHSyqGaHVQPYHBeAUq0Jx9bsscEFvSdRWDDTqFHO+sxzNEGevV40qKpeMUXP+KOMk
7mQX8AMhZCUEmHy/MHdDYtusHivlve+1PZlz0LjVYODwa2aXz/ZyKn/oMaSOMArEuWiMQx20m17p
DlFt5p9B6tQ8JXXlJYyMcjXUSn9vqWa4tWFr3DlITyzbZCyQthPA75vmI63t6EUvFPs+J5E4A/f2
4nEe85z7B9kkC9APhDSrNbqB9GZd8VDXxgLN3W8lWsHPMeK2KFcoS1kzETN6tgd+ZE7crkbW2itb
X1hKGD/5Qds9xUMarZzUa7ZJanVPap5HJ+6Ar7JRFoPvfXVYLR5lDRyHva0NcjcjFbfQksmceTLX
Dn5NNtVJu8URfBrbhgO/KWcNM0N8OgjZxJzMVcgna7sR2zKBBhSGSs9D+B8lHimMoyU1YGeT+NJb
Q1kXH8i82CCW8QIoacAp0xDfy0grogwvZZPG9zIIa26r55ps86PoUquJuhgbVh222RQcF8bqglj9
4tHOjfyRtTTJEtmUbWVVNug5ecJRZJ+lqTa76iga+/nafx7kK7Ncqs+mJxm7KFn2RvMZuX57J7tw
kuFcmsla3gZoarNUuUkea81YxDaL4LgIOxNUcOLt3VS5RJWvsFki8POMZFl3Tvua8381IWnFA+W5
1W1yFtAoqraep+l8iF69LM2AI7L5YZqIGLZxhOzPXJOFbMznHrdu/3fb2KHCN9Qk98bKOrcc6ITs
qR1wI+sxSp27YQjKCxol5RKV1vTb/7tHyhzDv+dotRJNEj33d2WcNE/1qLx5vMdjPteqrA12Uz9o
S0Ux6ic9H5qnOHkTRhI/SouJxghKhma/kW3h6NpnY4CT5NfNQxIJwppL48zeFGXutOs+ex7ZgalE
b43t6pva1cN9HqvWueVmYPWOd1fxmKtI1+VymFxl7RQEQKL67oDDnBBbmhrxMoJeulZFZ4mXtvPs
P6q3Vtn5v8Zm+P52MG/TSTRHWbgq5AMeujkox39s8kptIV7gCvY4BcnmAM8xRVZXhSy5uhrbOZo0
au1daunTYSqgY0soe4sCEs8k+7nTJmU3di2h+pkI39VSXwL9DD4JnCQcLHRehB0hkVgQgxN3gF31
8Gz2ijjHEGRIbuJnckz9Yn1ttKLG3lu++iUgpYGjHu81r7lFuNbUbjsEbFa5O+nPZWDUdxx/dAtZ
FcDB78M6RqSnUtqlrn/RRNE+ybYKwEKslMFZ1rRiLJbOeQq5ld/DwHHuxliJlwQAIC8yWuOpKyd9
idxS8Gnr9oaVkvmlawqoIgJCljUqwWsxC4LNHeTIeBYmqQaITnIkS+vwcyrNTTba5pe+74ttF68D
H/T3RMRw9T0s0TkcG015tbr+szKr+CJrqnit20Z9IaSufeBw7ZQkOcrfrcdJpkj8payKrE+3hAJb
a+L03lLy4/dlZWUTUfbKtCuIuhYJriF1LsxggDn1+2pIIWWwGeg3skEWWpFY1342wI87oGHL2/ik
5hAF+aO2hgDhBRs7Q0VrcFp2xtUYn91WFdwxE+0RUnO/jIva4UOf/EVtVwY4Ln1YFo6f31ltWTrX
y9Qr8jvNMXFB2wVERuVbq0PnxuGWIzU0EAY+8pTK9R5ZnLbpn4Q3a4anRvQt8bwlrsf2Zxp19wYw
qvdp5Adj6GVx37hxset6Cx+hloqzHpXqKtA4sIfZ/SEHjc6+gEL0wzb7dBGoWfWSdQitV7bXLSof
BXDOBzuIovzm6tGodk1stc/4JGatMWLbZWuVBz6HPMY32WjnvvvEByObZIHc+Sv63e5J1nSrdpa6
0xNxNk8Nuvg/55KNpTI5/54rRPDE0DX3ZMyD5VyRePaT1FhJt1tntgnqRmHzy1/3R70bFGeZthCH
6nlt3QjYHxM8mB2sCPM50SJ7U3ZZvG7mtXYXVaBvFe7A3VxVB30647Xm3JeaohXiaYgf5EA5mW0W
exQ8ep55tCMQVJKtlbp3ci5VH/77lfyXwg959Oi+dy180ZiEjgZxuGm7ul3IFrcrfzXL6rWPmtba
njiP/W1wVLCz8OEHLbRR5zZaEeN2Jyy0zQhj5Sww4f46m7wZe64G2hgiy8TltXcaElyraNFhApGn
Otq7qQaEGTett+n9fPyqT7Cn/jG3JaRdaVbt/zT/q7ecJJt9ev/qLc1BFH13c9jGg+p0O3ZO5jaG
Rv9sjP63zqrGb0BCHhUARK+GiEySq0yVzM2K7U87TQvZA8zipu9csjm9oCCgvf2iR9qw1DmBP7Ga
hLyqKk1+kvWWuPF+5kK5/TeW1sh25cbPzC/O6Mo4772oUDsq8Wrb+FO3FZydg123yrHrXLGe8r5+
Bmzew5Wrh295pc83HuMnjqEt1OFFm7nTc0dgC3wSlRiv+VMzK8I9/sOOhtqpMQr12Xdgwfam+at/
iFDUrf/NPvfv5v6eTX85v/xA/93/9ro+8/zVX76ff/f/j/nl+6/m92+P+XrgAOVZd80fgd7231oo
0FOcoA/jLMikCwH+m9kOl4H4hn769yEy7AOQ244Fp2nuoAdFG8/xxq/w2kCxVcoXW8A8Lmc74sXj
V4g8S+O3PSPR7mqf+0+O0e3wnjSLFMGVu9qIq2qRpIp1V/a6jYBHJ1ayRRay4VaVV1WtM+Sv5jxq
D20wDLubfdR6E09ZoD4h6wyXKY3Fe9HVLw6nqj/h7aaKDW+snfrdgEbNcgDDskkKtwLtR4GeVnWU
VXklC6XnuNw3mhoSCo8khRStYmpOsogLtzmFcyGrnjmYSxAvzepmq4wWP7as+8oUbXTDnxZynBwi
G8YCqiw5nRV4f1t97yYdqbfKf8kdMzx2va1d7WME4mRILOQ0VRRJ2BsY564H/xIn6aG0W1TUE6K5
tm6GujfsduWIo5e8OZtU5Emf+XfZ9DSEbG/cnO2WPT6hDjI9OWgXkFLaIb4420i7GRF2ZcERWqT5
WeKe5LbxqRlcELiEZUA+dqty6Q8OGQWJOMtWK5zzrIgSW2t6MD21gLjm3TCLyWapq7r7FgXjFw0u
4c8kvrchGfoLyyI+YprzBMHqr9uEdYvICTvo1ParIMOt36I8F5xBQM1bTL1HyhcS17BT7YDIAA2w
m1oWB1kbcI1c5FV5qbtyuF4rPGNXpkj4zAYCgcjhJ2so9Uk9L8lMPFVZMeTbqhtZMgPUW3I4OZxM
0rYyWFCQfvTu06vz5VCMBrzbQln7ahoeYq2fHmszAjkLWG43qKa7dpqg3jgDirGa4g+vTTwDH5ss
2IuoHV5HJ9IWbAAzdBhoncqYJwoCeEYaDqiUlDwxfheIQP6qsj+KDopbwqOHBXQmDap7qe12yVqE
U5NI47YR+2jizFXy7IHeddkqGnT+S7o90zVzYolxwa+tohZvhTJriNexe+HArboziC5BG0rpyJcM
gg2TN4uyITsicxzxIAsW9xdd1UAZ+rDLrnawA4ZS3NdEbj/kCYkpoZjAbv8zxAjLHr9h8HYzTUA6
d6qOQ/s2DeekCNvwZLwOrQFTLpOpzVaahxByRTDOKZ6E/gUUf+mrzZfcFP7ZAea5kGY1FihoGNab
BtWS835ngwQ7cVMxDsWVIuZwZTXbV3HlKqs2qtgj5ZmxmTotvTixn12LFKkThKFBYFuEopxzIiu3
qo4Om1m34yX1O4vsG83+CqJ5Uxh+/iPvm7e80oZXw1b7tSKi+ojCW3/Mm7xc9aJtnrsy9VYckYe7
WgunV/wLhNH4FckXvTa+Bk77VSHWhDRBaqpvsr5J+ycja4xnldgp/rzTa4Yyz30wuY+yUzl/Zch5
0BZ2CGlZZO1WUYd4Uxrw+8h9GV70zj0qPHc/LAcOpj4QnBOGqE6SkgmXbuibj3IkhS63E+dhgCx2
12vEAYxEan+UON901y6+QN5Pdr7th9u6MZv3+chIdkClFwbumHWHqhPiSYTla4vfdevjC9hVM/i1
cTXteY442sSVHR4Q/SUJEpjVErEv8TkoP0uhjN8JKOXuR774Y+Da4U4vQn3n1J760PiwvQGPTd+J
HwKgpXyrfCch7qYW976NbHXd2UjOEuqQ5XV0584EaVl446Qeif1JN+McWnGzXa8cINNOwxfq2mLO
HQONj9jWDYz273n4bCyEUJFXK4tsOPiTjWvx70tZl4UwjOGgkkbyPzupjaJy7Oz3w8GMSmYhgDEg
RghUgkqQmR5q3dmvQvOhqIbuPnI/IkNHVj1Jg+zoj96jbLPdxnwIik7dVRkxqT0pBdEyNgNj3eWW
xhnWXPehzC65Nedg3+juGjAeC2ebllD+xkJou6niSJpkdpt1sMaJTz0R/42AZdfe13VI2L/an2UN
4G17X1gOHuYsFmtpk8XMU0CrQDsjZMJU0tZ44i3VlOZw7WG+idQ/4KGYYIl25G7lxFqgHTPHP5bC
fuD0ProkqovITOA8pHppP2Sp2RzQ1A4Xsurbg7igpogLr3Omj1rrD4Mg0kVx42nXKIaxYdGhvhOA
CP5U2deD8oDnqXsY7DI+OKZwF77n/zSKeF7yzRrW5pNVsjZpODdbDBCUX0QcJavaK2teP0EIgCjB
k12zYLFtUtbVtHLu2kCtObHNu4s3yxWAiB2f2pYowdFQ0jffR7bZtgHVWRZ0AfK8Hwqvjj9R8fMX
XWog7NGDVIudWiAGERGaYXfpM7hYtLDayH5ocfytx4HwQ9LGtU1T1mRjEHiwszKh33Usevd+x8fo
qPM9QrWanTH18Yn0b25F1hBfkFrkscgu4GGcxUxKv5iekDdTcY8gyDbYjgl7ZdDe0E+IyTjkR20D
sm0Cu/xuqOO+yGYIv2eSMdxOSBykwbiwOs1+mSzkccO2YlPtV2RIi3jl1n71RgQSyhB6DnxYt6u3
IlmwF/LfRtXKj6BEkqXsldjkfOuJg+zIPAjky8pJMrCoou7OZu1V/KatCinUUnl1ApekSBfvRC66
J9NXlup4DMxzlxQhmjVDdhBIKH3Ti+y7qZrRu6oRvhhGDrqymsW5a5JMBMpaoC5SvzpLuR4BtN+2
nLLQF2pfdxdnTiOTmbQy45ZYzA4cfvfozOm40tTHPnSWpBMH10mKp4ncxQMi092irOJuNxATt0Ee
Sb3ETRjCr9DOskakLIEpcwG5sNnG8Il5QvpGtC71XiyUIrUewbGIxThY3teuLS+oQDj+gketNQNt
edVTmMVkjpRZuMn0nCdlr8cKwVEJmq4isknMaOwTbip9WvkkXLFObI/Xatl5YtOYAJkcjqX5M0TR
xok1VT2ocY3OFpjRRSK88iSLdD68qfjkh6sxznbQa4yjbFRTA/oIPrJ1aSLmkThEhTSGH50TPd1Y
Cuj7kTgwfsa5cR91rn4f5F15JsEQqus/pnq+aiBMesNo393sQ6wYS6vuio0Wxj6caAQ7d9fpuCMS
uzOa16nkxEiOtse66n9q9QRbfwjyH+m57p3mhxKb7cJwyvHJqSaX/6nRH9jZuqu+yT9ZAVioaHCE
3KlZwEkYKXayemu4Vjm8it06O/1lH4xWXUVwtVey263Ic1wYRnYvLYaTFs5qGLV2KQw3Ww/eQRV+
9yiLwOGj9USn7mUVUrkG8RcSz1B3jwrfwkcwl9nWdxzU5edR0gZNk+x1LXIPsl/fkPgST97mOmDu
losg29STN67kqL4yuseqUl+RJM2P0jQ4aM12dXSWg4jdy1EbCXYFJxRnrccRN2ooV+pVjzMWLD93
T/Gu+Km/MSzdP+BW1h61Cbyr7DHY9SfeLfWpVp1qX5l1v/EatILVPNrXeWHqiLwI71w25Pu3rnmE
SgLCFS2BlWnMkCqkCVdgYKs9fkvnzeLhEha28RqEWnTsiUFbFp7lvOlBza1QrSJ22bn5anrIn6RO
sGxyIuY1zYn3daprR+LTwm0URf0lb5piDW1UfcRbby2Nuo5eyzLU4MukcOmt8auCIMS3uov2Razr
PNuccRt6k0deCUUbcHN2s1Gwu8Ebb3mA9ZPx3TMTZ9lM7nRXxp39EibWOigm7PBXttoEN9XM9OE9
E3ilO7CuHp4IVMh1jkDm4WNOWFhQDMWlLabqwQv6Dzm8cIS1Sk2w7ILT6zhMTzib9b3rEmreFkN3
1m07Wweo7T6bpWaSwpqFH7WFerTc8lT9Pux66yeQgxfTivP3MM/LpVpr4jEbRn8jZ+zZelxntOG2
npW0R3xqsPLnchhMQvu18MMMupOIBZsoZsyIqviuceI1fpu1Z3QROO9WqPP36C39qKeB8RT0hGH0
if3e64SyKNAH9gYU6SfVT9hFAiiYCjVD0Cu7RtH5mdHecedolzKKjqjWdjlmn55ThghQec6y0iqx
812qfZcAS+p7VJPx1xBD3RjbUEEiXLYOMTu0gJDspWzVS5LabVIL0fYz7xRXOCuYxf5nEqx5+Guf
Zas1iHal6tEM6+QyKkY2p6oNz3OEWZGLfVVb4wt7/eLgiyhYy8Cyf9vD2S4D0f5tL1gv/Jdd9leG
ouJEMjV3ahL5m9TVAiTo9egl6HRl28bwD2wvil96oRQHSyB+KVtzLVHYd4w8keZW1xWoqQ/JadLm
Q5ym/pThHobSJYe+B1Nwi/6QNs47OY7/Hf2hDEZykDYZICIbapNzgZrgUFsHdOyi0HZyJp1jZCUS
76XDnb0WFpInxXuD4vVrNQP0cQJCOJu7Jj/MeNPmRDVKT4ExtsZZXon5CqD/ZVCm5CBNN3ueWc22
/z1KNnAg/muo15h/jBLB9L2aamMnNC26tGlsr3LSfVZmAWVd2mThk9qwE4WLqhVJPJe66loWuOT+
kedlLLsp7vgf/h6COtjWLVvn7tpPzuV5JE02c+LKH0ZF9ayVPRHv0Jp1qKw6I692FaDbReLWAYKb
8yvEvIKcW85zHT2/glF09ir1NPxOeus+WJNGpp02VN9d/UeRR8OnWWT6ko8hvXC0bB4CBMI2Arnd
S6DFJhpptf1/CDuvJbeRbF2/ysRcb8SGS5gTZ84FPYsskuXNDUJqqeG9x9OfD0lNl1Q9oZmLHKQD
1UUikbnWb9ZK6nKy1Lrs2VI72Dml3u6GuZqJCunl2KluZC9iDh1QpqA/jmqYPYs2fXej3jrB6c6e
zYijPE/VTRPws1ETPrWe1OINDB/yRoEZnSLFTR9gDp1lu3DyHIQGpOEJR6U3uy9Wo2tlz9i+m4ei
D39M91IkxkJU1E+GlfzH6T6gljdryq/TEWE3D77t6ks7NUBjGKG3jF2iPbExchZw2uilbl9dRI2e
mqpWLn5CIj11opfWCJwbQjwNnjZF/DJwat2odg1aiu9k4SpWvdVHD4c5owpOQ4M7+4A+9K4esUhS
/LFbNUEhnqfQ+rNIcKcokzuoyWyxZxIGfI1FZOUnxzCHo3TalX68cxO/d+w4xL8tev9qqko8C/s0
8oCwVu2+Ssr7CHVqdQsnoPmpindMu8cq6r5s1fwUxBUMQ89NV4ZpooA4F2navifIpezHrsQ4cGyi
9KyhOL6MbLvdyKocp84d6aiTRKyM7HqDaqhWrpGAwuuM8XHwiCJERv2KA2FJhnwUK9BIc0ABwW00
uZPbgZfas2iSRSzi5tU0LPXGGxxlKWf5vt4uU4FNtOxVX0fk/V4JtITHNMFJDY53w+49Sldj7RU3
dahaK8KawaZLeIOjMdBZ8Bg5gdnm9TJHqLsGkHsEP0SUpCP7Hwd1ujdmmZwVe29n0fQV73c0ypZE
H6Mnp4lBZuGV+j2tQep51rcIGAJhY3t6MDJsaIfB9A+mgM+GVES4Vmw496LK8SuaCDeTTUcfUXzt
WYVJDfpIW2KbsB28wt7D3bZOdeiWK3dM9NdKF2f5QWYY7GK4kFjD8SIt1AmoQe5FZ3ll1eU3RQls
EoG/tJdV42Jgj7t4SuhzNygcODtVdMfOqvujvGqz6MeV3QvloIZAxRnw0fxpKO7o/bW37WZdFasg
MBmTNovbIN25WFld02Y9X9BtqUevsrOY4SJ5uBgTJ3mUyS9bMb+wVcpuZRf+AdlKx99iKzvZgiTX
e5Whq9ykA+nkINb9CyZ2YoVRE9CmEDa7bPPmK+Lua0XVSRfjUnhtLz293nVkbxdyxMeEJERayrWH
EpTmv28SpvxTnBCRn/ljZLucFXeOuXJj7Mhlx0935wPNcxipxR1HifapzpzbcOxAgsw1R0ufFDV0
T7Jm1/k3L501Oca0e7JxdMdrspiOYq4W4JkXpen0QCeYqSJas9R9t7tp66l7irtgXKb45O3lXCLe
WEtG5rSTcweVBXvsA3N7/TdoKIx4Ha4Jcq5DkmvTGmqykb197Amgj7O/XokFZ5VaWCh2ffHsWdFu
UnX73TIVa5UAfoA8FBSP8Acv13ZUOVYx5/mjOmTNvWPqX2S7vE841qhzus10sTK4110zOe9Da2qs
tk11DsLYPVm6sAhDaGgINumwqgdsJUsn6C+wMPuLMtPzK16Tk+oCOfurXegiWJG4FOzQGCE7fKFh
VpGhwDI3+YWquAi7jucMs5KDbEvNOFqwYopVuW8iwN8au/h16erjPiax+djn011T9fgENcQCR7vu
Hi0bMiIOAcd+rl2bAtRMKjRnZS2Cr4aXedIfZHX0omztJ8G48WIwiE7bWptMMnfUwGsXxXyJefzG
rLpg3sLQ1s7sHg1cb7FqogAQzozD1aZ4m7rTTVbYylvDkipSduQcrXeIjPLrAhH51qTuDhO1/ImX
RH1AIXZ22KUdjaA/RlxvVO1B9FkerMZLUJbaIWSbfTDgyTgtEXKdRXsh+qG6z5TM3QVjNGyHKBkf
U334g9C/9UdksY6gl/CSF2aycUBe3BBMDy9I4CInY8XWH052b6lD+7XRsfi1PSs5uRqggLoG9arY
qXlAG6FeeOx7WOaoysKLe/MwB2aA+8+NP126stVoy3RDfhjNx7m/EVq8dOejJtv7JYYE3pH4tems
elsNV6Gi2Ks2bewTDt4tZ56IpyUoyl1nGDb4Gjp8UQMY7cQASZHFeicbyWg5124RBJBNXKtbDCh1
rVoNvRPVsKZ7vHPFdjaWwsJrbFJW4+E75i4VNg3RdO+7HDgRWTnJmpxA9lBdDfNRVVWKNmVj2y7L
pK4ucojHO2w/5Zq1MFADvhdz4euIb/hZ7O5l1ej85BSoOxjPFyj3hPWrZ4H6gr+AOH+v8k9+C/w4
xi4pzB9UuCtrNcVioECVZW97U7DntOSfEjfED4nYy0Pgl8qCB79578rkxx11ciD/vmONbtbWnTJ1
jVWovjO1GE2LqvJeEWL+XllGdQlgEmD36D7L5tFQCa+kk7t15lGFbWyFHmqPnLYnTN91wXdNe4c+
7moAy32DM1X9mqUr+f9hcuwHy+DIC53Ozgu42MnwcxV3S2VBEspapuOE0VJvVsdIgXC6GefLbrYC
kkWtlTbeIYwpEEBpFrLxY4yBcu9WFKm6DDPCjtIZWNPHXdaQqIp4JhcCjObTaCc6eaAJHrCf++u+
apznxpp/QfkLxmLuye/DP681QJu7mt3eKjDb/GUs04al1cv2vqeEK8fzuo1SgrvWXZy60o43ldd3
W36y+WuG6Ek7B25NKDCruIix/0SI9k74drzA2mz60oIk5Q2WJnd6HCekT33Yin9JNcorKbh4VWW8
9nDQZpfrbT7GdVGfLkMrNZYZ3nx9m/WXcS6S0iGO7hff2xQNEFmT7YYfwiItR/ai6C9fh7lJVZ4L
8SpHfTQ3Ixscoefp7qOjLAhgRTYARnk3+Xm12mngXY0s/lL0/tpkaTgl9YDPVTuG9xlYnqVugUId
KwAMfZCX75rWPGN6GX7PDLKhesuq62rbrNUKjoCmf6M7NaZSivhujIHx6pZjQAQnHR71Ph5WWVGa
lw4JmI1eR/Vtq8Mo0XtzJnT23eoDL98FQ7t0CheKHgkzMix9UN/K7ho+KM4w/feaA+K2JByMFE8e
YxOX302thY+OBowrUwpi77GO+RtGk3zbYXPTgsd7hZknh0fEWfZxVwfLqu7zHasUsot1ZK6CecGV
RdNERXCtx6LKqoVRwyT/5z/+9//93z+G/+N/zy+EUvw8+0fWppc8zJr6X/+0nH/+o7g277/965+m
rbHbJD/sGqqr20IzVfr/+HIfAjr81z+1/3HYGfcejrZfE43dzZCxPslCOEgr6kq99/NquFWEYfYr
LdeGWy2PTrWbNfuPsbJdLfQnfqjE7h2P70WUKsSzwX7EEyXZkUBOVrLaakI/VJjv8CenF2SCdza8
6Chrfe3Zj9DewRtdew12lkhenmVHrg9Qq8ocXTMHoS6zS9ZtYxSvvhM6e2dKmpWsojWYLSsnjY6D
WRSv7QpEdfoaGySDkklLlnKQGnfdyiUUujez8ClzstPUDNVFM71i5/p5t9CMHPq4bMxKB7pa4B1l
jZBqdak0ZVxntRuvnDKtLrndffn99yL/7p+/FweZT8cxNd2xbf3X72UsUEMhNNt8bVDOAVOX3xVj
1d31Sv4kTeGNDExRNglrIy3mo059lqM4TSQcpjkR+Fr2vZg5M7IQndbi6RN/B5pX3fGV0x7F7c1f
o8QcKfmrSfUtE1VetV0WfjQ8J+hWTB7pAlkDGwwZJXwOmqS9zyYHMi9jfMWrT5EwiYpcfv/HsOy/
/UhtzdF113A0XXMMdf4R//Qj1QE9Th1Hxa9TVTcbzWzTjcnecE8YM3mK+vzsmJH6JXNSEiytCIln
B9E5cBNlITsKx3xCW9d7gG4c3XSpO67jocRmr2oeMB/FsnJKgvuuiZL9tRrMqQOZP1AJyG5bJcJ4
JkhaOJh/9cgcw4iee9xjVfaRcZBXumLYtx9z5ayPm/40mPnyc+WIj3ZvAM6KdCC/d6AchyIb/YMN
0zy/1gMDG0v+WlvZa81DPsYhkBdcZ7hyxkd3EqWZtcR03v8vq4iuz8vErz9X17A1Q+j2fHh2DOvX
b6hWtRo9c8jdnRKWmz5VXdyD0P9xXAiVhBk4l2KNdoq8qjsWjQtJv8ubV7vWw4ORdNldKKLsTktw
/0x619zLtmvRwfzwgwJD0nmcbEPcNiV20bVbWW1HK7vrC90hiJo0m1F+uOcVJHXzsltDCfGQwYCm
HJtG1iyGSkGX2Yi5LEHUEyJ16mVsa8XRTQp4MD9dNggO76LJu3hqDdo9yviL94nY8Wxax2ko4+3Q
G+E5jxJ9DWy0v4t4IlYYMcaPfkeIilO696wUPRSzYVLekiD4qqiAzxXdOaI3PT3CxbqvTK3ZTQCj
CHO28UUn1nmRV3BlvnEDlBn/asobRA6jJn023WlwrhOK0oeZmYIL/ZjfdNAKPcJwocLTmM+Cb5OV
l/EXwioQk21Elny1tJem6PH51QW03/kqtiek2uVlPYXutVFWAZqbN82fIib36y/BasdzODBZu00A
hFkWfrwznVHZk9yMUbBWamOpOQEWAJDoj0jge8dEaboD8WYI8NRku+VX7KF/ugTUvEaNfbr5GJO7
bNpWsm7p1tfI9Outlzf7UC2Cp0Bti5Ug9n7MJ9M5ueSHl8Yc7G7T2VAyEa+8YvIN2UNzjyE3+VGv
JV9ZWeMVpi+R+YPnY9HnQOWcgfxj5xJnrYEbyU7At9G5r+D7C28qlmaVjotRjbC/mgcbjUuaNQvf
wXg3x8nt1RNoyR9FlmFAw1nX3nJOnfRF3aXqKdKA5SHbvpHjLO27OjbB2W5i53bMsGYfPCt4d3tY
H/EoOG50tbjYAzpubm6E71WXQzzynAR8jKk8kGY6mZ3nPRGT6RZudEOOaDwpXqX66w7vSNKawMjc
sjgbCrwBJGmxzk6n8iDbMrCcaF1qxZlIxVNfoB1RcQL11xzxCOyA7dyNiBT760KwaVMycBFynpwi
r9wggkiT8F/zca/JQRA+4WFZJ0HCHzYCW7Y2Jy9Y2WyX11qj8+ZGNf4EyyE/CK+yzrWtW+cxAk33
+zeHaXxelwxDVzXT1VTD1GBwm7+uS0PlpY3f2+LL4HlrY/ZR0OaCyFvLsZ8rgbidBzbt342lMwSr
ivT4T21ydAs67BDnionayDxb1uVVMCArr04pyafJQFqwaTdEvxOOkFZ8qgKWPVl0QxbhlyGvkVVQ
VYR4GCXrfuXCKvK7g5wj269DgBA9oWflo6hTa+oiFxl8NgOj69//neR24pf127Bsw3WE5biabjpy
m/jTG1aUEe7GilV8UcwoW9pEhbZ5WeAtCpDprRMo2KFr95w7Tnsgnox+wdzuRCglqoWYzsmkeBdf
mN/6whrxqeX8wnaivhH6oL5EZbGQ7YFnhDuiocVGVrUMi1AQHI9E7YyjGQzV9balVrAhb9T0NIkg
3SS61mO8kIQb3fEd1t7YfumRN4pnUOyn9tRfmkWbv/tj7Kx7jIH2CbqLL6GaXwHGEVql13bczNuX
hHiyBPp+Gp/RLgHDbqhE6DgcwsrJH+a85KrIQnMjq8rY5GdYqbuYeFeB8LIOwzvo8n3U5sUDBtlk
WJr6+zgq2vr335bzt/0Q71qbRJjg+xI6aYxff9VVWRsOWczgSxe0OEFr+ctk1d5dlJb2qc+rftGI
tn8b2gD8gO9asJUd7QmNnA2W2P2b6IZk67R6uBVm2qzrAKSLAb7koM2FQ2btIKvySrYFQidXY9s3
kR5nF/Y7SLqoPDYlXsgXxAKxix1YXPpSLY6eNvbHArOMp2YU56CKpjOiRPmTq4vv5DuaW1kL5iBl
UwT1QVbTNuyXlWv3+2qeWfoc1fzJsLeyNwQ3vjbSqt74rp7eBDPkDAxke+xmPpE1a8e3y6bu6yOo
PaCWskX2fYwqex0ZcYfTQlajNNVG/TcWfWvO76W6RX6M2OY977FiF0c1wZREJYQRqww14m4eWjf+
zvYgZ9buaN/aSLlNC2Hm9m1emacqF+O+nDtkr2zXGsv+L1+8/GJ/fkx1YpRCU21DNTmsaZ83wj1S
1F3v+sb7qPvVKrcKELVC6a9FzA8eNRL3Oa8ia8ORIrq1Sse6SyeEd20EFmWNPHhyFp0JHJQj8Gwq
1a1zzwwXWQ2uZuyRMpMFWlHZybFZ+/3GVNiM4jnuoDpFqGU4dWyJ97//Uf9tqdaFofJzNlSYsIZh
aJ+2kLEpSsfQIu3d1ryXGlLzbcMq81Mx9KjzwXfU2MhN9iJFXPoW1Ei/MjPPvZSpnm9ijvcYKaFB
KrLcuymd0LpRgdDsumSabr1uqDYF1swX6Gf9ojfG5lCEGrF4s6h3gK5BCSXT2vFSb2+C37uRV4Ua
dder7K+r/9T70fYxjsRa/F9eaX97+HXhWrqjmY4h3Pnw/umVxgZu4sw+Vu9Rmn7PsjPhee92iCLr
FM5YHonPEXoar1A8EquPNnkVt45+1DDYuk4o0ahZyMtomkHERjlu5A3kYNmBks0c/fAOI0nr8QfU
u0NhoAzGAK0Vp7+9wr/lpTrUs1TTmKx7YqDgDiCM6gB64Ibp9dmWOiZzmx222u11CKiva9WYh/ho
rizQmh2Rga2zS1Wnj7ojzBtpNoQTcXbxVdHsBCK6ELCoykKOzdP4OjYF7+8sRBm0O18ZNn2k19B9
nVZbtEN5C1LeeQ/UBHt6BzAeERKbQ6x4NRvffbd6u1nCXEBdROudS5UgxqrPHYgNEQ7Og+wMssY/
F5OH6ObckY3s8RpvxAxcBPltO6hzeIiOaCpeTACRv39MbPkc/LIGWOxpXICttu0AQjQ+RwaQrEw0
tGzfrQHkeFmHBL9wF1hHSm8/l6bXr0RdW7tgrio9GG7VaLJb2curG/deosJjIcRjxhZTNo8W2Cle
bl9RA7WfWw38h5Ob6lJ2ujo2LB6PCsXc6+R3Qd8/4k5UnkQp7Fvhh/qyRVn5KzB3GFXG+DrVBag/
XFP2WegXj5VSvcgBnZLVC6sdmzvkHuND4E/JOvEG5UsTLuSAXM/cVeEG48ErMhefeI9X/3xr/PQe
OQdYj+xijN1gKLiRSeKlk1qE/fye7xeZo62qRfXdOBfQf360VZlZ3ckCqZSf2+Tgj7lK1NXXcR9t
eoRSEnuKX+71+f6lDSqI46RO9vzBttVTACfkLTGwF4rLIdvntWK/9hG68bX91jVw6JJOrVBr8qw3
u8QOHMoiG/gOXAkGI4ic0Q69EmpCnVmXLhvQvE6ghrpuue8KEn8IhSQ8JoaPXTR0/wj6XDX2BzYe
ffDs5s2Do4N90fP62YUgcDuZjfMAnM1Y9y7ibiFuxA+jX3XY3OF7FCFdsWTjAsJ8aM9y7DDh4JVU
igdrlbG+RjKsyqdkIXuvRd4sTTea7hIOjkcxaMZW/0soReqdfJI/+RBZwUh72mLFfPlokhM+zf9U
/XS7FkbfqhS6tZBzpczKx/1SLMdu1AJLo9xu1l2fGxdRaA0JDj7WmK+GuU32qoWrX69+Py5HM3zj
quTYvBnjbkm4u7z0c+/JaC3z2kFsWju6EiEve515tLwqBh9wCuNickSTAQliYi8GilqN7mSRew1i
Bl6YLmc0zbWtEea0t7MZLjyPa+dCbVr4LbF+/pga2a1y0qd22Uejvkbd6Ml03PHOVqd6qfVdvZVV
WQyZ1i76zkn3XVNMd7JNS4EHK5CeZE22F6O7z51ivP1oakWEfn4bXTJDNBeRffc0UsV1gqMRodbx
FVuv7+Qb/YuraOb9oAWnZrSHV1FaBmga1JtwSPl5VB+z0kCtPI1pAS4fxuAyGo20XCb+yUPa7N5V
leGh9iOiDaQMt343DQ96ORrHmX/ouF1WEp/EAwqcC0hBxna54kBG4eWkxQ867wh0+cc7jsvFgzqk
7drSen0tq6Mbh3fZWC5l7TpiLLWl6evKFsYyIUafWALCXna1MTzTOIR6x+6vz3bYRNo7YVp9vZcd
skh6YJ8bVxizllVfLeRo2dPY6m2QFOW95iKeXTaiv41tRzt5LYAkQKTl1wQBshRZx5c8TbNthp7i
Tqh58YT1150c8B7qvn0T2LUSokYHr8NtzNvBcQZiT+NwhgKbniADLK4jNHYyByU2jx8j5DC/yHBR
sxqQyabqsFmuHKIIAdbkgxjmv1lSHTQfEfkgpZpYjbfPst5Yo9ZQoqxJQMcevPSrgYBOGVvDN4yK
ABZjqXnfTT7yOGlj7bxIHVl7Hfs6JOGZcy37D4uksmRXXLIsHfe8j1MUK15amF6Y9A0IANb5j8Kd
qx9tRWryNc5Eyw0IN3cRkMt9xapvKZUD0spGd08FiBmVuX0OVF7LUjFgGpN7Oy31Y9HzV56KHsVn
VBvfJ2emLGnKcEpVQnomZiK6ySEV5PeyaLTyHd4Q6KPAzeHStO0b1Fwrycr3CZD/1qunYiuriX5T
DB7wsGEsd9No1hs5GUnIZQ7P7aVXFOSdvHhcy/agDndNpImnYlK7m6Q3xUreRqvsk5oQLvSyHumA
Ft3JRFgmbEFveDOxMV6UtjQomsY7jNzfZbvmg90G3y2NDYbXeDgE83C9UdSdi2HfWo4qVHE2a4uU
LwjoW8MqFBQ7++FtFA0SAOUixm9t2ceOeLLU1l4MTT29Nn4d4/YUjl9E5MNbr/RvRpTtSJP4gDCV
P3O4kREBnXPJiT1YkObe9HlafY/99E4ZOuNu8sMMxrQYLhmw+SWECW8Tx/qs7au03m7Um5y93hDU
ay9KFhX6iWdXKJm3MDQYghV/0k2c+ajkR296oLqcsMpKufV6TbkdbHTAYr08yKaPdnml9l7PfxQb
zk8dZmAo64kP21aDhUPXFJ+dJES2x1S8pzEzEhDNrnJx88K/44TjLAwoHGRiabP8PjsJPbgjRXmM
VKM/GINmntXGF2f8QuJZlm0tm2SRArTBpmVob0hFEsFu2TK4qhY89TGAW6AvMSiSNnxCqcM+x13J
ekWn5cXDg298z8swfCpUvVo5Y4rnkTs0t8NcFHqEvENW7VQva25Vx6aYr2SnHFaaRrEUkPjWsu3T
uDIZsL20HiHtaMdKV6dD76YlBjp19DgNpMF9wBffQ3wzGtP73okgXHhIT5Fv9ae1D2LsOgkCX7mJ
Em0hgEofbB3hWA1GWodgpdHtFLO5XKuoypvHsUYdZmGvTfh2T02GgUFV8JhEIq2eSoiCa4zBgq3j
W+VTZiBnyapu4xZDVS9NjESdHNHLuRratr0L0JJeyqrTduUNG8zoWkVR0T3ASwR/NA9OJ0u91Qv/
W6I/evGkfgEK/kcERPNtqEtv4VfCfkwqvV7ljhXcwf7LN1E/qLeDUg4E+Uf1Jhn5khKrQGIFP5+l
pertBYZtvFP5397SxuYEKU+s/GrUOGR33zQt6P/k0VCqJPkzYme3iLFGeC7DMVhXBRDhP51MT1ex
lfAEqJHlHvtS32GzyANQmNZzVmbGTeGN42WulU3BX8oPsidQwMlC0YwJEVM1fbJ9E0i0r1Q3stfV
MjQX0bUHEk+v3g09KnfutJFVssbRtiegt57GLH1Cj8pcpK0SH928Ds66rv3JYti9hEGa7wp4NmsL
YcoXP3c1wn6FiioLvW4XHPWgye+bjBVE+AjbzM12aVYH2MxyQe1eGvRu18VQq1vZy48FlfukSsBn
ccu+X1XAlJ5NZPTOdm/+9LmQAtO1nGO0w0bHntFSu/oex7EcaHKJZVdshScfqcWVU6X1C3LpLzCT
+H1G/ZKMt/vVmTyAWvMkAfdkOwQCq/B5UuCA1DKwNX6ZguQ6yXL6pVMVzle/TxGosKP63p8/KdWD
nz8JEFz9klX+i6X4yve07H76JFi9u0mxFqylApTonIyXKXpZVGmz+S+HvDnWkctk/TUrTxpNN1WL
wBkApL/HedrMKwJFhU9hR4GB8GcbH/Qq059TPXqb/Kg+I/ynPwdGDIK1rh6Hkq1PP3orOQguNrbG
QK2vU4JmvIlMUEWyOgMmt6jQGXxx3MIZlH6FNomxk3dEIhKURRGTpJt7xzA6x1jQXDRO5TdEf8JT
nnvZLkjwWWC3hvCHmMKj7yb5Iog4UubhALs0HXDGSqxHOcIfXtB86x5kf4DtCJ/dnGQt1HgVpaOa
3Ixu8OzUroVgisFpXLW2XmUoM5DQOcIthR40V2sli3ZxHEXgjai6STkgr+naO1k1GwtmaNHoh8AZ
H1iIn3XHyu7tuMvuY44cIDHJZHQFz8LSj3h4wyw9yF4QI+3t779BzficeZgzoa6rCmI1Fiwh8Smc
FdmsJmXt9JzwhnFLgHAyyN5OLIxeijhWg5l2dNsK1TxYVcaPiv9WiHYeiWZrFBcv+6qrTnRfVHl8
X2JivXdi0ZBGjCCWu2iJqggTb2s1VNZjXnSvaseLuU2N5uzXDmorxbRPFL17nbp+2k0CGGeAONxr
aaC8MRECO1kmDjngw6/ToYc0e6fm0ennuxUtDFnXscrbHnuS5xF4tpxeF1N+U5BFx4CLYeUMp8jM
tDqmoE9fnB+f6bp1fHDczFzKUb5A0E9jdTzIe6CJRFJzXClONCwHIoEXHYW5S4H5gs/ydvpocgWY
GGNAtE22ycLDimdjoq57nYqcs3Y0S+tFxUT36OOvuMuNFL23+eqj7T9d/X6cHbk/7uf+dfXpLnHo
ii3QaXKt6l3dKd42CsJwyQFtmk9p052WBslGtF2++mjztXZada1mrOU02dGZerk0U7vbfrTZwkEw
bdTLjeinb+DAkcesNcGT56t7YRDGmkSPUnUdOvfov+dLKwvaN70Tj+DHAkA4ypoGCEyqU56Msqvf
f//7/lvC3zA4I5BWs2ChE7aV/T8ljDKLQ06oN8EbQjVhfGPZu9rIHiF4Nd8tp92KsdbeVd8Ry0C3
jXOJpv6+CiZrC9k/P+ao3y9ygIMLEFb8yOdCQdZ/ZcUgQWVVr5vT7//JxuesiWG7wjYIblqGYzqm
+BQ4szTVDwOyUu/TOKwid6qBiFCYSYHns203O47J8aJXvR9t6mBj8Y2f3UJPze7NzuoD1D7g5hoU
K9IIkKfStH/zwesvUpGqtz2aYQ/KmJ6tVO3fioovSMdSZpcGK2jThZ/pt2NTEdocTPy184SXvOU6
GraJ9MgrWciBIBV6fKvC/L9ANQzn08LEf7hjW4goW7ZJVpQ846/JI1j0IDGy2X7AYsEUSZkfyc/4
s5E3l/ZcpLqfH70CzjkB7P2ndlmVIz7GyrZE5Gi1JiZef/NNPo37qH7MzV2IO7CaIjRhzf7eQNz8
EAj3DeIAMZDaHDFosH2xccya3nkITNDlAHP+IptAaw17VtIJbVo65U16FRun2gnNHXJ0w71alD1i
GhcR5dxS6fht+lWLass8Qd5E8cpgAXzCP8ibwDAbTzHWcbJT1G289orelImSQ0KMkC0nMIZ4LuRV
U5v5Apnldv2pI0vRal/IgRaPylLXEJKt2sJGTi+eloERdo92Yo0n/iD3bdqh7jUX5fAGYyp+uPZb
hEbZJNdH2QeIRc+y5pgneN5YZYOWqx9oeDYY6jHRyh9Xsk0W8dz7abBsk711Y9p74aNO009+cVDd
luDDmNwJrSiIi/+7kJ2Tg+D9JjfH4iDrH91qhKQxSYOBJK2L364yKRtjfvNqc6GCX4m0Nj0583sY
GE18OzXZub++hgHJbzBrbcEpzL2zmw8SnBmZRFAV8iZdmap3ot3IPjkqTKdqj+rqyEZlfpf/p0/V
unEfeuaPT43SQV06gwCykU4TCroYNCZI7r3VIH5gpRXuGeKmc5bVXh+VN70nim8gwHDsBj07p1nz
BX9h44SqvHmSV5ZncgLEJcMqC5Nj4gQIR3ZEnPOxkajLtax+FHJGha7rR5NK8mHRajEyKU2v3AIE
QoxNz5xNoFrKrWz7KALLD5Z+ESY3RI/jAxpeOADOV7KoFW/MF/KSrFWyQRv1HLVBcoz8DAUsp8jW
Dl/DqoqKap0is4GqBHrQBLkGiG/tn36Zo5/Rd9lD3RC37kddXV+rddveudgG6Ybp5UuRVYReyqLD
j47Bgdu3pyyajgR/klufHB6yp8JZeI1pvAyDbq1bUU9bWc0xB1yY0xify6D2nyt2LJqbmC/JNHYQ
ln+ZZXWXFJIM280mIi6g1195mm9GwH0vnpVX27zn+JPnQYGiZXgvB6D0Ni7swLMuQ+h2B1HkSAgP
bvEVNOh8A6dQnFUGcOqAsJB+aUdzWsgOoGJ3REqap87zC9RlEJSNM9DroaPfyAGiRJNaIejSOfip
Fss49czusXc5tHpotHFyrjYzCefLsEI4EZBVDIGNLbOx80LdfDZroFlzd+TEoLktzitpX1lrJxDD
zQwuhveF9JwSKIdSKs4N6iqzEc+SxAy/iPdBXaTwct3mMOT+D8KGPnTfyCcUd3igjaeqLElPAcF8
q81prYX/n7Pz2o0cy7btrzTqnX3pDXD6PNCENzIhly+EpJTovefX38HI6q5KZaPq4gIJZXiFwmyu
vdacY7bCGd7CdDdZ9JVKNKSbJJfHOxnK4m2nHq7XXS+pJaNEnRTqzvUsvYtbVVX1HZmK4baJFGWV
iFLxPOXN6vpa6GPXO2E7N6csrRjhTZr24+UFxOzmeZG/SApfalJ5xO0YjtW9RuDT9Z65lIBAKzU8
CQ1CJUENLM8ap/AbXo0fb4TsA9kbTBidClkdZzGtckevASMIPcjLXIVt2lT45DC3VtaPE9P1BElC
P07856pJ/P+5za+/gsfJm65eyoI/foUQyNrfHJblX4/KJFMpIiJX1VB06+tRWdOC1sr0bnxQ1dk8
J2l3Jr6jepE68jF7GC3r69kcbIdeyzTMaiaDztDRgpwG1y8CoU94eYzSyQHiYRIUYiTx/z4lqIZF
lTHF6+upH9dW+t+MJsGU/LxtXSorxpK6QUAuEiLl656HvUNTlWioL2o9AN6EuivWirQxVGCc11N/
XGb9l8uut7OKM6mh9iRkTKVgxqTbiOb0rp8rOo+p5e96udxO+Rwra2n0jdXUceT5cZ50mhU8Y5go
Y/rSd23qKk1t7CoLoKjW3MeGkFKV6fk2CqOM5Zmz8dR/J31RusHKpGD6i75fb0UHIPMUkySz69na
vxhIWp5KZJWrvjFr/ZSOeQVrLiqf5I76owlb8h+Xs1FZuIHi15cgm9Vbvn/UfItAZzJIXiosEjdD
dnpm4qfrEJLTeWDKezD8cXU9NyWddb6eqjtThDJGnl5igJ+2rxcKevYCQcvf/nHj6/3pUq3E5a4/
bnu9b9pxNL5e2I+kjkeBgktWkfx1EIkVtcpQPtECNlAClOnu+pfElnXH5FKleRv1D32b0+HlL9LJ
K3DwlI8Qt3JDeymz6DWM5+w9muMXtS5Uyv7R5wNqogAlHPKy3CDiOPEQaRVL3WAhmVvKpR8nrzWU
PCW8s9LUNY6q8CT+KKxqqSt9549SCkIpmQu449Zzp2YrM5qrLfW4eWFMfKsokfJaan4CMTFQTooS
lqegajgILVd04Xwq+WI9WGIebI2o7lfVwILTxO/X6xk9h96cEkmvtuKSzeAPnkL5f0pT6opBsspX
2YqfcHn1YP1kbccgV3Cvl/OqOzHxwM8LS3U9dEazNkpLeA6B11xvkJIf5cmDUu/gq8eXPKJBszyg
GKi1Y06zecQ9rJybsmcks1zR+Qx8IVkJt7Lf+Ps5yypXzzTrJh5wuMAlfWzqogFfVgYPGnuDMpCm
p94wysNUq/CTpnx6wuYRrdpIyVHkc21UAlYViH46Xa+t8TwZav4EZWk81cQmsCXhVkk0z+spEIAh
ddH81MZd4ojE3+yvdzKswOtAt12EZhBujJwk2esvxveyNaywd693InQxdVvf1LcgzZpjHcNmmacZ
YUez7JqiWHn44yw5Ub+frUq/3tNa+vPZ67VRTcvhet92SVeKqoCWbsbs0VIZ/Guhv4uCXvv9JIe+
fsmnrvydhI1b8H657noPwdc8JdFFNCHbJPd97bkamxpkB8A5hKq07BMGNL2sb9NiQdP5pUiulBHv
y8nX7pPZvPtxeWrpdN1QEpvt6N9STX9cL28oSZysAQiAaSm9ydqytcNFaiJMxLVkoame9bkaTuhk
yYOIwer2HcIa4LyekbfG7sdJ8mqM3fW8zzBmTewmjBwOssBw1GM+gbFsKqJ6flxWVfoxEmdh9ydx
zXJZIN1OSNp9FgvKV1RufRy91UNwZ8R+9NEP1Zqk4iK0y+wtIyA8tsvuzM5YC+0iiSFaBPNHM/ln
vTaHN9J3vs91Ib3IszpCBQNwN9L2tqHEg9n1DQOkYMoOAgObxXFI9OFp9iZNruXk9UbXU43SkhVl
mplzvUyosczYQshjZNfHYIIQreF3fl6v/uN+5kD0WBjOhdf72WhbYM7xmiaBJ+iVemKPK+JmlaRt
bsXdEd0WmDgtbO6FkFrZnOv+G6S4sx+gVrQFN8j7/oe7KVpMTVdn09XFFASZtA9nlD+L/6mdiKbQ
layw+3o0EKDxg2YfNpGSzDoriClEMLPKPPwNBLV+F4TNs7Tks11/WIuTuAuyIwHxwv560fWmeggU
0odz6v5xWyMkeVDSwk0a15ory1NwlrN2Jr1Kn0imS9VjG4u9J1tFfiEXS8Z7qwRvyogEpqGGtvuk
dBOwPu/FmCwEPkl9sCLgh9dHqgPp90cqloBWRRfktS7U2pHWVqFF4dFczqSUocdsmFPAbkMVrRpD
WHIRuMZI1RgfIvmcDkpIuiZxu+FEdhiXU7FUZYegrNtNQQLhj1Phfy77cm0RNIMnYuVHHSDuLHqj
uG+Wk6EuijtB48f17PWHppi57v24EWRDTSZog5uaiS45hVRGNz3ozdRU0ickP/LOVLvGlXWszvAy
IIOFdAewq2U3ZqqQw7pcAQ+tdAerM3dVEFqPddo5qa6OZKRgkciHflpdz6L72pIkp13I9okZF2MA
S6Fvd+S58lJTfRdR438jtD1ysmIBlAlKvcrTKD+A5UXLDHZ3Xc1BfytZ8+SEIe51MWX4oCwdpmDp
NbVDpG7NvH7646LrKbMaVDda0gxFAn+kJDMPJJKbbPrxzUGa0xx5OXu97PpjLqlcbDyHRESawPkg
Bt3WNMAciXkYIN0SlML1/LycH5sAFdP1PEfxf58PsvpJFXOYX7n4LKIfzmox/2SDCLQz19gvITQI
E1W/Qyusr0KzjPa6kQXHzlwGTkJbP3RFDv0Csu9H95amSfGZy2hI61o2HwSWPYQDaXsMhlreFUaW
rNOqq+7YdYL4yKr0rSdw83ovqS/PwcRqhXDPd1ha13/d+ZO1n+1JTAlVy5BF2sKWpikiH6efe170
KMPeFEv/XSsW/MGsBPuMXh8emE+5CZq3LJm9Z60Dcx0TsO4k0XGSicaTGmzFgiZF504etyQhEflX
+QoVWXGK4rrZdparGGW0zsoivAvzuzRpz4USqDtR0JQd3QICXYoydaK+QwGjYspg16S6hThB/RpT
kaWDh8NBC+Nz1T1JqqC67QS/jb5du8Z+QjtZqbHUtCGxFtJOX8Q3hoh7CqD0sywB18qV5/gD5axy
MxcPhNFZKH0gGMvMN0mOMvODKPnSOqu7B8GaCSoKGGDitdc2TFMzB2OlsDfie5oeUL3loTlrE0lc
fo8dKYIivRdEg5E7hFQ7J6d1laFMdQeffCozTB1fk4oVVjdxNfipspq1906V821Pq8Uz6I87GiDT
FR3w0THqktpb67b+HKUbvLhoZWZ0Q4lW2CB6MXSSoSZEPOWmYMaTaDCcs8oexWi+H4BGxwLpjVPI
MR97L0wROTE8dEyCh/CuXE2KKdtJODC6T9rKFQGykfwAS0YY5NekANnX63nl5YGf24JQZW4WyOVd
jBoQSYF8BGItH1u8YIkUdSQyhA6Em3GH4Njak2AI+LzBSMbMMLxPME066SjTciTXDRFiVW/h8Lnw
MBnmx+12hmMPrKG09ZGOQTx375lYKQfkM29BqKyNkJpJr4o4t/1+qnZ0w4M2yA6Zoj6Osa7sglY0
3EQD30vVEjixZLVkR+oNM5YLu7rsgJk/O1Qs0lMI9LXDkVHHfnkfquVF09psp0WMqn11T/v6DBZL
f2bt3YYm4e7kjpthfiwUPX6qhXQtGcNAqFXUOAXjyFsVMV1fq3YaGqgfypAAOBL0cMrGdt/37bHT
dzMyCG+hea4I9T12qTkfwwKBimAwFcfCdih9UmZFnGsrY1S1XVnFj0XmD0d/oimbwMwwpdrfdJN8
a7IftVmSzS3YUqDQ8ngvxXV3uv6QDciJY5UTwRfWiK4qUdkrU4NUTjEOJdPY84ASxZ30EHy/QQwt
Yltn8Ge7FY9BZWqP2DRtMwz3FV3snZAJ43ay+pcM//hRlUe00Qpvo4LA1ZEVgoXZ0SNuRD/p9jWA
BH825fVIJetmsuFEgvIuDpUnRzKHl2kcj2Ke3bR4F0mnR1+LSR48xqS0bpJ3BKFnoUfDwlqngVG4
QJRdfQxedVnp/2ZZk37uGbCqYQVQNElDDI5F4RfTJZ01q0jwo33PwGvtIADqe/QjLqnmMRFBKXQm
okN8O8elatM89MnhTgnYlk38gprp/PUia0k/bf6vz4aUcICtliUx+vzqJB+RnMs9H+/vFjUxFI6u
Jk66+OjNcLHQTK07q1Zi6zHcEHM0PxUhee/adjx0gzVvC9VcV6JBBU0Ta0OlMu58IUT+1EbGSgor
KOczbMOuD59RJImnZg5PSWNISA366Jh1crruyIXQvOtmnODEJ6GIfFsu40vUVfesqZYXlENGvlaq
rWtReYpSYgdjFYaYqicwzJZ2d9xZHS8XSJyu0kVPCvptljWyE2pi70yBVJMcZWBqWc7Wup56zWDs
A4xIpBBkdjaSTQg28tNqo3CtRe2LnM+A/srirjBVaycH0m6IhHtIVfFjwmfIlkzrLStA1ylTJ+5R
iaibPGA5K4Q0Xmu+XO/jwKsXlW3XfWqTeubTiSerTr1pgGZa+0l3kMW2ReFpESEglvu26tpjmhEO
rAdF50DPTexENCO6FtINKH+BaUJEbmYzzZ9//f5/GXjz/hsM1VjrTVGTkcZYX8Zrc9ZhtByT+MPM
5MazEj3Y5qWPS6wxb5WoTPb6KOke0mry68mV6MadMDXaPhtrD7EzvMIhPCqjWB+0LCzBYUrPBjm3
N4opbAk46oVWfcQbRHgU2k4XsUNkV03aO9RgWKXjoDrNuf+tEzt5JfiswdhiHnxkwPu6A13613+r
9Es9wbdu+e6hxFdlwzC/1BMFjFKj0oL8e26I401fWyXBVr46OExU7ptQZkNS0s+Wl29iWRXhrWbG
f+MFkn5utl2/b5qhYYqnZ0gA1FcfABzC3LBqK/+O6FB+KibUlCRHGb2AHa81BFouIAsgyHmlz6dI
7bXyk9QcYx1Sz5KSlBwkMUl2CRqbLuonmAEc2f/6ZZJ/WRKWwTACFtYFhXnr1yGxJBjNiCd4/i4V
6TuRb+0BaUcKei4LkLCCkblOruWkPqICWbM9C7bhJI0e/W600UNhriJNfiO1oDuOJOnCjZmEfQpw
IJ5y0R2GXj7MA5mhf/20pS99zOtHmQwC1TJlyVoGpV+0G1LCXhPRk/E9qlkLxER7tbpBdkklhCDi
B9U2N3T0M3P7qIUenf0tZHXlW2GOW47rOH4JKaRCKYeT0Jc2rVlr1xhTascmwQUkHTgSHyvqZFO6
RJUkelNYbIBHiW7bBHvJBEzhk2+oN5lLuIq+HYO5cWmrmuvBpBE4tCkQlowwUZKbFgZ4+uQLY74y
BlDNIYPsfYW21Kt8H0xLEPUHQ58Y9jBjxs/M96Er4sau4uktVxl8htglnUSYOm8KRmNVaGbIJrXo
3SbuK6ySk7UKOmUVFlp9qwxtBoAgNbyRUK+Vr6ox5YpFKasFA62/ucUMp1RurQat45dUtVb8imsw
bKo3QVW1Y5VSfAoC2b6SSapohdffNuJoolHmX/DRWdtBjT47ikIsTdfCepy28HnLTdm0SI1pyawp
J6QdgN0IovC7qJD5Cz1EqXtCt4o23OrLIE5lL040ZkT8ZKhumyEYvQG+mWPpWn5vgWzfWH33ocFZ
zKh4ZGkj4Za7KRvK2DPqJDZ/IqLanT8dLLlMNmE1SPbUq9FMKyV3tCp1JnLRbxRDIHO2AnQ5iFaY
24w1hNsof85V1A3EVEjZnjBOCsdccoPhExJ5dt8Uqr5R+2Z2WvrToibdQL9fMpCwGhZz2/zNUfmL
W+jHR1mFnWHQm7dg8n1xi3Wib/G9NPzveh2FlFp9bieGYK0S5EkrSYw6JtJ9f9J1rT+pgUT4Zxzs
ixQ+AGvLalT7+35JI8TWeMl4U/76myb/rHO7PjuGBbiZJBmhAgeQn/dlkiindVaV8cdIcCSJH0QS
D2Jxy+ekINJ+GjayQchayZjIKWktr1KpsZUBIfY1ZaCcgXbFE5kjSrpSJL1Zocegqxm12W0h5pYn
zqG8mpetWJ4MEW9/qnhqphERWIRPLUvO3/w5v6x3BoMUzUJcIemy8QtMR5GHeU7GIfkYou6MRFq6
lyyk/TVqasenKnCnrk5vWshvaEJ6R5In3HeSKTmtxoItKCSYN41UfBvNDrVwYigIPuP+3hguVmG+
TcFUXgL0DX8njLG+Vm688IrM1ElRTEtlIfn5XdClqMka4hk+hADIzww+ciiMhzaNKYtAta70UR7t
UPCLLf4kRmFIgO8hK98YqbXLJV3bXjeOvagchWZEm5hv5YFksKJjbyeRxWEHKEmNdmiOilRuY5qk
a8kMFjgLJiLocNauHmbRVvxmTQzS+4Qq7kVJTEQ6bX2MM79e0wdPLllf0yJkMW278emv3zle019e
A/Q/HMhlkzdOl/Qv35N6yLTGDPL8I9U00UVJO5xwA1sEbfeBsY0oM89ZlLjoZPKjNQf3aht++tUs
O4koa6tUtYLj9Udh0dqF3APsQUNZid0q7rrkltXI35Zm80IE83gQaPeabeZFQn0iUHkEVEF7FHfj
SeW53agAhyJe742lBmTap4J6MzLuOyX5S2RsidRISbMkxwGqQW4ptlaa2F1F5aHSO89nRq8kqrQn
lBwtf9uLkHZJCevQzeTY40uDwwV9r40fxKHTERpiN0G+DD/YYs13Wpbbk6oLhJpkoFIw6JzBPuSH
dqEeBZlVEWEPEBwtDU9M64RHYUorlxHFGf1icZLHS9vO0YYtZ0CfXsfUneUlKcN96iAEl51ZeaBM
QuLZDB+d3u2tqibLhwUZGLjNUDE5p5TR9oyg1YtJPLGzhcOvazVRxVV+oma39qZeRHuGWIXdJqq2
kUJ/3E3m9DlGnczUIZd2/pLo6sv5R9hVoC7oY9qEBoyHkpQOvyKXsoXtN7LarTQqESxyNDxE4D5L
K1TVlg5c3xs20TP7sa+BisXpo67WZFouCbyySc8NzRDeGGnfhFNzVPtPBvTtOaVAsMGIbGG9DWvV
r5NHhP47v6ZHXExvZioEB1a1ajUGUL1rpHV2PMGOoDcu7rXlBw5pm4TW8hD45RuMoo8aH/hGKrQT
YGf1Tu26cWNAUx3g0p7lCEnlqGXveVcfVR0qfWsGNwM5WzfAUp1Gyu5Ijig+jYDDnX6it2885dKs
2xOjh30uyqdRk+T7SQrXk1kmNwN7TJhnU7vhq0p/ewgHIoRCnLTo9TZ6ROsfPCnH2zKzvJij9R7F
+3QMOlpVs2k1NwH5Z39T5Rq/VNqGLmmKxgHCsCT0hl/Wpp5kSj51avehEx/jJOFEZZPhyzKtjnWF
quBsmhUfyGYlk+Ve2nEA8ESXAjckmHGtR/N7NkbaOk0Azsca4PFvdD0MG0yWtU3ipUPFzolD3IGE
SMwgoPDYswRHvBl2oucD6S++bssKNulgmExXCibw/dkwHcTmW5LmGwXR5x2IgIIAwbw7wiDRVnEh
fV6pObhG1mSXKFttZAYEvix5yZo+dbGOsbJ2IaU5v2vIIm2FJ0ZeYx7AGxpExX4AqpUseZ95U3f3
XSxLztxfMiZfcNfG2BNzEErhnH+MJkojfezbdeAzUEqWj7BfR6c+7qdjpGs37VzWP+r6//MTNa65
UuTeC7BiiMHaL2f/91Jk/Puf5T7/uc3P9/jfY/TORLL4bP/yVuuP4vSafTRfb/TTI/Pbf3927mv7
+tMZL2+jdrrtPurp7qPp0vbf9Lvllv+vV/7j4/ool6n8+Ndvr9+zKHejpq2j9/a3369adPkykDx2
Yf/h6y2/4ferlz/hX7+dPoZ/bF6zsgmj+uO/3PPjtWn/9ZtgiP/UJQ5BKGgh1f72D1iB14vlf7K2
UKaxfwbHIpl81vOibkM4fdo/+epLtFaWGY6qKRy+GpJLl6vkf+roWk0O3gZdG1lUfvv3K/A7/+/H
W/ffeYDazz0lTQU1xyPpCGRF0WTv8+X7BrB3pIFmzFDwCO+J9CMBBx7abOGhOqQbg22ZvKqMnS+T
DuB2l/ZVfQ8u7SMSyDyHdL72p9U4O4bw1JakwK4Bl0pMo/me1ZGNPS12M8FlixQ+JOC38m3p36Vr
MsFX+SvDGkXxpNgm5yt8kL5Xe8s1thbYrb/b3/28pvz+NyJfX4YBBv996VTUvjxJMhbhjThf7e50
Uec1LXRG7ep7V3efCGQGu0yiFy2S7v70gfj9Bf8zcJFN5E+Vxo/frvJOGZoqGuIv/n32L2MVB0vk
54M17MXP4q4+4+8Rv7Wr7DOkXefb3adxr94VvqvuQ/Qf98LKPFr3RJHM56r01FupPkoHDC+vIHK2
yW3Suc0pqu3hlnClxotO0yv6/YmooHsjXs+xW2wI4HwMD8qNuC7Nj0DTdY9pwGPykQyefqO+NOj+
bfSDdP21I5s88Bq2gP/8G7aqB2KLBJYwGlyGZzDwmG2pdKSagzQ+CpvG9AHxyffR7pXN0nWtEK+5
MBFoRN5XJzC8HCXX5k5xs2/FAwyj8D2+8Oesxqf8c14Ld3O0io7+Rmfxku3+FcQPPPAzS5y5ij+m
TeZ2LoMimnlMOD/lfdU4rQWUV9gy023e4HjgXiT3563BxKi6wrb+RixhJnv1g5nZxLvKskffNrgU
hW09UGKm8e10MxtOcGSaW5uX4jb5CFQANrZwJFZkPd+B086fsuEiDnYRu7wcTB6e81d9xYSftpP2
GVeOcdT1bS/tGEXnbJaCTW+uBsxJ2PdJcDQwgtn69NzjSFEIrCBPSPJy8VYV0SvZxm39bdjrb8WN
f24pmu4HJq4LXWITsai3jnUXrYVTthtOAbqnTXCj7/vCQfCbOnhwy9cUsIndsXe/LVzlM/aCldyt
Mti3mT28tbGX9KuQ2k93Ncd/phdXFjfRpWXeu1cnl4RlIICx13r5fl6rqxDvmGPFHhMe7UX67uM4
tPXj/Mx02XKzs++k38KjfITVTE5Y6QqEjRK3CLSXemltHEaJ5tt62ptPVowyD2OIm37UtymQt5Mc
2fglcSV42h36GzxThq1ETiGjrXGsC4crI7aT1jGMQwU9YRO/0rJ2srN8J5W2+RC8YcRr9i2trCf/
wbydybc4sR3sAX1CLNrqp+w8bMXWy5SDcduonpB65SZ/G1Z56cSbapM+Wy7rCZzqzgHkfmMRDmkX
HUodZ/RaJ+PbYacf7Ht5NfdyfIlJrjwXW3BkKbMsW+zsLLKNZDc8y8ubRv2zyGDtwXdTr33VN5GL
NEnyrNCZvQZV7Mq61XZU7OGxKZ1FWz9sJQ+yjv5e4yPnDwTr7Rlb5inBzAtpS8M6Pk4bv9yohg38
6pRlTrcNjwTRSYBgH5goTKLTg1cWnU53+4CITFv6nj6EXrpRXhIiXtckZG3GGxDA+hrQLVuxh/bb
5G6mTfgAwUOgSRQ4AXQ5dxH4X/zX5lNodl1ty8e+305P5W70UA9ZOFZAu9jCeqq3YmRD9Q6cBUV+
VroH65b03ZdwFxPn9zLdiU+im8E0tsU76Qxr6q/XRw5/f3K+sTqC+OQnPCKJuk/SvrTeZLp72qDL
1abBC00U8FrOjCczan6UMD9VMH9ehn9ZhJdfgzrAAKRCk1L/0sCtazpeoi9VG00aLsuvsCZGRMH4
MTdRZk9Z64hzxSH+P7XAf1n6ZYhGv/51Kr4t2ACqQctfXHahf3LNKEGl6qPVNBtJyJ6UCTClNuJp
AwzB7gLM8TdJa+zUSld++RgHtGYl87VADOv6OoEnhqBv1XK6FLCjN4yo+KqBpVnRz7URfYmHpBvP
IzZR+LiwsiQk1U4kRqpnsmdZ0eYqsf0WxHhVzakdWTLSOXWtgkmhgg87n5XqoC41LpiXXcIMuGqa
R7nsNEc3ooqYh85yCK0U0EXOdy2mlxWfcgML2YbRlj2ZAL/gkd8HWiMfrTTfV3HZu5g7BKLXgnJr
tc2BZJIIqRkHMp8EFgtWGl7qNMiMVcroOBgIju3SVa0TSzJ2yFmzVVG1hAkm0loRoWB0+bzSE6p8
Na/Xgu5Du6hr2kNC5NAG5ruR9zfwHkyXt71lOTDt3GpWVS2R/iuClSAw70kua8GtLSbzRJx8dnWb
nOShbuyoEO/RZqvHqK9UO5/1noVKLu1CE3aJOW0wlt/qaYQ2bspWSHPJFiLiiidpfsqXUPJZU9li
unzk8BqnNHq1QFJsGW33Wq0yczWitBDkZdbDDOnYNgBm1Tl3DXHgwGeo56lWJuQ56ttgjerJaj01
lRHJdEa66XtZsMVWa7ZAACGXxDdKIbxbMs8s1+aLJr8GPF+7MLPvqDH9jVYCNBtn+Yzp7hgKWkY6
mK6t5Eh/7CKya1Uc5nR2Q7zOFAl9Q41WI4afdf0eFM29WDLnSqSTaIYbAS+iNH6vRu1uLgVifYKJ
CJrysRzT1/DciWHm0fK5G8P8PvaDixw132NzrOyZD/CsoiTUmqfltDp40hCZ3gxQj0234gYjVDJN
pAHrJ+qm55CQW52nzaDeGbm4qgysI4tjxaEfeUKb9kAWLrJmgMSqxTuNNL+IC5gTqSoADqm9uAce
oiQi1O1ueMzLzBHNYUkXDsyVMH5MfNRFIb2MpQxTddoNU16z8KEpJK9MSDp8HEFXc6DQb+gSkY7D
kaE99bwDE+y3lFcnnY9A/t2yRNAw3JdIB8DX8TwSt2Toq07hOhc7d3nPRF9YjemHRViUQcaXEuKq
zA2P9CinNauNymw95whqocZE1U5AWZlUrkkGGE5bexgNO2ZyWqMxomXpS9+0XkA9AQ2UwivXPuLw
FQjK3ONyHvsHk9gVSwm3JhoMtYwcI0GLPJNpSInWjxEiTqPW90pAlyHKsjMCChjCgW/QozKWg0bd
KQdfQERgB8ZpVty4mIatBgogtUskCDRTUNvq+bSJs27TJD70Sw1M0D6v6juhCPy1WgSBy9Svdgot
lHZBwyS6ZOWzS0xLrtnLwWbq+53UNaqdEMPklFcnihjtCFNYATSRyYznhz7J8i4FrAhvC6jsumrN
G7+l254L5CrGUlPb6qSU3hDieBnVIdkZ+mucLKaX60WR+ZT3GQ4f4tbounMjdva4ZJZTvfzONyLe
z1quOUaAeTSr1H5BVaU0f1KWz9FK/V3YyR8V9JeVzEzZu4nwCNnieb5rBodykRKg3JhucyxuYYKh
QEE5zYf3RX6YN/JLXHqNWx9JGjpKr2liI3pNHBSR1s3M7B0x5st0z3e/OoxktX3Wa8nrqRAOysl8
sQFqmbb4IoxUS+Frc1BXpNqLtn8q3rI9JbuIM8+Wn3mP9GeYkvfhBq0Y8lhYMuYZ94bR2Kz0meRm
Ki+UI7YuYrKFPnwSb5i4S5SniVsDwhtwiNjkFZnGVrql34g7VLXrF6lxJuNA65+7AZg3HORDyL9u
zO9oMz6i/oV01CR2VYBPHXfsPyvF0x6HA6lJ+WQLlpMnVD1OArvkZK2Nx+JCIU/mjT0+GmtjLZ6j
tcFgkoNYTqGhfKbfZswJjvk2w0izjXXVeAUDkxj4IGWzK+luu283UsVWZdUDzdoVAZYnFlAwEPEJ
TUWtrXUanIkXyIQ8bEZzpVBdod0GYYldER813zby3HxHPMLKYi3VQKeqdlMxjPWi0S7NpT4XvEG/
0SRn5M+7rVib9pk3eBHuKwHiOgsCxxOnztGhMAzDeeUFT2m7hjZMcXrC0GkoFKFlbNfPcrlWpFU+
OMWEst9ONUcIbe2MNjHa8uOY8+eREufbmrnC16u7wzOvccL3a1q3ol0rG5nXQz+MxBIMTowdkaGR
YLetHXnRbcGrRXX5ocGprff1W1Etb09lN6MnMmxkGT9b+i6pbHYhen439NvRehFOLGHWSdN2+otQ
ev2Gj0UmbHmJMQVnwb1xUr/3Laufx5asLXdEy9gtTSZqRvNinAAcEItpovj7TlzO7fzon9k/NS81
6cz5XXshf4vfHXyj9H3OD+W2/86eLEfM/6GsGF0es1fGiqJit0/DQzSSMeFYJ742idcWGxSReu4g
VlvV90zNAKeRUAJ55S1jsxa7veR0KP5btptOBQrUU13tlDxolKqzK0t7Pfas0vPdGvU7TblNyfPf
8XzF7ijHyzaOEkrwQKcbon2pE6eqbKNaVw909KZgy5/JQ/c91NTnonBy0zbNA4rZKPHixOFFNNhI
ngiW1Q5S5Rl7f2eyAzXZ1/BOoUQBa+TyBuWu6D92yWMwrzNIIWgbu73wpuZedBdIm252NGtdUYid
rPOUMYdCHHIctz2YIyaxKz65qu0LdrWu912yGnftLjnGgft/yTuP5caVLV0/ETqQ8JjC0MpRXpog
VFUSvPd4+v5Sx9fecc7tO+yeMKQyIkUCmbl+y8mm+LW6fvaqulcFoWEHZlsqN/El0ble/+ionmKa
IwPJrylPfuW6WjdfRjWPfld7ykFjzRh/ZCE6kp7JPDlUi2c7Qf5a7AfL5zDAADaHy3OKL/V22Ec4
YnGk6V4vxdg+vKzi+DO54swMVjhftQzk1CghGJYXO0vzFhbvHe0ws7/g7L4wkVenPH+c9pzy3EfH
9ccXdOX6snd8/Ujw2KvYoTl+KvaAOW+lSvSAR5/IdbrTnypwhdC+OtciROFXhstdS23VXXFhnnkb
dtkRL71xTSqTHQdN4LJw/yKbJj6UNwY/d3o19s47v8OFSdchkeI07afNixt+66IMtpDssjpYbmPa
iztftXdVvVNvovuh9QZ/ZKpDLhYwlg/3/a3yhsLxYeSbV+fi1t47xrdzBJDCMeESLSGaoJFVe3rI
1p2zpzmMuqWd+0MLy2e20OEOyau4Wnb1TXzT/SQlcrWZrvDKuLeK7uPGM56aH3Dk16ywxqN+kz7l
5/hgaKdYPxkrHfCeJgPFD0VOMv6xUe+si3FtP9TPINYcMIEqK3TTXHXmgfbEYpcAqHRH1DH9abtl
pLthhwEKYUZMfwyuB/OEZSPhZrUDG6mi4ZeonqIT73sZGK/tGTdJY4TdKxkEsu711rkxBxpHd7ay
nyJiI6lY3PE5YcTnd6nzi7rg1z9qmc+Qis8iGncVVJc31xwW0C4ykELvc6qgYa4eroxL8qh4ZIaK
nXPR9u6DSIK2INQCsa2v5R5i8jQksqc7Jlqgj95ylR5SvKnuDQkHCRvSTWuRG+85X1MX6Ecuu/gF
DP/me5kzwvhUvoOuoLwU72V84Fjkhutdua9P+SVOT7r4kSh+5lzi+Tp9nzl4Feeto/oRJuzsNCMn
3msW/3E9xfk5mh9HwZWufHlTu3coB8ruWH9cmncL9zE/TQ9rmPwUL4obMBHM18UbCIT+Km4BQOCP
xG1x3HbtRQweYs7yEr+zL7EY6PqHO+3G6+m2vk97z/w57OLeL19UPMhuYKm+yxsw0+13wy9HqLBg
H7ZEWDwtzVPscAqnlX4PradjjRY7wWr3lr0Ptk/jJ+fSy/IaRQ/IuHIOoEedKzbTAhjtMdxGL3qP
KZTEISnC5kf7VL/X0RWqqfQ+u3OaM0SHecje5MFT2aUfS+0ZqLdT0s69/JTdbjohP+H0Ig7NztjT
SEtFHoDIQd0PR8bT8Rr6M+n2rbYbPx0zwB3Gshm35Bp545tDzNhN9FAd7DB6Gz8pJ2o4BTxCi5QF
StlAdhTd0Bj1ZKt+dFdfDD++b67Kzc8/8CG1X/pufG/AN77WU/mh6ZcS/oqhjjCa6+k8z1zSXvHA
npdeXH+9m1TkdcfhlIbruzEG7ROruk69GD8VbOwmP3cPU3NiF9EPzrMFTFl67i2A0oe+Uz/5Rpj7
OT4u4MxArMs+QgiIXVv40aMGenk27/HumMkuKS7lJ/XhzhSWn6btVfllc8850aahU+10SsK8BqEJ
pie2xVV9N4BbCgNdu8pwQrx7/Lrh1+yIzh+MEIaKXkgvZbCdiUhoZ6jjsQsKjkBt2jGoh3Yzs+lG
wGo0kxrXKwP6a1X50XWnf/Xdz45c+jt+p5U9avKjY/zJGaa6xdWVXui/o2Gj4JRwIu+y65Df+c1b
NnLG9YxPKOG2Opk544c3kkeGatlLHqnW+WX/nN/ht3LKOn60n0yNLvFYnR990S+6sNHMzMwYLDzz
Jcb8I3chHy/zabteAyTL+5LTZTBb3nxDAshb14SVsa+VnZgClIgECt6k5IR7q9gZv9QjR8R035U+
PZbX7QHAj+WlDWkee6uO2T5Z/P7H2IQ2sOZje657v5g9dopbdKE3DvbR/fI5fTokRQJM++UjwuPr
6qf7GN8O1yU2jx/ukYLeKyTt4Oft87Lu1upLbHdYp6rCZ/RaCaOtvZTY1Z825Bo0hcso48W0hpQK
pqYU6m9yYs03lpWqas3gfV7Q+J02ptjEtNXzHBfivHz/hVCH66kccOXSGhYOBbvtKP/2++H7331/
9f3f7DlmISeui0V5FGd3SUX7l39d21uDyOiuiMkeKTOZNIdQyFx01PUqCl7WGdh2MrDUTiP2kfer
0eMFs4ElcLZL5trxbTO7jWGBGdD6ySfGIg1MO7+kbnK2TIfX5g4gt0ap7iaFHWSzVdeLKjwIA7Vi
njblJfiRxuJh1btUyzhRKTZRv6sa9rbTefS2Aka5JjhnlMTorIc3kVtJiGab5tAy8dKyog6SzmZP
dTlwDxBbQUtKD5Nw99CTUx/UkfOhIXnhWN0EBG8FdtHFZKjRo4awsQvnogM016Jyp5MM+JymMP2G
4SsZFW5pPHT+hJuWxsm04OjJVli39XDfcjpy9CRw3czxOtox0OQTrKL289kY2debfANIka1+WXEh
4WPzJ3wQ10mvv1kG+aAb6wNGR0j8FSTTUAihqeeT09hnm80pStrzpKtoYQrK1pHosdtFlyKN3g09
708DOWdIXRmfkZ0ybqP/yHf0CJAmZuMgiilr0+6GRi0CzdiAxFFGh2sq+zlWDhXlYBzj2X1KShsj
DAIsrCnoA2MCV5ZXCs214zQr8GSDdRdlHwUFRKfIFZ9Gg1HPnJwlnFYS3tQoZf9V9tloFG84PjgA
oCTxN1IOvHIj70mJlvstvpQEQr6W4yudj2QmqcNbNW7AyzNUfvTYml9CaSgWi4vnKSnYV9t8AVNz
v9rKPot+oW1RiUBOKl5DuYqwXYxw1ijOXcrtRRmc6TAsaLZaNfmSgdgC5VznxKS2zFNyiMDy2nF7
apEfHcZM6f2W0CcvtvCxEa5IIx5PpmlMp2L1NTcqQaAL0+uQalvJsDOEq/hppqmYq7WD2sgWNt3d
b7mBYLFKBq/TzuP2MrfKy1QlKNiYqV0dtHGqX4aBYez7/5aZ+aXStCYaFuuZ+R08LbWRmCyFc1tY
aut1q/o4qMZrteSHES599OlFD9SWXQfV+DOrcuKNTswrsH+KqH+pzfmUlAzEVEGk9KcPTzhjZA6W
zll7dn90SyDS6IdhcTTGQHG2aw7MDXoZ2/Bq13hzC/HajSCOpGp6/UDxQY6coJ7GXdwwMmgJFErW
pnaYFlg0ujI+3hMUgWl0ZaLLk3Zfi5RhplfJm7YvRNE+Kxmp0cTUcp5W3/Jm/pEt7DROFe0JuWX0
GI6I0U+dNlYQPZPpGRlSoRo9qs6SUqhMy0lPHHqSbuFQ6mvYktNJlW1reW5FgP4k2ADs+HFcjGRP
e+PEXCqFRb5Q1MvCNtX37uAr6WOUZB+mIRBCCjsPnWE4aoWe73UaP7yCsEZfn8AtlFivjn0LooeV
W66soU54A2GgI74d+LZ4pI7GpRJq7p5Eu0qYDP0qeVIktQz37tyjXlXnp9IYcDloFpOMvSLRIAuN
1BGfNjDoZBXNS7MCwVrKrhH1Reet5erUqkNncKQ1O4NI2Xx8yeqC80gBF8MaXl657bPuMKKJKnuz
B/rUKQ9fb6ga87PYeZzm7IqejSDSjHznVEhRa2bpZUq00MTuFmTk7t028ICKWk87y6V8urAxiyEX
8wxiPjOamT1RuB9tweRak425jOxIE58Voeadty7DRuZHe9MAMwxD9JlYRqBP4wt96Znfr6iYrILw
u2aFWFON5dSTyddr78nCQbYZ3lTrHIvmBl7j0NgtFwDtI+4CcV/2gdq3HPDx/qw62AwmPh9PgnnE
KPCgus7N0nT7aUb2lQ7qfCy77heZAO6qfuCMZTutRsR6uP3xvZLFSwXmW67s+hz2tzOT64Lcb+DR
ggMPI8769mGt7opKloN9n7R+NYGT6op2NYygIh21XbCu832KyZPazPSidrFvFrjt9Bbad8G1sNXu
Q9xlVL+MKxtrTihLvx0HazpFWaee645S7kwt7lG9vE0y/bwtN44nRCR7WDm8spoutaJ8LBOi5kS/
jaeKNCPzdl4oJcvdscfpwyiJlNRR7GVX9ISfGCbfWqXWHaJc3SdUj0KcxdLGUNAF5ZZPNU1fXtUA
q3XzdC6S+Em1ie6u6aHpTbFv56KAWp1Bfydt37OaoWbLgTsmQoM27Zk+cmuPoW6kau5kmtX2sZnp
WcSbcsxUcSkdzqDF0DzNS8EQbQ0PC1JJP5rty8h16iPJi8FFKZaleMsZC+YmuNbYYKyabHNPLfku
b/UgSpuDriv7tAHo0wsiPVNRUabWnCcnfVD4/Z+paqfcNH/N7Zw+piLhtMhGJio9h22b1aNB1Lvq
KjWapxIIGa8KZwAj3SU4HHHkdwyY9FN5qTJSdJMxd2xp5atxlu4i3NW3+VKfpsyxA2vGCBZrbpBs
1Jfr8Dr+CgBk4D7yhLV+GLmb+fNSFn5NwM2mikNJIaaRDWPoKELxkpHK2oogWGtbMBxqazDj3Mw3
rfd7lc/firadnjCXCUQsSMCVu9UYyqPZGFnQORUje1nv2tqu9tmsfc3tBIxb9P78OCmqGTqW5bdr
xuhA8mOvJSnMLlEQRnVYneGhLx1wzaE7RqNzINwcDKIzL4SHpgFdM8d0cW9y3iI/jTCjWZESNDGb
DaRVUaQPLSXxOFPMF22h3V3Ny7c8Up/mLln3pkVaYOq+YOAE6JuWnanPRF24VMNPsfVqEGrq9xme
N6HnkDSV7QnD3vFxE6YitFfSAU3PssAEHIlZm1pxvykKEujtoSMUiJOuYRqhaLiNaR96JLnR9GNH
/MKfhj4wQw1XrcRdGU27m6LhPu6PdWH/wM2sBn1lneJy/crqONk51kSAE+9QbRjhuICvCYUTW2rQ
YW2RJNIu3NV2+9NuZVEwAT1e0kdlMCy9FdBqVuatr02V8CtNPEXqGF9NI4OCgTqijsbJL7L0IS8z
Ir0cqC/8FweyfDhpTkggtl1a4JpcYDTWGVwjHuxrTedkwMJ2jdVmpQ3iEkV97ePo2vZpNd1O+k5x
NHj5RFpsu8o49eVsnL6/+u3bhdS0Y1IzuLb5jxRmKBR6a55mNHP/9PD9Z063umGqxu9xFpWn74eW
9g+5YImwbDi1RUJ7U8daP/VWha1Y7Xdu7mrBpCqqp7bxQCjDBMKX4B6NBYNs5lAqtZDLiKgKTLNg
coub4TTFcU3ZTA3Gj78yb4u/Poxrc1FK3d6ReGCd+mztKk8za/ukJbr1l4eqQn8yvLlisWV3w18f
UuQFxma2x4xIq1MhH0qUhycTZ9jOJn2pnB1QMd2s7tRo1vbTaOZXBerSv4jh/yrD+yvd/Zsq8Ldv
/0+KBNGqagjK/i4M+INI8PmzK+vqX4SFf/0/f5MHiv8iA0p3iYMSGiI1Kfb7m0RQ/y8Zh6PaFkJw
FXUEAoN/SARxHRjEWzKL6qgb/lkhiMkCJ5OBvFCopmH/TxSC/2rZwG9GARUyRF4gZj/D+L1+yBEU
X6WcHQ6x5f50wKf19LKJeUF52+r/QQyiG7/rJSxBb5+FiE53Vd6P39SILBetpkMzHtZO5DuNIAKw
D+q/RaunIUNdp/7qe/VIRmOrrtdu5bwiHAfoVAvOVeV7aZcn0g+ZKeZ+DuYBrJv6q8AgUZzjcfqU
OupjUxgoHCzqHQrcVI3WzgGHc78jIc9fFprNMjO9qqUqrVc1jL3EGkxKd/dPV8CfSENsZKTNPwKf
Ebzwi5oW3knMMJiNfrcfJFaBJj933AN68MMyONhcMifHmWf23M1+LorCN1Ptp6EWX6jQUYx0dyoB
xv4QVU2YNmCMUXlI1PKrNMqroqCpTkZMEZ9mhoyUpb9aKQ5mDv1a3c9eV4qXfEzqkyadAaC7jn6c
LIRgW2yg7Bz0azvOr4sM2bOKJlMuc4qmInCys+fUMsZTsSUO5GlVEkSU6KpvFAmFMWLD9+vySg1e
9jA5BEva0JduzgHbjofXtaX3mX75Q+KIpypdaXYlIh5YNDtkjhScES/Gf0m/REbxejODrfEBMLRT
O+aJdftsi/YuV+MvK9c4xeXpQzOugTYvk8+vBUlj5G/AA8zC7vQxtTCBpVXM/0E6ZP9BO8RnRT43
Se+kcXCH/nZRqp3R6IS0ICtLFA4zbfSY6fm7S7UBVT3kxREu5HU4w/3YyMxggtbI624ONos6eMWu
0XQMe1EkZKno4Dd5QvMJdkLWYgCRdD41CeknZuu8sp8WUgxB7Pi0eqRIlX5kxfuu6RZMIUO8c9aL
eJnUgryXOP0yM5cKi5ShsrUpZ8hqrvuW/aYjgIujjfuDtK/lpHfta0EVtlHXjqdQuxs4uI4SMz+X
WvM8ztUd57A8sBd8w+t0lYr8vWeriPq135mnepqpOrag4WSXr0IsxnBlkt61lCddBX8a5Fmff7Ag
yky/jEoluMhxL6ogPi9aOWInGY0PLiSzgRajz78celX5oO5LlyvmP9xTf3JLkXTroqN2DNv63Xza
G/o4rgzkh1RviKJXGVAoTVx3Aq3yoD0MRv76759Q/NlNjGZa53Y2iZ6R+u1/VneZk+gB4HhGAnrO
jWXdbQ6Zs8i5GS0qxri0usH1zuHZGV+ZFaXmiE/YrrU8HCvniA7/C31P3CImHd/+/Wv7s2uWTFRH
BgWwxPxuFtboUqtKpXAPtnblUrVCDgUvjZ2sR4lim/5Yo3eq4Lb+x08rjbSEAjokcOi/ZwK4naY5
xaw4h9IsvhbTeVQb1gMSHr/6dozCeMn3ee88/vsnFeofBN5I5Ql7YZuU29Qf9ig8IJo7c+NCeouJ
5LvbeAbKSmZAwwbrvt2AEBoTylMDQbD9mGcQIe2iwara6pcQ7rmctsl32Za47cprnE2o2VhkIjVf
9yk/phAu2ArTf5Xh6+WFFH5TWHlQWOWd0QMLFWtKl4ByqYjSrCbe6tUGFsutOmx53rBYEsABw9pl
zTxwbd5Zej0HttUjoyjKI/GKvRfreHQY8GSbKekUdhXTSZssHL03Bowa7YrldD8H9QkglwjIcb51
CafxTMIPkWbb7wMkWW7yymZmvQDRX8aymLs+Lv6vZTTP9D9CKqbD5DflEjpETnqNN1rArKtceIpl
u6ILKaxVY6IRj4+NuUGx0Eali2WSabQ+6lP9NAr5b9laATdXTH7sOa0yqd6Yuo/I/nhhLm+u2eqv
1rohPZS7w4piZW7bCvyXIYA6tA6SqB7RvCzEg3tYQv+TC1Yz/tXfxx2Jn0Gwx9qaVPxjmPjXezPS
ooI4wG45UCFKfZq+y5gdRjlEUFtf+5N7ceR4QRjwtS4HjoTJY5MjSEEY2LoYhL+GhRxREsBQL2Jq
wcIMnygHmZKJppGjjcmMM8thB51afFUz/4wZfYjgv1Ra7UY5IA1jViGenVzydEBVFPNnSlo2HMTm
r32p+aYzx0FZoAqpKbyJhI3ke0OuIgezhAmNQo4TlUBqYJjuj1olVH2+d+u53aUToum6H/YakSDX
lGH/ypUeujZaEb2hNWDNCmsuJwCElIlRV5Mrpsh7p0Xtbi0d3EKdm17DnOnKgVNj8sQMaHvESAJj
yKlUjqfbyBELmIfUbRH5o1h3SlVJCFt5wUJMtzpjrlPqT/1Wv0UYQP2OSbiTI3HJbJzJIbmNiUdm
aM6Ynp0CGtPqlZuWuXqRA/Y02Beet6ckwD0gyTsOchhvk/lBzygvRJjlqGVKUPx83ckBHkc8/dO8
VcbzIAf8hUm/Atde25SY3a5BCw6gLxqcJ1huymMEzZJwsIY4GZDoQ+YBRDR+IYGFBYRhkVCDDebA
exUUa43eUzF599INb6XuHkEvDw2IxSKhC1OCGBpoBkczmFvwjWxYC3k6hfISEd78DKpBJE7gJO1p
jK2JwuAmpfAG0ATNXNBmen1cbBdBScslQXYoah4Jt2Aa4wgoIRj6LsgQyLVzV5nqsZGbs55KGz7Q
jWM05EKJ8nVF4JQtbfK8xcVDZray4PpIzYzmt/mKWSJNDuWIIB6MaAArohB7n0jwaAVFUnGiccgl
FKcsDq0K0xo5gHDa6l7c2KLYWJke4r51/UZ0hBCjt5iETgekrWDNz2EJtO2jGk9Wzo9hK7H2TWQ8
m615A7ieh71ATZWbxKyp7C7t0rIKarG2VxNKWUwg2jp9qqiwygQ2k7lWkRwUzdMCtB1sbgEAt9S6
V46wjhKcM3L2UsrOkBNJ6C6ZQZNJFXYqcMJ5TRJ/2uzbOm3OG7jfCv7XgAOW9XLh0Oqx29hQCBqn
p4VoKRFNb5NW3ceqbG/uVCyYHZiqrR61iROqBARrs6FpeFQesCYDS1YssUZcHfo0kSjGJZMQJhUf
970ENUcJbxrgnFvXJzD63NWDyA7UhW4+VOKbLtHRBcUphT8IbeYMnT8R2Hm5b9v6rdNRiPUwcKCQ
SL9qcougKJASDKcoGX+1rDbHbuY+dpd+35vRTQF0WwHhXnazm1w3Etd1AHhVKm6tbAgaO3nOy+mz
lUjwBCTMynbTL+fRat8IiXl0AY5zA8BhOwH3w0u7NcaRFUfE0GFo2ez5BSd0MAJDt8DRJrD0JvHp
jVYwL5OY9Qp43QBidxLN1oC1c4lvmwDdhUS8S6BvSy/xDNTTtAP+31XgNLeE12zBKjHzOEdZmy9i
r0g8nZZe4Mjiaqqix1khmGypt5uJ6j+v0YjprXh3EqQM6gzv3KVonaxGBYqdXxBco/fK1PzSKC76
AyKiPVe0F0Ni/6TkE8yFjHkZUHGtfsTc6GWSL0gkc1BIDoGf+eRIVsHVp/s20bzM4GZuas31WmN4
sqEilKGRuRAEXBPOkZEKJl2+YdvTLNdv9pPNfHPcKuRrzZKyRm5946GPz/e9Mx6dISlCIXNLXeiR
KH3sJFsyQ5tQhnOpYmQhW4y0U99TnZXsBWGxRMtQyotiM3cHi0UhGg4N5afhkKsAyi3ScnIIQiLl
UAc5XeHN8xO2YtPrvxmebTyN4pjONdvtChYsuaDcXX8o6Tt3uWxegy3Cafg89u5lodrTi938qYcB
MBbcMoOKmAhQHt6JBJJ9LpkoXXJSiWSnGmgqlT4zFQ+szzmS8r4RjcumvzZQWygFNMl0OVBeheS+
TEgwOOufOsBYEf8sJUdWSraM09TTQE6wPxQNTBqUGqm3L6ri/ozK9GBJzm2NlOfcwt9lizqQBG4b
Ei90GKHqpm59LCV3R5vRbSbZvAFaz53cIJ8ZI/PiNLr2Vya5QzhwXiiU4Cy5QczG4QxZWOvJaxS/
9tq5kEyiKjnFDHJRSJZxgG78/r/zmgJ7sr31UJKr5CZ1yVLOwiTd0fQ3yV/a8fySSEazk9zmJFnO
TvKdHcSnAgGaSia0cmEHFv6e+BuPkrEvc7LQoBX5fBCreKk3kjFbYGmtNUSoGgi7WOPAIlRC+NA+
LBCyi3wyCou51SBrk2bovBZKc23jJ4RU9kIpmsjmt0HSvJH9StaU+ap0lyyVgN8GHWzjo8KN4Poz
WQVe1ZUA0/DHgj13loQyoO8SmpJkVmCbk0ztTuP6UcFCz5KOtiUxrcBQDzDVAwG8UzXt3ArVIAaJ
p3UVxhF2mVyqZqLCAMJbSOqbbaAIRhKl8+asDdXR6JT2pDC59sYuskx1rypJLwfA7i8PJlVFFLqW
UzBY5oXj6rardX1BVEt6y7gp4DoUG3ikT7VHft2RiD6Ka7+/+sdDLAGKkpy+QB2n2VvsaDuh7Niv
VeHsEUU0J71Qm5OFF2c3bPXNuuTbiYix7ZSVaea7xSbke0n996DZ+7FY9shADniWzrFTOoD81FdR
5cnaWT2jV093VTegRYo0do4ZIURiJ9QrZoJEMu2avHvi4vSgmjWw90G7zrSEK7R84hJn2zUgmoYY
QmVEXWOZKHJbhepuVRvOm0NcdS9Q2Sr5J36Au3krdWDk6tMUxbWdXJqU2WNb47soWjBtEkvg2snd
XPdPVZ8/tHl6Lsf6s5sXmkulk0j7cEbr3Tg5cvwkzlRSJJ9aEd9pA1yuNpeMPySIZiLFSpJfT6PF
vj5CUhafnKHOUyuPKUYSZOrG1gcY5qgUpq8OKYsrStBi4Fm2tDTDxi3fmfvWk6mitJv1sQonu+en
WqJEnivtSlplHCelmE5NQ9AeZb2jgkTJ0hYcUWP9bHESOsF3IOvjg4ZhO8clt6iS1mnQr050+n6o
iEE4qSQuc+6OdpHCJbuNLGPFTMQbNMepUyFf/bTsLI+ciccsH372A2eV70/3+6vvayXdTBGkK6l/
KCHGZB8JjASJBP6/v3KMEbVfa5UhgSA+FNijpXVOYJYb0VQlbfRWckw79S3OQH8oxXiOnGhfSUBD
zXJqAaNHBqaDQbqb71bmlTbET64+YoSyXF6vah7Shd2tUgncEGN8clbwnXiYGVynYSQ3JicyhUNc
WmMNbTm6+YYO3a5S9EntyC8Dw8Y3hkkxvIMshYBivIhOjWilIVdg68ZXpjaORxATobVdUz/BedDc
4fIiFcliPIl4e7oh+5oMADnTVD6XKYOP7/gFBoxHZoPHM97Q+hgcMU8242Vn4w9ZVoqGW+srl9u6
hP6+h8SoyfzGQjpmlGgIakN43yP3NvGzRWpR6z4hcsV9HaDXQeQU6U9CrKHrkBguIbxvmEsp3cdW
Ld7bDflYln/n6GY/+yj/MpYttIfiSJYcf9PdJCoaWwRXpCuoahJCX99nmgPGNvOP7JXmCCSIbs3u
aiWo+UfWwxCro9Kkwsd1h3kOr+g0iC0QlpsQfCtNJwgPV45wdEd+OEP0QN3fIVsNmwDd/GAX40dp
ocRIJ+1YAJFfaelVQRJmUEaopel79BNLmw/YPK3ho6+ZoOQVQ6O2FbQSx7Q2hMPJjprRmHe9bELT
XAKjI6wqxjgIjAAc7UR8+sQcFsfF5B4fJaw41wnKrXm5DHb3K7JABKp5PTcCxWc0AVRYWf9C39De
XkE4aA9+pmkMPX4bgWHk87kzNGyrtLYj70GMqHNoAnOvAgp0ESIqvChLGe6W6Vj355FcpvD740lY
aShLGKBb0aDyQYTTVj3jcEQxCTI4m/Vt5qJ+zdVtDpRovt+MZcYa3HB75PqNojsXlfYGn5gzns91
7pUUCf1CtrM/8K7YGSgGXYJv6Zii0gLr/b7qcmL5S6ESIr5wOpkp7+G7rw0ZsJHQKyqBkBzVDgLC
GN0jiCP8A77yyHkksoiYD/l3TG0tF9TRMUni4an0RI7UEomxS/PSdcbPogEbIuWdiCL1M1XUG8rb
k0naUBKXPBje0jRrMZUQRApQucbco2aViu+fRskLZ1tIu21KruxS4rjKRrhljwWbCzych/yhXJab
rAadn2gqxkksXcYqordi22hdLcV1QbRYBdjgmWwU4cYF7y0Dn+s3uF0BxoFsz0cio2GRQXjofqho
wB21Q7mVnBfmLNQWgOG6MdKDGFCq0WkEbFSax3GYSZZds/fYAIURytUEK0uyV32ireA+ctqcOOeC
7TghLG4WSVgpqD4zpCtuidW2N6rh4EYPSU9SUxJhJ5OBGYxf1Yi4BgdZviuIF2LgXY4iXY+dYr7G
UA9MBQ3l19FpiPMfc5xPx3xs0TU421epPg3yAjYTgDXFzd9TDIhofhiPK54kBzcTnXqZG3tf6qBz
lKWi2jTTDFwIyIILD/zCxGlE8hGXCXURX8ArfMyz85gW2k2xmbIuXQs5QPVFOSCmHTnuEKP1fY3B
7M/Bkuk7EbUrty56SnVsL31vMAnU+Ze6sdLCkusslZ6almT9rdh8RqGdNc1QAgB7/KN7TSPTeCHA
paQA2J8VikhyelfUhI/OrfufZEBeSxQ3yq+Gdr1PpvhFJZ7bXyxNCQqag9wJ2VbTcgqOJ+doRWYS
rNzP/Ib9Z9vgOlnT5GwK/IENHN8hMwBI3Ww+KKwpBIpvAvwBqq2MJ3yOLgVtc3pPE/dH104nttgg
MtYjA/+VO8NyU3qBHMXmlLgw5vTGGu21QSGIHKlFeqxb1PPInZd6lxvzPm6a+ghT8JIawwUZJanu
tDZqBJ8DYuOlYezYiyrh83i2MP/6YxyTwIjoVxCmHhfrk7XZB1HaH5Oj/OwG2os6oRgo/pHIY9UX
HAvTLAWKoramY76h1/ilKZLcT9fl3TZnBQ9Kfpz04iovhXQ9COSSBbruyepvyLA7mIP22OLGokLz
Rm2LG9zTl7FW07Ao06vNxZweFd3B7dSYFiXrhxgL6qwZFlOnCN1JzcKs4Hq0VWxoKgJQkZqvgvSd
3dy3N4prtHsg2+xcbpkbKCp73YDXnwu1Pi8rxxRruKQGeKaXjod1K0ksNPXPaNNaKlZQl4bgzIkX
6fV2+n4gWHzEJ/L37zsIfjrx5pPS1865a0W315X4vuMVnERZrL5tsIZMi7KekZNSCIUjVGddwsVL
NH6d6MieV6tTsUDxvZtEt0RI1l4+UqiglXqFGBZtL2WdcHV2qAIWUNBAI3Q1q3trLvCkKDpagTzX
uSLkl9SiaISU89X3Q54rMKbs3WExrPgw5QPyTXS+fc5pLcn1v/zZ919sSXoF5r+EcQZO2JHSSZzJ
AymR6RUC33ZusXAqOSkPBrDIgSpbsiU6ORr3x5HtyERfxBPV7NookTOS///+YLoNWjhjJAG0bqsz
Lb6nb2rgf40o4Z9Cjv4QXfT3GB+pKLir02p4rP///tHf8oH+/Af9v2UhoTwSiA/+Rebw/aK+k5j+
3c8oPghsGn/9N3Pnttu2EYThV/ETEORyedibAIWDNmmbtOgRvWRkxiKsiIEoN3Gfvt9wyZhL2Ynr
MZoFcpPYGVHDOf5zYl2StQkLB9MKtJ5Nq6aWldK7fn85/Zi7HTYpC5ezS5GaVcnGnOXbvvvpT3dA
3ceqp+BCXUtzhooJuUvSVJYBVXL9y5Yp2xmXTKiKxLL4zubUMSljji0ffOBCUh73BR/CqOA1bvrr
/VGWbLF/bB8st7K0bTyEBysKt4IADwrKpkXGHsqsoLROdWbJAwePshr+0Bth69SW8Oir8ODe1WAk
xpRcH8KEFYlbJtgsAR7Piiori8JU1C1DJlQmqSiiyuKS2L49m1T8G/H7Vz5p5n+wBXmVsPeFem2a
2gxhOLUFjqVpVO/ouRDm5J7d/78arN5fOy6Ok+1w7E81yK1OBkzinCuNrHory8qJoC8VIUsrdsRl
7NL2G+Lis4iZK9QW0Sa1o++Tjb1ZSRDvVorgDE1wdN8UdBXQioNGxKYPeckCPa0o4Ps4IA+Uj8xX
dSGbnZeiUDvMAZayrkm36TCIjwvEp9oIIcfmlSVNKyke0PC+VxFCXSa15Yi1mToeI3MKKKlSCvIa
g0BmOxlFeiBDKaCdMyF0wC2UpAjS/xmbLlDa8v5K4RtsIi1LLMZ0dMpKa9WKCVmWICUlH2WLURdi
Y4LLcnqUVK5BJCElAEQVTCXWnybjpT2oKmKk0tSEktgFy+WC2JhgcmI8LRdcQp8sATFwbsmF2bVv
yLKSlIHNmjk9mox5TRYoojDBpOxY1XIBWZAoiAZUUgdSqJVvqMqkSulx4woP3ePxxYsZt1MQX5U+
mDoppBcds5BmqIPI+1IfaqKEmkCR1mVrK0PiFJs+ZMiwNkrAQbKVW7SedsYUI7h2kAwMWGnUT+tY
uZDPr+bxDiKT3ABNwDayBdlyciaUBWLFBH2xjFSw8Bd18XFJTFYh47mUGmHxADTIZ46xDCQfZ7Hi
QgqbGGQkdyCm9AlmXAGTnNzR2kb2YaeVLYmb6TwmclpzweVgDTgPTBDJdhmhcQThUGMJaZKBqjE6
43L2qNJ5HYoCyQNYC9ECP2HjeIQplAEE0LoIyR5IjmiG4jsyCVCszAJcwPYAVX9taO1eTIGXVKu5
4BKGvxy4CQF04RPFwFGWCe+/4jY46YNfSB+ZVSgz49Oax3sIomf62hmDI4D2E3KhQrgaKBp7gVFg
XMRHE3FxIQf+VEfPBekyixYEbzZW7EPIBdJpkDVwuJRzApjO+HBWRLRWZ1JgaATPprYOwUqdQImB
QhQoREVAOUaNEToIR0yrjBXyNHHMgsokZ07tgTpGyAOXgcGhDlWBgRT/4QPVmCImBlm1XCBWAFJG
0stiDBXWcGsFriDXoomq5DjWmG3GZRVkqlerD3JcxErqgN6P2PoqWChdYoBiuVYhk8eSWceWSRlm
srRIG8VIiRQAVLEJliG5Fb5SF+Ct3H/huq2zUcqCwZ5rgwUrHgBsnfc9Iuti/Za20dkEkSNgshwd
FnAhOlnIOZCj9pNM4BMxYmfT1Am8vGICIBT/SCnSgusBR8ZnHAU1V7oI6pGSIDgiaJ9Tr8wCxhGr
CejAwgGSTmQhPrNAsqvkAoEj4JL4AGa9gVbXFQgpRnEcFOM5q0xsXEAfMnU+aSm54QL4/gz+eVh1
aRYo9STAu1iOMq+p1AtCH5ej5Lxlpk4iQJHYxFUV98hCRVbNbQ/QdyadQagj1Ah6adR2oQJSlF0c
TNNyRIs4OrSOIgtkDpylBuouaOqNzzpSLVODbVg/UwEiWUNgZEy5guBpWSG+5sIMoaWg07IMIDaN
yGSDAQ/1+LTagjOBv2P8wVQdudnaR1DElto1pduxJhUlF9SliBzraOQt4wrHxoxVvJClZQI8DaNA
9hAKgSSjk4VSax1Jpig4GWLDyrBo6KQ0RyMbSziofnEIntUJMRYoLT5MrxHEAgVB9O2lxqWnpCzF
il1QJgBO37cQnSxYUn4tF3JkoaZKu4APllyg9CW3LkUXYmzrpHzutNhCTrAgpUemGCnN3VGHAIXC
JoydO/FhTIbKiJYDOIeaLjZJmaVnc2zfXQoBHQtsheHUG1cwBZaOjwsSOmsNQo4q0M4oRWg4IPhz
GC7VwiXCRbl3J3FEfHVqwCGjRVfo8KWBh8VmhgJk5sOhpSzw7SVSIGaEAREKQpGr82k6XAmExpVh
FOPdaaN3zSFfYZBJS+mBjg98x2tN/WWKiJHsAWgJ55hTipAqdKgO3jPQ3zQ1wMYXMZJCqeuzoApj
PyOlR4AF6WcOuYBRkCVzc2vLaDofGjE+AKP/NEpyvu12F+MQSdcOixvaX/yFOWk4JTDNDIz3sqka
BL8o97U9ad82LX9/FhQ/x7mGxQ/nOYfxc6b/Pn3B048OPmv+VvM/vujaQ3PYbG/GH9xMj+nvdn+z
a94075rlUINvXr19kpOz4J/ypi8QHq5WdAWvV9M9dP/0+5Dw2GepJ3zV7IdmmB9RXqNv6dZSPm92
3dv+sO+Cp/aTA2raLPE8NBf98qmlR3L++5133R/0As/7/b7dHLvN9XEmJizx4x7ax37e7poPTXgp
3k8UqSlP1+vP+rdn5/3u+t2bkO2+H1X7Kd/C9e4ieJ9TZ5+W8ndtf7gMH3nqltNSfgHHu275Lknc
JebSEn550WwDAZwm5NR0WRq+77tQI32LkJr0/qJrVlbEN5yoKfcfQrHwjV1asj+c2ibfG6ImDIHr
zdXNLAaj2fOtBlrSP/bX3XDCZl/C19J+1XT7NnhmXw7W0z3c7Jr9xZL01LesJz0MzWZ7PbTHYyDT
xtfz1fS7zba7bMIBRV8e1pPGFwz9MZDsqeiqp80uBf68fx/YpqkL7imo96wICt4nFStwSjVpVpmv
bIjxvaxayq/bN4dmFT2xLlbSIj3pv5vQb02zCXrCH85eNO/eD9sudOvQl6HWp6D/fXsY2sBSgbkK
kv8UxF+1H7tN4MYgLgD5UxD/qz9czZTG/EAm/OZ/eHyM9ro/HLdn582hx1OGyumLfupnHz/geXO1
1n1fTdOS/2nbhRz3MLSa7BUn2Pswq5mATTXpQ3u5ngEfQWMt4Z/b/X5gn0azShMmOFJL/pdtf9Ge
vRxOfJtvl9CS/7W/vkcQJyDxaT7gVBCnEr+W/G9wvx2GNggppr5TPe2PYVY59elo6f5+bLazCRGb
MoGVWrKfOdIxDnw/3lr90ZHZrMQ79/Ci9qH/bPA7+8tjqJoTaqcm3g7Hszsf3uNhavrdsOnZ9RRE
btMgtZr2Tc+GqstATvy0/ucp34U0fVq9cYo/zSs17vpvIbgmv7HZtc3h2b8AAAD//w==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19050</xdr:colOff>
      <xdr:row>5</xdr:row>
      <xdr:rowOff>0</xdr:rowOff>
    </xdr:from>
    <xdr:to>
      <xdr:col>7</xdr:col>
      <xdr:colOff>47625</xdr:colOff>
      <xdr:row>6</xdr:row>
      <xdr:rowOff>9525</xdr:rowOff>
    </xdr:to>
    <xdr:sp macro="" textlink="">
      <xdr:nvSpPr>
        <xdr:cNvPr id="2" name="TextBox 1">
          <a:extLst>
            <a:ext uri="{FF2B5EF4-FFF2-40B4-BE49-F238E27FC236}">
              <a16:creationId xmlns:a16="http://schemas.microsoft.com/office/drawing/2014/main" id="{BFBAB4E5-184A-437F-93B6-58FB35F140E5}"/>
            </a:ext>
          </a:extLst>
        </xdr:cNvPr>
        <xdr:cNvSpPr txBox="1"/>
      </xdr:nvSpPr>
      <xdr:spPr>
        <a:xfrm>
          <a:off x="7896225" y="1457325"/>
          <a:ext cx="3048000" cy="18573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342900" marR="0" lvl="0" indent="-342900">
            <a:spcBef>
              <a:spcPts val="0"/>
            </a:spcBef>
            <a:spcAft>
              <a:spcPts val="0"/>
            </a:spcAft>
            <a:buFont typeface="Symbol" panose="05050102010706020507" pitchFamily="18" charset="2"/>
            <a:buChar char=""/>
          </a:pPr>
          <a:r>
            <a:rPr lang="en-US" sz="1100">
              <a:effectLst/>
              <a:latin typeface="Times New Roman" panose="02020603050405020304" pitchFamily="18" charset="0"/>
              <a:ea typeface="Calibri" panose="020F0502020204030204" pitchFamily="34" charset="0"/>
              <a:cs typeface="Times New Roman" panose="02020603050405020304" pitchFamily="18" charset="0"/>
            </a:rPr>
            <a:t>Who is the fastest team from 1999-2013 by draft picks?</a:t>
          </a:r>
        </a:p>
        <a:p>
          <a:pPr marL="342900" marR="0" lvl="0" indent="-342900">
            <a:spcBef>
              <a:spcPts val="0"/>
            </a:spcBef>
            <a:spcAft>
              <a:spcPts val="0"/>
            </a:spcAft>
            <a:buFont typeface="Symbol" panose="05050102010706020507" pitchFamily="18" charset="2"/>
            <a:buChar char=""/>
          </a:pPr>
          <a:r>
            <a:rPr lang="en-US" sz="1100">
              <a:effectLst/>
              <a:latin typeface="Times New Roman" panose="02020603050405020304" pitchFamily="18" charset="0"/>
              <a:ea typeface="Calibri" panose="020F0502020204030204" pitchFamily="34" charset="0"/>
              <a:cs typeface="Times New Roman" panose="02020603050405020304" pitchFamily="18" charset="0"/>
            </a:rPr>
            <a:t>Who is the smartest team from 1999-2013 by draft picks?</a:t>
          </a:r>
        </a:p>
        <a:p>
          <a:pPr marL="342900" marR="0" lvl="0" indent="-342900">
            <a:spcBef>
              <a:spcPts val="0"/>
            </a:spcBef>
            <a:spcAft>
              <a:spcPts val="0"/>
            </a:spcAft>
            <a:buFont typeface="Symbol" panose="05050102010706020507" pitchFamily="18" charset="2"/>
            <a:buChar char=""/>
          </a:pPr>
          <a:r>
            <a:rPr lang="en-US" sz="1100">
              <a:effectLst/>
              <a:latin typeface="Times New Roman" panose="02020603050405020304" pitchFamily="18" charset="0"/>
              <a:ea typeface="Calibri" panose="020F0502020204030204" pitchFamily="34" charset="0"/>
              <a:cs typeface="Times New Roman" panose="02020603050405020304" pitchFamily="18" charset="0"/>
            </a:rPr>
            <a:t>Who is the strongest team from 1999-2013 by draft picks?</a:t>
          </a:r>
        </a:p>
        <a:p>
          <a:pPr marL="342900" marR="0" lvl="0" indent="-342900">
            <a:spcBef>
              <a:spcPts val="0"/>
            </a:spcBef>
            <a:spcAft>
              <a:spcPts val="800"/>
            </a:spcAft>
            <a:buFont typeface="Symbol" panose="05050102010706020507" pitchFamily="18" charset="2"/>
            <a:buChar char=""/>
          </a:pPr>
          <a:r>
            <a:rPr lang="en-US" sz="1100">
              <a:effectLst/>
              <a:latin typeface="Times New Roman" panose="02020603050405020304" pitchFamily="18" charset="0"/>
              <a:ea typeface="Calibri" panose="020F0502020204030204" pitchFamily="34" charset="0"/>
              <a:cs typeface="Times New Roman" panose="02020603050405020304" pitchFamily="18" charset="0"/>
            </a:rPr>
            <a:t>Which conference contributed the most draft picks from 1999-2013?</a:t>
          </a:r>
        </a:p>
        <a:p>
          <a:pPr marL="342900" marR="0" lvl="0" indent="-342900" defTabSz="914400" eaLnBrk="1" fontAlgn="auto" latinLnBrk="0" hangingPunct="1">
            <a:lnSpc>
              <a:spcPct val="100000"/>
            </a:lnSpc>
            <a:spcBef>
              <a:spcPts val="0"/>
            </a:spcBef>
            <a:spcAft>
              <a:spcPts val="800"/>
            </a:spcAft>
            <a:buClrTx/>
            <a:buSzTx/>
            <a:buFont typeface="Symbol" panose="05050102010706020507" pitchFamily="18" charset="2"/>
            <a:buChar char=""/>
            <a:tabLst/>
            <a:defRPr/>
          </a:pPr>
          <a:r>
            <a:rPr lang="en-US" sz="1100">
              <a:solidFill>
                <a:schemeClr val="dk1"/>
              </a:solidFill>
              <a:effectLst/>
              <a:latin typeface="+mn-lt"/>
              <a:ea typeface="+mn-ea"/>
              <a:cs typeface="+mn-cs"/>
            </a:rPr>
            <a:t>How do unique players impact each teams scoring ability?</a:t>
          </a:r>
        </a:p>
        <a:p>
          <a:pPr marL="342900" marR="0" lvl="0" indent="-342900">
            <a:spcBef>
              <a:spcPts val="0"/>
            </a:spcBef>
            <a:spcAft>
              <a:spcPts val="800"/>
            </a:spcAft>
            <a:buFont typeface="Symbol" panose="05050102010706020507" pitchFamily="18" charset="2"/>
            <a:buChar char=""/>
          </a:pP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pPr marL="342900" marR="0" lvl="0" indent="-342900">
            <a:spcBef>
              <a:spcPts val="0"/>
            </a:spcBef>
            <a:spcAft>
              <a:spcPts val="800"/>
            </a:spcAft>
            <a:buFont typeface="Symbol" panose="05050102010706020507" pitchFamily="18" charset="2"/>
            <a:buChar char=""/>
          </a:pP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endParaRPr lang="en-US" sz="1100"/>
        </a:p>
      </xdr:txBody>
    </xdr:sp>
    <xdr:clientData/>
  </xdr:twoCellAnchor>
  <xdr:twoCellAnchor>
    <xdr:from>
      <xdr:col>6</xdr:col>
      <xdr:colOff>19050</xdr:colOff>
      <xdr:row>7</xdr:row>
      <xdr:rowOff>0</xdr:rowOff>
    </xdr:from>
    <xdr:to>
      <xdr:col>7</xdr:col>
      <xdr:colOff>38100</xdr:colOff>
      <xdr:row>7</xdr:row>
      <xdr:rowOff>1143000</xdr:rowOff>
    </xdr:to>
    <xdr:sp macro="" textlink="">
      <xdr:nvSpPr>
        <xdr:cNvPr id="3" name="TextBox 2">
          <a:extLst>
            <a:ext uri="{FF2B5EF4-FFF2-40B4-BE49-F238E27FC236}">
              <a16:creationId xmlns:a16="http://schemas.microsoft.com/office/drawing/2014/main" id="{D1A0C2CF-73CD-4603-BC74-C107212C18E1}"/>
            </a:ext>
          </a:extLst>
        </xdr:cNvPr>
        <xdr:cNvSpPr txBox="1"/>
      </xdr:nvSpPr>
      <xdr:spPr>
        <a:xfrm>
          <a:off x="7896225" y="3695700"/>
          <a:ext cx="30384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a:spcBef>
              <a:spcPts val="0"/>
            </a:spcBef>
            <a:spcAft>
              <a:spcPts val="0"/>
            </a:spcAft>
            <a:buFont typeface="Symbol" panose="05050102010706020507" pitchFamily="18" charset="2"/>
            <a:buChar char=""/>
          </a:pPr>
          <a:r>
            <a:rPr lang="en-US" sz="1100">
              <a:effectLst/>
              <a:latin typeface="Times New Roman" panose="02020603050405020304" pitchFamily="18" charset="0"/>
              <a:ea typeface="Calibri" panose="020F0502020204030204" pitchFamily="34" charset="0"/>
              <a:cs typeface="Times New Roman" panose="02020603050405020304" pitchFamily="18" charset="0"/>
            </a:rPr>
            <a:t>Who won the Superbowl in…?</a:t>
          </a:r>
        </a:p>
        <a:p>
          <a:pPr marL="457200" marR="0">
            <a:spcBef>
              <a:spcPts val="0"/>
            </a:spcBef>
            <a:spcAft>
              <a:spcPts val="0"/>
            </a:spcAft>
          </a:pP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p>
        <a:p>
          <a:pPr marL="742950" marR="0" lvl="1" indent="-285750">
            <a:spcBef>
              <a:spcPts val="0"/>
            </a:spcBef>
            <a:spcAft>
              <a:spcPts val="0"/>
            </a:spcAft>
            <a:buFont typeface="Courier New" panose="02070309020205020404" pitchFamily="49" charset="0"/>
            <a:buChar char="o"/>
          </a:pPr>
          <a:r>
            <a:rPr lang="en-US" sz="1100">
              <a:effectLst/>
              <a:latin typeface="Times New Roman" panose="02020603050405020304" pitchFamily="18" charset="0"/>
              <a:ea typeface="Calibri" panose="020F0502020204030204" pitchFamily="34" charset="0"/>
              <a:cs typeface="Times New Roman" panose="02020603050405020304" pitchFamily="18" charset="0"/>
            </a:rPr>
            <a:t>How many times have they won?</a:t>
          </a:r>
        </a:p>
        <a:p>
          <a:pPr marL="742950" marR="0" lvl="1" indent="-285750">
            <a:spcBef>
              <a:spcPts val="0"/>
            </a:spcBef>
            <a:spcAft>
              <a:spcPts val="800"/>
            </a:spcAft>
            <a:buFont typeface="Courier New" panose="02070309020205020404" pitchFamily="49" charset="0"/>
            <a:buChar char="o"/>
          </a:pPr>
          <a:r>
            <a:rPr lang="en-US" sz="1100">
              <a:effectLst/>
              <a:latin typeface="Times New Roman" panose="02020603050405020304" pitchFamily="18" charset="0"/>
              <a:ea typeface="Calibri" panose="020F0502020204030204" pitchFamily="34" charset="0"/>
              <a:cs typeface="Times New Roman" panose="02020603050405020304" pitchFamily="18" charset="0"/>
            </a:rPr>
            <a:t>What is their lifetime score in the Super Bowl?</a:t>
          </a:r>
        </a:p>
        <a:p>
          <a:endParaRPr lang="en-US" sz="1100"/>
        </a:p>
      </xdr:txBody>
    </xdr:sp>
    <xdr:clientData/>
  </xdr:twoCellAnchor>
  <xdr:twoCellAnchor>
    <xdr:from>
      <xdr:col>6</xdr:col>
      <xdr:colOff>19050</xdr:colOff>
      <xdr:row>14</xdr:row>
      <xdr:rowOff>180975</xdr:rowOff>
    </xdr:from>
    <xdr:to>
      <xdr:col>6</xdr:col>
      <xdr:colOff>2971800</xdr:colOff>
      <xdr:row>16</xdr:row>
      <xdr:rowOff>809625</xdr:rowOff>
    </xdr:to>
    <xdr:sp macro="" textlink="">
      <xdr:nvSpPr>
        <xdr:cNvPr id="4" name="TextBox 3">
          <a:extLst>
            <a:ext uri="{FF2B5EF4-FFF2-40B4-BE49-F238E27FC236}">
              <a16:creationId xmlns:a16="http://schemas.microsoft.com/office/drawing/2014/main" id="{C46B3944-FD56-4D7B-836A-0CDA9D50E07A}"/>
            </a:ext>
          </a:extLst>
        </xdr:cNvPr>
        <xdr:cNvSpPr txBox="1"/>
      </xdr:nvSpPr>
      <xdr:spPr>
        <a:xfrm>
          <a:off x="7896225" y="6505575"/>
          <a:ext cx="295275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Which</a:t>
          </a:r>
          <a:r>
            <a:rPr lang="en-US" sz="1100" baseline="0">
              <a:solidFill>
                <a:schemeClr val="dk1"/>
              </a:solidFill>
              <a:effectLst/>
              <a:latin typeface="+mn-lt"/>
              <a:ea typeface="+mn-ea"/>
              <a:cs typeface="+mn-cs"/>
            </a:rPr>
            <a:t> teams were above average in their win-lose ratio from 1998-2013 </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Which state contributes the most in drafts from 1999-2013?</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228600</xdr:colOff>
      <xdr:row>19</xdr:row>
      <xdr:rowOff>38100</xdr:rowOff>
    </xdr:to>
    <xdr:graphicFrame macro="">
      <xdr:nvGraphicFramePr>
        <xdr:cNvPr id="7" name="Chart 6">
          <a:extLst>
            <a:ext uri="{FF2B5EF4-FFF2-40B4-BE49-F238E27FC236}">
              <a16:creationId xmlns:a16="http://schemas.microsoft.com/office/drawing/2014/main" id="{B8C5AF15-C386-4851-8EF5-2BAC9C210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28575</xdr:colOff>
      <xdr:row>22</xdr:row>
      <xdr:rowOff>9525</xdr:rowOff>
    </xdr:from>
    <xdr:to>
      <xdr:col>15</xdr:col>
      <xdr:colOff>1857375</xdr:colOff>
      <xdr:row>35</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C731BE39-57C6-4BCF-B5A3-68E71E7B06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20625" y="432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107576</xdr:rowOff>
    </xdr:from>
    <xdr:to>
      <xdr:col>11</xdr:col>
      <xdr:colOff>228600</xdr:colOff>
      <xdr:row>38</xdr:row>
      <xdr:rowOff>21851</xdr:rowOff>
    </xdr:to>
    <xdr:graphicFrame macro="">
      <xdr:nvGraphicFramePr>
        <xdr:cNvPr id="12" name="Chart 11">
          <a:extLst>
            <a:ext uri="{FF2B5EF4-FFF2-40B4-BE49-F238E27FC236}">
              <a16:creationId xmlns:a16="http://schemas.microsoft.com/office/drawing/2014/main" id="{9C6222FE-2761-4B1D-8CDC-DACB7E8DD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104775</xdr:rowOff>
    </xdr:from>
    <xdr:to>
      <xdr:col>11</xdr:col>
      <xdr:colOff>228600</xdr:colOff>
      <xdr:row>57</xdr:row>
      <xdr:rowOff>142875</xdr:rowOff>
    </xdr:to>
    <xdr:graphicFrame macro="">
      <xdr:nvGraphicFramePr>
        <xdr:cNvPr id="13" name="Chart 12">
          <a:extLst>
            <a:ext uri="{FF2B5EF4-FFF2-40B4-BE49-F238E27FC236}">
              <a16:creationId xmlns:a16="http://schemas.microsoft.com/office/drawing/2014/main" id="{7550CEB1-E9AD-4C38-98CF-0783E9D86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390523</xdr:colOff>
      <xdr:row>0</xdr:row>
      <xdr:rowOff>0</xdr:rowOff>
    </xdr:from>
    <xdr:to>
      <xdr:col>15</xdr:col>
      <xdr:colOff>2200273</xdr:colOff>
      <xdr:row>19</xdr:row>
      <xdr:rowOff>38100</xdr:rowOff>
    </xdr:to>
    <xdr:graphicFrame macro="">
      <xdr:nvGraphicFramePr>
        <xdr:cNvPr id="10" name="Chart 9">
          <a:extLst>
            <a:ext uri="{FF2B5EF4-FFF2-40B4-BE49-F238E27FC236}">
              <a16:creationId xmlns:a16="http://schemas.microsoft.com/office/drawing/2014/main" id="{90D0D999-E70B-450A-8D0D-C787FD750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390523</xdr:colOff>
      <xdr:row>38</xdr:row>
      <xdr:rowOff>88527</xdr:rowOff>
    </xdr:from>
    <xdr:to>
      <xdr:col>16</xdr:col>
      <xdr:colOff>28574</xdr:colOff>
      <xdr:row>57</xdr:row>
      <xdr:rowOff>126627</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12C9AA95-2A95-48C4-A1C2-AC78A00F1C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77123" y="7451352"/>
              <a:ext cx="7905751"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352424</xdr:colOff>
      <xdr:row>2</xdr:row>
      <xdr:rowOff>33336</xdr:rowOff>
    </xdr:from>
    <xdr:to>
      <xdr:col>17</xdr:col>
      <xdr:colOff>371475</xdr:colOff>
      <xdr:row>27</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E5BC14E-A2E6-4E12-A2F6-B813B3FADA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62199" y="414336"/>
              <a:ext cx="9906001" cy="4729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400048</xdr:colOff>
      <xdr:row>3</xdr:row>
      <xdr:rowOff>176211</xdr:rowOff>
    </xdr:from>
    <xdr:to>
      <xdr:col>19</xdr:col>
      <xdr:colOff>495299</xdr:colOff>
      <xdr:row>30</xdr:row>
      <xdr:rowOff>47625</xdr:rowOff>
    </xdr:to>
    <xdr:graphicFrame macro="">
      <xdr:nvGraphicFramePr>
        <xdr:cNvPr id="3" name="Chart 2">
          <a:extLst>
            <a:ext uri="{FF2B5EF4-FFF2-40B4-BE49-F238E27FC236}">
              <a16:creationId xmlns:a16="http://schemas.microsoft.com/office/drawing/2014/main" id="{7C8AA61C-B492-44FC-982A-65E0882AE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557211</xdr:colOff>
      <xdr:row>2</xdr:row>
      <xdr:rowOff>119061</xdr:rowOff>
    </xdr:from>
    <xdr:to>
      <xdr:col>17</xdr:col>
      <xdr:colOff>304800</xdr:colOff>
      <xdr:row>25</xdr:row>
      <xdr:rowOff>38100</xdr:rowOff>
    </xdr:to>
    <xdr:graphicFrame macro="">
      <xdr:nvGraphicFramePr>
        <xdr:cNvPr id="2" name="Chart 1">
          <a:extLst>
            <a:ext uri="{FF2B5EF4-FFF2-40B4-BE49-F238E27FC236}">
              <a16:creationId xmlns:a16="http://schemas.microsoft.com/office/drawing/2014/main" id="{0F8EC062-44B9-4FD7-ABC2-8DD8F40B0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238124</xdr:colOff>
      <xdr:row>1</xdr:row>
      <xdr:rowOff>80961</xdr:rowOff>
    </xdr:from>
    <xdr:to>
      <xdr:col>11</xdr:col>
      <xdr:colOff>609599</xdr:colOff>
      <xdr:row>18</xdr:row>
      <xdr:rowOff>152400</xdr:rowOff>
    </xdr:to>
    <xdr:graphicFrame macro="">
      <xdr:nvGraphicFramePr>
        <xdr:cNvPr id="2" name="Chart 1">
          <a:extLst>
            <a:ext uri="{FF2B5EF4-FFF2-40B4-BE49-F238E27FC236}">
              <a16:creationId xmlns:a16="http://schemas.microsoft.com/office/drawing/2014/main" id="{D2B3E819-F48E-4760-9312-D137397A3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185736</xdr:colOff>
      <xdr:row>0</xdr:row>
      <xdr:rowOff>128586</xdr:rowOff>
    </xdr:from>
    <xdr:to>
      <xdr:col>14</xdr:col>
      <xdr:colOff>342900</xdr:colOff>
      <xdr:row>22</xdr:row>
      <xdr:rowOff>66675</xdr:rowOff>
    </xdr:to>
    <xdr:graphicFrame macro="">
      <xdr:nvGraphicFramePr>
        <xdr:cNvPr id="2" name="Chart 1">
          <a:extLst>
            <a:ext uri="{FF2B5EF4-FFF2-40B4-BE49-F238E27FC236}">
              <a16:creationId xmlns:a16="http://schemas.microsoft.com/office/drawing/2014/main" id="{3E5B4D18-836B-4256-8A87-E599AFBC8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cords%201999-20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cords%202006-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9"/>
      <sheetName val="2000"/>
      <sheetName val="2001"/>
      <sheetName val="2002"/>
      <sheetName val="2003"/>
      <sheetName val="2004"/>
      <sheetName val="2005"/>
      <sheetName val="Sheet1"/>
    </sheetNames>
    <sheetDataSet>
      <sheetData sheetId="0">
        <row r="2">
          <cell r="B2">
            <v>6</v>
          </cell>
          <cell r="C2">
            <v>10</v>
          </cell>
        </row>
        <row r="3">
          <cell r="B3">
            <v>5</v>
          </cell>
          <cell r="C3">
            <v>11</v>
          </cell>
        </row>
        <row r="4">
          <cell r="B4">
            <v>8</v>
          </cell>
          <cell r="C4">
            <v>8</v>
          </cell>
        </row>
        <row r="5">
          <cell r="B5">
            <v>11</v>
          </cell>
          <cell r="C5">
            <v>5</v>
          </cell>
        </row>
        <row r="6">
          <cell r="B6">
            <v>8</v>
          </cell>
          <cell r="C6">
            <v>8</v>
          </cell>
        </row>
        <row r="7">
          <cell r="B7">
            <v>6</v>
          </cell>
          <cell r="C7">
            <v>10</v>
          </cell>
        </row>
        <row r="8">
          <cell r="B8">
            <v>4</v>
          </cell>
          <cell r="C8">
            <v>12</v>
          </cell>
        </row>
        <row r="9">
          <cell r="B9">
            <v>2</v>
          </cell>
          <cell r="C9">
            <v>14</v>
          </cell>
        </row>
        <row r="10">
          <cell r="B10">
            <v>8</v>
          </cell>
          <cell r="C10">
            <v>8</v>
          </cell>
        </row>
        <row r="11">
          <cell r="B11">
            <v>6</v>
          </cell>
          <cell r="C11">
            <v>10</v>
          </cell>
        </row>
        <row r="12">
          <cell r="B12">
            <v>8</v>
          </cell>
          <cell r="C12">
            <v>8</v>
          </cell>
        </row>
        <row r="13">
          <cell r="B13">
            <v>8</v>
          </cell>
          <cell r="C13">
            <v>8</v>
          </cell>
        </row>
        <row r="15">
          <cell r="B15">
            <v>13</v>
          </cell>
          <cell r="C15">
            <v>3</v>
          </cell>
        </row>
        <row r="16">
          <cell r="B16">
            <v>14</v>
          </cell>
          <cell r="C16">
            <v>2</v>
          </cell>
        </row>
        <row r="17">
          <cell r="B17">
            <v>9</v>
          </cell>
          <cell r="C17">
            <v>7</v>
          </cell>
        </row>
        <row r="18">
          <cell r="B18">
            <v>9</v>
          </cell>
          <cell r="C18">
            <v>7</v>
          </cell>
        </row>
        <row r="19">
          <cell r="B19">
            <v>10</v>
          </cell>
          <cell r="C19">
            <v>6</v>
          </cell>
        </row>
        <row r="20">
          <cell r="B20">
            <v>8</v>
          </cell>
          <cell r="C20">
            <v>8</v>
          </cell>
        </row>
        <row r="21">
          <cell r="B21">
            <v>3</v>
          </cell>
          <cell r="C21">
            <v>13</v>
          </cell>
        </row>
        <row r="22">
          <cell r="B22">
            <v>7</v>
          </cell>
          <cell r="C22">
            <v>9</v>
          </cell>
        </row>
        <row r="23">
          <cell r="B23">
            <v>8</v>
          </cell>
          <cell r="C23">
            <v>8</v>
          </cell>
        </row>
        <row r="24">
          <cell r="B24">
            <v>8</v>
          </cell>
          <cell r="C24">
            <v>8</v>
          </cell>
        </row>
        <row r="25">
          <cell r="B25">
            <v>5</v>
          </cell>
          <cell r="C25">
            <v>11</v>
          </cell>
        </row>
        <row r="26">
          <cell r="B26">
            <v>6</v>
          </cell>
          <cell r="C26">
            <v>10</v>
          </cell>
        </row>
        <row r="27">
          <cell r="B27">
            <v>8</v>
          </cell>
          <cell r="C27">
            <v>8</v>
          </cell>
        </row>
        <row r="28">
          <cell r="B28">
            <v>4</v>
          </cell>
          <cell r="C28">
            <v>12</v>
          </cell>
        </row>
        <row r="29">
          <cell r="B29">
            <v>9</v>
          </cell>
          <cell r="C29">
            <v>7</v>
          </cell>
        </row>
        <row r="30">
          <cell r="B30">
            <v>13</v>
          </cell>
          <cell r="C30">
            <v>3</v>
          </cell>
        </row>
        <row r="31">
          <cell r="B31">
            <v>11</v>
          </cell>
          <cell r="C31">
            <v>5</v>
          </cell>
        </row>
        <row r="32">
          <cell r="B32">
            <v>13</v>
          </cell>
          <cell r="C32">
            <v>3</v>
          </cell>
        </row>
        <row r="33">
          <cell r="B33">
            <v>10</v>
          </cell>
          <cell r="C33">
            <v>6</v>
          </cell>
        </row>
      </sheetData>
      <sheetData sheetId="1">
        <row r="2">
          <cell r="B2">
            <v>3</v>
          </cell>
          <cell r="C2">
            <v>13</v>
          </cell>
        </row>
        <row r="3">
          <cell r="B3">
            <v>4</v>
          </cell>
          <cell r="C3">
            <v>12</v>
          </cell>
        </row>
        <row r="4">
          <cell r="B4">
            <v>12</v>
          </cell>
          <cell r="C4">
            <v>4</v>
          </cell>
        </row>
        <row r="5">
          <cell r="B5">
            <v>8</v>
          </cell>
          <cell r="C5">
            <v>8</v>
          </cell>
        </row>
        <row r="6">
          <cell r="B6">
            <v>7</v>
          </cell>
          <cell r="C6">
            <v>9</v>
          </cell>
        </row>
        <row r="7">
          <cell r="B7">
            <v>5</v>
          </cell>
          <cell r="C7">
            <v>11</v>
          </cell>
        </row>
        <row r="8">
          <cell r="B8">
            <v>4</v>
          </cell>
          <cell r="C8">
            <v>12</v>
          </cell>
        </row>
        <row r="9">
          <cell r="B9">
            <v>3</v>
          </cell>
          <cell r="C9">
            <v>13</v>
          </cell>
        </row>
        <row r="10">
          <cell r="B10">
            <v>5</v>
          </cell>
          <cell r="C10">
            <v>11</v>
          </cell>
        </row>
        <row r="11">
          <cell r="B11">
            <v>11</v>
          </cell>
          <cell r="C11">
            <v>5</v>
          </cell>
        </row>
        <row r="12">
          <cell r="B12">
            <v>9</v>
          </cell>
          <cell r="C12">
            <v>7</v>
          </cell>
        </row>
        <row r="13">
          <cell r="B13">
            <v>9</v>
          </cell>
          <cell r="C13">
            <v>7</v>
          </cell>
        </row>
        <row r="15">
          <cell r="B15">
            <v>10</v>
          </cell>
          <cell r="C15">
            <v>6</v>
          </cell>
        </row>
        <row r="16">
          <cell r="B16">
            <v>7</v>
          </cell>
          <cell r="C16">
            <v>9</v>
          </cell>
        </row>
        <row r="17">
          <cell r="B17">
            <v>7</v>
          </cell>
          <cell r="C17">
            <v>9</v>
          </cell>
        </row>
        <row r="18">
          <cell r="B18">
            <v>11</v>
          </cell>
          <cell r="C18">
            <v>5</v>
          </cell>
        </row>
        <row r="19">
          <cell r="B19">
            <v>11</v>
          </cell>
          <cell r="C19">
            <v>5</v>
          </cell>
        </row>
        <row r="20">
          <cell r="B20">
            <v>5</v>
          </cell>
          <cell r="C20">
            <v>11</v>
          </cell>
        </row>
        <row r="21">
          <cell r="B21">
            <v>10</v>
          </cell>
          <cell r="C21">
            <v>6</v>
          </cell>
        </row>
        <row r="22">
          <cell r="B22">
            <v>12</v>
          </cell>
          <cell r="C22">
            <v>4</v>
          </cell>
        </row>
        <row r="23">
          <cell r="B23">
            <v>9</v>
          </cell>
          <cell r="C23">
            <v>7</v>
          </cell>
        </row>
        <row r="24">
          <cell r="B24">
            <v>12</v>
          </cell>
          <cell r="C24">
            <v>4</v>
          </cell>
        </row>
        <row r="25">
          <cell r="B25">
            <v>11</v>
          </cell>
          <cell r="C25">
            <v>5</v>
          </cell>
        </row>
        <row r="26">
          <cell r="B26">
            <v>9</v>
          </cell>
          <cell r="C26">
            <v>7</v>
          </cell>
        </row>
        <row r="27">
          <cell r="B27">
            <v>1</v>
          </cell>
          <cell r="C27">
            <v>15</v>
          </cell>
        </row>
        <row r="28">
          <cell r="B28">
            <v>6</v>
          </cell>
          <cell r="C28">
            <v>10</v>
          </cell>
        </row>
        <row r="29">
          <cell r="B29">
            <v>6</v>
          </cell>
          <cell r="C29">
            <v>10</v>
          </cell>
        </row>
        <row r="30">
          <cell r="B30">
            <v>10</v>
          </cell>
          <cell r="C30">
            <v>6</v>
          </cell>
        </row>
        <row r="31">
          <cell r="B31">
            <v>10</v>
          </cell>
          <cell r="C31">
            <v>6</v>
          </cell>
        </row>
        <row r="32">
          <cell r="B32">
            <v>13</v>
          </cell>
          <cell r="C32">
            <v>3</v>
          </cell>
        </row>
        <row r="33">
          <cell r="B33">
            <v>8</v>
          </cell>
          <cell r="C33">
            <v>8</v>
          </cell>
        </row>
      </sheetData>
      <sheetData sheetId="2">
        <row r="2">
          <cell r="B2">
            <v>7</v>
          </cell>
          <cell r="C2">
            <v>9</v>
          </cell>
        </row>
        <row r="3">
          <cell r="B3">
            <v>7</v>
          </cell>
          <cell r="C3">
            <v>9</v>
          </cell>
        </row>
        <row r="4">
          <cell r="B4">
            <v>10</v>
          </cell>
          <cell r="C4">
            <v>6</v>
          </cell>
        </row>
        <row r="5">
          <cell r="B5">
            <v>3</v>
          </cell>
          <cell r="C5">
            <v>13</v>
          </cell>
        </row>
        <row r="6">
          <cell r="B6">
            <v>1</v>
          </cell>
          <cell r="C6">
            <v>15</v>
          </cell>
        </row>
        <row r="7">
          <cell r="B7">
            <v>13</v>
          </cell>
          <cell r="C7">
            <v>3</v>
          </cell>
        </row>
        <row r="8">
          <cell r="B8">
            <v>6</v>
          </cell>
          <cell r="C8">
            <v>10</v>
          </cell>
        </row>
        <row r="9">
          <cell r="B9">
            <v>7</v>
          </cell>
          <cell r="C9">
            <v>9</v>
          </cell>
        </row>
        <row r="10">
          <cell r="B10">
            <v>5</v>
          </cell>
          <cell r="C10">
            <v>11</v>
          </cell>
        </row>
        <row r="11">
          <cell r="B11">
            <v>8</v>
          </cell>
          <cell r="C11">
            <v>8</v>
          </cell>
        </row>
        <row r="12">
          <cell r="B12">
            <v>2</v>
          </cell>
          <cell r="C12">
            <v>14</v>
          </cell>
        </row>
        <row r="13">
          <cell r="B13">
            <v>12</v>
          </cell>
          <cell r="C13">
            <v>4</v>
          </cell>
        </row>
        <row r="15">
          <cell r="B15">
            <v>6</v>
          </cell>
          <cell r="C15">
            <v>10</v>
          </cell>
        </row>
        <row r="16">
          <cell r="B16">
            <v>6</v>
          </cell>
          <cell r="C16">
            <v>10</v>
          </cell>
        </row>
        <row r="17">
          <cell r="B17">
            <v>6</v>
          </cell>
          <cell r="C17">
            <v>10</v>
          </cell>
        </row>
        <row r="18">
          <cell r="B18">
            <v>11</v>
          </cell>
          <cell r="C18">
            <v>5</v>
          </cell>
        </row>
        <row r="19">
          <cell r="B19">
            <v>5</v>
          </cell>
          <cell r="C19">
            <v>11</v>
          </cell>
        </row>
        <row r="20">
          <cell r="B20">
            <v>11</v>
          </cell>
          <cell r="C20">
            <v>5</v>
          </cell>
        </row>
        <row r="21">
          <cell r="B21">
            <v>7</v>
          </cell>
          <cell r="C21">
            <v>9</v>
          </cell>
        </row>
        <row r="22">
          <cell r="B22">
            <v>7</v>
          </cell>
          <cell r="C22">
            <v>9</v>
          </cell>
        </row>
        <row r="23">
          <cell r="B23">
            <v>10</v>
          </cell>
          <cell r="C23">
            <v>6</v>
          </cell>
        </row>
        <row r="24">
          <cell r="B24">
            <v>10</v>
          </cell>
          <cell r="C24">
            <v>6</v>
          </cell>
        </row>
        <row r="25">
          <cell r="B25">
            <v>11</v>
          </cell>
          <cell r="C25">
            <v>5</v>
          </cell>
        </row>
        <row r="26">
          <cell r="B26">
            <v>13</v>
          </cell>
          <cell r="C26">
            <v>3</v>
          </cell>
        </row>
        <row r="27">
          <cell r="B27">
            <v>5</v>
          </cell>
          <cell r="C27">
            <v>11</v>
          </cell>
        </row>
        <row r="28">
          <cell r="B28">
            <v>12</v>
          </cell>
          <cell r="C28">
            <v>4</v>
          </cell>
        </row>
        <row r="29">
          <cell r="B29">
            <v>9</v>
          </cell>
          <cell r="C29">
            <v>7</v>
          </cell>
        </row>
        <row r="30">
          <cell r="B30">
            <v>14</v>
          </cell>
          <cell r="C30">
            <v>2</v>
          </cell>
        </row>
        <row r="31">
          <cell r="B31">
            <v>9</v>
          </cell>
          <cell r="C31">
            <v>7</v>
          </cell>
        </row>
        <row r="32">
          <cell r="B32">
            <v>7</v>
          </cell>
          <cell r="C32">
            <v>9</v>
          </cell>
        </row>
        <row r="33">
          <cell r="B33">
            <v>8</v>
          </cell>
          <cell r="C33">
            <v>8</v>
          </cell>
        </row>
      </sheetData>
      <sheetData sheetId="3">
        <row r="2">
          <cell r="B2">
            <v>5</v>
          </cell>
          <cell r="C2">
            <v>11</v>
          </cell>
        </row>
        <row r="3">
          <cell r="B3">
            <v>9</v>
          </cell>
          <cell r="C3">
            <v>6</v>
          </cell>
        </row>
        <row r="4">
          <cell r="B4">
            <v>7</v>
          </cell>
          <cell r="C4">
            <v>9</v>
          </cell>
        </row>
        <row r="5">
          <cell r="B5">
            <v>8</v>
          </cell>
          <cell r="C5">
            <v>8</v>
          </cell>
        </row>
        <row r="6">
          <cell r="B6">
            <v>7</v>
          </cell>
          <cell r="C6">
            <v>9</v>
          </cell>
        </row>
        <row r="7">
          <cell r="B7">
            <v>4</v>
          </cell>
          <cell r="C7">
            <v>12</v>
          </cell>
        </row>
        <row r="8">
          <cell r="B8">
            <v>2</v>
          </cell>
          <cell r="C8">
            <v>14</v>
          </cell>
        </row>
        <row r="9">
          <cell r="B9">
            <v>9</v>
          </cell>
          <cell r="C9">
            <v>7</v>
          </cell>
        </row>
        <row r="10">
          <cell r="B10">
            <v>5</v>
          </cell>
          <cell r="C10">
            <v>11</v>
          </cell>
        </row>
        <row r="11">
          <cell r="B11">
            <v>9</v>
          </cell>
          <cell r="C11">
            <v>7</v>
          </cell>
        </row>
        <row r="12">
          <cell r="B12">
            <v>3</v>
          </cell>
          <cell r="C12">
            <v>13</v>
          </cell>
        </row>
        <row r="13">
          <cell r="B13">
            <v>12</v>
          </cell>
          <cell r="C13">
            <v>4</v>
          </cell>
        </row>
        <row r="14">
          <cell r="B14">
            <v>4</v>
          </cell>
          <cell r="C14">
            <v>12</v>
          </cell>
        </row>
        <row r="15">
          <cell r="B15">
            <v>10</v>
          </cell>
          <cell r="C15">
            <v>6</v>
          </cell>
        </row>
        <row r="16">
          <cell r="B16">
            <v>6</v>
          </cell>
          <cell r="C16">
            <v>10</v>
          </cell>
        </row>
        <row r="17">
          <cell r="B17">
            <v>8</v>
          </cell>
          <cell r="C17">
            <v>8</v>
          </cell>
        </row>
        <row r="18">
          <cell r="B18">
            <v>9</v>
          </cell>
          <cell r="C18">
            <v>7</v>
          </cell>
        </row>
        <row r="19">
          <cell r="B19">
            <v>6</v>
          </cell>
          <cell r="C19">
            <v>10</v>
          </cell>
        </row>
        <row r="20">
          <cell r="B20">
            <v>9</v>
          </cell>
          <cell r="C20">
            <v>7</v>
          </cell>
        </row>
        <row r="21">
          <cell r="B21">
            <v>9</v>
          </cell>
          <cell r="C21">
            <v>7</v>
          </cell>
        </row>
        <row r="22">
          <cell r="B22">
            <v>10</v>
          </cell>
          <cell r="C22">
            <v>6</v>
          </cell>
        </row>
        <row r="23">
          <cell r="B23">
            <v>9</v>
          </cell>
          <cell r="C23">
            <v>7</v>
          </cell>
        </row>
        <row r="24">
          <cell r="B24">
            <v>11</v>
          </cell>
          <cell r="C24">
            <v>5</v>
          </cell>
        </row>
        <row r="25">
          <cell r="B25">
            <v>12</v>
          </cell>
          <cell r="C25">
            <v>4</v>
          </cell>
        </row>
        <row r="26">
          <cell r="B26">
            <v>10</v>
          </cell>
          <cell r="C26">
            <v>5</v>
          </cell>
        </row>
        <row r="27">
          <cell r="B27">
            <v>8</v>
          </cell>
          <cell r="C27">
            <v>8</v>
          </cell>
        </row>
        <row r="28">
          <cell r="B28">
            <v>10</v>
          </cell>
          <cell r="C28">
            <v>6</v>
          </cell>
        </row>
        <row r="29">
          <cell r="B29">
            <v>7</v>
          </cell>
          <cell r="C29">
            <v>9</v>
          </cell>
        </row>
        <row r="30">
          <cell r="B30">
            <v>7</v>
          </cell>
          <cell r="C30">
            <v>9</v>
          </cell>
        </row>
        <row r="31">
          <cell r="B31">
            <v>12</v>
          </cell>
          <cell r="C31">
            <v>4</v>
          </cell>
        </row>
        <row r="32">
          <cell r="B32">
            <v>11</v>
          </cell>
          <cell r="C32">
            <v>5</v>
          </cell>
        </row>
        <row r="33">
          <cell r="B33">
            <v>7</v>
          </cell>
          <cell r="C33">
            <v>9</v>
          </cell>
        </row>
      </sheetData>
      <sheetData sheetId="4">
        <row r="2">
          <cell r="B2">
            <v>4</v>
          </cell>
          <cell r="C2">
            <v>12</v>
          </cell>
        </row>
        <row r="3">
          <cell r="B3">
            <v>5</v>
          </cell>
          <cell r="C3">
            <v>11</v>
          </cell>
        </row>
        <row r="4">
          <cell r="B4">
            <v>10</v>
          </cell>
          <cell r="C4">
            <v>6</v>
          </cell>
        </row>
        <row r="5">
          <cell r="B5">
            <v>6</v>
          </cell>
          <cell r="C5">
            <v>10</v>
          </cell>
        </row>
        <row r="6">
          <cell r="B6">
            <v>11</v>
          </cell>
          <cell r="C6">
            <v>5</v>
          </cell>
        </row>
        <row r="7">
          <cell r="B7">
            <v>7</v>
          </cell>
          <cell r="C7">
            <v>9</v>
          </cell>
        </row>
        <row r="8">
          <cell r="B8">
            <v>8</v>
          </cell>
          <cell r="C8">
            <v>8</v>
          </cell>
        </row>
        <row r="9">
          <cell r="B9">
            <v>5</v>
          </cell>
          <cell r="C9">
            <v>11</v>
          </cell>
        </row>
        <row r="10">
          <cell r="B10">
            <v>10</v>
          </cell>
          <cell r="C10">
            <v>6</v>
          </cell>
        </row>
        <row r="11">
          <cell r="B11">
            <v>10</v>
          </cell>
          <cell r="C11">
            <v>6</v>
          </cell>
        </row>
        <row r="12">
          <cell r="B12">
            <v>5</v>
          </cell>
          <cell r="C12">
            <v>11</v>
          </cell>
        </row>
        <row r="13">
          <cell r="B13">
            <v>10</v>
          </cell>
          <cell r="C13">
            <v>6</v>
          </cell>
        </row>
        <row r="14">
          <cell r="B14">
            <v>5</v>
          </cell>
          <cell r="C14">
            <v>11</v>
          </cell>
        </row>
        <row r="15">
          <cell r="B15">
            <v>12</v>
          </cell>
          <cell r="C15">
            <v>4</v>
          </cell>
        </row>
        <row r="16">
          <cell r="B16">
            <v>5</v>
          </cell>
          <cell r="C16">
            <v>11</v>
          </cell>
        </row>
        <row r="17">
          <cell r="B17">
            <v>13</v>
          </cell>
          <cell r="C17">
            <v>3</v>
          </cell>
        </row>
        <row r="18">
          <cell r="B18">
            <v>10</v>
          </cell>
          <cell r="C18">
            <v>6</v>
          </cell>
        </row>
        <row r="19">
          <cell r="B19">
            <v>9</v>
          </cell>
          <cell r="C19">
            <v>7</v>
          </cell>
        </row>
        <row r="20">
          <cell r="B20">
            <v>14</v>
          </cell>
          <cell r="C20">
            <v>2</v>
          </cell>
        </row>
        <row r="21">
          <cell r="B21">
            <v>8</v>
          </cell>
          <cell r="C21">
            <v>8</v>
          </cell>
        </row>
        <row r="22">
          <cell r="B22">
            <v>4</v>
          </cell>
          <cell r="C22">
            <v>12</v>
          </cell>
        </row>
        <row r="23">
          <cell r="B23">
            <v>6</v>
          </cell>
          <cell r="C23">
            <v>10</v>
          </cell>
        </row>
        <row r="24">
          <cell r="B24">
            <v>4</v>
          </cell>
          <cell r="C24">
            <v>12</v>
          </cell>
        </row>
        <row r="25">
          <cell r="B25">
            <v>12</v>
          </cell>
          <cell r="C25">
            <v>4</v>
          </cell>
        </row>
        <row r="26">
          <cell r="B26">
            <v>6</v>
          </cell>
          <cell r="C26">
            <v>10</v>
          </cell>
        </row>
        <row r="27">
          <cell r="B27">
            <v>4</v>
          </cell>
          <cell r="C27">
            <v>12</v>
          </cell>
        </row>
        <row r="28">
          <cell r="B28">
            <v>7</v>
          </cell>
          <cell r="C28">
            <v>9</v>
          </cell>
        </row>
        <row r="29">
          <cell r="B29">
            <v>10</v>
          </cell>
          <cell r="C29">
            <v>6</v>
          </cell>
        </row>
        <row r="30">
          <cell r="B30">
            <v>12</v>
          </cell>
          <cell r="C30">
            <v>4</v>
          </cell>
        </row>
        <row r="31">
          <cell r="B31">
            <v>7</v>
          </cell>
          <cell r="C31">
            <v>9</v>
          </cell>
        </row>
        <row r="32">
          <cell r="B32">
            <v>12</v>
          </cell>
          <cell r="C32">
            <v>4</v>
          </cell>
        </row>
        <row r="33">
          <cell r="B33">
            <v>5</v>
          </cell>
          <cell r="C33">
            <v>11</v>
          </cell>
        </row>
      </sheetData>
      <sheetData sheetId="5">
        <row r="2">
          <cell r="B2">
            <v>6</v>
          </cell>
          <cell r="C2">
            <v>10</v>
          </cell>
        </row>
        <row r="3">
          <cell r="B3">
            <v>11</v>
          </cell>
          <cell r="C3">
            <v>5</v>
          </cell>
        </row>
        <row r="4">
          <cell r="B4">
            <v>9</v>
          </cell>
          <cell r="C4">
            <v>7</v>
          </cell>
        </row>
        <row r="5">
          <cell r="B5">
            <v>9</v>
          </cell>
          <cell r="C5">
            <v>7</v>
          </cell>
        </row>
        <row r="6">
          <cell r="B6">
            <v>7</v>
          </cell>
          <cell r="C6">
            <v>9</v>
          </cell>
        </row>
        <row r="7">
          <cell r="B7">
            <v>5</v>
          </cell>
          <cell r="C7">
            <v>11</v>
          </cell>
        </row>
        <row r="8">
          <cell r="B8">
            <v>8</v>
          </cell>
          <cell r="C8">
            <v>8</v>
          </cell>
        </row>
        <row r="9">
          <cell r="B9">
            <v>4</v>
          </cell>
          <cell r="C9">
            <v>12</v>
          </cell>
        </row>
        <row r="10">
          <cell r="B10">
            <v>6</v>
          </cell>
          <cell r="C10">
            <v>10</v>
          </cell>
        </row>
        <row r="11">
          <cell r="B11">
            <v>10</v>
          </cell>
          <cell r="C11">
            <v>6</v>
          </cell>
        </row>
        <row r="12">
          <cell r="B12">
            <v>6</v>
          </cell>
          <cell r="C12">
            <v>10</v>
          </cell>
        </row>
        <row r="13">
          <cell r="B13">
            <v>10</v>
          </cell>
          <cell r="C13">
            <v>6</v>
          </cell>
        </row>
        <row r="14">
          <cell r="B14">
            <v>7</v>
          </cell>
          <cell r="C14">
            <v>9</v>
          </cell>
        </row>
        <row r="15">
          <cell r="B15">
            <v>12</v>
          </cell>
          <cell r="C15">
            <v>4</v>
          </cell>
        </row>
        <row r="16">
          <cell r="B16">
            <v>9</v>
          </cell>
          <cell r="C16">
            <v>7</v>
          </cell>
        </row>
        <row r="17">
          <cell r="B17">
            <v>7</v>
          </cell>
          <cell r="C17">
            <v>9</v>
          </cell>
        </row>
        <row r="18">
          <cell r="B18">
            <v>4</v>
          </cell>
          <cell r="C18">
            <v>12</v>
          </cell>
        </row>
        <row r="19">
          <cell r="B19">
            <v>8</v>
          </cell>
          <cell r="C19">
            <v>8</v>
          </cell>
        </row>
        <row r="20">
          <cell r="B20">
            <v>14</v>
          </cell>
          <cell r="C20">
            <v>2</v>
          </cell>
        </row>
        <row r="21">
          <cell r="B21">
            <v>8</v>
          </cell>
          <cell r="C21">
            <v>8</v>
          </cell>
        </row>
        <row r="22">
          <cell r="B22">
            <v>6</v>
          </cell>
          <cell r="C22">
            <v>10</v>
          </cell>
        </row>
        <row r="23">
          <cell r="B23">
            <v>10</v>
          </cell>
          <cell r="C23">
            <v>6</v>
          </cell>
        </row>
        <row r="24">
          <cell r="B24">
            <v>5</v>
          </cell>
          <cell r="C24">
            <v>11</v>
          </cell>
        </row>
        <row r="25">
          <cell r="B25">
            <v>13</v>
          </cell>
          <cell r="C25">
            <v>3</v>
          </cell>
        </row>
        <row r="26">
          <cell r="B26">
            <v>15</v>
          </cell>
          <cell r="C26">
            <v>1</v>
          </cell>
        </row>
        <row r="27">
          <cell r="B27">
            <v>12</v>
          </cell>
          <cell r="C27">
            <v>4</v>
          </cell>
        </row>
        <row r="28">
          <cell r="B28">
            <v>2</v>
          </cell>
          <cell r="C28">
            <v>14</v>
          </cell>
        </row>
        <row r="29">
          <cell r="B29">
            <v>9</v>
          </cell>
          <cell r="C29">
            <v>7</v>
          </cell>
        </row>
        <row r="30">
          <cell r="B30">
            <v>8</v>
          </cell>
          <cell r="C30">
            <v>8</v>
          </cell>
        </row>
        <row r="31">
          <cell r="B31">
            <v>5</v>
          </cell>
          <cell r="C31">
            <v>11</v>
          </cell>
        </row>
        <row r="32">
          <cell r="B32">
            <v>5</v>
          </cell>
          <cell r="C32">
            <v>11</v>
          </cell>
        </row>
        <row r="33">
          <cell r="B33">
            <v>6</v>
          </cell>
          <cell r="C33">
            <v>10</v>
          </cell>
        </row>
      </sheetData>
      <sheetData sheetId="6">
        <row r="2">
          <cell r="B2">
            <v>5</v>
          </cell>
          <cell r="C2">
            <v>11</v>
          </cell>
        </row>
        <row r="3">
          <cell r="B3">
            <v>8</v>
          </cell>
          <cell r="C3">
            <v>8</v>
          </cell>
        </row>
        <row r="4">
          <cell r="B4">
            <v>6</v>
          </cell>
          <cell r="C4">
            <v>10</v>
          </cell>
        </row>
        <row r="5">
          <cell r="B5">
            <v>5</v>
          </cell>
          <cell r="C5">
            <v>11</v>
          </cell>
        </row>
        <row r="6">
          <cell r="B6">
            <v>11</v>
          </cell>
          <cell r="C6">
            <v>5</v>
          </cell>
        </row>
        <row r="7">
          <cell r="B7">
            <v>11</v>
          </cell>
          <cell r="C7">
            <v>5</v>
          </cell>
        </row>
        <row r="8">
          <cell r="B8">
            <v>11</v>
          </cell>
          <cell r="C8">
            <v>5</v>
          </cell>
        </row>
        <row r="9">
          <cell r="B9">
            <v>6</v>
          </cell>
          <cell r="C9">
            <v>10</v>
          </cell>
        </row>
        <row r="10">
          <cell r="B10">
            <v>9</v>
          </cell>
          <cell r="C10">
            <v>7</v>
          </cell>
        </row>
        <row r="11">
          <cell r="B11">
            <v>13</v>
          </cell>
          <cell r="C11">
            <v>3</v>
          </cell>
        </row>
        <row r="12">
          <cell r="B12">
            <v>5</v>
          </cell>
          <cell r="C12">
            <v>11</v>
          </cell>
        </row>
        <row r="13">
          <cell r="B13">
            <v>4</v>
          </cell>
          <cell r="C13">
            <v>12</v>
          </cell>
        </row>
        <row r="14">
          <cell r="B14">
            <v>2</v>
          </cell>
          <cell r="C14">
            <v>14</v>
          </cell>
        </row>
        <row r="15">
          <cell r="B15">
            <v>14</v>
          </cell>
          <cell r="C15">
            <v>2</v>
          </cell>
        </row>
        <row r="16">
          <cell r="B16">
            <v>12</v>
          </cell>
          <cell r="C16">
            <v>4</v>
          </cell>
        </row>
        <row r="17">
          <cell r="B17">
            <v>10</v>
          </cell>
          <cell r="C17">
            <v>6</v>
          </cell>
        </row>
        <row r="18">
          <cell r="B18">
            <v>9</v>
          </cell>
          <cell r="C18">
            <v>7</v>
          </cell>
        </row>
        <row r="19">
          <cell r="B19">
            <v>9</v>
          </cell>
          <cell r="C19">
            <v>7</v>
          </cell>
        </row>
        <row r="20">
          <cell r="B20">
            <v>10</v>
          </cell>
          <cell r="C20">
            <v>6</v>
          </cell>
        </row>
        <row r="21">
          <cell r="B21">
            <v>3</v>
          </cell>
          <cell r="C21">
            <v>13</v>
          </cell>
        </row>
        <row r="22">
          <cell r="B22">
            <v>11</v>
          </cell>
          <cell r="C22">
            <v>5</v>
          </cell>
        </row>
        <row r="23">
          <cell r="B23">
            <v>4</v>
          </cell>
          <cell r="C23">
            <v>12</v>
          </cell>
        </row>
        <row r="24">
          <cell r="B24">
            <v>4</v>
          </cell>
          <cell r="C24">
            <v>12</v>
          </cell>
        </row>
        <row r="25">
          <cell r="B25">
            <v>6</v>
          </cell>
          <cell r="C25">
            <v>10</v>
          </cell>
        </row>
        <row r="26">
          <cell r="B26">
            <v>11</v>
          </cell>
          <cell r="C26">
            <v>5</v>
          </cell>
        </row>
        <row r="27">
          <cell r="B27">
            <v>9</v>
          </cell>
          <cell r="C27">
            <v>7</v>
          </cell>
        </row>
        <row r="28">
          <cell r="B28">
            <v>4</v>
          </cell>
          <cell r="C28">
            <v>12</v>
          </cell>
        </row>
        <row r="29">
          <cell r="B29">
            <v>13</v>
          </cell>
          <cell r="C29">
            <v>3</v>
          </cell>
        </row>
        <row r="30">
          <cell r="B30">
            <v>6</v>
          </cell>
          <cell r="C30">
            <v>10</v>
          </cell>
        </row>
        <row r="31">
          <cell r="B31">
            <v>11</v>
          </cell>
          <cell r="C31">
            <v>5</v>
          </cell>
        </row>
        <row r="32">
          <cell r="B32">
            <v>4</v>
          </cell>
          <cell r="C32">
            <v>12</v>
          </cell>
        </row>
        <row r="33">
          <cell r="B33">
            <v>10</v>
          </cell>
          <cell r="C33">
            <v>6</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2010"/>
      <sheetName val="2011"/>
      <sheetName val="2012"/>
      <sheetName val="2013"/>
      <sheetName val="Consildate"/>
    </sheetNames>
    <sheetDataSet>
      <sheetData sheetId="0"/>
      <sheetData sheetId="1">
        <row r="2">
          <cell r="B2">
            <v>8</v>
          </cell>
          <cell r="C2">
            <v>8</v>
          </cell>
        </row>
        <row r="3">
          <cell r="B3">
            <v>4</v>
          </cell>
          <cell r="C3">
            <v>12</v>
          </cell>
        </row>
        <row r="4">
          <cell r="B4">
            <v>5</v>
          </cell>
          <cell r="C4">
            <v>11</v>
          </cell>
        </row>
        <row r="5">
          <cell r="B5">
            <v>7</v>
          </cell>
          <cell r="C5">
            <v>9</v>
          </cell>
        </row>
        <row r="6">
          <cell r="B6">
            <v>7</v>
          </cell>
          <cell r="C6">
            <v>9</v>
          </cell>
        </row>
        <row r="7">
          <cell r="B7">
            <v>7</v>
          </cell>
          <cell r="C7">
            <v>9</v>
          </cell>
        </row>
        <row r="8">
          <cell r="B8">
            <v>7</v>
          </cell>
          <cell r="C8">
            <v>9</v>
          </cell>
        </row>
        <row r="9">
          <cell r="B9">
            <v>10</v>
          </cell>
          <cell r="C9">
            <v>6</v>
          </cell>
        </row>
        <row r="10">
          <cell r="B10">
            <v>13</v>
          </cell>
          <cell r="C10">
            <v>3</v>
          </cell>
        </row>
        <row r="11">
          <cell r="B11">
            <v>7</v>
          </cell>
          <cell r="C11">
            <v>9</v>
          </cell>
        </row>
        <row r="12">
          <cell r="B12">
            <v>7</v>
          </cell>
          <cell r="C12">
            <v>9</v>
          </cell>
        </row>
        <row r="13">
          <cell r="B13">
            <v>13</v>
          </cell>
          <cell r="C13">
            <v>3</v>
          </cell>
        </row>
        <row r="14">
          <cell r="B14">
            <v>8</v>
          </cell>
          <cell r="C14">
            <v>8</v>
          </cell>
        </row>
        <row r="15">
          <cell r="B15">
            <v>13</v>
          </cell>
          <cell r="C15">
            <v>3</v>
          </cell>
        </row>
        <row r="16">
          <cell r="B16">
            <v>11</v>
          </cell>
          <cell r="C16">
            <v>5</v>
          </cell>
        </row>
        <row r="17">
          <cell r="B17">
            <v>4</v>
          </cell>
          <cell r="C17">
            <v>12</v>
          </cell>
        </row>
        <row r="18">
          <cell r="B18">
            <v>1</v>
          </cell>
          <cell r="C18">
            <v>15</v>
          </cell>
        </row>
        <row r="19">
          <cell r="B19">
            <v>8</v>
          </cell>
          <cell r="C19">
            <v>8</v>
          </cell>
        </row>
        <row r="20">
          <cell r="B20">
            <v>16</v>
          </cell>
          <cell r="C20">
            <v>0</v>
          </cell>
        </row>
        <row r="21">
          <cell r="B21">
            <v>7</v>
          </cell>
          <cell r="C21">
            <v>9</v>
          </cell>
        </row>
        <row r="22">
          <cell r="B22">
            <v>10</v>
          </cell>
          <cell r="C22">
            <v>6</v>
          </cell>
        </row>
        <row r="23">
          <cell r="B23">
            <v>4</v>
          </cell>
          <cell r="C23">
            <v>12</v>
          </cell>
        </row>
        <row r="24">
          <cell r="B24">
            <v>4</v>
          </cell>
          <cell r="C24">
            <v>12</v>
          </cell>
        </row>
        <row r="25">
          <cell r="B25">
            <v>8</v>
          </cell>
          <cell r="C25">
            <v>8</v>
          </cell>
        </row>
        <row r="26">
          <cell r="B26">
            <v>10</v>
          </cell>
          <cell r="C26">
            <v>6</v>
          </cell>
        </row>
        <row r="27">
          <cell r="B27">
            <v>11</v>
          </cell>
          <cell r="C27">
            <v>5</v>
          </cell>
        </row>
        <row r="28">
          <cell r="B28">
            <v>5</v>
          </cell>
          <cell r="C28">
            <v>11</v>
          </cell>
        </row>
        <row r="29">
          <cell r="B29">
            <v>10</v>
          </cell>
          <cell r="C29">
            <v>6</v>
          </cell>
        </row>
        <row r="30">
          <cell r="B30">
            <v>3</v>
          </cell>
          <cell r="C30">
            <v>13</v>
          </cell>
        </row>
        <row r="31">
          <cell r="B31">
            <v>9</v>
          </cell>
          <cell r="C31">
            <v>7</v>
          </cell>
        </row>
        <row r="32">
          <cell r="B32">
            <v>10</v>
          </cell>
          <cell r="C32">
            <v>6</v>
          </cell>
        </row>
        <row r="33">
          <cell r="B33">
            <v>9</v>
          </cell>
          <cell r="C33">
            <v>7</v>
          </cell>
        </row>
      </sheetData>
      <sheetData sheetId="2">
        <row r="2">
          <cell r="B2">
            <v>9</v>
          </cell>
          <cell r="C2">
            <v>7</v>
          </cell>
        </row>
        <row r="3">
          <cell r="B3">
            <v>11</v>
          </cell>
          <cell r="C3">
            <v>5</v>
          </cell>
        </row>
        <row r="4">
          <cell r="B4">
            <v>11</v>
          </cell>
          <cell r="C4">
            <v>5</v>
          </cell>
        </row>
        <row r="5">
          <cell r="B5">
            <v>7</v>
          </cell>
          <cell r="C5">
            <v>9</v>
          </cell>
        </row>
        <row r="6">
          <cell r="B6">
            <v>12</v>
          </cell>
          <cell r="C6">
            <v>4</v>
          </cell>
        </row>
        <row r="7">
          <cell r="B7">
            <v>9</v>
          </cell>
          <cell r="C7">
            <v>7</v>
          </cell>
        </row>
        <row r="8">
          <cell r="B8">
            <v>4</v>
          </cell>
          <cell r="C8">
            <v>11</v>
          </cell>
        </row>
        <row r="9">
          <cell r="B9">
            <v>4</v>
          </cell>
          <cell r="C9">
            <v>12</v>
          </cell>
        </row>
        <row r="10">
          <cell r="B10">
            <v>9</v>
          </cell>
          <cell r="C10">
            <v>7</v>
          </cell>
        </row>
        <row r="11">
          <cell r="B11">
            <v>8</v>
          </cell>
          <cell r="C11">
            <v>8</v>
          </cell>
        </row>
        <row r="12">
          <cell r="B12">
            <v>0</v>
          </cell>
          <cell r="C12">
            <v>16</v>
          </cell>
        </row>
        <row r="13">
          <cell r="B13">
            <v>6</v>
          </cell>
          <cell r="C13">
            <v>10</v>
          </cell>
        </row>
        <row r="14">
          <cell r="B14">
            <v>8</v>
          </cell>
          <cell r="C14">
            <v>8</v>
          </cell>
        </row>
        <row r="15">
          <cell r="B15">
            <v>12</v>
          </cell>
          <cell r="C15">
            <v>4</v>
          </cell>
        </row>
        <row r="16">
          <cell r="B16">
            <v>5</v>
          </cell>
          <cell r="C16">
            <v>11</v>
          </cell>
        </row>
        <row r="17">
          <cell r="B17">
            <v>2</v>
          </cell>
          <cell r="C17">
            <v>14</v>
          </cell>
        </row>
        <row r="18">
          <cell r="B18">
            <v>11</v>
          </cell>
          <cell r="C18">
            <v>5</v>
          </cell>
        </row>
        <row r="19">
          <cell r="B19">
            <v>10</v>
          </cell>
          <cell r="C19">
            <v>6</v>
          </cell>
        </row>
        <row r="20">
          <cell r="B20">
            <v>11</v>
          </cell>
          <cell r="C20">
            <v>5</v>
          </cell>
        </row>
        <row r="21">
          <cell r="B21">
            <v>8</v>
          </cell>
          <cell r="C21">
            <v>8</v>
          </cell>
        </row>
        <row r="22">
          <cell r="B22">
            <v>12</v>
          </cell>
          <cell r="C22">
            <v>4</v>
          </cell>
        </row>
        <row r="23">
          <cell r="B23">
            <v>9</v>
          </cell>
          <cell r="C23">
            <v>7</v>
          </cell>
        </row>
        <row r="24">
          <cell r="B24">
            <v>5</v>
          </cell>
          <cell r="C24">
            <v>11</v>
          </cell>
        </row>
        <row r="25">
          <cell r="B25">
            <v>9</v>
          </cell>
          <cell r="C25">
            <v>6</v>
          </cell>
        </row>
        <row r="26">
          <cell r="B26">
            <v>12</v>
          </cell>
          <cell r="C26">
            <v>4</v>
          </cell>
        </row>
        <row r="27">
          <cell r="B27">
            <v>8</v>
          </cell>
          <cell r="C27">
            <v>8</v>
          </cell>
        </row>
        <row r="28">
          <cell r="B28">
            <v>7</v>
          </cell>
          <cell r="C28">
            <v>9</v>
          </cell>
        </row>
        <row r="29">
          <cell r="B29">
            <v>4</v>
          </cell>
          <cell r="C29">
            <v>12</v>
          </cell>
        </row>
        <row r="30">
          <cell r="B30">
            <v>2</v>
          </cell>
          <cell r="C30">
            <v>14</v>
          </cell>
        </row>
        <row r="31">
          <cell r="B31">
            <v>9</v>
          </cell>
          <cell r="C31">
            <v>7</v>
          </cell>
        </row>
        <row r="32">
          <cell r="B32">
            <v>13</v>
          </cell>
          <cell r="C32">
            <v>3</v>
          </cell>
        </row>
        <row r="33">
          <cell r="B33">
            <v>8</v>
          </cell>
          <cell r="C33">
            <v>8</v>
          </cell>
        </row>
      </sheetData>
      <sheetData sheetId="3">
        <row r="2">
          <cell r="B2">
            <v>10</v>
          </cell>
          <cell r="C2">
            <v>6</v>
          </cell>
        </row>
        <row r="3">
          <cell r="B3">
            <v>9</v>
          </cell>
          <cell r="C3">
            <v>7</v>
          </cell>
        </row>
        <row r="4">
          <cell r="B4">
            <v>9</v>
          </cell>
          <cell r="C4">
            <v>7</v>
          </cell>
        </row>
        <row r="5">
          <cell r="B5">
            <v>6</v>
          </cell>
          <cell r="C5">
            <v>10</v>
          </cell>
        </row>
        <row r="6">
          <cell r="B6">
            <v>8</v>
          </cell>
          <cell r="C6">
            <v>8</v>
          </cell>
        </row>
        <row r="7">
          <cell r="B7">
            <v>7</v>
          </cell>
          <cell r="C7">
            <v>9</v>
          </cell>
        </row>
        <row r="8">
          <cell r="B8">
            <v>10</v>
          </cell>
          <cell r="C8">
            <v>6</v>
          </cell>
        </row>
        <row r="9">
          <cell r="B9">
            <v>5</v>
          </cell>
          <cell r="C9">
            <v>11</v>
          </cell>
        </row>
        <row r="10">
          <cell r="B10">
            <v>11</v>
          </cell>
          <cell r="C10">
            <v>5</v>
          </cell>
        </row>
        <row r="11">
          <cell r="B11">
            <v>8</v>
          </cell>
          <cell r="C11">
            <v>8</v>
          </cell>
        </row>
        <row r="12">
          <cell r="B12">
            <v>2</v>
          </cell>
          <cell r="C12">
            <v>14</v>
          </cell>
        </row>
        <row r="13">
          <cell r="B13">
            <v>11</v>
          </cell>
          <cell r="C13">
            <v>5</v>
          </cell>
        </row>
        <row r="14">
          <cell r="B14">
            <v>9</v>
          </cell>
          <cell r="C14">
            <v>7</v>
          </cell>
        </row>
        <row r="15">
          <cell r="B15">
            <v>14</v>
          </cell>
          <cell r="C15">
            <v>2</v>
          </cell>
        </row>
        <row r="16">
          <cell r="B16">
            <v>7</v>
          </cell>
          <cell r="C16">
            <v>9</v>
          </cell>
        </row>
        <row r="17">
          <cell r="B17">
            <v>4</v>
          </cell>
          <cell r="C17">
            <v>12</v>
          </cell>
        </row>
        <row r="18">
          <cell r="B18">
            <v>7</v>
          </cell>
          <cell r="C18">
            <v>9</v>
          </cell>
        </row>
        <row r="19">
          <cell r="B19">
            <v>12</v>
          </cell>
          <cell r="C19">
            <v>4</v>
          </cell>
        </row>
        <row r="20">
          <cell r="B20">
            <v>10</v>
          </cell>
          <cell r="C20">
            <v>6</v>
          </cell>
        </row>
        <row r="21">
          <cell r="B21">
            <v>13</v>
          </cell>
          <cell r="C21">
            <v>3</v>
          </cell>
        </row>
        <row r="22">
          <cell r="B22">
            <v>8</v>
          </cell>
          <cell r="C22">
            <v>8</v>
          </cell>
        </row>
        <row r="23">
          <cell r="B23">
            <v>9</v>
          </cell>
          <cell r="C23">
            <v>7</v>
          </cell>
        </row>
        <row r="24">
          <cell r="B24">
            <v>5</v>
          </cell>
          <cell r="C24">
            <v>11</v>
          </cell>
        </row>
        <row r="25">
          <cell r="B25">
            <v>11</v>
          </cell>
          <cell r="C25">
            <v>5</v>
          </cell>
        </row>
        <row r="26">
          <cell r="B26">
            <v>9</v>
          </cell>
          <cell r="C26">
            <v>7</v>
          </cell>
        </row>
        <row r="27">
          <cell r="B27">
            <v>13</v>
          </cell>
          <cell r="C27">
            <v>3</v>
          </cell>
        </row>
        <row r="28">
          <cell r="B28">
            <v>8</v>
          </cell>
          <cell r="C28">
            <v>8</v>
          </cell>
        </row>
        <row r="29">
          <cell r="B29">
            <v>5</v>
          </cell>
          <cell r="C29">
            <v>11</v>
          </cell>
        </row>
        <row r="30">
          <cell r="B30">
            <v>1</v>
          </cell>
          <cell r="C30">
            <v>15</v>
          </cell>
        </row>
        <row r="31">
          <cell r="B31">
            <v>3</v>
          </cell>
          <cell r="C31">
            <v>13</v>
          </cell>
        </row>
        <row r="32">
          <cell r="B32">
            <v>8</v>
          </cell>
          <cell r="C32">
            <v>8</v>
          </cell>
        </row>
        <row r="33">
          <cell r="B33">
            <v>4</v>
          </cell>
          <cell r="C33">
            <v>12</v>
          </cell>
        </row>
      </sheetData>
      <sheetData sheetId="4">
        <row r="2">
          <cell r="B2">
            <v>5</v>
          </cell>
          <cell r="C2">
            <v>11</v>
          </cell>
        </row>
        <row r="3">
          <cell r="B3">
            <v>13</v>
          </cell>
          <cell r="C3">
            <v>3</v>
          </cell>
        </row>
        <row r="4">
          <cell r="B4">
            <v>12</v>
          </cell>
          <cell r="C4">
            <v>4</v>
          </cell>
        </row>
        <row r="5">
          <cell r="B5">
            <v>4</v>
          </cell>
          <cell r="C5">
            <v>12</v>
          </cell>
        </row>
        <row r="6">
          <cell r="B6">
            <v>2</v>
          </cell>
          <cell r="C6">
            <v>14</v>
          </cell>
        </row>
        <row r="7">
          <cell r="B7">
            <v>11</v>
          </cell>
          <cell r="C7">
            <v>5</v>
          </cell>
        </row>
        <row r="8">
          <cell r="B8">
            <v>4</v>
          </cell>
          <cell r="C8">
            <v>12</v>
          </cell>
        </row>
        <row r="9">
          <cell r="B9">
            <v>5</v>
          </cell>
          <cell r="C9">
            <v>11</v>
          </cell>
        </row>
        <row r="10">
          <cell r="B10">
            <v>6</v>
          </cell>
          <cell r="C10">
            <v>10</v>
          </cell>
        </row>
        <row r="11">
          <cell r="B11">
            <v>4</v>
          </cell>
          <cell r="C11">
            <v>12</v>
          </cell>
        </row>
        <row r="12">
          <cell r="B12">
            <v>6</v>
          </cell>
          <cell r="C12">
            <v>10</v>
          </cell>
        </row>
        <row r="13">
          <cell r="B13">
            <v>10</v>
          </cell>
          <cell r="C13">
            <v>6</v>
          </cell>
        </row>
        <row r="14">
          <cell r="B14">
            <v>6</v>
          </cell>
          <cell r="C14">
            <v>10</v>
          </cell>
        </row>
        <row r="15">
          <cell r="B15">
            <v>10</v>
          </cell>
          <cell r="C15">
            <v>6</v>
          </cell>
        </row>
        <row r="16">
          <cell r="B16">
            <v>8</v>
          </cell>
          <cell r="C16">
            <v>8</v>
          </cell>
        </row>
        <row r="17">
          <cell r="B17">
            <v>10</v>
          </cell>
          <cell r="C17">
            <v>6</v>
          </cell>
        </row>
        <row r="18">
          <cell r="B18">
            <v>7</v>
          </cell>
          <cell r="C18">
            <v>9</v>
          </cell>
        </row>
        <row r="19">
          <cell r="B19">
            <v>6</v>
          </cell>
          <cell r="C19">
            <v>10</v>
          </cell>
        </row>
        <row r="20">
          <cell r="B20">
            <v>14</v>
          </cell>
          <cell r="C20">
            <v>2</v>
          </cell>
        </row>
        <row r="21">
          <cell r="B21">
            <v>11</v>
          </cell>
          <cell r="C21">
            <v>5</v>
          </cell>
        </row>
        <row r="22">
          <cell r="B22">
            <v>10</v>
          </cell>
          <cell r="C22">
            <v>6</v>
          </cell>
        </row>
        <row r="23">
          <cell r="B23">
            <v>11</v>
          </cell>
          <cell r="C23">
            <v>5</v>
          </cell>
        </row>
        <row r="24">
          <cell r="B24">
            <v>8</v>
          </cell>
          <cell r="C24">
            <v>8</v>
          </cell>
        </row>
        <row r="25">
          <cell r="B25">
            <v>10</v>
          </cell>
          <cell r="C25">
            <v>6</v>
          </cell>
        </row>
        <row r="26">
          <cell r="B26">
            <v>12</v>
          </cell>
          <cell r="C26">
            <v>4</v>
          </cell>
        </row>
        <row r="27">
          <cell r="B27">
            <v>9</v>
          </cell>
          <cell r="C27">
            <v>7</v>
          </cell>
        </row>
        <row r="28">
          <cell r="B28">
            <v>6</v>
          </cell>
          <cell r="C28">
            <v>10</v>
          </cell>
        </row>
        <row r="29">
          <cell r="B29">
            <v>7</v>
          </cell>
          <cell r="C29">
            <v>9</v>
          </cell>
        </row>
        <row r="30">
          <cell r="B30">
            <v>7</v>
          </cell>
          <cell r="C30">
            <v>9</v>
          </cell>
        </row>
        <row r="31">
          <cell r="B31">
            <v>10</v>
          </cell>
          <cell r="C31">
            <v>6</v>
          </cell>
        </row>
        <row r="32">
          <cell r="B32">
            <v>6</v>
          </cell>
          <cell r="C32">
            <v>10</v>
          </cell>
        </row>
        <row r="33">
          <cell r="B33">
            <v>6</v>
          </cell>
          <cell r="C33">
            <v>10</v>
          </cell>
        </row>
      </sheetData>
      <sheetData sheetId="5">
        <row r="2">
          <cell r="B2">
            <v>8</v>
          </cell>
          <cell r="C2">
            <v>8</v>
          </cell>
        </row>
        <row r="3">
          <cell r="B3">
            <v>10</v>
          </cell>
          <cell r="C3">
            <v>6</v>
          </cell>
        </row>
        <row r="4">
          <cell r="B4">
            <v>12</v>
          </cell>
          <cell r="C4">
            <v>4</v>
          </cell>
        </row>
        <row r="5">
          <cell r="B5">
            <v>6</v>
          </cell>
          <cell r="C5">
            <v>10</v>
          </cell>
        </row>
        <row r="6">
          <cell r="B6">
            <v>6</v>
          </cell>
          <cell r="C6">
            <v>10</v>
          </cell>
        </row>
        <row r="7">
          <cell r="B7">
            <v>8</v>
          </cell>
          <cell r="C7">
            <v>8</v>
          </cell>
        </row>
        <row r="8">
          <cell r="B8">
            <v>9</v>
          </cell>
          <cell r="C8">
            <v>7</v>
          </cell>
        </row>
        <row r="9">
          <cell r="B9">
            <v>4</v>
          </cell>
          <cell r="C9">
            <v>12</v>
          </cell>
        </row>
        <row r="10">
          <cell r="B10">
            <v>8</v>
          </cell>
          <cell r="C10">
            <v>8</v>
          </cell>
        </row>
        <row r="11">
          <cell r="B11">
            <v>8</v>
          </cell>
          <cell r="C11">
            <v>8</v>
          </cell>
        </row>
        <row r="12">
          <cell r="B12">
            <v>10</v>
          </cell>
          <cell r="C12">
            <v>6</v>
          </cell>
        </row>
        <row r="13">
          <cell r="B13">
            <v>15</v>
          </cell>
          <cell r="C13">
            <v>1</v>
          </cell>
        </row>
        <row r="14">
          <cell r="B14">
            <v>10</v>
          </cell>
          <cell r="C14">
            <v>6</v>
          </cell>
        </row>
        <row r="15">
          <cell r="B15">
            <v>2</v>
          </cell>
          <cell r="C15">
            <v>14</v>
          </cell>
        </row>
        <row r="16">
          <cell r="B16">
            <v>5</v>
          </cell>
          <cell r="C16">
            <v>11</v>
          </cell>
        </row>
        <row r="17">
          <cell r="B17">
            <v>7</v>
          </cell>
          <cell r="C17">
            <v>9</v>
          </cell>
        </row>
        <row r="18">
          <cell r="B18">
            <v>6</v>
          </cell>
          <cell r="C18">
            <v>10</v>
          </cell>
        </row>
        <row r="19">
          <cell r="B19">
            <v>3</v>
          </cell>
          <cell r="C19">
            <v>13</v>
          </cell>
        </row>
        <row r="20">
          <cell r="B20">
            <v>13</v>
          </cell>
          <cell r="C20">
            <v>3</v>
          </cell>
        </row>
        <row r="21">
          <cell r="B21">
            <v>13</v>
          </cell>
          <cell r="C21">
            <v>3</v>
          </cell>
        </row>
        <row r="22">
          <cell r="B22">
            <v>9</v>
          </cell>
          <cell r="C22">
            <v>7</v>
          </cell>
        </row>
        <row r="23">
          <cell r="B23">
            <v>8</v>
          </cell>
          <cell r="C23">
            <v>8</v>
          </cell>
        </row>
        <row r="24">
          <cell r="B24">
            <v>8</v>
          </cell>
          <cell r="C24">
            <v>8</v>
          </cell>
        </row>
        <row r="25">
          <cell r="B25">
            <v>8</v>
          </cell>
          <cell r="C25">
            <v>8</v>
          </cell>
        </row>
        <row r="26">
          <cell r="B26">
            <v>12</v>
          </cell>
          <cell r="C26">
            <v>4</v>
          </cell>
        </row>
        <row r="27">
          <cell r="B27">
            <v>8</v>
          </cell>
          <cell r="C27">
            <v>8</v>
          </cell>
        </row>
        <row r="28">
          <cell r="B28">
            <v>13</v>
          </cell>
          <cell r="C28">
            <v>3</v>
          </cell>
        </row>
        <row r="29">
          <cell r="B29">
            <v>7</v>
          </cell>
          <cell r="C29">
            <v>9</v>
          </cell>
        </row>
        <row r="30">
          <cell r="B30">
            <v>2</v>
          </cell>
          <cell r="C30">
            <v>14</v>
          </cell>
        </row>
        <row r="31">
          <cell r="B31">
            <v>4</v>
          </cell>
          <cell r="C31">
            <v>12</v>
          </cell>
        </row>
        <row r="32">
          <cell r="B32">
            <v>9</v>
          </cell>
          <cell r="C32">
            <v>7</v>
          </cell>
        </row>
        <row r="33">
          <cell r="B33">
            <v>5</v>
          </cell>
          <cell r="C33">
            <v>11</v>
          </cell>
        </row>
      </sheetData>
      <sheetData sheetId="6">
        <row r="2">
          <cell r="B2">
            <v>5</v>
          </cell>
          <cell r="C2">
            <v>11</v>
          </cell>
        </row>
        <row r="3">
          <cell r="B3">
            <v>13</v>
          </cell>
          <cell r="C3">
            <v>3</v>
          </cell>
        </row>
        <row r="4">
          <cell r="B4">
            <v>10</v>
          </cell>
          <cell r="C4">
            <v>6</v>
          </cell>
        </row>
        <row r="5">
          <cell r="B5">
            <v>6</v>
          </cell>
          <cell r="C5">
            <v>10</v>
          </cell>
        </row>
        <row r="6">
          <cell r="B6">
            <v>7</v>
          </cell>
          <cell r="C6">
            <v>9</v>
          </cell>
        </row>
        <row r="7">
          <cell r="B7">
            <v>10</v>
          </cell>
          <cell r="C7">
            <v>6</v>
          </cell>
        </row>
        <row r="8">
          <cell r="B8">
            <v>10</v>
          </cell>
          <cell r="C8">
            <v>6</v>
          </cell>
        </row>
        <row r="9">
          <cell r="B9">
            <v>5</v>
          </cell>
          <cell r="C9">
            <v>11</v>
          </cell>
        </row>
        <row r="10">
          <cell r="B10">
            <v>8</v>
          </cell>
          <cell r="C10">
            <v>8</v>
          </cell>
        </row>
        <row r="11">
          <cell r="B11">
            <v>13</v>
          </cell>
          <cell r="C11">
            <v>3</v>
          </cell>
        </row>
        <row r="12">
          <cell r="B12">
            <v>4</v>
          </cell>
          <cell r="C12">
            <v>12</v>
          </cell>
        </row>
        <row r="13">
          <cell r="B13">
            <v>11</v>
          </cell>
          <cell r="C13">
            <v>5</v>
          </cell>
        </row>
        <row r="14">
          <cell r="B14">
            <v>12</v>
          </cell>
          <cell r="C14">
            <v>4</v>
          </cell>
        </row>
        <row r="15">
          <cell r="B15">
            <v>11</v>
          </cell>
          <cell r="C15">
            <v>5</v>
          </cell>
        </row>
        <row r="16">
          <cell r="B16">
            <v>2</v>
          </cell>
          <cell r="C16">
            <v>14</v>
          </cell>
        </row>
        <row r="17">
          <cell r="B17">
            <v>2</v>
          </cell>
          <cell r="C17">
            <v>14</v>
          </cell>
        </row>
        <row r="18">
          <cell r="B18">
            <v>7</v>
          </cell>
          <cell r="C18">
            <v>9</v>
          </cell>
        </row>
        <row r="19">
          <cell r="B19">
            <v>10</v>
          </cell>
          <cell r="C19">
            <v>6</v>
          </cell>
        </row>
        <row r="20">
          <cell r="B20">
            <v>12</v>
          </cell>
          <cell r="C20">
            <v>4</v>
          </cell>
        </row>
        <row r="21">
          <cell r="B21">
            <v>7</v>
          </cell>
          <cell r="C21">
            <v>9</v>
          </cell>
        </row>
        <row r="22">
          <cell r="B22">
            <v>9</v>
          </cell>
          <cell r="C22">
            <v>7</v>
          </cell>
        </row>
        <row r="23">
          <cell r="B23">
            <v>6</v>
          </cell>
          <cell r="C23">
            <v>10</v>
          </cell>
        </row>
        <row r="24">
          <cell r="B24">
            <v>4</v>
          </cell>
          <cell r="C24">
            <v>12</v>
          </cell>
        </row>
        <row r="25">
          <cell r="B25">
            <v>4</v>
          </cell>
          <cell r="C25">
            <v>12</v>
          </cell>
        </row>
        <row r="26">
          <cell r="B26">
            <v>8</v>
          </cell>
          <cell r="C26">
            <v>8</v>
          </cell>
        </row>
        <row r="27">
          <cell r="B27">
            <v>7</v>
          </cell>
          <cell r="C27">
            <v>9</v>
          </cell>
        </row>
        <row r="28">
          <cell r="B28">
            <v>11</v>
          </cell>
          <cell r="C28">
            <v>4</v>
          </cell>
        </row>
        <row r="29">
          <cell r="B29">
            <v>11</v>
          </cell>
          <cell r="C29">
            <v>5</v>
          </cell>
        </row>
        <row r="30">
          <cell r="B30">
            <v>7</v>
          </cell>
          <cell r="C30">
            <v>8</v>
          </cell>
        </row>
        <row r="31">
          <cell r="B31">
            <v>7</v>
          </cell>
          <cell r="C31">
            <v>9</v>
          </cell>
        </row>
        <row r="32">
          <cell r="B32">
            <v>6</v>
          </cell>
          <cell r="C32">
            <v>10</v>
          </cell>
        </row>
        <row r="33">
          <cell r="B33">
            <v>10</v>
          </cell>
          <cell r="C33">
            <v>6</v>
          </cell>
        </row>
      </sheetData>
      <sheetData sheetId="7">
        <row r="2">
          <cell r="B2">
            <v>10</v>
          </cell>
          <cell r="C2">
            <v>6</v>
          </cell>
        </row>
        <row r="3">
          <cell r="B3">
            <v>4</v>
          </cell>
          <cell r="C3">
            <v>12</v>
          </cell>
        </row>
        <row r="4">
          <cell r="B4">
            <v>8</v>
          </cell>
          <cell r="C4">
            <v>8</v>
          </cell>
        </row>
        <row r="5">
          <cell r="B5">
            <v>6</v>
          </cell>
          <cell r="C5">
            <v>10</v>
          </cell>
        </row>
        <row r="6">
          <cell r="B6">
            <v>12</v>
          </cell>
          <cell r="C6">
            <v>4</v>
          </cell>
        </row>
        <row r="7">
          <cell r="B7">
            <v>8</v>
          </cell>
          <cell r="C7">
            <v>8</v>
          </cell>
        </row>
        <row r="8">
          <cell r="B8">
            <v>11</v>
          </cell>
          <cell r="C8">
            <v>5</v>
          </cell>
        </row>
        <row r="9">
          <cell r="B9">
            <v>4</v>
          </cell>
          <cell r="C9">
            <v>12</v>
          </cell>
        </row>
        <row r="10">
          <cell r="B10">
            <v>8</v>
          </cell>
          <cell r="C10">
            <v>8</v>
          </cell>
        </row>
        <row r="11">
          <cell r="B11">
            <v>13</v>
          </cell>
          <cell r="C11">
            <v>3</v>
          </cell>
        </row>
        <row r="12">
          <cell r="B12">
            <v>7</v>
          </cell>
          <cell r="C12">
            <v>9</v>
          </cell>
        </row>
        <row r="13">
          <cell r="B13">
            <v>8</v>
          </cell>
          <cell r="C13">
            <v>7</v>
          </cell>
        </row>
        <row r="14">
          <cell r="B14">
            <v>2</v>
          </cell>
          <cell r="C14">
            <v>14</v>
          </cell>
        </row>
        <row r="15">
          <cell r="B15">
            <v>11</v>
          </cell>
          <cell r="C15">
            <v>5</v>
          </cell>
        </row>
        <row r="16">
          <cell r="B16">
            <v>4</v>
          </cell>
          <cell r="C16">
            <v>12</v>
          </cell>
        </row>
        <row r="17">
          <cell r="B17">
            <v>11</v>
          </cell>
          <cell r="C17">
            <v>5</v>
          </cell>
        </row>
        <row r="18">
          <cell r="B18">
            <v>8</v>
          </cell>
          <cell r="C18">
            <v>8</v>
          </cell>
        </row>
        <row r="19">
          <cell r="B19">
            <v>5</v>
          </cell>
          <cell r="C19">
            <v>10</v>
          </cell>
        </row>
        <row r="20">
          <cell r="B20">
            <v>12</v>
          </cell>
          <cell r="C20">
            <v>4</v>
          </cell>
        </row>
        <row r="21">
          <cell r="B21">
            <v>11</v>
          </cell>
          <cell r="C21">
            <v>5</v>
          </cell>
        </row>
        <row r="22">
          <cell r="B22">
            <v>7</v>
          </cell>
          <cell r="C22">
            <v>9</v>
          </cell>
        </row>
        <row r="23">
          <cell r="B23">
            <v>8</v>
          </cell>
          <cell r="C23">
            <v>8</v>
          </cell>
        </row>
        <row r="24">
          <cell r="B24">
            <v>4</v>
          </cell>
          <cell r="C24">
            <v>12</v>
          </cell>
        </row>
        <row r="25">
          <cell r="B25">
            <v>10</v>
          </cell>
          <cell r="C25">
            <v>6</v>
          </cell>
        </row>
        <row r="26">
          <cell r="B26">
            <v>8</v>
          </cell>
          <cell r="C26">
            <v>8</v>
          </cell>
        </row>
        <row r="27">
          <cell r="B27">
            <v>9</v>
          </cell>
          <cell r="C27">
            <v>7</v>
          </cell>
        </row>
        <row r="28">
          <cell r="B28">
            <v>12</v>
          </cell>
          <cell r="C28">
            <v>4</v>
          </cell>
        </row>
        <row r="29">
          <cell r="B29">
            <v>13</v>
          </cell>
          <cell r="C29">
            <v>3</v>
          </cell>
        </row>
        <row r="30">
          <cell r="B30">
            <v>7</v>
          </cell>
          <cell r="C30">
            <v>9</v>
          </cell>
        </row>
        <row r="31">
          <cell r="B31">
            <v>4</v>
          </cell>
          <cell r="C31">
            <v>12</v>
          </cell>
        </row>
        <row r="32">
          <cell r="B32">
            <v>7</v>
          </cell>
          <cell r="C32">
            <v>9</v>
          </cell>
        </row>
        <row r="33">
          <cell r="B33">
            <v>3</v>
          </cell>
          <cell r="C33">
            <v>13</v>
          </cell>
        </row>
      </sheetData>
      <sheetData sheetId="8"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4545300926" backgroundQuery="1" createdVersion="6" refreshedVersion="6" minRefreshableVersion="3" recordCount="0" supportSubquery="1" supportAdvancedDrill="1" xr:uid="{87DCDA87-2DC1-4358-AB64-B9F3E5C8A01C}">
  <cacheSource type="external" connectionId="5"/>
  <cacheFields count="4">
    <cacheField name="[Data].[Tm].[Tm]" caption="Tm" numFmtId="0" hierarchy="5" level="1">
      <sharedItems count="32">
        <s v="ARI"/>
        <s v="ATL"/>
        <s v="BAL"/>
        <s v="BUF"/>
        <s v="CAR"/>
        <s v="CHI"/>
        <s v="CIN"/>
        <s v="CLE"/>
        <s v="DAL"/>
        <s v="DEN"/>
        <s v="DET"/>
        <s v="GNB"/>
        <s v="HOU"/>
        <s v="IND"/>
        <s v="JAX"/>
        <s v="KAN"/>
        <s v="MIA"/>
        <s v="MIN"/>
        <s v="NOR"/>
        <s v="NWE"/>
        <s v="NYG"/>
        <s v="NYJ"/>
        <s v="OAK"/>
        <s v="PHI"/>
        <s v="PIT"/>
        <s v="SDG"/>
        <s v="SEA"/>
        <s v="SFO"/>
        <s v="STL"/>
        <s v="TAM"/>
        <s v="TEN"/>
        <s v="WAS"/>
      </sharedItems>
    </cacheField>
    <cacheField name="[Measures].[Sum of Passing TD]" caption="Sum of Passing TD" numFmtId="0" hierarchy="77" level="32767"/>
    <cacheField name="[Measures].[Sum of Rushing TD]" caption="Sum of Rushing TD" numFmtId="0" hierarchy="78" level="32767"/>
    <cacheField name="[Measures].[Sum of Receving TD]" caption="Sum of Receving TD" numFmtId="0" hierarchy="79" level="32767"/>
  </cacheFields>
  <cacheHierarchies count="80">
    <cacheHierarchy uniqueName="[Data].[Year]" caption="Year" attribute="1" defaultMemberUniqueName="[Data].[Year].[All]" allUniqueName="[Data].[Year].[All]" dimensionUniqueName="[Data]" displayFolder="" count="0" memberValueDatatype="20" unbalanced="0"/>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2" memberValueDatatype="130" unbalanced="0">
      <fieldsUsage count="2">
        <fieldUsage x="-1"/>
        <fieldUsage x="0"/>
      </fieldsUsage>
    </cacheHierarchy>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0" memberValueDatatype="130" unbalanced="0"/>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cacheHierarchy uniqueName="[Measures].[AvgWonder]" caption="AvgWonder" measure="1" displayFolder="" measureGroup="Data" count="0"/>
    <cacheHierarchy uniqueName="[Measures].[AvgBenchReps]" caption="AvgBenchReps" measure="1" displayFolder="" measureGroup="Data" count="0"/>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hidden="1">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oneField="1" hidden="1">
      <fieldsUsage count="1">
        <fieldUsage x="3"/>
      </fieldsUsage>
      <extLst>
        <ext xmlns:x15="http://schemas.microsoft.com/office/spreadsheetml/2010/11/main" uri="{B97F6D7D-B522-45F9-BDA1-12C45D357490}">
          <x15:cacheHierarchy aggregatedColumn="46"/>
        </ext>
      </extLst>
    </cacheHierarchy>
  </cacheHierarchies>
  <kpis count="0"/>
  <dimensions count="5">
    <dimension name="Data" uniqueName="[Data]" caption="Data"/>
    <dimension measure="1" name="Measures" uniqueName="[Measures]" caption="Measures"/>
    <dimension name="SuperBowl Wins" uniqueName="[SuperBowl Wins]" caption="SuperBowl Wins"/>
    <dimension name="Team Look up" uniqueName="[Team Look up]" caption="Team Look up"/>
    <dimension name="Unique players" uniqueName="[Unique players]" caption="Unique players"/>
  </dimensions>
  <measureGroups count="4">
    <measureGroup name="Data" caption="Data"/>
    <measureGroup name="SuperBowl Wins" caption="SuperBowl Wins"/>
    <measureGroup name="Team Look up" caption="Team Look up"/>
    <measureGroup name="Unique players" caption="Unique players"/>
  </measureGroups>
  <maps count="7">
    <map measureGroup="0" dimension="0"/>
    <map measureGroup="0" dimension="3"/>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45456365739" backgroundQuery="1" createdVersion="6" refreshedVersion="6" minRefreshableVersion="3" recordCount="0" supportSubquery="1" supportAdvancedDrill="1" xr:uid="{E3FFD0EB-74EC-43C5-A5B6-AF4C1D223BF2}">
  <cacheSource type="external" connectionId="5"/>
  <cacheFields count="3">
    <cacheField name="[Measures].[AvgBenchReps]" caption="AvgBenchReps" numFmtId="0" hierarchy="64" level="32767"/>
    <cacheField name="[Data].[Tm].[Tm]" caption="Tm" numFmtId="0" hierarchy="5" level="1">
      <sharedItems count="32">
        <s v="ARI"/>
        <s v="ATL"/>
        <s v="BAL"/>
        <s v="BUF"/>
        <s v="CAR"/>
        <s v="CHI"/>
        <s v="CIN"/>
        <s v="CLE"/>
        <s v="DAL"/>
        <s v="DEN"/>
        <s v="DET"/>
        <s v="GNB"/>
        <s v="HOU"/>
        <s v="IND"/>
        <s v="JAX"/>
        <s v="KAN"/>
        <s v="MIA"/>
        <s v="MIN"/>
        <s v="NOR"/>
        <s v="NWE"/>
        <s v="NYG"/>
        <s v="NYJ"/>
        <s v="OAK"/>
        <s v="PHI"/>
        <s v="PIT"/>
        <s v="SDG"/>
        <s v="SEA"/>
        <s v="SFO"/>
        <s v="STL"/>
        <s v="TAM"/>
        <s v="TEN"/>
        <s v="WAS"/>
      </sharedItems>
    </cacheField>
    <cacheField name="[Data].[Year].[Year]" caption="Year" numFmtId="0" level="1">
      <sharedItems containsSemiMixedTypes="0" containsNonDate="0" containsString="0"/>
    </cacheField>
  </cacheFields>
  <cacheHierarchies count="80">
    <cacheHierarchy uniqueName="[Data].[Year]" caption="Year" attribute="1" defaultMemberUniqueName="[Data].[Year].[All]" allUniqueName="[Data].[Year].[All]" dimensionUniqueName="[Data]" displayFolder="" count="2" memberValueDatatype="20" unbalanced="0">
      <fieldsUsage count="2">
        <fieldUsage x="-1"/>
        <fieldUsage x="2"/>
      </fieldsUsage>
    </cacheHierarchy>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2" memberValueDatatype="130" unbalanced="0">
      <fieldsUsage count="2">
        <fieldUsage x="-1"/>
        <fieldUsage x="1"/>
      </fieldsUsage>
    </cacheHierarchy>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0" memberValueDatatype="130" unbalanced="0"/>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cacheHierarchy uniqueName="[Measures].[AvgWonder]" caption="AvgWonder" measure="1" displayFolder="" measureGroup="Data" count="0"/>
    <cacheHierarchy uniqueName="[Measures].[AvgBenchReps]" caption="AvgBenchRep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hidden="1">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hidden="1">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hidden="1">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hidden="1">
      <extLst>
        <ext xmlns:x15="http://schemas.microsoft.com/office/spreadsheetml/2010/11/main" uri="{B97F6D7D-B522-45F9-BDA1-12C45D357490}">
          <x15:cacheHierarchy aggregatedColumn="46"/>
        </ext>
      </extLst>
    </cacheHierarchy>
  </cacheHierarchies>
  <kpis count="0"/>
  <dimensions count="5">
    <dimension name="Data" uniqueName="[Data]" caption="Data"/>
    <dimension measure="1" name="Measures" uniqueName="[Measures]" caption="Measures"/>
    <dimension name="SuperBowl Wins" uniqueName="[SuperBowl Wins]" caption="SuperBowl Wins"/>
    <dimension name="Team Look up" uniqueName="[Team Look up]" caption="Team Look up"/>
    <dimension name="Unique players" uniqueName="[Unique players]" caption="Unique players"/>
  </dimensions>
  <measureGroups count="4">
    <measureGroup name="Data" caption="Data"/>
    <measureGroup name="SuperBowl Wins" caption="SuperBowl Wins"/>
    <measureGroup name="Team Look up" caption="Team Look up"/>
    <measureGroup name="Unique players" caption="Unique players"/>
  </measureGroups>
  <maps count="7">
    <map measureGroup="0" dimension="0"/>
    <map measureGroup="0" dimension="3"/>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45457523147" backgroundQuery="1" createdVersion="6" refreshedVersion="6" minRefreshableVersion="3" recordCount="0" supportSubquery="1" supportAdvancedDrill="1" xr:uid="{6E698274-F286-430C-A372-E1888DA43A46}">
  <cacheSource type="external" connectionId="5"/>
  <cacheFields count="3">
    <cacheField name="[Data].[Tm].[Tm]" caption="Tm" numFmtId="0" hierarchy="5" level="1">
      <sharedItems count="32">
        <s v="ARI"/>
        <s v="ATL"/>
        <s v="BAL"/>
        <s v="BUF"/>
        <s v="CAR"/>
        <s v="CHI"/>
        <s v="CIN"/>
        <s v="CLE"/>
        <s v="DAL"/>
        <s v="DEN"/>
        <s v="DET"/>
        <s v="GNB"/>
        <s v="HOU"/>
        <s v="IND"/>
        <s v="JAX"/>
        <s v="KAN"/>
        <s v="MIA"/>
        <s v="MIN"/>
        <s v="NOR"/>
        <s v="NWE"/>
        <s v="NYG"/>
        <s v="NYJ"/>
        <s v="OAK"/>
        <s v="PHI"/>
        <s v="PIT"/>
        <s v="SDG"/>
        <s v="SEA"/>
        <s v="SFO"/>
        <s v="STL"/>
        <s v="TAM"/>
        <s v="TEN"/>
        <s v="WAS"/>
      </sharedItems>
    </cacheField>
    <cacheField name="[Measures].[AvgWonder]" caption="AvgWonder" numFmtId="0" hierarchy="63" level="32767"/>
    <cacheField name="[Data].[Year].[Year]" caption="Year" numFmtId="0" level="1">
      <sharedItems containsSemiMixedTypes="0" containsNonDate="0" containsString="0"/>
    </cacheField>
  </cacheFields>
  <cacheHierarchies count="80">
    <cacheHierarchy uniqueName="[Data].[Year]" caption="Year" attribute="1" defaultMemberUniqueName="[Data].[Year].[All]" allUniqueName="[Data].[Year].[All]" dimensionUniqueName="[Data]" displayFolder="" count="2" memberValueDatatype="20" unbalanced="0">
      <fieldsUsage count="2">
        <fieldUsage x="-1"/>
        <fieldUsage x="2"/>
      </fieldsUsage>
    </cacheHierarchy>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2" memberValueDatatype="130" unbalanced="0">
      <fieldsUsage count="2">
        <fieldUsage x="-1"/>
        <fieldUsage x="0"/>
      </fieldsUsage>
    </cacheHierarchy>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0" memberValueDatatype="130" unbalanced="0"/>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cacheHierarchy uniqueName="[Measures].[AvgWonder]" caption="AvgWonder" measure="1" displayFolder="" measureGroup="Data" count="0" oneField="1">
      <fieldsUsage count="1">
        <fieldUsage x="1"/>
      </fieldsUsage>
    </cacheHierarchy>
    <cacheHierarchy uniqueName="[Measures].[AvgBenchReps]" caption="AvgBenchReps" measure="1" displayFolder="" measureGroup="Data" count="0"/>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hidden="1">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hidden="1">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hidden="1">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hidden="1">
      <extLst>
        <ext xmlns:x15="http://schemas.microsoft.com/office/spreadsheetml/2010/11/main" uri="{B97F6D7D-B522-45F9-BDA1-12C45D357490}">
          <x15:cacheHierarchy aggregatedColumn="46"/>
        </ext>
      </extLst>
    </cacheHierarchy>
  </cacheHierarchies>
  <kpis count="0"/>
  <dimensions count="5">
    <dimension name="Data" uniqueName="[Data]" caption="Data"/>
    <dimension measure="1" name="Measures" uniqueName="[Measures]" caption="Measures"/>
    <dimension name="SuperBowl Wins" uniqueName="[SuperBowl Wins]" caption="SuperBowl Wins"/>
    <dimension name="Team Look up" uniqueName="[Team Look up]" caption="Team Look up"/>
    <dimension name="Unique players" uniqueName="[Unique players]" caption="Unique players"/>
  </dimensions>
  <measureGroups count="4">
    <measureGroup name="Data" caption="Data"/>
    <measureGroup name="SuperBowl Wins" caption="SuperBowl Wins"/>
    <measureGroup name="Team Look up" caption="Team Look up"/>
    <measureGroup name="Unique players" caption="Unique players"/>
  </measureGroups>
  <maps count="7">
    <map measureGroup="0" dimension="0"/>
    <map measureGroup="0" dimension="3"/>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45458796294" backgroundQuery="1" createdVersion="6" refreshedVersion="6" minRefreshableVersion="3" recordCount="0" supportSubquery="1" supportAdvancedDrill="1" xr:uid="{D779530B-D863-40E8-AEA0-76D5AD619211}">
  <cacheSource type="external" connectionId="5"/>
  <cacheFields count="3">
    <cacheField name="[Measures].[Count of Player 4]" caption="Count of Player 4" numFmtId="0" hierarchy="70" level="32767"/>
    <cacheField name="[Data].[Conference].[Conference]" caption="Conference" numFmtId="0" hierarchy="9" level="1">
      <sharedItems count="40">
        <s v="ACC"/>
        <s v="American"/>
        <s v="Atlantic 10"/>
        <s v="Big 12"/>
        <s v="Big East"/>
        <s v="Big Sky"/>
        <s v="Big South"/>
        <s v="Big Ten"/>
        <s v="Big West Conference"/>
        <s v="Colonial Athletic Association"/>
        <s v="Conference USA"/>
        <s v="Division II"/>
        <s v="Division III"/>
        <s v="GLIAC"/>
        <s v="Great American Conference"/>
        <s v="Independent"/>
        <s v="Ivy"/>
        <s v="Junior College"/>
        <s v="Lone Star Conference"/>
        <s v="MAC"/>
        <s v="MEAC"/>
        <s v="Mid-America Intercollegiate Athletics Association"/>
        <s v="Mid-American"/>
        <s v="Missouri Valley"/>
        <s v="Mountain West"/>
        <s v="Moutain East"/>
        <s v="Ohio Athletic Conference"/>
        <s v="Ohio Valley"/>
        <s v="Ohio Valley Conference"/>
        <s v="Other"/>
        <s v="Pac 12"/>
        <s v="Patriot League"/>
        <s v="Pioneer"/>
        <s v="SEC"/>
        <s v="SIAC"/>
        <s v="Southern"/>
        <s v="Southland"/>
        <s v="Summit League"/>
        <s v="Sun Belt"/>
        <s v="SWAC"/>
      </sharedItems>
    </cacheField>
    <cacheField name="[Data].[Year].[Year]" caption="Year" numFmtId="0" level="1">
      <sharedItems containsSemiMixedTypes="0" containsNonDate="0" containsString="0"/>
    </cacheField>
  </cacheFields>
  <cacheHierarchies count="80">
    <cacheHierarchy uniqueName="[Data].[Year]" caption="Year" attribute="1" defaultMemberUniqueName="[Data].[Year].[All]" allUniqueName="[Data].[Year].[All]" dimensionUniqueName="[Data]" displayFolder="" count="2" memberValueDatatype="20" unbalanced="0">
      <fieldsUsage count="2">
        <fieldUsage x="-1"/>
        <fieldUsage x="2"/>
      </fieldsUsage>
    </cacheHierarchy>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0" memberValueDatatype="130" unbalanced="0"/>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2" memberValueDatatype="130" unbalanced="0">
      <fieldsUsage count="2">
        <fieldUsage x="-1"/>
        <fieldUsage x="1"/>
      </fieldsUsage>
    </cacheHierarchy>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cacheHierarchy uniqueName="[Measures].[AvgWonder]" caption="AvgWonder" measure="1" displayFolder="" measureGroup="Data" count="0"/>
    <cacheHierarchy uniqueName="[Measures].[AvgBenchReps]" caption="AvgBenchReps" measure="1" displayFolder="" measureGroup="Data" count="0"/>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hidden="1">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hidden="1">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hidden="1">
      <extLst>
        <ext xmlns:x15="http://schemas.microsoft.com/office/spreadsheetml/2010/11/main" uri="{B97F6D7D-B522-45F9-BDA1-12C45D357490}">
          <x15:cacheHierarchy aggregatedColumn="46"/>
        </ext>
      </extLst>
    </cacheHierarchy>
  </cacheHierarchies>
  <kpis count="0"/>
  <dimensions count="5">
    <dimension name="Data" uniqueName="[Data]" caption="Data"/>
    <dimension measure="1" name="Measures" uniqueName="[Measures]" caption="Measures"/>
    <dimension name="SuperBowl Wins" uniqueName="[SuperBowl Wins]" caption="SuperBowl Wins"/>
    <dimension name="Team Look up" uniqueName="[Team Look up]" caption="Team Look up"/>
    <dimension name="Unique players" uniqueName="[Unique players]" caption="Unique players"/>
  </dimensions>
  <measureGroups count="4">
    <measureGroup name="Data" caption="Data"/>
    <measureGroup name="SuperBowl Wins" caption="SuperBowl Wins"/>
    <measureGroup name="Team Look up" caption="Team Look up"/>
    <measureGroup name="Unique players" caption="Unique players"/>
  </measureGroups>
  <maps count="7">
    <map measureGroup="0" dimension="0"/>
    <map measureGroup="0" dimension="3"/>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7294733796" backgroundQuery="1" createdVersion="6" refreshedVersion="6" minRefreshableVersion="3" recordCount="0" supportSubquery="1" supportAdvancedDrill="1" xr:uid="{75176A66-C4B2-4205-B449-697396E1F88B}">
  <cacheSource type="external" connectionId="5"/>
  <cacheFields count="2">
    <cacheField name="[Data].[Tm].[Tm]" caption="Tm" numFmtId="0" hierarchy="5" level="1">
      <sharedItems count="32">
        <s v="ARI"/>
        <s v="ATL"/>
        <s v="BAL"/>
        <s v="BUF"/>
        <s v="CAR"/>
        <s v="CHI"/>
        <s v="CIN"/>
        <s v="CLE"/>
        <s v="DAL"/>
        <s v="DEN"/>
        <s v="DET"/>
        <s v="GNB"/>
        <s v="HOU"/>
        <s v="IND"/>
        <s v="JAX"/>
        <s v="KAN"/>
        <s v="MIA"/>
        <s v="MIN"/>
        <s v="NOR"/>
        <s v="NWE"/>
        <s v="NYG"/>
        <s v="NYJ"/>
        <s v="OAK"/>
        <s v="PHI"/>
        <s v="PIT"/>
        <s v="SDG"/>
        <s v="SEA"/>
        <s v="SFO"/>
        <s v="STL"/>
        <s v="TAM"/>
        <s v="TEN"/>
        <s v="WAS"/>
      </sharedItems>
    </cacheField>
    <cacheField name="[Measures].[Avg40]" caption="Avg40" numFmtId="0" hierarchy="62" level="32767"/>
  </cacheFields>
  <cacheHierarchies count="80">
    <cacheHierarchy uniqueName="[Data].[Year]" caption="Year" attribute="1" defaultMemberUniqueName="[Data].[Year].[All]" allUniqueName="[Data].[Year].[All]" dimensionUniqueName="[Data]" displayFolder="" count="2" memberValueDatatype="20" unbalanced="0"/>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2" memberValueDatatype="130" unbalanced="0">
      <fieldsUsage count="2">
        <fieldUsage x="-1"/>
        <fieldUsage x="0"/>
      </fieldsUsage>
    </cacheHierarchy>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0" memberValueDatatype="130" unbalanced="0"/>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oneField="1">
      <fieldsUsage count="1">
        <fieldUsage x="1"/>
      </fieldsUsage>
    </cacheHierarchy>
    <cacheHierarchy uniqueName="[Measures].[AvgWonder]" caption="AvgWonder" measure="1" displayFolder="" measureGroup="Data" count="0"/>
    <cacheHierarchy uniqueName="[Measures].[AvgBenchReps]" caption="AvgBenchReps" measure="1" displayFolder="" measureGroup="Data" count="0"/>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hidden="1">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hidden="1">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hidden="1">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hidden="1">
      <extLst>
        <ext xmlns:x15="http://schemas.microsoft.com/office/spreadsheetml/2010/11/main" uri="{B97F6D7D-B522-45F9-BDA1-12C45D357490}">
          <x15:cacheHierarchy aggregatedColumn="46"/>
        </ext>
      </extLst>
    </cacheHierarchy>
  </cacheHierarchies>
  <kpis count="0"/>
  <dimensions count="5">
    <dimension name="Data" uniqueName="[Data]" caption="Data"/>
    <dimension measure="1" name="Measures" uniqueName="[Measures]" caption="Measures"/>
    <dimension name="SuperBowl Wins" uniqueName="[SuperBowl Wins]" caption="SuperBowl Wins"/>
    <dimension name="Team Look up" uniqueName="[Team Look up]" caption="Team Look up"/>
    <dimension name="Unique players" uniqueName="[Unique players]" caption="Unique players"/>
  </dimensions>
  <measureGroups count="4">
    <measureGroup name="Data" caption="Data"/>
    <measureGroup name="SuperBowl Wins" caption="SuperBowl Wins"/>
    <measureGroup name="Team Look up" caption="Team Look up"/>
    <measureGroup name="Unique players" caption="Unique players"/>
  </measureGroups>
  <maps count="7">
    <map measureGroup="0" dimension="0"/>
    <map measureGroup="0" dimension="3"/>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le pinca" refreshedDate="43997.645453935183" backgroundQuery="1" createdVersion="3" refreshedVersion="6" minRefreshableVersion="3" recordCount="0" supportSubquery="1" supportAdvancedDrill="1" xr:uid="{C0F03FD5-B0C5-49FA-8D65-0244A8DA0B39}">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Data].[Year]" caption="Year" attribute="1" defaultMemberUniqueName="[Data].[Year].[All]" allUniqueName="[Data].[Year].[All]" dimensionUniqueName="[Data]" displayFolder="" count="2" memberValueDatatype="20" unbalanced="0"/>
    <cacheHierarchy uniqueName="[Data].[Player]" caption="Player" attribute="1" defaultMemberUniqueName="[Data].[Player].[All]" allUniqueName="[Data].[Player].[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Hometown]" caption="Hometown" attribute="1" defaultMemberUniqueName="[Data].[Hometown].[All]" allUniqueName="[Data].[Hometown].[All]" dimensionUniqueName="[Data]" displayFolder="" count="0" memberValueDatatype="130" unbalanced="0"/>
    <cacheHierarchy uniqueName="[Data].[Home State]" caption="Home State" attribute="1" defaultMemberUniqueName="[Data].[Home State].[All]" allUniqueName="[Data].[Home State].[All]" dimensionUniqueName="[Data]" displayFolder="" count="0" memberValueDatatype="130" unbalanced="0"/>
    <cacheHierarchy uniqueName="[Data].[Tm]" caption="Tm" attribute="1" defaultMemberUniqueName="[Data].[Tm].[All]" allUniqueName="[Data].[Tm].[All]" dimensionUniqueName="[Data]" displayFolder="" count="0" memberValueDatatype="130" unbalanced="0"/>
    <cacheHierarchy uniqueName="[Data].[Height (inches)]" caption="Height (inches)" attribute="1" defaultMemberUniqueName="[Data].[Height (inches)].[All]" allUniqueName="[Data].[Height (inches)].[All]" dimensionUniqueName="[Data]" displayFolder="" count="0" memberValueDatatype="20" unbalanced="0"/>
    <cacheHierarchy uniqueName="[Data].[Weight]" caption="Weight" attribute="1" defaultMemberUniqueName="[Data].[Weight].[All]" allUniqueName="[Data].[Weight].[All]" dimensionUniqueName="[Data]" displayFolder="" count="0" memberValueDatatype="20" unbalanced="0"/>
    <cacheHierarchy uniqueName="[Data].[College]" caption="College" attribute="1" defaultMemberUniqueName="[Data].[College].[All]" allUniqueName="[Data].[College].[All]" dimensionUniqueName="[Data]" displayFolder="" count="0" memberValueDatatype="130" unbalanced="0"/>
    <cacheHierarchy uniqueName="[Data].[Conference]" caption="Conference" attribute="1" defaultMemberUniqueName="[Data].[Conference].[All]" allUniqueName="[Data].[Conference].[All]" dimensionUniqueName="[Data]" displayFolder="" count="0" memberValueDatatype="130" unbalanced="0"/>
    <cacheHierarchy uniqueName="[Data].[DOB]" caption="DOB" attribute="1" time="1" defaultMemberUniqueName="[Data].[DOB].[All]" allUniqueName="[Data].[DOB].[All]" dimensionUniqueName="[Data]" displayFolder="" count="0" memberValueDatatype="7" unbalanced="0"/>
    <cacheHierarchy uniqueName="[Data].[Draft Round]" caption="Draft Round" attribute="1" defaultMemberUniqueName="[Data].[Draft Round].[All]" allUniqueName="[Data].[Draft Round].[All]" dimensionUniqueName="[Data]" displayFolder="" count="0" memberValueDatatype="20" unbalanced="0"/>
    <cacheHierarchy uniqueName="[Data].[Draft Year]" caption="Draft Year" attribute="1" defaultMemberUniqueName="[Data].[Draft Year].[All]" allUniqueName="[Data].[Draft Year].[All]" dimensionUniqueName="[Data]" displayFolder="" count="0" memberValueDatatype="20" unbalanced="0"/>
    <cacheHierarchy uniqueName="[Data].[Wonderlic]" caption="Wonderlic" attribute="1" defaultMemberUniqueName="[Data].[Wonderlic].[All]" allUniqueName="[Data].[Wonderlic].[All]" dimensionUniqueName="[Data]" displayFolder="" count="0" memberValueDatatype="5" unbalanced="0"/>
    <cacheHierarchy uniqueName="[Data].[40 Yard]" caption="40 Yard" attribute="1" defaultMemberUniqueName="[Data].[40 Yard].[All]" allUniqueName="[Data].[40 Yard].[All]" dimensionUniqueName="[Data]" displayFolder="" count="0" memberValueDatatype="5" unbalanced="0"/>
    <cacheHierarchy uniqueName="[Data].[Bench Press]" caption="Bench Press" attribute="1" defaultMemberUniqueName="[Data].[Bench Press].[All]" allUniqueName="[Data].[Bench Press].[All]" dimensionUniqueName="[Data]" displayFolder="" count="0" memberValueDatatype="5" unbalanced="0"/>
    <cacheHierarchy uniqueName="[Data].[Vert Leap (in)]" caption="Vert Leap (in)" attribute="1" defaultMemberUniqueName="[Data].[Vert Leap (in)].[All]" allUniqueName="[Data].[Vert Leap (in)].[All]" dimensionUniqueName="[Data]" displayFolder="" count="0" memberValueDatatype="5" unbalanced="0"/>
    <cacheHierarchy uniqueName="[Data].[Broad Jump (in)]" caption="Broad Jump (in)" attribute="1" defaultMemberUniqueName="[Data].[Broad Jump (in)].[All]" allUniqueName="[Data].[Broad Jump (in)].[All]" dimensionUniqueName="[Data]" displayFolder="" count="0" memberValueDatatype="5" unbalanced="0"/>
    <cacheHierarchy uniqueName="[Data].[Shuttle]" caption="Shuttle" attribute="1" defaultMemberUniqueName="[Data].[Shuttle].[All]" allUniqueName="[Data].[Shuttle].[All]" dimensionUniqueName="[Data]" displayFolder="" count="0" memberValueDatatype="5" unbalanced="0"/>
    <cacheHierarchy uniqueName="[Data].[3Cone]" caption="3Cone" attribute="1" defaultMemberUniqueName="[Data].[3Cone].[All]" allUniqueName="[Data].[3Cone].[All]" dimensionUniqueName="[Data]" displayFolder="" count="0" memberValueDatatype="5" unbalanced="0"/>
    <cacheHierarchy uniqueName="[SuperBowl Wins].[Column1]" caption="Column1" attribute="1" defaultMemberUniqueName="[SuperBowl Wins].[Column1].[All]" allUniqueName="[SuperBowl Wins].[Column1].[All]" dimensionUniqueName="[SuperBowl Wins]" displayFolder="" count="0" memberValueDatatype="130" unbalanced="0"/>
    <cacheHierarchy uniqueName="[SuperBowl Wins].[Column2.3]" caption="Column2.3" attribute="1" defaultMemberUniqueName="[SuperBowl Wins].[Column2.3].[All]" allUniqueName="[SuperBowl Wins].[Column2.3].[All]" dimensionUniqueName="[SuperBowl Wins]" displayFolder="" count="0" memberValueDatatype="20" unbalanced="0"/>
    <cacheHierarchy uniqueName="[SuperBowl Wins].[Column3]" caption="Column3" attribute="1" defaultMemberUniqueName="[SuperBowl Wins].[Column3].[All]" allUniqueName="[SuperBowl Wins].[Column3].[All]" dimensionUniqueName="[SuperBowl Wins]" displayFolder="" count="0" memberValueDatatype="130" unbalanced="0"/>
    <cacheHierarchy uniqueName="[SuperBowl Wins].[Team Win]" caption="Team Win" attribute="1" defaultMemberUniqueName="[SuperBowl Wins].[Team Win].[All]" allUniqueName="[SuperBowl Wins].[Team Win].[All]" dimensionUniqueName="[SuperBowl Wins]" displayFolder="" count="0" memberValueDatatype="130" unbalanced="0"/>
    <cacheHierarchy uniqueName="[SuperBowl Wins].[Win score]" caption="Win score" attribute="1" defaultMemberUniqueName="[SuperBowl Wins].[Win score].[All]" allUniqueName="[SuperBowl Wins].[Win score].[All]" dimensionUniqueName="[SuperBowl Wins]" displayFolder="" count="0" memberValueDatatype="20" unbalanced="0"/>
    <cacheHierarchy uniqueName="[SuperBowl Wins].[Team Loss.1]" caption="Team Loss.1" attribute="1" defaultMemberUniqueName="[SuperBowl Wins].[Team Loss.1].[All]" allUniqueName="[SuperBowl Wins].[Team Loss.1].[All]" dimensionUniqueName="[SuperBowl Wins]" displayFolder="" count="0" memberValueDatatype="130" unbalanced="0"/>
    <cacheHierarchy uniqueName="[SuperBowl Wins].[Lose Score]" caption="Lose Score" attribute="1" defaultMemberUniqueName="[SuperBowl Wins].[Lose Score].[All]" allUniqueName="[SuperBowl Wins].[Lose Score].[All]" dimensionUniqueName="[SuperBowl Wins]" displayFolder="" count="0" memberValueDatatype="20" unbalanced="0"/>
    <cacheHierarchy uniqueName="[Team Look up].[Acronym]" caption="Acronym" attribute="1" defaultMemberUniqueName="[Team Look up].[Acronym].[All]" allUniqueName="[Team Look up].[Acronym].[All]" dimensionUniqueName="[Team Look up]" displayFolder="" count="0" memberValueDatatype="130" unbalanced="0"/>
    <cacheHierarchy uniqueName="[Team Look up].[Franchise]" caption="Franchise" attribute="1" defaultMemberUniqueName="[Team Look up].[Franchise].[All]" allUniqueName="[Team Look up].[Franchise].[All]" dimensionUniqueName="[Team Look up]" displayFolder="" count="0" memberValueDatatype="130" unbalanced="0"/>
    <cacheHierarchy uniqueName="[Unique players].[Year]" caption="Year" attribute="1" defaultMemberUniqueName="[Unique players].[Year].[All]" allUniqueName="[Unique players].[Year].[All]" dimensionUniqueName="[Unique players]" displayFolder="" count="0" memberValueDatatype="20" unbalanced="0"/>
    <cacheHierarchy uniqueName="[Unique players].[Player]" caption="Player" attribute="1" defaultMemberUniqueName="[Unique players].[Player].[All]" allUniqueName="[Unique players].[Player].[All]" dimensionUniqueName="[Unique players]" displayFolder="" count="0" memberValueDatatype="130" unbalanced="0"/>
    <cacheHierarchy uniqueName="[Unique players].[Age]" caption="Age" attribute="1" defaultMemberUniqueName="[Unique players].[Age].[All]" allUniqueName="[Unique players].[Age].[All]" dimensionUniqueName="[Unique players]" displayFolder="" count="0" memberValueDatatype="20" unbalanced="0"/>
    <cacheHierarchy uniqueName="[Unique players].[G]" caption="G" attribute="1" defaultMemberUniqueName="[Unique players].[G].[All]" allUniqueName="[Unique players].[G].[All]" dimensionUniqueName="[Unique players]" displayFolder="" count="0" memberValueDatatype="20" unbalanced="0"/>
    <cacheHierarchy uniqueName="[Unique players].[GS]" caption="GS" attribute="1" defaultMemberUniqueName="[Unique players].[GS].[All]" allUniqueName="[Unique players].[GS].[All]" dimensionUniqueName="[Unique players]" displayFolder="" count="0" memberValueDatatype="20" unbalanced="0"/>
    <cacheHierarchy uniqueName="[Unique players].[Cmp]" caption="Cmp" attribute="1" defaultMemberUniqueName="[Unique players].[Cmp].[All]" allUniqueName="[Unique players].[Cmp].[All]" dimensionUniqueName="[Unique players]" displayFolder="" count="0" memberValueDatatype="20" unbalanced="0"/>
    <cacheHierarchy uniqueName="[Unique players].[Att]" caption="Att" attribute="1" defaultMemberUniqueName="[Unique players].[Att].[All]" allUniqueName="[Unique players].[Att].[All]" dimensionUniqueName="[Unique players]" displayFolder="" count="0" memberValueDatatype="20" unbalanced="0"/>
    <cacheHierarchy uniqueName="[Unique players].[Yds]" caption="Yds" attribute="1" defaultMemberUniqueName="[Unique players].[Yds].[All]" allUniqueName="[Unique players].[Yds].[All]" dimensionUniqueName="[Unique players]" displayFolder="" count="0" memberValueDatatype="20" unbalanced="0"/>
    <cacheHierarchy uniqueName="[Unique players].[Passing TD]" caption="Passing TD" attribute="1" defaultMemberUniqueName="[Unique players].[Passing TD].[All]" allUniqueName="[Unique players].[Passing TD].[All]" dimensionUniqueName="[Unique players]" displayFolder="" count="0" memberValueDatatype="20" unbalanced="0"/>
    <cacheHierarchy uniqueName="[Unique players].[Int]" caption="Int" attribute="1" defaultMemberUniqueName="[Unique players].[Int].[All]" allUniqueName="[Unique players].[Int].[All]" dimensionUniqueName="[Unique players]" displayFolder="" count="0" memberValueDatatype="20" unbalanced="0"/>
    <cacheHierarchy uniqueName="[Unique players].[Att_1]" caption="Att_1" attribute="1" defaultMemberUniqueName="[Unique players].[Att_1].[All]" allUniqueName="[Unique players].[Att_1].[All]" dimensionUniqueName="[Unique players]" displayFolder="" count="0" memberValueDatatype="20" unbalanced="0"/>
    <cacheHierarchy uniqueName="[Unique players].[Yds_2]" caption="Yds_2" attribute="1" defaultMemberUniqueName="[Unique players].[Yds_2].[All]" allUniqueName="[Unique players].[Yds_2].[All]" dimensionUniqueName="[Unique players]" displayFolder="" count="0" memberValueDatatype="20" unbalanced="0"/>
    <cacheHierarchy uniqueName="[Unique players].[Y/A]" caption="Y/A" attribute="1" defaultMemberUniqueName="[Unique players].[Y/A].[All]" allUniqueName="[Unique players].[Y/A].[All]" dimensionUniqueName="[Unique players]" displayFolder="" count="0" memberValueDatatype="5" unbalanced="0"/>
    <cacheHierarchy uniqueName="[Unique players].[Rushing TD]" caption="Rushing TD" attribute="1" defaultMemberUniqueName="[Unique players].[Rushing TD].[All]" allUniqueName="[Unique players].[Rushing TD].[All]" dimensionUniqueName="[Unique players]" displayFolder="" count="0" memberValueDatatype="20" unbalanced="0"/>
    <cacheHierarchy uniqueName="[Unique players].[Rec]" caption="Rec" attribute="1" defaultMemberUniqueName="[Unique players].[Rec].[All]" allUniqueName="[Unique players].[Rec].[All]" dimensionUniqueName="[Unique players]" displayFolder="" count="0" memberValueDatatype="20" unbalanced="0"/>
    <cacheHierarchy uniqueName="[Unique players].[Yds_4]" caption="Yds_4" attribute="1" defaultMemberUniqueName="[Unique players].[Yds_4].[All]" allUniqueName="[Unique players].[Yds_4].[All]" dimensionUniqueName="[Unique players]" displayFolder="" count="0" memberValueDatatype="20" unbalanced="0"/>
    <cacheHierarchy uniqueName="[Unique players].[Y/R]" caption="Y/R" attribute="1" defaultMemberUniqueName="[Unique players].[Y/R].[All]" allUniqueName="[Unique players].[Y/R].[All]" dimensionUniqueName="[Unique players]" displayFolder="" count="0" memberValueDatatype="5" unbalanced="0"/>
    <cacheHierarchy uniqueName="[Unique players].[Receving TD]" caption="Receving TD" attribute="1" defaultMemberUniqueName="[Unique players].[Receving TD].[All]" allUniqueName="[Unique players].[Receving TD].[All]" dimensionUniqueName="[Unique players]" displayFolder="" count="0" memberValueDatatype="20" unbalanced="0"/>
    <cacheHierarchy uniqueName="[Unique players].[FantPos]" caption="FantPos" attribute="1" defaultMemberUniqueName="[Unique players].[FantPos].[All]" allUniqueName="[Unique players].[FantPos].[All]" dimensionUniqueName="[Unique players]" displayFolder="" count="0" memberValueDatatype="130" unbalanced="0"/>
    <cacheHierarchy uniqueName="[Unique players].[FantPt]" caption="FantPt" attribute="1" defaultMemberUniqueName="[Unique players].[FantPt].[All]" allUniqueName="[Unique players].[FantPt].[All]" dimensionUniqueName="[Unique players]" displayFolder="" count="0" memberValueDatatype="20" unbalanced="0"/>
    <cacheHierarchy uniqueName="[Unique players].[VBD]" caption="VBD" attribute="1" defaultMemberUniqueName="[Unique players].[VBD].[All]" allUniqueName="[Unique players].[VBD].[All]" dimensionUniqueName="[Unique players]" displayFolder="" count="0" memberValueDatatype="20" unbalanced="0"/>
    <cacheHierarchy uniqueName="[Unique players].[PosRank]" caption="PosRank" attribute="1" defaultMemberUniqueName="[Unique players].[PosRank].[All]" allUniqueName="[Unique players].[PosRank].[All]" dimensionUniqueName="[Unique players]" displayFolder="" count="0" memberValueDatatype="20" unbalanced="0"/>
    <cacheHierarchy uniqueName="[Unique players].[OvRank]" caption="OvRank" attribute="1" defaultMemberUniqueName="[Unique players].[OvRank].[All]" allUniqueName="[Unique players].[OvRank].[All]" dimensionUniqueName="[Unique players]" displayFolder="" count="0" memberValueDatatype="20" unbalanced="0"/>
    <cacheHierarchy uniqueName="[Unique players].[Height (inches)]" caption="Height (inches)" attribute="1" defaultMemberUniqueName="[Unique players].[Height (inches)].[All]" allUniqueName="[Unique players].[Height (inches)].[All]" dimensionUniqueName="[Unique players]" displayFolder="" count="0" memberValueDatatype="20" unbalanced="0"/>
    <cacheHierarchy uniqueName="[Unique players].[Weight]" caption="Weight" attribute="1" defaultMemberUniqueName="[Unique players].[Weight].[All]" allUniqueName="[Unique players].[Weight].[All]" dimensionUniqueName="[Unique players]" displayFolder="" count="0" memberValueDatatype="20" unbalanced="0"/>
    <cacheHierarchy uniqueName="[Unique players].[Hometown]" caption="Hometown" attribute="1" defaultMemberUniqueName="[Unique players].[Hometown].[All]" allUniqueName="[Unique players].[Hometown].[All]" dimensionUniqueName="[Unique players]" displayFolder="" count="0" memberValueDatatype="130" unbalanced="0"/>
    <cacheHierarchy uniqueName="[Unique players].[Home state]" caption="Home state" attribute="1" defaultMemberUniqueName="[Unique players].[Home state].[All]" allUniqueName="[Unique players].[Home state].[All]" dimensionUniqueName="[Unique players]" displayFolder="" count="0" memberValueDatatype="130" unbalanced="0"/>
    <cacheHierarchy uniqueName="[Unique players].[town, state]" caption="town, state" attribute="1" defaultMemberUniqueName="[Unique players].[town, state].[All]" allUniqueName="[Unique players].[town, state].[All]" dimensionUniqueName="[Unique players]" displayFolder="" count="0" memberValueDatatype="130" unbalanced="0"/>
    <cacheHierarchy uniqueName="[Unique players].[College]" caption="College" attribute="1" defaultMemberUniqueName="[Unique players].[College].[All]" allUniqueName="[Unique players].[College].[All]" dimensionUniqueName="[Unique players]" displayFolder="" count="0" memberValueDatatype="130" unbalanced="0"/>
    <cacheHierarchy uniqueName="[Unique players].[Conference]" caption="Conference" attribute="1" defaultMemberUniqueName="[Unique players].[Conference].[All]" allUniqueName="[Unique players].[Conference].[All]" dimensionUniqueName="[Unique players]" displayFolder="" count="0" memberValueDatatype="130" unbalanced="0"/>
    <cacheHierarchy uniqueName="[Unique players].[DOB]" caption="DOB" attribute="1" time="1" defaultMemberUniqueName="[Unique players].[DOB].[All]" allUniqueName="[Unique players].[DOB].[All]" dimensionUniqueName="[Unique players]" displayFolder="" count="0" memberValueDatatype="7" unbalanced="0"/>
    <cacheHierarchy uniqueName="[Unique players].[Draft Round]" caption="Draft Round" attribute="1" defaultMemberUniqueName="[Unique players].[Draft Round].[All]" allUniqueName="[Unique players].[Draft Round].[All]" dimensionUniqueName="[Unique players]" displayFolder="" count="0" memberValueDatatype="20" unbalanced="0"/>
    <cacheHierarchy uniqueName="[Unique players].[Draft Year]" caption="Draft Year" attribute="1" defaultMemberUniqueName="[Unique players].[Draft Year].[All]" allUniqueName="[Unique players].[Draft Year].[All]" dimensionUniqueName="[Unique players]" displayFolder="" count="0" memberValueDatatype="20" unbalanced="0"/>
    <cacheHierarchy uniqueName="[Measures].[Avg40]" caption="Avg40" measure="1" displayFolder="" measureGroup="Data" count="0"/>
    <cacheHierarchy uniqueName="[Measures].[AvgWonder]" caption="AvgWonder" measure="1" displayFolder="" measureGroup="Data" count="0"/>
    <cacheHierarchy uniqueName="[Measures].[AvgBenchReps]" caption="AvgBenchReps" measure="1" displayFolder="" measureGroup="Data" count="0"/>
    <cacheHierarchy uniqueName="[Measures].[__XL_Count Data]" caption="__XL_Count Data" measure="1" displayFolder="" measureGroup="Data" count="0" hidden="1"/>
    <cacheHierarchy uniqueName="[Measures].[__XL_Count Unique players]" caption="__XL_Count Unique players" measure="1" displayFolder="" measureGroup="Unique players" count="0" hidden="1"/>
    <cacheHierarchy uniqueName="[Measures].[__XL_Count Team Look up]" caption="__XL_Count Team Look up" measure="1" displayFolder="" measureGroup="Team Look up" count="0" hidden="1"/>
    <cacheHierarchy uniqueName="[Measures].[__XL_Count SuperBowl Wins]" caption="__XL_Count SuperBowl Wins" measure="1" displayFolder="" measureGroup="SuperBowl Wins" count="0" hidden="1"/>
    <cacheHierarchy uniqueName="[Measures].[__No measures defined]" caption="__No measures defined" measure="1" displayFolder="" count="0" hidden="1"/>
    <cacheHierarchy uniqueName="[Measures].[Count of Player 4]" caption="Count of Player 4" measure="1" displayFolder="" measureGroup="Data" count="0" hidden="1">
      <extLst>
        <ext xmlns:x15="http://schemas.microsoft.com/office/spreadsheetml/2010/11/main" uri="{B97F6D7D-B522-45F9-BDA1-12C45D357490}">
          <x15:cacheHierarchy aggregatedColumn="1"/>
        </ext>
      </extLst>
    </cacheHierarchy>
    <cacheHierarchy uniqueName="[Measures].[Count of DOB]" caption="Count of DOB" measure="1" displayFolder="" measureGroup="Data" count="0" hidden="1">
      <extLst>
        <ext xmlns:x15="http://schemas.microsoft.com/office/spreadsheetml/2010/11/main" uri="{B97F6D7D-B522-45F9-BDA1-12C45D357490}">
          <x15:cacheHierarchy aggregatedColumn="10"/>
        </ext>
      </extLst>
    </cacheHierarchy>
    <cacheHierarchy uniqueName="[Measures].[Count of Player]" caption="Count of Player" measure="1" displayFolder="" measureGroup="Unique players" count="0" hidden="1">
      <extLst>
        <ext xmlns:x15="http://schemas.microsoft.com/office/spreadsheetml/2010/11/main" uri="{B97F6D7D-B522-45F9-BDA1-12C45D357490}">
          <x15:cacheHierarchy aggregatedColumn="30"/>
        </ext>
      </extLst>
    </cacheHierarchy>
    <cacheHierarchy uniqueName="[Measures].[Sum of 40 Yard]" caption="Sum of 40 Yard" measure="1" displayFolder="" measureGroup="Data" count="0" hidden="1">
      <extLst>
        <ext xmlns:x15="http://schemas.microsoft.com/office/spreadsheetml/2010/11/main" uri="{B97F6D7D-B522-45F9-BDA1-12C45D357490}">
          <x15:cacheHierarchy aggregatedColumn="14"/>
        </ext>
      </extLst>
    </cacheHierarchy>
    <cacheHierarchy uniqueName="[Measures].[Sum of Draft Round]" caption="Sum of Draft Round" measure="1" displayFolder="" measureGroup="Data" count="0" hidden="1">
      <extLst>
        <ext xmlns:x15="http://schemas.microsoft.com/office/spreadsheetml/2010/11/main" uri="{B97F6D7D-B522-45F9-BDA1-12C45D357490}">
          <x15:cacheHierarchy aggregatedColumn="11"/>
        </ext>
      </extLst>
    </cacheHierarchy>
    <cacheHierarchy uniqueName="[Measures].[Sum of Yds]" caption="Sum of Yds" measure="1" displayFolder="" measureGroup="Unique players" count="0" hidden="1">
      <extLst>
        <ext xmlns:x15="http://schemas.microsoft.com/office/spreadsheetml/2010/11/main" uri="{B97F6D7D-B522-45F9-BDA1-12C45D357490}">
          <x15:cacheHierarchy aggregatedColumn="36"/>
        </ext>
      </extLst>
    </cacheHierarchy>
    <cacheHierarchy uniqueName="[Measures].[Sum of Age]" caption="Sum of Age" measure="1" displayFolder="" measureGroup="Unique players" count="0" hidden="1">
      <extLst>
        <ext xmlns:x15="http://schemas.microsoft.com/office/spreadsheetml/2010/11/main" uri="{B97F6D7D-B522-45F9-BDA1-12C45D357490}">
          <x15:cacheHierarchy aggregatedColumn="31"/>
        </ext>
      </extLst>
    </cacheHierarchy>
    <cacheHierarchy uniqueName="[Measures].[Sum of Passing TD]" caption="Sum of Passing TD" measure="1" displayFolder="" measureGroup="Unique players" count="0" hidden="1">
      <extLst>
        <ext xmlns:x15="http://schemas.microsoft.com/office/spreadsheetml/2010/11/main" uri="{B97F6D7D-B522-45F9-BDA1-12C45D357490}">
          <x15:cacheHierarchy aggregatedColumn="37"/>
        </ext>
      </extLst>
    </cacheHierarchy>
    <cacheHierarchy uniqueName="[Measures].[Sum of Rushing TD]" caption="Sum of Rushing TD" measure="1" displayFolder="" measureGroup="Unique players" count="0" hidden="1">
      <extLst>
        <ext xmlns:x15="http://schemas.microsoft.com/office/spreadsheetml/2010/11/main" uri="{B97F6D7D-B522-45F9-BDA1-12C45D357490}">
          <x15:cacheHierarchy aggregatedColumn="42"/>
        </ext>
      </extLst>
    </cacheHierarchy>
    <cacheHierarchy uniqueName="[Measures].[Sum of Receving TD]" caption="Sum of Receving TD" measure="1" displayFolder="" measureGroup="Unique players"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6777701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5AE18-D575-4FD8-A2C8-77DDD9CD63AF}" name="PivotTable3" cacheId="3" applyNumberFormats="0" applyBorderFormats="0" applyFontFormats="0" applyPatternFormats="0" applyAlignmentFormats="0" applyWidthHeightFormats="1" dataCaption="Values" tag="7deb6da8-95a6-4099-8f81-09c65d2b9c00" updatedVersion="6" minRefreshableVersion="3" useAutoFormatting="1" itemPrintTitles="1" createdVersion="6" indent="0" outline="1" outlineData="1" multipleFieldFilters="0" chartFormat="3">
  <location ref="A1:B42" firstHeaderRow="1" firstDataRow="1" firstDataCol="1"/>
  <pivotFields count="3">
    <pivotField dataField="1" subtotalTop="0" showAll="0" defaultSubtotal="0"/>
    <pivotField axis="axisRow" allDrilled="1" subtotalTop="0" showAll="0" sortType="descending"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1">
    <i>
      <x v="7"/>
    </i>
    <i>
      <x v="33"/>
    </i>
    <i>
      <x v="30"/>
    </i>
    <i>
      <x/>
    </i>
    <i>
      <x v="3"/>
    </i>
    <i>
      <x v="29"/>
    </i>
    <i>
      <x v="24"/>
    </i>
    <i>
      <x v="1"/>
    </i>
    <i>
      <x v="15"/>
    </i>
    <i>
      <x v="19"/>
    </i>
    <i>
      <x v="10"/>
    </i>
    <i>
      <x v="5"/>
    </i>
    <i>
      <x v="38"/>
    </i>
    <i>
      <x v="11"/>
    </i>
    <i>
      <x v="39"/>
    </i>
    <i>
      <x v="9"/>
    </i>
    <i>
      <x v="23"/>
    </i>
    <i>
      <x v="20"/>
    </i>
    <i>
      <x v="16"/>
    </i>
    <i>
      <x v="36"/>
    </i>
    <i>
      <x v="35"/>
    </i>
    <i>
      <x v="27"/>
    </i>
    <i>
      <x v="6"/>
    </i>
    <i>
      <x v="31"/>
    </i>
    <i>
      <x v="32"/>
    </i>
    <i>
      <x v="37"/>
    </i>
    <i>
      <x v="4"/>
    </i>
    <i>
      <x v="21"/>
    </i>
    <i>
      <x v="13"/>
    </i>
    <i>
      <x v="34"/>
    </i>
    <i>
      <x v="2"/>
    </i>
    <i>
      <x v="14"/>
    </i>
    <i>
      <x v="26"/>
    </i>
    <i>
      <x v="17"/>
    </i>
    <i>
      <x v="8"/>
    </i>
    <i>
      <x v="28"/>
    </i>
    <i>
      <x v="12"/>
    </i>
    <i>
      <x v="22"/>
    </i>
    <i>
      <x v="25"/>
    </i>
    <i>
      <x v="18"/>
    </i>
    <i t="grand">
      <x/>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962D0-D1EC-412E-9286-25C45A291A1E}" name="PivotTable1" cacheId="0" applyNumberFormats="0" applyBorderFormats="0" applyFontFormats="0" applyPatternFormats="0" applyAlignmentFormats="0" applyWidthHeightFormats="1" dataCaption="Values" tag="8bf9cb53-d8cb-4145-8610-e2e187de7b3d" updatedVersion="6" minRefreshableVersion="3" useAutoFormatting="1" itemPrintTitles="1" createdVersion="6" indent="0" outline="1" outlineData="1" multipleFieldFilters="0" chartFormat="2">
  <location ref="A1:D34" firstHeaderRow="0" firstDataRow="1" firstDataCol="1"/>
  <pivotFields count="4">
    <pivotField axis="axisRow" allDrilled="1" showAll="0" dataSourceSort="1"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t="default"/>
      </items>
    </pivotField>
    <pivotField dataField="1" subtotalTop="0" showAll="0" defaultSubtotal="0"/>
    <pivotField dataField="1" subtotalTop="0" showAll="0" defaultSubtotal="0"/>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3">
    <i>
      <x/>
    </i>
    <i i="1">
      <x v="1"/>
    </i>
    <i i="2">
      <x v="2"/>
    </i>
  </colItems>
  <dataFields count="3">
    <dataField name="Sum of Passing TD" fld="1" baseField="0" baseItem="0"/>
    <dataField name="Sum of Rushing TD" fld="2" baseField="0" baseItem="0"/>
    <dataField name="Sum of Receving TD" fld="3"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que players]"/>
        <x15:activeTabTopLevelEntity name="[Data]"/>
        <x15:activeTabTopLevelEntity name="[Team Look up]"/>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3DD61-B5B0-4824-9CA0-574CC49BF52C}" name="PivotTable5" cacheId="4" applyNumberFormats="0" applyBorderFormats="0" applyFontFormats="0" applyPatternFormats="0" applyAlignmentFormats="0" applyWidthHeightFormats="1" dataCaption="Values" tag="c7ee0d1a-7a27-4be5-b73e-871d9933e42a" updatedVersion="6" minRefreshableVersion="3" useAutoFormatting="1" subtotalHiddenItems="1" itemPrintTitles="1" createdVersion="6" indent="0" outline="1" outlineData="1" multipleFieldFilters="0" chartFormat="4">
  <location ref="A1:B34" firstHeaderRow="1" firstDataRow="1" firstDataCol="1"/>
  <pivotFields count="2">
    <pivotField axis="axisRow" allDrilled="1" subtotalTop="0" showAll="0" sortType="descending" defaultSubtotal="0" defaultAttributeDrillState="1">
      <items count="3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3">
    <i>
      <x v="1"/>
    </i>
    <i>
      <x v="20"/>
    </i>
    <i>
      <x/>
    </i>
    <i>
      <x v="10"/>
    </i>
    <i>
      <x v="27"/>
    </i>
    <i>
      <x v="18"/>
    </i>
    <i>
      <x v="24"/>
    </i>
    <i>
      <x v="28"/>
    </i>
    <i>
      <x v="3"/>
    </i>
    <i>
      <x v="14"/>
    </i>
    <i>
      <x v="19"/>
    </i>
    <i>
      <x v="4"/>
    </i>
    <i>
      <x v="29"/>
    </i>
    <i>
      <x v="6"/>
    </i>
    <i>
      <x v="7"/>
    </i>
    <i>
      <x v="8"/>
    </i>
    <i>
      <x v="25"/>
    </i>
    <i>
      <x v="16"/>
    </i>
    <i>
      <x v="5"/>
    </i>
    <i>
      <x v="31"/>
    </i>
    <i>
      <x v="12"/>
    </i>
    <i>
      <x v="23"/>
    </i>
    <i>
      <x v="2"/>
    </i>
    <i>
      <x v="21"/>
    </i>
    <i>
      <x v="17"/>
    </i>
    <i>
      <x v="22"/>
    </i>
    <i>
      <x v="9"/>
    </i>
    <i>
      <x v="11"/>
    </i>
    <i>
      <x v="26"/>
    </i>
    <i>
      <x v="30"/>
    </i>
    <i>
      <x v="13"/>
    </i>
    <i>
      <x v="15"/>
    </i>
    <i t="grand">
      <x/>
    </i>
  </rowItems>
  <colItems count="1">
    <i/>
  </colItems>
  <dataFields count="1">
    <dataField fld="1" subtotal="count" baseField="0" baseItem="0"/>
  </dataFields>
  <formats count="1">
    <format dxfId="0">
      <pivotArea collapsedLevelsAreSubtotals="1" fieldPosition="0">
        <references count="1">
          <reference field="0" count="1">
            <x v="11"/>
          </reference>
        </references>
      </pivotArea>
    </format>
  </format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80">
    <pivotHierarchy multipleItemSelectionAllowed="1" dragToData="1"/>
    <pivotHierarchy dragToData="1"/>
    <pivotHierarchy dragToData="1"/>
    <pivotHierarchy dragToData="1"/>
    <pivotHierarchy dragToData="1"/>
    <pivotHierarchy multipleItemSelectionAllowed="1" dragToData="1">
      <members count="33" level="1">
        <member name="[Data].[Tm].&amp;"/>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D66F30-7453-4E85-A577-E58067971BBE}" name="PivotTable6" cacheId="2" applyNumberFormats="0" applyBorderFormats="0" applyFontFormats="0" applyPatternFormats="0" applyAlignmentFormats="0" applyWidthHeightFormats="1" dataCaption="Values" tag="c257f34c-7633-4262-9e49-1a166356639f" updatedVersion="6" minRefreshableVersion="3" useAutoFormatting="1" subtotalHiddenItems="1" itemPrintTitles="1" createdVersion="6" indent="0" outline="1" outlineData="1" multipleFieldFilters="0" chartFormat="3">
  <location ref="A1:B34" firstHeaderRow="1" firstDataRow="1" firstDataCol="1"/>
  <pivotFields count="3">
    <pivotField axis="axisRow" allDrilled="1" subtotalTop="0" showAll="0" sortType="ascending" defaultSubtotal="0" defaultAttributeDrillState="1">
      <items count="3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3">
    <i>
      <x v="13"/>
    </i>
    <i>
      <x v="30"/>
    </i>
    <i>
      <x v="15"/>
    </i>
    <i>
      <x v="18"/>
    </i>
    <i>
      <x v="2"/>
    </i>
    <i>
      <x v="16"/>
    </i>
    <i>
      <x v="22"/>
    </i>
    <i>
      <x v="24"/>
    </i>
    <i>
      <x v="14"/>
    </i>
    <i>
      <x v="20"/>
    </i>
    <i>
      <x v="1"/>
    </i>
    <i>
      <x v="17"/>
    </i>
    <i>
      <x v="8"/>
    </i>
    <i>
      <x v="11"/>
    </i>
    <i>
      <x v="28"/>
    </i>
    <i>
      <x v="4"/>
    </i>
    <i>
      <x v="9"/>
    </i>
    <i>
      <x v="12"/>
    </i>
    <i>
      <x v="7"/>
    </i>
    <i>
      <x v="5"/>
    </i>
    <i>
      <x v="26"/>
    </i>
    <i>
      <x v="25"/>
    </i>
    <i>
      <x v="29"/>
    </i>
    <i>
      <x v="27"/>
    </i>
    <i>
      <x/>
    </i>
    <i>
      <x v="10"/>
    </i>
    <i>
      <x v="23"/>
    </i>
    <i>
      <x v="3"/>
    </i>
    <i>
      <x v="19"/>
    </i>
    <i>
      <x v="21"/>
    </i>
    <i>
      <x v="6"/>
    </i>
    <i>
      <x v="3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B0E13B-B785-4C09-8E68-122EDFCB3CD0}" name="PivotTable7" cacheId="1" applyNumberFormats="0" applyBorderFormats="0" applyFontFormats="0" applyPatternFormats="0" applyAlignmentFormats="0" applyWidthHeightFormats="1" dataCaption="Values" tag="fbe64bf4-a96e-4d37-b011-43a85e3e569f" updatedVersion="6" minRefreshableVersion="3" useAutoFormatting="1" subtotalHiddenItems="1" itemPrintTitles="1" createdVersion="6" indent="0" outline="1" outlineData="1" multipleFieldFilters="0" chartFormat="4">
  <location ref="A1:B34" firstHeaderRow="1" firstDataRow="1" firstDataCol="1"/>
  <pivotFields count="3">
    <pivotField dataField="1" subtotalTop="0" showAll="0" defaultSubtotal="0"/>
    <pivotField axis="axisRow" allDrilled="1" subtotalTop="0" showAll="0" sortType="ascending" defaultSubtotal="0" defaultAttributeDrillState="1">
      <items count="3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3">
    <i>
      <x v="4"/>
    </i>
    <i>
      <x v="24"/>
    </i>
    <i>
      <x v="17"/>
    </i>
    <i>
      <x v="29"/>
    </i>
    <i>
      <x v="11"/>
    </i>
    <i>
      <x v="10"/>
    </i>
    <i>
      <x v="12"/>
    </i>
    <i>
      <x v="30"/>
    </i>
    <i>
      <x v="14"/>
    </i>
    <i>
      <x v="23"/>
    </i>
    <i>
      <x v="19"/>
    </i>
    <i>
      <x v="16"/>
    </i>
    <i>
      <x v="5"/>
    </i>
    <i>
      <x v="13"/>
    </i>
    <i>
      <x v="21"/>
    </i>
    <i>
      <x v="2"/>
    </i>
    <i>
      <x v="28"/>
    </i>
    <i>
      <x v="3"/>
    </i>
    <i>
      <x/>
    </i>
    <i>
      <x v="22"/>
    </i>
    <i>
      <x v="26"/>
    </i>
    <i>
      <x v="20"/>
    </i>
    <i>
      <x v="25"/>
    </i>
    <i>
      <x v="31"/>
    </i>
    <i>
      <x v="27"/>
    </i>
    <i>
      <x v="15"/>
    </i>
    <i>
      <x v="9"/>
    </i>
    <i>
      <x v="6"/>
    </i>
    <i>
      <x v="8"/>
    </i>
    <i>
      <x v="7"/>
    </i>
    <i>
      <x v="1"/>
    </i>
    <i>
      <x v="18"/>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3FA928-9B43-4EEB-9C67-8560228676BC}" sourceName="[Data].[Year]">
  <pivotTables>
    <pivotTable tabId="28" name="PivotTable5"/>
    <pivotTable tabId="31" name="PivotTable7"/>
    <pivotTable tabId="29" name="PivotTable6"/>
    <pivotTable tabId="26" name="PivotTable3"/>
  </pivotTables>
  <data>
    <olap pivotCacheId="677770125">
      <levels count="2">
        <level uniqueName="[Data].[Year].[(All)]" sourceCaption="(All)" count="0"/>
        <level uniqueName="[Data].[Year].[Year]" sourceCaption="Year" count="16">
          <ranges>
            <range startItem="0">
              <i n="[Data].[Year].&amp;[1999]" c="1999"/>
              <i n="[Data].[Year].&amp;[2000]" c="2000"/>
              <i n="[Data].[Year].&amp;[2001]" c="2001"/>
              <i n="[Data].[Year].&amp;[2002]" c="2002"/>
              <i n="[Data].[Year].&amp;[2003]" c="2003"/>
              <i n="[Data].[Year].&amp;[2004]" c="2004"/>
              <i n="[Data].[Year].&amp;[2005]" c="2005"/>
              <i n="[Data].[Year].&amp;[2006]" c="2006"/>
              <i n="[Data].[Year].&amp;[2007]" c="2007"/>
              <i n="[Data].[Year].&amp;[2008]" c="2008"/>
              <i n="[Data].[Year].&amp;[2009]" c="2009"/>
              <i n="[Data].[Year].&amp;[2010]" c="2010"/>
              <i n="[Data].[Year].&amp;[2011]" c="2011"/>
              <i n="[Data].[Year].&amp;[2012]" c="2012"/>
              <i n="[Data].[Year].&amp;[2013]" c="2013"/>
              <i n="[Data].[Year].&amp;" c="(blank)" nd="1"/>
            </range>
          </ranges>
        </level>
      </levels>
      <selections count="1">
        <selection n="[Data].[Year].[All]"/>
      </selections>
    </olap>
  </data>
  <extLst>
    <x:ext xmlns:x15="http://schemas.microsoft.com/office/spreadsheetml/2010/11/main" uri="{470722E0-AACD-4C17-9CDC-17EF765DBC7E}">
      <x15:slicerCacheHideItemsWithNoData count="1">
        <x15:slicerCacheOlapLevelName uniqueName="[Data].[Year].[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CC44345-C373-443C-AAC0-AAD9E5C1CCE5}"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C5667-9EAF-4F81-AC6A-27F3976FECCE}" name="StateCount" displayName="StateCount" ref="A2:B53" totalsRowShown="0">
  <autoFilter ref="A2:B53" xr:uid="{35D14052-E42A-47E3-945C-0B131FDA85A2}"/>
  <tableColumns count="2">
    <tableColumn id="1" xr3:uid="{9744DA89-7B5D-474C-AFEA-FC44584BF424}" name="Home State"/>
    <tableColumn id="2" xr3:uid="{A975816D-BF46-49C8-8D87-290EEAAFE981}" name="Count of Play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FC0E70-0A1F-45C6-B3AE-5C82C94B0743}" name="Table4" displayName="Table4" ref="A1:G48" totalsRowShown="0" headerRowDxfId="12" dataDxfId="11" tableBorderDxfId="10">
  <autoFilter ref="A1:G48" xr:uid="{AC7B8869-C9AE-4417-8CFF-F853F7FE50EA}"/>
  <tableColumns count="7">
    <tableColumn id="1" xr3:uid="{46064779-C0C0-4841-999E-1B0DC75B5BDA}" name="Column1" dataDxfId="9"/>
    <tableColumn id="2" xr3:uid="{A96E84BE-7F31-4CAC-94C0-B856D946DEBF}" name="Column2.3" dataDxfId="8"/>
    <tableColumn id="3" xr3:uid="{9BEC8438-31D6-4D62-9631-7182CEA3BD37}" name="Column3" dataDxfId="7"/>
    <tableColumn id="4" xr3:uid="{A52A9A2A-9794-40A9-9320-45BC1A9B34BD}" name="Team Win" dataDxfId="6"/>
    <tableColumn id="5" xr3:uid="{5A0C37C1-34BA-4F60-AF96-4196E5B65A9C}" name="Win score" dataDxfId="5"/>
    <tableColumn id="6" xr3:uid="{A7F29516-CE83-4086-8444-3C6387ECE821}" name="Team Loss.1" dataDxfId="4"/>
    <tableColumn id="7" xr3:uid="{96644A0D-A617-428F-9467-85BEB5B7081F}" name="Lose Scor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A040DA-6C61-40F5-8F5A-ECA9506AB6AB}" name="Table3" displayName="Table3" ref="A1:D478" totalsRowShown="0">
  <autoFilter ref="A1:D478" xr:uid="{A2E67841-BC04-43C6-81BA-A0773D9C30AD}"/>
  <tableColumns count="4">
    <tableColumn id="1" xr3:uid="{2FF199E6-382B-48AD-969B-7186B0D3562B}" name="Team"/>
    <tableColumn id="2" xr3:uid="{BC03EF70-CF44-4244-9DD8-F8325780532C}" name="Win"/>
    <tableColumn id="3" xr3:uid="{96AECB29-98FF-4629-A37B-7E0ACA18F8E6}" name="Loses"/>
    <tableColumn id="4" xr3:uid="{B8E8F44F-57AD-4680-9EE4-FE594D78B525}" name="Ratio" dataDxfId="1">
      <calculatedColumnFormula>B2/C2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Records%201999-2005.xlsx" TargetMode="External"/><Relationship Id="rId2" Type="http://schemas.openxmlformats.org/officeDocument/2006/relationships/hyperlink" Target="Records%202006-2013.xlsx" TargetMode="External"/><Relationship Id="rId1" Type="http://schemas.openxmlformats.org/officeDocument/2006/relationships/hyperlink" Target="NFL%20Offensive%20Player%20stats,%201999-2013.xlsx"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SuperBowl%20Wins.csv" TargetMode="External"/></Relationships>
</file>

<file path=xl/worksheets/_rels/sheet5.xml.rels><?xml version="1.0" encoding="UTF-8" standalone="yes"?>
<Relationships xmlns="http://schemas.openxmlformats.org/package/2006/relationships"><Relationship Id="rId8" Type="http://schemas.openxmlformats.org/officeDocument/2006/relationships/externalLinkPath" Target="Records%202006-2013.xlsx" TargetMode="External"/><Relationship Id="rId13" Type="http://schemas.openxmlformats.org/officeDocument/2006/relationships/externalLinkPath" Target="Records%202006-2013.xlsx" TargetMode="External"/><Relationship Id="rId3" Type="http://schemas.openxmlformats.org/officeDocument/2006/relationships/externalLinkPath" Target="Records%201999-2005.xlsx" TargetMode="External"/><Relationship Id="rId7" Type="http://schemas.openxmlformats.org/officeDocument/2006/relationships/externalLinkPath" Target="Records%201999-2005.xlsx" TargetMode="External"/><Relationship Id="rId12" Type="http://schemas.openxmlformats.org/officeDocument/2006/relationships/externalLinkPath" Target="Records%202006-2013.xlsx" TargetMode="External"/><Relationship Id="rId2" Type="http://schemas.openxmlformats.org/officeDocument/2006/relationships/externalLinkPath" Target="Records%201999-2005.xlsx" TargetMode="External"/><Relationship Id="rId1" Type="http://schemas.openxmlformats.org/officeDocument/2006/relationships/externalLinkPath" Target="Records%201999-2005.xlsx" TargetMode="External"/><Relationship Id="rId6" Type="http://schemas.openxmlformats.org/officeDocument/2006/relationships/externalLinkPath" Target="Records%201999-2005.xlsx" TargetMode="External"/><Relationship Id="rId11" Type="http://schemas.openxmlformats.org/officeDocument/2006/relationships/externalLinkPath" Target="Records%202006-2013.xlsx" TargetMode="External"/><Relationship Id="rId5" Type="http://schemas.openxmlformats.org/officeDocument/2006/relationships/externalLinkPath" Target="Records%201999-2005.xlsx" TargetMode="External"/><Relationship Id="rId15" Type="http://schemas.openxmlformats.org/officeDocument/2006/relationships/table" Target="../tables/table3.xml"/><Relationship Id="rId10" Type="http://schemas.openxmlformats.org/officeDocument/2006/relationships/externalLinkPath" Target="Records%202006-2013.xlsx" TargetMode="External"/><Relationship Id="rId4" Type="http://schemas.openxmlformats.org/officeDocument/2006/relationships/externalLinkPath" Target="Records%201999-2005.xlsx" TargetMode="External"/><Relationship Id="rId9" Type="http://schemas.openxmlformats.org/officeDocument/2006/relationships/externalLinkPath" Target="Records%202006-2013.xlsx" TargetMode="External"/><Relationship Id="rId14" Type="http://schemas.openxmlformats.org/officeDocument/2006/relationships/externalLinkPath" Target="Records%202006-2013.xlsx"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C6F0E-288B-45FF-A7E3-130C904A7425}">
  <dimension ref="D5:G18"/>
  <sheetViews>
    <sheetView showGridLines="0" tabSelected="1" topLeftCell="B1" workbookViewId="0">
      <selection activeCell="I20" sqref="I20"/>
    </sheetView>
  </sheetViews>
  <sheetFormatPr defaultRowHeight="15" x14ac:dyDescent="0.25"/>
  <cols>
    <col min="4" max="4" width="24.140625" customWidth="1"/>
    <col min="5" max="5" width="30" customWidth="1"/>
    <col min="6" max="6" width="36.5703125" customWidth="1"/>
    <col min="7" max="7" width="45.28515625" customWidth="1"/>
  </cols>
  <sheetData>
    <row r="5" spans="4:7" ht="54.75" customHeight="1" thickBot="1" x14ac:dyDescent="0.3">
      <c r="D5" s="23" t="s">
        <v>300</v>
      </c>
      <c r="E5" s="23" t="s">
        <v>301</v>
      </c>
      <c r="F5" s="23" t="s">
        <v>302</v>
      </c>
      <c r="G5" s="23" t="s">
        <v>321</v>
      </c>
    </row>
    <row r="6" spans="4:7" ht="145.5" customHeight="1" thickTop="1" thickBot="1" x14ac:dyDescent="0.3">
      <c r="D6" s="28" t="s">
        <v>303</v>
      </c>
      <c r="E6" s="28" t="s">
        <v>304</v>
      </c>
      <c r="F6" s="29"/>
      <c r="G6" s="25"/>
    </row>
    <row r="7" spans="4:7" ht="30.75" customHeight="1" thickTop="1" thickBot="1" x14ac:dyDescent="0.3">
      <c r="D7" s="30" t="s">
        <v>305</v>
      </c>
      <c r="E7" s="30" t="s">
        <v>306</v>
      </c>
      <c r="F7" s="31"/>
      <c r="G7" s="1"/>
    </row>
    <row r="8" spans="4:7" ht="90.75" customHeight="1" thickTop="1" thickBot="1" x14ac:dyDescent="0.3">
      <c r="D8" s="30" t="s">
        <v>307</v>
      </c>
      <c r="E8" s="30" t="s">
        <v>306</v>
      </c>
      <c r="F8" s="37" t="s">
        <v>323</v>
      </c>
      <c r="G8" s="1"/>
    </row>
    <row r="9" spans="4:7" ht="17.25" thickTop="1" thickBot="1" x14ac:dyDescent="0.3">
      <c r="D9" s="30" t="s">
        <v>308</v>
      </c>
      <c r="E9" s="30" t="s">
        <v>309</v>
      </c>
      <c r="F9" s="37" t="s">
        <v>324</v>
      </c>
      <c r="G9" s="1"/>
    </row>
    <row r="10" spans="4:7" ht="17.25" thickTop="1" thickBot="1" x14ac:dyDescent="0.3">
      <c r="D10" s="30" t="s">
        <v>310</v>
      </c>
      <c r="E10" s="30" t="s">
        <v>309</v>
      </c>
      <c r="F10" s="37" t="s">
        <v>325</v>
      </c>
    </row>
    <row r="11" spans="4:7" ht="17.25" thickTop="1" thickBot="1" x14ac:dyDescent="0.3">
      <c r="D11" s="30" t="s">
        <v>311</v>
      </c>
      <c r="E11" s="30" t="s">
        <v>312</v>
      </c>
      <c r="F11" s="33" t="s">
        <v>313</v>
      </c>
    </row>
    <row r="12" spans="4:7" ht="31.5" thickTop="1" thickBot="1" x14ac:dyDescent="0.3">
      <c r="D12" s="30" t="s">
        <v>314</v>
      </c>
      <c r="E12" s="30"/>
      <c r="F12" s="32" t="s">
        <v>315</v>
      </c>
    </row>
    <row r="13" spans="4:7" ht="16.5" thickTop="1" thickBot="1" x14ac:dyDescent="0.3">
      <c r="D13" s="38" t="s">
        <v>316</v>
      </c>
      <c r="E13" s="39" t="s">
        <v>316</v>
      </c>
      <c r="F13" s="35" t="s">
        <v>317</v>
      </c>
    </row>
    <row r="14" spans="4:7" ht="16.5" thickTop="1" thickBot="1" x14ac:dyDescent="0.3">
      <c r="D14" s="38"/>
      <c r="E14" s="39"/>
      <c r="F14" s="26" t="s">
        <v>318</v>
      </c>
    </row>
    <row r="15" spans="4:7" ht="16.5" thickTop="1" thickBot="1" x14ac:dyDescent="0.3">
      <c r="D15" s="38"/>
      <c r="E15" s="39"/>
      <c r="F15" s="36" t="s">
        <v>319</v>
      </c>
    </row>
    <row r="16" spans="4:7" ht="34.5" customHeight="1" thickTop="1" thickBot="1" x14ac:dyDescent="0.3">
      <c r="D16" s="27" t="s">
        <v>320</v>
      </c>
      <c r="E16" s="34" t="s">
        <v>316</v>
      </c>
      <c r="F16" s="24"/>
    </row>
    <row r="17" spans="4:7" ht="64.5" customHeight="1" thickTop="1" thickBot="1" x14ac:dyDescent="0.3">
      <c r="D17" s="27" t="s">
        <v>322</v>
      </c>
      <c r="E17" s="27" t="s">
        <v>309</v>
      </c>
      <c r="F17" s="24"/>
      <c r="G17" s="22"/>
    </row>
    <row r="18" spans="4:7" ht="15.75" thickTop="1" x14ac:dyDescent="0.25"/>
  </sheetData>
  <mergeCells count="2">
    <mergeCell ref="D13:D15"/>
    <mergeCell ref="E13:E15"/>
  </mergeCells>
  <hyperlinks>
    <hyperlink ref="F11" location="'Superbowl wins'!I21" display="'Superbowl wins'!I21" xr:uid="{9CCD3969-8D12-44DE-B92B-341D5FE181D5}"/>
    <hyperlink ref="F12" r:id="rId1" xr:uid="{37ED356F-D899-4D6E-9D65-495D2912169D}"/>
    <hyperlink ref="F13" location="'Consildation by Postion'!A1" display="'Consildation by Postion'!A1" xr:uid="{EE6640FE-6236-404F-96B0-36515E9C5BD0}"/>
    <hyperlink ref="F15" r:id="rId2" xr:uid="{BEA79768-0221-46B8-868A-63B1784DDD0F}"/>
    <hyperlink ref="F14" r:id="rId3" xr:uid="{DE62A70E-6D52-4E58-881E-F0D5A034C657}"/>
    <hyperlink ref="F8" location="DashBoard!M21" display="DashBoard!M21" xr:uid="{B25B8165-4F66-44A3-99A6-300A660E9731}"/>
    <hyperlink ref="F9" location="DashBoard!M23" display="DashBoard!M23" xr:uid="{3590C36E-46A6-4164-92FF-DBE793CD338E}"/>
    <hyperlink ref="F10" location="DashBoard!P21" display="DashBoard!P21" xr:uid="{7C8EB0BD-CAA1-4D05-B8C6-3769C15FBE63}"/>
  </hyperlinks>
  <pageMargins left="0.7" right="0.7" top="0.75" bottom="0.75" header="0.3" footer="0.3"/>
  <pageSetup orientation="portrait" horizontalDpi="4294967295" verticalDpi="4294967295"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A370-254B-4444-BF76-EB9A5DD48E6C}">
  <sheetPr codeName="Sheet8"/>
  <dimension ref="A1:B34"/>
  <sheetViews>
    <sheetView workbookViewId="0">
      <selection activeCell="L59" sqref="L59"/>
    </sheetView>
  </sheetViews>
  <sheetFormatPr defaultRowHeight="15" x14ac:dyDescent="0.25"/>
  <cols>
    <col min="1" max="1" width="13.140625" bestFit="1" customWidth="1"/>
    <col min="2" max="2" width="14.140625" bestFit="1" customWidth="1"/>
  </cols>
  <sheetData>
    <row r="1" spans="1:2" x14ac:dyDescent="0.25">
      <c r="A1" s="2" t="s">
        <v>0</v>
      </c>
      <c r="B1" t="s">
        <v>144</v>
      </c>
    </row>
    <row r="2" spans="1:2" x14ac:dyDescent="0.25">
      <c r="A2" s="3" t="s">
        <v>135</v>
      </c>
      <c r="B2" s="5">
        <v>10.94</v>
      </c>
    </row>
    <row r="3" spans="1:2" x14ac:dyDescent="0.25">
      <c r="A3" s="3" t="s">
        <v>127</v>
      </c>
      <c r="B3" s="5">
        <v>13.089285714285714</v>
      </c>
    </row>
    <row r="4" spans="1:2" x14ac:dyDescent="0.25">
      <c r="A4" s="3" t="s">
        <v>121</v>
      </c>
      <c r="B4" s="5">
        <v>13.179487179487179</v>
      </c>
    </row>
    <row r="5" spans="1:2" x14ac:dyDescent="0.25">
      <c r="A5" s="3" t="s">
        <v>132</v>
      </c>
      <c r="B5" s="5">
        <v>13.371428571428572</v>
      </c>
    </row>
    <row r="6" spans="1:2" x14ac:dyDescent="0.25">
      <c r="A6" s="3" t="s">
        <v>116</v>
      </c>
      <c r="B6" s="5">
        <v>13.933333333333334</v>
      </c>
    </row>
    <row r="7" spans="1:2" x14ac:dyDescent="0.25">
      <c r="A7" s="3" t="s">
        <v>115</v>
      </c>
      <c r="B7" s="5">
        <v>14.560606060606061</v>
      </c>
    </row>
    <row r="8" spans="1:2" x14ac:dyDescent="0.25">
      <c r="A8" s="3" t="s">
        <v>139</v>
      </c>
      <c r="B8" s="5">
        <v>14.6</v>
      </c>
    </row>
    <row r="9" spans="1:2" x14ac:dyDescent="0.25">
      <c r="A9" s="3" t="s">
        <v>133</v>
      </c>
      <c r="B9" s="5">
        <v>14.777777777777779</v>
      </c>
    </row>
    <row r="10" spans="1:2" x14ac:dyDescent="0.25">
      <c r="A10" s="3" t="s">
        <v>118</v>
      </c>
      <c r="B10" s="5">
        <v>14.777777777777779</v>
      </c>
    </row>
    <row r="11" spans="1:2" x14ac:dyDescent="0.25">
      <c r="A11" s="3" t="s">
        <v>126</v>
      </c>
      <c r="B11" s="5">
        <v>14.897058823529411</v>
      </c>
    </row>
    <row r="12" spans="1:2" x14ac:dyDescent="0.25">
      <c r="A12" s="3" t="s">
        <v>136</v>
      </c>
      <c r="B12" s="5">
        <v>14.966666666666667</v>
      </c>
    </row>
    <row r="13" spans="1:2" x14ac:dyDescent="0.25">
      <c r="A13" s="3" t="s">
        <v>120</v>
      </c>
      <c r="B13" s="5">
        <v>15.1</v>
      </c>
    </row>
    <row r="14" spans="1:2" x14ac:dyDescent="0.25">
      <c r="A14" s="3" t="s">
        <v>110</v>
      </c>
      <c r="B14" s="5">
        <v>15.741935483870968</v>
      </c>
    </row>
    <row r="15" spans="1:2" x14ac:dyDescent="0.25">
      <c r="A15" s="3" t="s">
        <v>117</v>
      </c>
      <c r="B15" s="5">
        <v>15.888888888888889</v>
      </c>
    </row>
    <row r="16" spans="1:2" x14ac:dyDescent="0.25">
      <c r="A16" s="3" t="s">
        <v>124</v>
      </c>
      <c r="B16" s="5">
        <v>15.910714285714286</v>
      </c>
    </row>
    <row r="17" spans="1:2" x14ac:dyDescent="0.25">
      <c r="A17" s="3" t="s">
        <v>108</v>
      </c>
      <c r="B17" s="5">
        <v>16.121212121212121</v>
      </c>
    </row>
    <row r="18" spans="1:2" x14ac:dyDescent="0.25">
      <c r="A18" s="3" t="s">
        <v>131</v>
      </c>
      <c r="B18" s="5">
        <v>16.153846153846153</v>
      </c>
    </row>
    <row r="19" spans="1:2" x14ac:dyDescent="0.25">
      <c r="A19" s="3" t="s">
        <v>109</v>
      </c>
      <c r="B19" s="5">
        <v>16.272727272727273</v>
      </c>
    </row>
    <row r="20" spans="1:2" x14ac:dyDescent="0.25">
      <c r="A20" s="3" t="s">
        <v>106</v>
      </c>
      <c r="B20" s="5">
        <v>16.394736842105264</v>
      </c>
    </row>
    <row r="21" spans="1:2" x14ac:dyDescent="0.25">
      <c r="A21" s="3" t="s">
        <v>125</v>
      </c>
      <c r="B21" s="5">
        <v>16.416666666666668</v>
      </c>
    </row>
    <row r="22" spans="1:2" x14ac:dyDescent="0.25">
      <c r="A22" s="3" t="s">
        <v>129</v>
      </c>
      <c r="B22" s="5">
        <v>16.532258064516128</v>
      </c>
    </row>
    <row r="23" spans="1:2" x14ac:dyDescent="0.25">
      <c r="A23" s="3" t="s">
        <v>123</v>
      </c>
      <c r="B23" s="5">
        <v>16.574074074074073</v>
      </c>
    </row>
    <row r="24" spans="1:2" x14ac:dyDescent="0.25">
      <c r="A24" s="3" t="s">
        <v>128</v>
      </c>
      <c r="B24" s="5">
        <v>17.136363636363637</v>
      </c>
    </row>
    <row r="25" spans="1:2" x14ac:dyDescent="0.25">
      <c r="A25" s="3" t="s">
        <v>134</v>
      </c>
      <c r="B25" s="5">
        <v>17.418918918918919</v>
      </c>
    </row>
    <row r="26" spans="1:2" x14ac:dyDescent="0.25">
      <c r="A26" s="3" t="s">
        <v>130</v>
      </c>
      <c r="B26" s="5">
        <v>17.483333333333334</v>
      </c>
    </row>
    <row r="27" spans="1:2" x14ac:dyDescent="0.25">
      <c r="A27" s="3" t="s">
        <v>119</v>
      </c>
      <c r="B27" s="5">
        <v>17.797297297297298</v>
      </c>
    </row>
    <row r="28" spans="1:2" x14ac:dyDescent="0.25">
      <c r="A28" s="3" t="s">
        <v>114</v>
      </c>
      <c r="B28" s="5">
        <v>18.121621621621621</v>
      </c>
    </row>
    <row r="29" spans="1:2" x14ac:dyDescent="0.25">
      <c r="A29" s="3" t="s">
        <v>111</v>
      </c>
      <c r="B29" s="5">
        <v>18.25</v>
      </c>
    </row>
    <row r="30" spans="1:2" x14ac:dyDescent="0.25">
      <c r="A30" s="3" t="s">
        <v>113</v>
      </c>
      <c r="B30" s="5">
        <v>18.75</v>
      </c>
    </row>
    <row r="31" spans="1:2" x14ac:dyDescent="0.25">
      <c r="A31" s="3" t="s">
        <v>112</v>
      </c>
      <c r="B31" s="5">
        <v>19.51063829787234</v>
      </c>
    </row>
    <row r="32" spans="1:2" x14ac:dyDescent="0.25">
      <c r="A32" s="3" t="s">
        <v>107</v>
      </c>
      <c r="B32" s="5">
        <v>20.328125</v>
      </c>
    </row>
    <row r="33" spans="1:2" x14ac:dyDescent="0.25">
      <c r="A33" s="3" t="s">
        <v>122</v>
      </c>
      <c r="B33" s="5">
        <v>21.648148148148149</v>
      </c>
    </row>
    <row r="34" spans="1:2" x14ac:dyDescent="0.25">
      <c r="A34" s="3" t="s">
        <v>1</v>
      </c>
      <c r="B34" s="5">
        <v>16.186972820993439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ECF9-C7D5-4FFB-AEB6-1316D74EE04D}">
  <sheetPr codeName="Sheet1"/>
  <dimension ref="B6:U24"/>
  <sheetViews>
    <sheetView showGridLines="0" showRowColHeaders="0" zoomScaleNormal="100" workbookViewId="0">
      <selection activeCell="R28" sqref="R28"/>
    </sheetView>
  </sheetViews>
  <sheetFormatPr defaultRowHeight="15" x14ac:dyDescent="0.25"/>
  <cols>
    <col min="11" max="11" width="14.85546875" bestFit="1" customWidth="1"/>
    <col min="13" max="13" width="7.85546875" bestFit="1" customWidth="1"/>
    <col min="14" max="14" width="28.85546875" customWidth="1"/>
    <col min="15" max="15" width="36.7109375" bestFit="1" customWidth="1"/>
    <col min="16" max="16" width="41.42578125" bestFit="1" customWidth="1"/>
    <col min="20" max="20" width="10" bestFit="1" customWidth="1"/>
    <col min="21" max="21" width="27.5703125" customWidth="1"/>
    <col min="22" max="22" width="36.42578125" bestFit="1" customWidth="1"/>
    <col min="23" max="23" width="41.42578125" bestFit="1" customWidth="1"/>
  </cols>
  <sheetData>
    <row r="6" spans="2:21" x14ac:dyDescent="0.25">
      <c r="B6" s="8"/>
    </row>
    <row r="16" spans="2:21" x14ac:dyDescent="0.25">
      <c r="T16" s="7"/>
      <c r="U16" s="6"/>
    </row>
    <row r="18" spans="13:19" x14ac:dyDescent="0.25">
      <c r="R18" s="6"/>
      <c r="S18" s="6"/>
    </row>
    <row r="19" spans="13:19" x14ac:dyDescent="0.25">
      <c r="R19" s="6"/>
      <c r="S19" s="6"/>
    </row>
    <row r="20" spans="13:19" ht="20.25" thickBot="1" x14ac:dyDescent="0.35">
      <c r="M20" s="17" t="s">
        <v>285</v>
      </c>
      <c r="N20" s="17" t="s">
        <v>105</v>
      </c>
      <c r="O20" s="17" t="s">
        <v>298</v>
      </c>
      <c r="P20" s="17" t="s">
        <v>297</v>
      </c>
    </row>
    <row r="21" spans="13:19" ht="19.5" thickTop="1" x14ac:dyDescent="0.3">
      <c r="M21" s="18">
        <v>2002</v>
      </c>
      <c r="N21" s="20" t="str">
        <f>VLOOKUP(M21,'Superbowl wins'!$B$2:$D$48,3,FALSE)</f>
        <v>New England</v>
      </c>
      <c r="O21" s="19">
        <f>COUNTIF('Superbowl wins'!D2:D48,N21)</f>
        <v>3</v>
      </c>
      <c r="P21" s="19">
        <f>SUMIFS('Superbowl wins'!$E$2:$E$48,'Superbowl wins'!$D$2:$D$48,N21)</f>
        <v>76</v>
      </c>
    </row>
    <row r="23" spans="13:19" x14ac:dyDescent="0.25">
      <c r="M23" s="9" t="s">
        <v>172</v>
      </c>
      <c r="N23" t="s">
        <v>173</v>
      </c>
      <c r="O23" t="s">
        <v>174</v>
      </c>
    </row>
    <row r="24" spans="13:19" x14ac:dyDescent="0.25">
      <c r="N24" t="s">
        <v>175</v>
      </c>
      <c r="O24" t="s">
        <v>176</v>
      </c>
    </row>
  </sheetData>
  <dataValidations count="1">
    <dataValidation type="whole" allowBlank="1" showInputMessage="1" showErrorMessage="1" errorTitle="Invaild Year" error="Type a year between 1967 and 2013" promptTitle="Year" prompt="Type a Superbowl win from 1967 to 2013" sqref="M21" xr:uid="{ACBE3A06-3FCD-4CA3-8E46-3A53272D0380}">
      <formula1>1967</formula1>
      <formula2>2013</formula2>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FF4E-278A-4AF8-8FD2-26F01CF0689E}">
  <sheetPr codeName="Sheet2"/>
  <dimension ref="A2:B53"/>
  <sheetViews>
    <sheetView workbookViewId="0">
      <selection activeCell="Q8" sqref="Q8"/>
    </sheetView>
  </sheetViews>
  <sheetFormatPr defaultRowHeight="15" x14ac:dyDescent="0.25"/>
  <cols>
    <col min="1" max="1" width="13.42578125" customWidth="1"/>
    <col min="2" max="2" width="16.7109375" customWidth="1"/>
    <col min="13" max="14" width="14.7109375" bestFit="1" customWidth="1"/>
  </cols>
  <sheetData>
    <row r="2" spans="1:2" x14ac:dyDescent="0.25">
      <c r="A2" t="s">
        <v>284</v>
      </c>
      <c r="B2" t="s">
        <v>2</v>
      </c>
    </row>
    <row r="3" spans="1:2" x14ac:dyDescent="0.25">
      <c r="A3" t="s">
        <v>17</v>
      </c>
      <c r="B3">
        <v>56</v>
      </c>
    </row>
    <row r="4" spans="1:2" x14ac:dyDescent="0.25">
      <c r="A4" t="s">
        <v>36</v>
      </c>
      <c r="B4">
        <v>30</v>
      </c>
    </row>
    <row r="5" spans="1:2" x14ac:dyDescent="0.25">
      <c r="A5" t="s">
        <v>32</v>
      </c>
      <c r="B5">
        <v>20</v>
      </c>
    </row>
    <row r="6" spans="1:2" x14ac:dyDescent="0.25">
      <c r="A6" t="s">
        <v>4</v>
      </c>
      <c r="B6">
        <v>287</v>
      </c>
    </row>
    <row r="7" spans="1:2" x14ac:dyDescent="0.25">
      <c r="A7" t="s">
        <v>29</v>
      </c>
      <c r="B7">
        <v>21</v>
      </c>
    </row>
    <row r="8" spans="1:2" x14ac:dyDescent="0.25">
      <c r="A8" t="s">
        <v>28</v>
      </c>
      <c r="B8">
        <v>9</v>
      </c>
    </row>
    <row r="9" spans="1:2" x14ac:dyDescent="0.25">
      <c r="A9" t="s">
        <v>42</v>
      </c>
      <c r="B9">
        <v>21</v>
      </c>
    </row>
    <row r="10" spans="1:2" x14ac:dyDescent="0.25">
      <c r="A10" t="s">
        <v>43</v>
      </c>
      <c r="B10">
        <v>2</v>
      </c>
    </row>
    <row r="11" spans="1:2" x14ac:dyDescent="0.25">
      <c r="A11" t="s">
        <v>7</v>
      </c>
      <c r="B11">
        <v>201</v>
      </c>
    </row>
    <row r="12" spans="1:2" x14ac:dyDescent="0.25">
      <c r="A12" t="s">
        <v>11</v>
      </c>
      <c r="B12">
        <v>78</v>
      </c>
    </row>
    <row r="13" spans="1:2" x14ac:dyDescent="0.25">
      <c r="A13" t="s">
        <v>24</v>
      </c>
      <c r="B13">
        <v>10</v>
      </c>
    </row>
    <row r="14" spans="1:2" x14ac:dyDescent="0.25">
      <c r="A14" t="s">
        <v>31</v>
      </c>
      <c r="B14">
        <v>26</v>
      </c>
    </row>
    <row r="15" spans="1:2" x14ac:dyDescent="0.25">
      <c r="A15" t="s">
        <v>37</v>
      </c>
      <c r="B15">
        <v>9</v>
      </c>
    </row>
    <row r="16" spans="1:2" x14ac:dyDescent="0.25">
      <c r="A16" t="s">
        <v>27</v>
      </c>
      <c r="B16">
        <v>66</v>
      </c>
    </row>
    <row r="17" spans="1:2" x14ac:dyDescent="0.25">
      <c r="A17" t="s">
        <v>14</v>
      </c>
      <c r="B17">
        <v>31</v>
      </c>
    </row>
    <row r="18" spans="1:2" x14ac:dyDescent="0.25">
      <c r="A18" t="s">
        <v>178</v>
      </c>
      <c r="B18">
        <v>1</v>
      </c>
    </row>
    <row r="19" spans="1:2" x14ac:dyDescent="0.25">
      <c r="A19" t="s">
        <v>39</v>
      </c>
      <c r="B19">
        <v>15</v>
      </c>
    </row>
    <row r="20" spans="1:2" x14ac:dyDescent="0.25">
      <c r="A20" t="s">
        <v>26</v>
      </c>
      <c r="B20">
        <v>21</v>
      </c>
    </row>
    <row r="21" spans="1:2" x14ac:dyDescent="0.25">
      <c r="A21" t="s">
        <v>12</v>
      </c>
      <c r="B21">
        <v>100</v>
      </c>
    </row>
    <row r="22" spans="1:2" x14ac:dyDescent="0.25">
      <c r="A22" t="s">
        <v>35</v>
      </c>
      <c r="B22">
        <v>17</v>
      </c>
    </row>
    <row r="23" spans="1:2" x14ac:dyDescent="0.25">
      <c r="A23" t="s">
        <v>16</v>
      </c>
      <c r="B23">
        <v>19</v>
      </c>
    </row>
    <row r="24" spans="1:2" x14ac:dyDescent="0.25">
      <c r="A24" t="s">
        <v>48</v>
      </c>
      <c r="B24">
        <v>1</v>
      </c>
    </row>
    <row r="25" spans="1:2" x14ac:dyDescent="0.25">
      <c r="A25" t="s">
        <v>3</v>
      </c>
      <c r="B25">
        <v>60</v>
      </c>
    </row>
    <row r="26" spans="1:2" x14ac:dyDescent="0.25">
      <c r="A26" t="s">
        <v>45</v>
      </c>
      <c r="B26">
        <v>20</v>
      </c>
    </row>
    <row r="27" spans="1:2" x14ac:dyDescent="0.25">
      <c r="A27" t="s">
        <v>19</v>
      </c>
      <c r="B27">
        <v>42</v>
      </c>
    </row>
    <row r="28" spans="1:2" x14ac:dyDescent="0.25">
      <c r="A28" t="s">
        <v>22</v>
      </c>
      <c r="B28">
        <v>37</v>
      </c>
    </row>
    <row r="29" spans="1:2" x14ac:dyDescent="0.25">
      <c r="A29" t="s">
        <v>41</v>
      </c>
      <c r="B29">
        <v>6</v>
      </c>
    </row>
    <row r="30" spans="1:2" x14ac:dyDescent="0.25">
      <c r="A30" t="s">
        <v>6</v>
      </c>
      <c r="B30">
        <v>67</v>
      </c>
    </row>
    <row r="31" spans="1:2" x14ac:dyDescent="0.25">
      <c r="A31" t="s">
        <v>40</v>
      </c>
      <c r="B31">
        <v>3</v>
      </c>
    </row>
    <row r="32" spans="1:2" x14ac:dyDescent="0.25">
      <c r="A32" t="s">
        <v>30</v>
      </c>
      <c r="B32">
        <v>14</v>
      </c>
    </row>
    <row r="33" spans="1:2" x14ac:dyDescent="0.25">
      <c r="A33" t="s">
        <v>18</v>
      </c>
      <c r="B33">
        <v>71</v>
      </c>
    </row>
    <row r="34" spans="1:2" x14ac:dyDescent="0.25">
      <c r="A34" t="s">
        <v>44</v>
      </c>
      <c r="B34">
        <v>4</v>
      </c>
    </row>
    <row r="35" spans="1:2" x14ac:dyDescent="0.25">
      <c r="A35" t="s">
        <v>46</v>
      </c>
      <c r="B35">
        <v>5</v>
      </c>
    </row>
    <row r="36" spans="1:2" x14ac:dyDescent="0.25">
      <c r="A36" t="s">
        <v>23</v>
      </c>
      <c r="B36">
        <v>51</v>
      </c>
    </row>
    <row r="37" spans="1:2" x14ac:dyDescent="0.25">
      <c r="A37" t="s">
        <v>13</v>
      </c>
      <c r="B37">
        <v>98</v>
      </c>
    </row>
    <row r="38" spans="1:2" x14ac:dyDescent="0.25">
      <c r="A38" t="s">
        <v>9</v>
      </c>
      <c r="B38">
        <v>31</v>
      </c>
    </row>
    <row r="39" spans="1:2" x14ac:dyDescent="0.25">
      <c r="A39" t="s">
        <v>25</v>
      </c>
      <c r="B39">
        <v>17</v>
      </c>
    </row>
    <row r="40" spans="1:2" x14ac:dyDescent="0.25">
      <c r="A40" t="s">
        <v>8</v>
      </c>
      <c r="B40">
        <v>86</v>
      </c>
    </row>
    <row r="41" spans="1:2" x14ac:dyDescent="0.25">
      <c r="A41" t="s">
        <v>49</v>
      </c>
      <c r="B41">
        <v>1</v>
      </c>
    </row>
    <row r="42" spans="1:2" x14ac:dyDescent="0.25">
      <c r="A42" t="s">
        <v>10</v>
      </c>
      <c r="B42">
        <v>39</v>
      </c>
    </row>
    <row r="43" spans="1:2" x14ac:dyDescent="0.25">
      <c r="A43" t="s">
        <v>50</v>
      </c>
      <c r="B43">
        <v>2</v>
      </c>
    </row>
    <row r="44" spans="1:2" x14ac:dyDescent="0.25">
      <c r="A44" t="s">
        <v>177</v>
      </c>
      <c r="B44">
        <v>1</v>
      </c>
    </row>
    <row r="45" spans="1:2" x14ac:dyDescent="0.25">
      <c r="A45" t="s">
        <v>33</v>
      </c>
      <c r="B45">
        <v>27</v>
      </c>
    </row>
    <row r="46" spans="1:2" x14ac:dyDescent="0.25">
      <c r="A46" t="s">
        <v>15</v>
      </c>
      <c r="B46">
        <v>230</v>
      </c>
    </row>
    <row r="47" spans="1:2" x14ac:dyDescent="0.25">
      <c r="A47" t="s">
        <v>34</v>
      </c>
      <c r="B47">
        <v>15</v>
      </c>
    </row>
    <row r="48" spans="1:2" x14ac:dyDescent="0.25">
      <c r="A48" t="s">
        <v>21</v>
      </c>
      <c r="B48">
        <v>70</v>
      </c>
    </row>
    <row r="49" spans="1:2" x14ac:dyDescent="0.25">
      <c r="A49" t="s">
        <v>5</v>
      </c>
      <c r="B49">
        <v>37</v>
      </c>
    </row>
    <row r="50" spans="1:2" x14ac:dyDescent="0.25">
      <c r="A50" t="s">
        <v>20</v>
      </c>
      <c r="B50">
        <v>16</v>
      </c>
    </row>
    <row r="51" spans="1:2" x14ac:dyDescent="0.25">
      <c r="A51" t="s">
        <v>38</v>
      </c>
      <c r="B51">
        <v>6</v>
      </c>
    </row>
    <row r="52" spans="1:2" x14ac:dyDescent="0.25">
      <c r="A52" t="s">
        <v>51</v>
      </c>
      <c r="B52">
        <v>1</v>
      </c>
    </row>
    <row r="53" spans="1:2" x14ac:dyDescent="0.25">
      <c r="A53" t="s">
        <v>1</v>
      </c>
      <c r="B53">
        <v>2098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DE9D-F980-4621-9D9D-45240EB6AD23}">
  <dimension ref="A1:I48"/>
  <sheetViews>
    <sheetView workbookViewId="0">
      <selection activeCell="I21" sqref="I21"/>
    </sheetView>
  </sheetViews>
  <sheetFormatPr defaultRowHeight="15" x14ac:dyDescent="0.25"/>
  <cols>
    <col min="1" max="1" width="11.140625" bestFit="1" customWidth="1"/>
    <col min="2" max="2" width="12.7109375" style="10" bestFit="1" customWidth="1"/>
    <col min="3" max="3" width="43.7109375" bestFit="1" customWidth="1"/>
    <col min="4" max="4" width="18.7109375" bestFit="1" customWidth="1"/>
    <col min="5" max="5" width="12.140625" bestFit="1" customWidth="1"/>
    <col min="6" max="6" width="17.28515625" style="1" customWidth="1"/>
    <col min="7" max="8" width="12.5703125" style="1" bestFit="1" customWidth="1"/>
    <col min="9" max="9" width="17.28515625" bestFit="1" customWidth="1"/>
    <col min="10" max="10" width="12.5703125" bestFit="1" customWidth="1"/>
  </cols>
  <sheetData>
    <row r="1" spans="1:8" x14ac:dyDescent="0.25">
      <c r="A1" s="16" t="s">
        <v>286</v>
      </c>
      <c r="B1" s="16" t="s">
        <v>287</v>
      </c>
      <c r="C1" s="16" t="s">
        <v>288</v>
      </c>
      <c r="D1" s="16" t="s">
        <v>179</v>
      </c>
      <c r="E1" s="16" t="s">
        <v>180</v>
      </c>
      <c r="F1" s="16" t="s">
        <v>181</v>
      </c>
      <c r="G1" s="16" t="s">
        <v>182</v>
      </c>
      <c r="H1"/>
    </row>
    <row r="2" spans="1:8" x14ac:dyDescent="0.25">
      <c r="A2" s="13" t="s">
        <v>183</v>
      </c>
      <c r="B2" s="12">
        <v>1967</v>
      </c>
      <c r="C2" s="13" t="s">
        <v>184</v>
      </c>
      <c r="D2" s="13" t="s">
        <v>185</v>
      </c>
      <c r="E2" s="13">
        <v>35</v>
      </c>
      <c r="F2" s="13" t="s">
        <v>186</v>
      </c>
      <c r="G2" s="13">
        <v>10</v>
      </c>
      <c r="H2"/>
    </row>
    <row r="3" spans="1:8" x14ac:dyDescent="0.25">
      <c r="A3" s="15" t="s">
        <v>187</v>
      </c>
      <c r="B3" s="14">
        <v>1968</v>
      </c>
      <c r="C3" s="15" t="s">
        <v>188</v>
      </c>
      <c r="D3" s="15" t="s">
        <v>185</v>
      </c>
      <c r="E3" s="15">
        <v>33</v>
      </c>
      <c r="F3" s="15" t="s">
        <v>189</v>
      </c>
      <c r="G3" s="15">
        <v>14</v>
      </c>
      <c r="H3"/>
    </row>
    <row r="4" spans="1:8" x14ac:dyDescent="0.25">
      <c r="A4" s="13" t="s">
        <v>190</v>
      </c>
      <c r="B4" s="12">
        <v>1969</v>
      </c>
      <c r="C4" s="13" t="s">
        <v>188</v>
      </c>
      <c r="D4" s="13" t="s">
        <v>153</v>
      </c>
      <c r="E4" s="13">
        <v>16</v>
      </c>
      <c r="F4" s="13" t="s">
        <v>191</v>
      </c>
      <c r="G4" s="13">
        <v>7</v>
      </c>
      <c r="H4"/>
    </row>
    <row r="5" spans="1:8" x14ac:dyDescent="0.25">
      <c r="A5" s="15" t="s">
        <v>192</v>
      </c>
      <c r="B5" s="14">
        <v>1970</v>
      </c>
      <c r="C5" s="15" t="s">
        <v>193</v>
      </c>
      <c r="D5" s="15" t="s">
        <v>194</v>
      </c>
      <c r="E5" s="15">
        <v>23</v>
      </c>
      <c r="F5" s="15" t="s">
        <v>195</v>
      </c>
      <c r="G5" s="15">
        <v>7</v>
      </c>
      <c r="H5"/>
    </row>
    <row r="6" spans="1:8" x14ac:dyDescent="0.25">
      <c r="A6" s="13" t="s">
        <v>196</v>
      </c>
      <c r="B6" s="12">
        <v>1971</v>
      </c>
      <c r="C6" s="13" t="s">
        <v>188</v>
      </c>
      <c r="D6" s="13" t="s">
        <v>197</v>
      </c>
      <c r="E6" s="13">
        <v>16</v>
      </c>
      <c r="F6" s="13" t="s">
        <v>198</v>
      </c>
      <c r="G6" s="13">
        <v>13</v>
      </c>
      <c r="H6"/>
    </row>
    <row r="7" spans="1:8" x14ac:dyDescent="0.25">
      <c r="A7" s="15" t="s">
        <v>199</v>
      </c>
      <c r="B7" s="14">
        <v>1972</v>
      </c>
      <c r="C7" s="15" t="s">
        <v>193</v>
      </c>
      <c r="D7" s="15" t="s">
        <v>200</v>
      </c>
      <c r="E7" s="15">
        <v>24</v>
      </c>
      <c r="F7" s="15" t="s">
        <v>201</v>
      </c>
      <c r="G7" s="15">
        <v>3</v>
      </c>
      <c r="H7"/>
    </row>
    <row r="8" spans="1:8" x14ac:dyDescent="0.25">
      <c r="A8" s="13" t="s">
        <v>202</v>
      </c>
      <c r="B8" s="12">
        <v>1973</v>
      </c>
      <c r="C8" s="13" t="s">
        <v>184</v>
      </c>
      <c r="D8" s="13" t="s">
        <v>203</v>
      </c>
      <c r="E8" s="13">
        <v>14</v>
      </c>
      <c r="F8" s="13" t="s">
        <v>204</v>
      </c>
      <c r="G8" s="13">
        <v>7</v>
      </c>
      <c r="H8"/>
    </row>
    <row r="9" spans="1:8" x14ac:dyDescent="0.25">
      <c r="A9" s="15" t="s">
        <v>205</v>
      </c>
      <c r="B9" s="14">
        <v>1974</v>
      </c>
      <c r="C9" s="15" t="s">
        <v>206</v>
      </c>
      <c r="D9" s="15" t="s">
        <v>203</v>
      </c>
      <c r="E9" s="15">
        <v>24</v>
      </c>
      <c r="F9" s="15" t="s">
        <v>195</v>
      </c>
      <c r="G9" s="15">
        <v>7</v>
      </c>
      <c r="H9"/>
    </row>
    <row r="10" spans="1:8" x14ac:dyDescent="0.25">
      <c r="A10" s="13" t="s">
        <v>207</v>
      </c>
      <c r="B10" s="12">
        <v>1975</v>
      </c>
      <c r="C10" s="13" t="s">
        <v>193</v>
      </c>
      <c r="D10" s="13" t="s">
        <v>208</v>
      </c>
      <c r="E10" s="13">
        <v>16</v>
      </c>
      <c r="F10" s="13" t="s">
        <v>195</v>
      </c>
      <c r="G10" s="13">
        <v>6</v>
      </c>
      <c r="H10"/>
    </row>
    <row r="11" spans="1:8" x14ac:dyDescent="0.25">
      <c r="A11" s="15" t="s">
        <v>209</v>
      </c>
      <c r="B11" s="14">
        <v>1976</v>
      </c>
      <c r="C11" s="15" t="s">
        <v>188</v>
      </c>
      <c r="D11" s="15" t="s">
        <v>208</v>
      </c>
      <c r="E11" s="15">
        <v>21</v>
      </c>
      <c r="F11" s="15" t="s">
        <v>198</v>
      </c>
      <c r="G11" s="15">
        <v>17</v>
      </c>
      <c r="H11"/>
    </row>
    <row r="12" spans="1:8" x14ac:dyDescent="0.25">
      <c r="A12" s="13" t="s">
        <v>210</v>
      </c>
      <c r="B12" s="12">
        <v>1977</v>
      </c>
      <c r="C12" s="13" t="s">
        <v>211</v>
      </c>
      <c r="D12" s="13" t="s">
        <v>212</v>
      </c>
      <c r="E12" s="13">
        <v>32</v>
      </c>
      <c r="F12" s="13" t="s">
        <v>195</v>
      </c>
      <c r="G12" s="13">
        <v>14</v>
      </c>
      <c r="H12"/>
    </row>
    <row r="13" spans="1:8" x14ac:dyDescent="0.25">
      <c r="A13" s="15" t="s">
        <v>213</v>
      </c>
      <c r="B13" s="14">
        <v>1978</v>
      </c>
      <c r="C13" s="15" t="s">
        <v>214</v>
      </c>
      <c r="D13" s="15" t="s">
        <v>200</v>
      </c>
      <c r="E13" s="15">
        <v>27</v>
      </c>
      <c r="F13" s="15" t="s">
        <v>215</v>
      </c>
      <c r="G13" s="15">
        <v>10</v>
      </c>
      <c r="H13"/>
    </row>
    <row r="14" spans="1:8" x14ac:dyDescent="0.25">
      <c r="A14" s="13" t="s">
        <v>216</v>
      </c>
      <c r="B14" s="12">
        <v>1979</v>
      </c>
      <c r="C14" s="13" t="s">
        <v>188</v>
      </c>
      <c r="D14" s="13" t="s">
        <v>208</v>
      </c>
      <c r="E14" s="13">
        <v>35</v>
      </c>
      <c r="F14" s="13" t="s">
        <v>198</v>
      </c>
      <c r="G14" s="13">
        <v>31</v>
      </c>
      <c r="H14"/>
    </row>
    <row r="15" spans="1:8" x14ac:dyDescent="0.25">
      <c r="A15" s="15" t="s">
        <v>217</v>
      </c>
      <c r="B15" s="14">
        <v>1980</v>
      </c>
      <c r="C15" s="15" t="s">
        <v>211</v>
      </c>
      <c r="D15" s="15" t="s">
        <v>208</v>
      </c>
      <c r="E15" s="15">
        <v>31</v>
      </c>
      <c r="F15" s="15" t="s">
        <v>218</v>
      </c>
      <c r="G15" s="15">
        <v>19</v>
      </c>
      <c r="H15"/>
    </row>
    <row r="16" spans="1:8" x14ac:dyDescent="0.25">
      <c r="A16" s="13" t="s">
        <v>219</v>
      </c>
      <c r="B16" s="12">
        <v>1981</v>
      </c>
      <c r="C16" s="13" t="s">
        <v>214</v>
      </c>
      <c r="D16" s="13" t="s">
        <v>212</v>
      </c>
      <c r="E16" s="13">
        <v>27</v>
      </c>
      <c r="F16" s="13" t="s">
        <v>220</v>
      </c>
      <c r="G16" s="13">
        <v>10</v>
      </c>
      <c r="H16"/>
    </row>
    <row r="17" spans="1:9" x14ac:dyDescent="0.25">
      <c r="A17" s="15" t="s">
        <v>221</v>
      </c>
      <c r="B17" s="14">
        <v>1982</v>
      </c>
      <c r="C17" s="15" t="s">
        <v>222</v>
      </c>
      <c r="D17" s="15" t="s">
        <v>223</v>
      </c>
      <c r="E17" s="15">
        <v>26</v>
      </c>
      <c r="F17" s="15" t="s">
        <v>224</v>
      </c>
      <c r="G17" s="15">
        <v>21</v>
      </c>
      <c r="H17"/>
    </row>
    <row r="18" spans="1:9" x14ac:dyDescent="0.25">
      <c r="A18" s="13" t="s">
        <v>225</v>
      </c>
      <c r="B18" s="12">
        <v>1983</v>
      </c>
      <c r="C18" s="13" t="s">
        <v>211</v>
      </c>
      <c r="D18" s="13" t="s">
        <v>226</v>
      </c>
      <c r="E18" s="13">
        <v>27</v>
      </c>
      <c r="F18" s="13" t="s">
        <v>201</v>
      </c>
      <c r="G18" s="13">
        <v>17</v>
      </c>
      <c r="H18"/>
    </row>
    <row r="19" spans="1:9" x14ac:dyDescent="0.25">
      <c r="A19" s="15" t="s">
        <v>227</v>
      </c>
      <c r="B19" s="14">
        <v>1984</v>
      </c>
      <c r="C19" s="15" t="s">
        <v>228</v>
      </c>
      <c r="D19" s="15" t="s">
        <v>229</v>
      </c>
      <c r="E19" s="15">
        <v>38</v>
      </c>
      <c r="F19" s="15" t="s">
        <v>204</v>
      </c>
      <c r="G19" s="15">
        <v>9</v>
      </c>
      <c r="H19"/>
    </row>
    <row r="20" spans="1:9" x14ac:dyDescent="0.25">
      <c r="A20" s="13" t="s">
        <v>230</v>
      </c>
      <c r="B20" s="12">
        <v>1985</v>
      </c>
      <c r="C20" s="13" t="s">
        <v>231</v>
      </c>
      <c r="D20" s="13" t="s">
        <v>223</v>
      </c>
      <c r="E20" s="13">
        <v>38</v>
      </c>
      <c r="F20" s="13" t="s">
        <v>201</v>
      </c>
      <c r="G20" s="13">
        <v>16</v>
      </c>
      <c r="H20"/>
    </row>
    <row r="21" spans="1:9" x14ac:dyDescent="0.25">
      <c r="A21" s="15" t="s">
        <v>232</v>
      </c>
      <c r="B21" s="14">
        <v>1986</v>
      </c>
      <c r="C21" s="15" t="s">
        <v>214</v>
      </c>
      <c r="D21" s="15" t="s">
        <v>233</v>
      </c>
      <c r="E21" s="15">
        <v>46</v>
      </c>
      <c r="F21" s="15" t="s">
        <v>234</v>
      </c>
      <c r="G21" s="15">
        <v>10</v>
      </c>
      <c r="H21"/>
      <c r="I21" s="21" t="s">
        <v>299</v>
      </c>
    </row>
    <row r="22" spans="1:9" x14ac:dyDescent="0.25">
      <c r="A22" s="13" t="s">
        <v>235</v>
      </c>
      <c r="B22" s="12">
        <v>1987</v>
      </c>
      <c r="C22" s="13" t="s">
        <v>211</v>
      </c>
      <c r="D22" s="13" t="s">
        <v>146</v>
      </c>
      <c r="E22" s="13">
        <v>39</v>
      </c>
      <c r="F22" s="13" t="s">
        <v>215</v>
      </c>
      <c r="G22" s="13">
        <v>20</v>
      </c>
      <c r="H22"/>
    </row>
    <row r="23" spans="1:9" x14ac:dyDescent="0.25">
      <c r="A23" s="15" t="s">
        <v>236</v>
      </c>
      <c r="B23" s="14">
        <v>1988</v>
      </c>
      <c r="C23" s="15" t="s">
        <v>237</v>
      </c>
      <c r="D23" s="15" t="s">
        <v>226</v>
      </c>
      <c r="E23" s="15">
        <v>42</v>
      </c>
      <c r="F23" s="15" t="s">
        <v>215</v>
      </c>
      <c r="G23" s="15">
        <v>10</v>
      </c>
      <c r="H23"/>
    </row>
    <row r="24" spans="1:9" x14ac:dyDescent="0.25">
      <c r="A24" s="13" t="s">
        <v>238</v>
      </c>
      <c r="B24" s="12">
        <v>1989</v>
      </c>
      <c r="C24" s="13" t="s">
        <v>239</v>
      </c>
      <c r="D24" s="13" t="s">
        <v>223</v>
      </c>
      <c r="E24" s="13">
        <v>20</v>
      </c>
      <c r="F24" s="13" t="s">
        <v>224</v>
      </c>
      <c r="G24" s="13">
        <v>16</v>
      </c>
      <c r="H24"/>
    </row>
    <row r="25" spans="1:9" x14ac:dyDescent="0.25">
      <c r="A25" s="15" t="s">
        <v>240</v>
      </c>
      <c r="B25" s="14">
        <v>1990</v>
      </c>
      <c r="C25" s="15" t="s">
        <v>214</v>
      </c>
      <c r="D25" s="15" t="s">
        <v>223</v>
      </c>
      <c r="E25" s="15">
        <v>55</v>
      </c>
      <c r="F25" s="15" t="s">
        <v>215</v>
      </c>
      <c r="G25" s="15">
        <v>10</v>
      </c>
      <c r="H25"/>
    </row>
    <row r="26" spans="1:9" x14ac:dyDescent="0.25">
      <c r="A26" s="13" t="s">
        <v>241</v>
      </c>
      <c r="B26" s="12">
        <v>1991</v>
      </c>
      <c r="C26" s="13" t="s">
        <v>228</v>
      </c>
      <c r="D26" s="13" t="s">
        <v>146</v>
      </c>
      <c r="E26" s="13">
        <v>20</v>
      </c>
      <c r="F26" s="13" t="s">
        <v>242</v>
      </c>
      <c r="G26" s="13">
        <v>19</v>
      </c>
      <c r="H26"/>
    </row>
    <row r="27" spans="1:9" x14ac:dyDescent="0.25">
      <c r="A27" s="15" t="s">
        <v>243</v>
      </c>
      <c r="B27" s="14">
        <v>1992</v>
      </c>
      <c r="C27" s="15" t="s">
        <v>244</v>
      </c>
      <c r="D27" s="15" t="s">
        <v>226</v>
      </c>
      <c r="E27" s="15">
        <v>37</v>
      </c>
      <c r="F27" s="15" t="s">
        <v>242</v>
      </c>
      <c r="G27" s="15">
        <v>24</v>
      </c>
      <c r="H27"/>
    </row>
    <row r="28" spans="1:9" x14ac:dyDescent="0.25">
      <c r="A28" s="13" t="s">
        <v>245</v>
      </c>
      <c r="B28" s="12">
        <v>1993</v>
      </c>
      <c r="C28" s="13" t="s">
        <v>211</v>
      </c>
      <c r="D28" s="13" t="s">
        <v>200</v>
      </c>
      <c r="E28" s="13">
        <v>52</v>
      </c>
      <c r="F28" s="13" t="s">
        <v>242</v>
      </c>
      <c r="G28" s="13">
        <v>17</v>
      </c>
      <c r="H28"/>
    </row>
    <row r="29" spans="1:9" x14ac:dyDescent="0.25">
      <c r="A29" s="15" t="s">
        <v>246</v>
      </c>
      <c r="B29" s="14">
        <v>1994</v>
      </c>
      <c r="C29" s="15" t="s">
        <v>247</v>
      </c>
      <c r="D29" s="15" t="s">
        <v>200</v>
      </c>
      <c r="E29" s="15">
        <v>30</v>
      </c>
      <c r="F29" s="15" t="s">
        <v>242</v>
      </c>
      <c r="G29" s="15">
        <v>13</v>
      </c>
      <c r="H29"/>
    </row>
    <row r="30" spans="1:9" x14ac:dyDescent="0.25">
      <c r="A30" s="13" t="s">
        <v>248</v>
      </c>
      <c r="B30" s="12">
        <v>1995</v>
      </c>
      <c r="C30" s="13" t="s">
        <v>239</v>
      </c>
      <c r="D30" s="13" t="s">
        <v>223</v>
      </c>
      <c r="E30" s="13">
        <v>49</v>
      </c>
      <c r="F30" s="13" t="s">
        <v>249</v>
      </c>
      <c r="G30" s="13">
        <v>26</v>
      </c>
      <c r="H30"/>
    </row>
    <row r="31" spans="1:9" x14ac:dyDescent="0.25">
      <c r="A31" s="15" t="s">
        <v>250</v>
      </c>
      <c r="B31" s="14">
        <v>1996</v>
      </c>
      <c r="C31" s="15" t="s">
        <v>251</v>
      </c>
      <c r="D31" s="15" t="s">
        <v>200</v>
      </c>
      <c r="E31" s="15">
        <v>27</v>
      </c>
      <c r="F31" s="15" t="s">
        <v>252</v>
      </c>
      <c r="G31" s="15">
        <v>17</v>
      </c>
      <c r="H31"/>
    </row>
    <row r="32" spans="1:9" x14ac:dyDescent="0.25">
      <c r="A32" s="13" t="s">
        <v>253</v>
      </c>
      <c r="B32" s="12">
        <v>1997</v>
      </c>
      <c r="C32" s="13" t="s">
        <v>214</v>
      </c>
      <c r="D32" s="13" t="s">
        <v>185</v>
      </c>
      <c r="E32" s="13">
        <v>35</v>
      </c>
      <c r="F32" s="13" t="s">
        <v>234</v>
      </c>
      <c r="G32" s="13">
        <v>21</v>
      </c>
      <c r="H32"/>
    </row>
    <row r="33" spans="1:8" x14ac:dyDescent="0.25">
      <c r="A33" s="15" t="s">
        <v>254</v>
      </c>
      <c r="B33" s="14">
        <v>1998</v>
      </c>
      <c r="C33" s="15" t="s">
        <v>255</v>
      </c>
      <c r="D33" s="15" t="s">
        <v>256</v>
      </c>
      <c r="E33" s="15">
        <v>31</v>
      </c>
      <c r="F33" s="15" t="s">
        <v>257</v>
      </c>
      <c r="G33" s="15">
        <v>24</v>
      </c>
      <c r="H33"/>
    </row>
    <row r="34" spans="1:8" x14ac:dyDescent="0.25">
      <c r="A34" s="13" t="s">
        <v>171</v>
      </c>
      <c r="B34" s="12">
        <v>1999</v>
      </c>
      <c r="C34" s="13" t="s">
        <v>258</v>
      </c>
      <c r="D34" s="13" t="s">
        <v>256</v>
      </c>
      <c r="E34" s="13">
        <v>34</v>
      </c>
      <c r="F34" s="13" t="s">
        <v>259</v>
      </c>
      <c r="G34" s="13">
        <v>19</v>
      </c>
      <c r="H34"/>
    </row>
    <row r="35" spans="1:8" x14ac:dyDescent="0.25">
      <c r="A35" s="15" t="s">
        <v>170</v>
      </c>
      <c r="B35" s="14">
        <v>2000</v>
      </c>
      <c r="C35" s="15" t="s">
        <v>247</v>
      </c>
      <c r="D35" s="15" t="s">
        <v>260</v>
      </c>
      <c r="E35" s="15">
        <v>23</v>
      </c>
      <c r="F35" s="15" t="s">
        <v>261</v>
      </c>
      <c r="G35" s="15">
        <v>16</v>
      </c>
      <c r="H35"/>
    </row>
    <row r="36" spans="1:8" x14ac:dyDescent="0.25">
      <c r="A36" s="13" t="s">
        <v>169</v>
      </c>
      <c r="B36" s="12">
        <v>2001</v>
      </c>
      <c r="C36" s="13" t="s">
        <v>262</v>
      </c>
      <c r="D36" s="13" t="s">
        <v>197</v>
      </c>
      <c r="E36" s="13">
        <v>34</v>
      </c>
      <c r="F36" s="13" t="s">
        <v>263</v>
      </c>
      <c r="G36" s="13">
        <v>7</v>
      </c>
      <c r="H36"/>
    </row>
    <row r="37" spans="1:8" x14ac:dyDescent="0.25">
      <c r="A37" s="15" t="s">
        <v>168</v>
      </c>
      <c r="B37" s="14">
        <v>2002</v>
      </c>
      <c r="C37" s="15" t="s">
        <v>214</v>
      </c>
      <c r="D37" s="15" t="s">
        <v>264</v>
      </c>
      <c r="E37" s="15">
        <v>20</v>
      </c>
      <c r="F37" s="15" t="s">
        <v>265</v>
      </c>
      <c r="G37" s="15">
        <v>17</v>
      </c>
      <c r="H37"/>
    </row>
    <row r="38" spans="1:8" x14ac:dyDescent="0.25">
      <c r="A38" s="13" t="s">
        <v>167</v>
      </c>
      <c r="B38" s="12">
        <v>2003</v>
      </c>
      <c r="C38" s="13" t="s">
        <v>255</v>
      </c>
      <c r="D38" s="13" t="s">
        <v>266</v>
      </c>
      <c r="E38" s="13">
        <v>48</v>
      </c>
      <c r="F38" s="13" t="s">
        <v>189</v>
      </c>
      <c r="G38" s="13">
        <v>21</v>
      </c>
      <c r="H38"/>
    </row>
    <row r="39" spans="1:8" x14ac:dyDescent="0.25">
      <c r="A39" s="15" t="s">
        <v>166</v>
      </c>
      <c r="B39" s="14">
        <v>2004</v>
      </c>
      <c r="C39" s="15" t="s">
        <v>267</v>
      </c>
      <c r="D39" s="15" t="s">
        <v>264</v>
      </c>
      <c r="E39" s="15">
        <v>32</v>
      </c>
      <c r="F39" s="15" t="s">
        <v>268</v>
      </c>
      <c r="G39" s="15">
        <v>29</v>
      </c>
      <c r="H39"/>
    </row>
    <row r="40" spans="1:8" x14ac:dyDescent="0.25">
      <c r="A40" s="13" t="s">
        <v>165</v>
      </c>
      <c r="B40" s="12">
        <v>2005</v>
      </c>
      <c r="C40" s="13" t="s">
        <v>269</v>
      </c>
      <c r="D40" s="13" t="s">
        <v>264</v>
      </c>
      <c r="E40" s="13">
        <v>24</v>
      </c>
      <c r="F40" s="13" t="s">
        <v>220</v>
      </c>
      <c r="G40" s="13">
        <v>21</v>
      </c>
      <c r="H40"/>
    </row>
    <row r="41" spans="1:8" x14ac:dyDescent="0.25">
      <c r="A41" s="15" t="s">
        <v>164</v>
      </c>
      <c r="B41" s="14">
        <v>2006</v>
      </c>
      <c r="C41" s="15" t="s">
        <v>270</v>
      </c>
      <c r="D41" s="15" t="s">
        <v>208</v>
      </c>
      <c r="E41" s="15">
        <v>21</v>
      </c>
      <c r="F41" s="15" t="s">
        <v>271</v>
      </c>
      <c r="G41" s="15">
        <v>10</v>
      </c>
      <c r="H41"/>
    </row>
    <row r="42" spans="1:8" x14ac:dyDescent="0.25">
      <c r="A42" s="13" t="s">
        <v>163</v>
      </c>
      <c r="B42" s="12">
        <v>2007</v>
      </c>
      <c r="C42" s="13" t="s">
        <v>272</v>
      </c>
      <c r="D42" s="13" t="s">
        <v>273</v>
      </c>
      <c r="E42" s="13">
        <v>29</v>
      </c>
      <c r="F42" s="13" t="s">
        <v>274</v>
      </c>
      <c r="G42" s="13">
        <v>17</v>
      </c>
      <c r="H42"/>
    </row>
    <row r="43" spans="1:8" x14ac:dyDescent="0.25">
      <c r="A43" s="15" t="s">
        <v>162</v>
      </c>
      <c r="B43" s="14">
        <v>2008</v>
      </c>
      <c r="C43" s="15" t="s">
        <v>275</v>
      </c>
      <c r="D43" s="15" t="s">
        <v>146</v>
      </c>
      <c r="E43" s="15">
        <v>17</v>
      </c>
      <c r="F43" s="15" t="s">
        <v>234</v>
      </c>
      <c r="G43" s="15">
        <v>14</v>
      </c>
      <c r="H43"/>
    </row>
    <row r="44" spans="1:8" x14ac:dyDescent="0.25">
      <c r="A44" s="13" t="s">
        <v>161</v>
      </c>
      <c r="B44" s="12">
        <v>2009</v>
      </c>
      <c r="C44" s="13" t="s">
        <v>262</v>
      </c>
      <c r="D44" s="13" t="s">
        <v>208</v>
      </c>
      <c r="E44" s="13">
        <v>27</v>
      </c>
      <c r="F44" s="13" t="s">
        <v>276</v>
      </c>
      <c r="G44" s="13">
        <v>23</v>
      </c>
      <c r="H44"/>
    </row>
    <row r="45" spans="1:8" x14ac:dyDescent="0.25">
      <c r="A45" s="15" t="s">
        <v>160</v>
      </c>
      <c r="B45" s="14">
        <v>2010</v>
      </c>
      <c r="C45" s="15" t="s">
        <v>277</v>
      </c>
      <c r="D45" s="15" t="s">
        <v>278</v>
      </c>
      <c r="E45" s="15">
        <v>31</v>
      </c>
      <c r="F45" s="15" t="s">
        <v>279</v>
      </c>
      <c r="G45" s="15">
        <v>17</v>
      </c>
      <c r="H45"/>
    </row>
    <row r="46" spans="1:8" x14ac:dyDescent="0.25">
      <c r="A46" s="13" t="s">
        <v>159</v>
      </c>
      <c r="B46" s="12">
        <v>2011</v>
      </c>
      <c r="C46" s="13" t="s">
        <v>280</v>
      </c>
      <c r="D46" s="13" t="s">
        <v>185</v>
      </c>
      <c r="E46" s="13">
        <v>31</v>
      </c>
      <c r="F46" s="13" t="s">
        <v>252</v>
      </c>
      <c r="G46" s="13">
        <v>25</v>
      </c>
      <c r="H46"/>
    </row>
    <row r="47" spans="1:8" x14ac:dyDescent="0.25">
      <c r="A47" s="15" t="s">
        <v>158</v>
      </c>
      <c r="B47" s="14">
        <v>2012</v>
      </c>
      <c r="C47" s="15" t="s">
        <v>281</v>
      </c>
      <c r="D47" s="15" t="s">
        <v>146</v>
      </c>
      <c r="E47" s="15">
        <v>21</v>
      </c>
      <c r="F47" s="15" t="s">
        <v>234</v>
      </c>
      <c r="G47" s="15">
        <v>17</v>
      </c>
      <c r="H47"/>
    </row>
    <row r="48" spans="1:8" x14ac:dyDescent="0.25">
      <c r="A48" s="13" t="s">
        <v>157</v>
      </c>
      <c r="B48" s="12">
        <v>2013</v>
      </c>
      <c r="C48" s="13" t="s">
        <v>282</v>
      </c>
      <c r="D48" s="13" t="s">
        <v>197</v>
      </c>
      <c r="E48" s="13">
        <v>34</v>
      </c>
      <c r="F48" s="13" t="s">
        <v>283</v>
      </c>
      <c r="G48" s="13">
        <v>31</v>
      </c>
      <c r="H48"/>
    </row>
  </sheetData>
  <phoneticPr fontId="3" type="noConversion"/>
  <hyperlinks>
    <hyperlink ref="I21" r:id="rId1" xr:uid="{664714AD-E0A9-4670-961F-BC54293C7A5F}"/>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864BE-60C3-4F2F-92E8-186F462F8D30}">
  <dimension ref="A1:D478"/>
  <sheetViews>
    <sheetView workbookViewId="0">
      <selection activeCell="B253" sqref="B253"/>
    </sheetView>
  </sheetViews>
  <sheetFormatPr defaultRowHeight="15" outlineLevelRow="1" x14ac:dyDescent="0.25"/>
  <cols>
    <col min="1" max="1" width="22.28515625" bestFit="1" customWidth="1"/>
  </cols>
  <sheetData>
    <row r="1" spans="1:4" s="1" customFormat="1" x14ac:dyDescent="0.25">
      <c r="A1" s="1" t="s">
        <v>105</v>
      </c>
      <c r="B1" s="1" t="s">
        <v>295</v>
      </c>
      <c r="C1" s="1" t="s">
        <v>296</v>
      </c>
      <c r="D1" s="1" t="s">
        <v>156</v>
      </c>
    </row>
    <row r="2" spans="1:4" s="1" customFormat="1" hidden="1" outlineLevel="1" x14ac:dyDescent="0.25">
      <c r="B2" s="1">
        <f>'[1]1999'!$B$2</f>
        <v>6</v>
      </c>
      <c r="C2" s="1">
        <f>'[1]1999'!$C$2</f>
        <v>10</v>
      </c>
    </row>
    <row r="3" spans="1:4" s="1" customFormat="1" hidden="1" outlineLevel="1" collapsed="1" x14ac:dyDescent="0.25">
      <c r="B3" s="1">
        <f>'[1]2000'!$B$2</f>
        <v>3</v>
      </c>
      <c r="C3" s="1">
        <f>'[1]2000'!$C$2</f>
        <v>13</v>
      </c>
    </row>
    <row r="4" spans="1:4" s="1" customFormat="1" hidden="1" outlineLevel="1" collapsed="1" x14ac:dyDescent="0.25">
      <c r="B4" s="1">
        <f>'[1]2001'!$B$2</f>
        <v>7</v>
      </c>
      <c r="C4" s="1">
        <f>'[1]2001'!$C$2</f>
        <v>9</v>
      </c>
    </row>
    <row r="5" spans="1:4" s="1" customFormat="1" hidden="1" outlineLevel="1" collapsed="1" x14ac:dyDescent="0.25">
      <c r="B5" s="1">
        <f>'[1]2002'!$B$2</f>
        <v>5</v>
      </c>
      <c r="C5" s="1">
        <f>'[1]2002'!$C$2</f>
        <v>11</v>
      </c>
    </row>
    <row r="6" spans="1:4" s="1" customFormat="1" hidden="1" outlineLevel="1" collapsed="1" x14ac:dyDescent="0.25">
      <c r="B6" s="1">
        <f>'[1]2003'!$B$2</f>
        <v>4</v>
      </c>
      <c r="C6" s="1">
        <f>'[1]2003'!$C$2</f>
        <v>12</v>
      </c>
    </row>
    <row r="7" spans="1:4" s="1" customFormat="1" hidden="1" outlineLevel="1" collapsed="1" x14ac:dyDescent="0.25">
      <c r="B7" s="1">
        <f>'[1]2004'!$B$2</f>
        <v>6</v>
      </c>
      <c r="C7" s="1">
        <f>'[1]2004'!$C$2</f>
        <v>10</v>
      </c>
    </row>
    <row r="8" spans="1:4" s="1" customFormat="1" hidden="1" outlineLevel="1" collapsed="1" x14ac:dyDescent="0.25">
      <c r="B8" s="1">
        <f>'[1]2005'!$B$2</f>
        <v>5</v>
      </c>
      <c r="C8" s="1">
        <f>'[1]2005'!$C$2</f>
        <v>11</v>
      </c>
    </row>
    <row r="9" spans="1:4" s="1" customFormat="1" hidden="1" outlineLevel="1" collapsed="1" x14ac:dyDescent="0.25">
      <c r="B9" s="1">
        <f>'[2]2007'!$B$2</f>
        <v>8</v>
      </c>
      <c r="C9" s="1">
        <f>'[2]2007'!$C$2</f>
        <v>8</v>
      </c>
    </row>
    <row r="10" spans="1:4" s="1" customFormat="1" hidden="1" outlineLevel="1" collapsed="1" x14ac:dyDescent="0.25">
      <c r="B10" s="1">
        <f>'[2]2008'!$B$2</f>
        <v>9</v>
      </c>
      <c r="C10" s="1">
        <f>'[2]2008'!$C$2</f>
        <v>7</v>
      </c>
    </row>
    <row r="11" spans="1:4" s="1" customFormat="1" hidden="1" outlineLevel="1" collapsed="1" x14ac:dyDescent="0.25">
      <c r="B11" s="1">
        <f>'[2]2009'!$B$2</f>
        <v>10</v>
      </c>
      <c r="C11" s="1">
        <f>'[2]2009'!$C$2</f>
        <v>6</v>
      </c>
    </row>
    <row r="12" spans="1:4" s="1" customFormat="1" hidden="1" outlineLevel="1" collapsed="1" x14ac:dyDescent="0.25">
      <c r="B12" s="1">
        <f>'[2]2010'!$B$2</f>
        <v>5</v>
      </c>
      <c r="C12" s="1">
        <f>'[2]2010'!$C$2</f>
        <v>11</v>
      </c>
    </row>
    <row r="13" spans="1:4" s="1" customFormat="1" hidden="1" outlineLevel="1" collapsed="1" x14ac:dyDescent="0.25">
      <c r="B13" s="1">
        <f>'[2]2011'!$B$2</f>
        <v>8</v>
      </c>
      <c r="C13" s="1">
        <f>'[2]2011'!$C$2</f>
        <v>8</v>
      </c>
    </row>
    <row r="14" spans="1:4" s="1" customFormat="1" hidden="1" outlineLevel="1" collapsed="1" x14ac:dyDescent="0.25">
      <c r="B14" s="1">
        <f>'[2]2012'!$B$2</f>
        <v>5</v>
      </c>
      <c r="C14" s="1">
        <f>'[2]2012'!$C$2</f>
        <v>11</v>
      </c>
    </row>
    <row r="15" spans="1:4" s="1" customFormat="1" hidden="1" outlineLevel="1" collapsed="1" x14ac:dyDescent="0.25">
      <c r="B15" s="1">
        <f>'[2]2013'!$B$2</f>
        <v>10</v>
      </c>
      <c r="C15" s="1">
        <f>'[2]2013'!$C$2</f>
        <v>6</v>
      </c>
    </row>
    <row r="16" spans="1:4" collapsed="1" x14ac:dyDescent="0.25">
      <c r="A16" t="s">
        <v>87</v>
      </c>
      <c r="B16" s="1">
        <f>SUM(B2:B15)</f>
        <v>91</v>
      </c>
      <c r="C16" s="1">
        <f>SUM(C2:C15)</f>
        <v>133</v>
      </c>
      <c r="D16" s="5">
        <f>B16/C16</f>
        <v>0.68421052631578949</v>
      </c>
    </row>
    <row r="17" spans="1:4" s="1" customFormat="1" hidden="1" outlineLevel="1" x14ac:dyDescent="0.25">
      <c r="B17" s="1">
        <f>'[1]1999'!$B$3</f>
        <v>5</v>
      </c>
      <c r="C17" s="1">
        <f>'[1]1999'!$C$3</f>
        <v>11</v>
      </c>
      <c r="D17" s="5">
        <f t="shared" ref="D17:D80" si="0">B17/C17</f>
        <v>0.45454545454545453</v>
      </c>
    </row>
    <row r="18" spans="1:4" s="1" customFormat="1" hidden="1" outlineLevel="1" collapsed="1" x14ac:dyDescent="0.25">
      <c r="B18" s="1">
        <f>'[1]2000'!$B$3</f>
        <v>4</v>
      </c>
      <c r="C18" s="1">
        <f>'[1]2000'!$C$3</f>
        <v>12</v>
      </c>
      <c r="D18" s="5">
        <f t="shared" si="0"/>
        <v>0.33333333333333331</v>
      </c>
    </row>
    <row r="19" spans="1:4" s="1" customFormat="1" hidden="1" outlineLevel="1" collapsed="1" x14ac:dyDescent="0.25">
      <c r="B19" s="1">
        <f>'[1]2001'!$B$3</f>
        <v>7</v>
      </c>
      <c r="C19" s="1">
        <f>'[1]2001'!$C$3</f>
        <v>9</v>
      </c>
      <c r="D19" s="5">
        <f t="shared" si="0"/>
        <v>0.77777777777777779</v>
      </c>
    </row>
    <row r="20" spans="1:4" s="1" customFormat="1" hidden="1" outlineLevel="1" collapsed="1" x14ac:dyDescent="0.25">
      <c r="B20" s="1">
        <f>'[1]2002'!$B$3</f>
        <v>9</v>
      </c>
      <c r="C20" s="1">
        <f>'[1]2002'!$C$3</f>
        <v>6</v>
      </c>
      <c r="D20" s="5">
        <f t="shared" si="0"/>
        <v>1.5</v>
      </c>
    </row>
    <row r="21" spans="1:4" s="1" customFormat="1" hidden="1" outlineLevel="1" collapsed="1" x14ac:dyDescent="0.25">
      <c r="B21" s="1">
        <f>'[1]2003'!$B$3</f>
        <v>5</v>
      </c>
      <c r="C21" s="1">
        <f>'[1]2003'!$C$3</f>
        <v>11</v>
      </c>
      <c r="D21" s="5">
        <f t="shared" si="0"/>
        <v>0.45454545454545453</v>
      </c>
    </row>
    <row r="22" spans="1:4" s="1" customFormat="1" hidden="1" outlineLevel="1" collapsed="1" x14ac:dyDescent="0.25">
      <c r="B22" s="1">
        <f>'[1]2004'!$B$3</f>
        <v>11</v>
      </c>
      <c r="C22" s="1">
        <f>'[1]2004'!$C$3</f>
        <v>5</v>
      </c>
      <c r="D22" s="5">
        <f t="shared" si="0"/>
        <v>2.2000000000000002</v>
      </c>
    </row>
    <row r="23" spans="1:4" s="1" customFormat="1" hidden="1" outlineLevel="1" collapsed="1" x14ac:dyDescent="0.25">
      <c r="B23" s="1">
        <f>'[1]2005'!$B$3</f>
        <v>8</v>
      </c>
      <c r="C23" s="1">
        <f>'[1]2005'!$C$3</f>
        <v>8</v>
      </c>
      <c r="D23" s="5">
        <f t="shared" si="0"/>
        <v>1</v>
      </c>
    </row>
    <row r="24" spans="1:4" s="1" customFormat="1" hidden="1" outlineLevel="1" collapsed="1" x14ac:dyDescent="0.25">
      <c r="B24" s="1">
        <f>'[2]2007'!$B$3</f>
        <v>4</v>
      </c>
      <c r="C24" s="1">
        <f>'[2]2007'!$C$3</f>
        <v>12</v>
      </c>
      <c r="D24" s="5">
        <f t="shared" si="0"/>
        <v>0.33333333333333331</v>
      </c>
    </row>
    <row r="25" spans="1:4" s="1" customFormat="1" hidden="1" outlineLevel="1" collapsed="1" x14ac:dyDescent="0.25">
      <c r="B25" s="1">
        <f>'[2]2008'!$B$3</f>
        <v>11</v>
      </c>
      <c r="C25" s="1">
        <f>'[2]2008'!$C$3</f>
        <v>5</v>
      </c>
      <c r="D25" s="5">
        <f t="shared" si="0"/>
        <v>2.2000000000000002</v>
      </c>
    </row>
    <row r="26" spans="1:4" s="1" customFormat="1" hidden="1" outlineLevel="1" collapsed="1" x14ac:dyDescent="0.25">
      <c r="B26" s="1">
        <f>'[2]2009'!$B$3</f>
        <v>9</v>
      </c>
      <c r="C26" s="1">
        <f>'[2]2009'!$C$3</f>
        <v>7</v>
      </c>
      <c r="D26" s="5">
        <f t="shared" si="0"/>
        <v>1.2857142857142858</v>
      </c>
    </row>
    <row r="27" spans="1:4" s="1" customFormat="1" hidden="1" outlineLevel="1" collapsed="1" x14ac:dyDescent="0.25">
      <c r="B27" s="1">
        <f>'[2]2010'!$B$3</f>
        <v>13</v>
      </c>
      <c r="C27" s="1">
        <f>'[2]2010'!$C$3</f>
        <v>3</v>
      </c>
      <c r="D27" s="5">
        <f t="shared" si="0"/>
        <v>4.333333333333333</v>
      </c>
    </row>
    <row r="28" spans="1:4" s="1" customFormat="1" hidden="1" outlineLevel="1" collapsed="1" x14ac:dyDescent="0.25">
      <c r="B28" s="1">
        <f>'[2]2011'!$B$3</f>
        <v>10</v>
      </c>
      <c r="C28" s="1">
        <f>'[2]2011'!$C$3</f>
        <v>6</v>
      </c>
      <c r="D28" s="5">
        <f t="shared" si="0"/>
        <v>1.6666666666666667</v>
      </c>
    </row>
    <row r="29" spans="1:4" s="1" customFormat="1" hidden="1" outlineLevel="1" collapsed="1" x14ac:dyDescent="0.25">
      <c r="B29" s="1">
        <f>'[2]2012'!$B$3</f>
        <v>13</v>
      </c>
      <c r="C29" s="1">
        <f>'[2]2012'!$C$3</f>
        <v>3</v>
      </c>
      <c r="D29" s="5">
        <f t="shared" si="0"/>
        <v>4.333333333333333</v>
      </c>
    </row>
    <row r="30" spans="1:4" s="1" customFormat="1" hidden="1" outlineLevel="1" collapsed="1" x14ac:dyDescent="0.25">
      <c r="B30" s="1">
        <f>'[2]2013'!$B$3</f>
        <v>4</v>
      </c>
      <c r="C30" s="1">
        <f>'[2]2013'!$C$3</f>
        <v>12</v>
      </c>
      <c r="D30" s="5">
        <f t="shared" si="0"/>
        <v>0.33333333333333331</v>
      </c>
    </row>
    <row r="31" spans="1:4" collapsed="1" x14ac:dyDescent="0.25">
      <c r="A31" t="s">
        <v>88</v>
      </c>
      <c r="B31" s="1">
        <f>SUM(B17:B30)</f>
        <v>113</v>
      </c>
      <c r="C31" s="1">
        <f>SUM(C17:C30)</f>
        <v>110</v>
      </c>
      <c r="D31" s="5">
        <f t="shared" si="0"/>
        <v>1.0272727272727273</v>
      </c>
    </row>
    <row r="32" spans="1:4" s="1" customFormat="1" hidden="1" outlineLevel="1" x14ac:dyDescent="0.25">
      <c r="B32" s="1">
        <f>'[1]1999'!$B$4</f>
        <v>8</v>
      </c>
      <c r="C32" s="1">
        <f>'[1]1999'!$C$4</f>
        <v>8</v>
      </c>
      <c r="D32" s="5">
        <f t="shared" si="0"/>
        <v>1</v>
      </c>
    </row>
    <row r="33" spans="1:4" s="1" customFormat="1" hidden="1" outlineLevel="1" collapsed="1" x14ac:dyDescent="0.25">
      <c r="B33" s="1">
        <f>'[1]2000'!$B$4</f>
        <v>12</v>
      </c>
      <c r="C33" s="1">
        <f>'[1]2000'!$C$4</f>
        <v>4</v>
      </c>
      <c r="D33" s="5">
        <f t="shared" si="0"/>
        <v>3</v>
      </c>
    </row>
    <row r="34" spans="1:4" s="1" customFormat="1" hidden="1" outlineLevel="1" collapsed="1" x14ac:dyDescent="0.25">
      <c r="B34" s="1">
        <f>'[1]2001'!$B$4</f>
        <v>10</v>
      </c>
      <c r="C34" s="1">
        <f>'[1]2001'!$C$4</f>
        <v>6</v>
      </c>
      <c r="D34" s="5">
        <f t="shared" si="0"/>
        <v>1.6666666666666667</v>
      </c>
    </row>
    <row r="35" spans="1:4" s="1" customFormat="1" hidden="1" outlineLevel="1" collapsed="1" x14ac:dyDescent="0.25">
      <c r="B35" s="1">
        <f>'[1]2002'!$B$4</f>
        <v>7</v>
      </c>
      <c r="C35" s="1">
        <f>'[1]2002'!$C$4</f>
        <v>9</v>
      </c>
      <c r="D35" s="5">
        <f t="shared" si="0"/>
        <v>0.77777777777777779</v>
      </c>
    </row>
    <row r="36" spans="1:4" s="1" customFormat="1" hidden="1" outlineLevel="1" collapsed="1" x14ac:dyDescent="0.25">
      <c r="B36" s="1">
        <f>'[1]2003'!$B$4</f>
        <v>10</v>
      </c>
      <c r="C36" s="1">
        <f>'[1]2003'!$C$4</f>
        <v>6</v>
      </c>
      <c r="D36" s="5">
        <f t="shared" si="0"/>
        <v>1.6666666666666667</v>
      </c>
    </row>
    <row r="37" spans="1:4" s="1" customFormat="1" hidden="1" outlineLevel="1" collapsed="1" x14ac:dyDescent="0.25">
      <c r="B37" s="1">
        <f>'[1]2004'!$B$4</f>
        <v>9</v>
      </c>
      <c r="C37" s="1">
        <f>'[1]2004'!$C$4</f>
        <v>7</v>
      </c>
      <c r="D37" s="5">
        <f t="shared" si="0"/>
        <v>1.2857142857142858</v>
      </c>
    </row>
    <row r="38" spans="1:4" s="1" customFormat="1" hidden="1" outlineLevel="1" collapsed="1" x14ac:dyDescent="0.25">
      <c r="B38" s="1">
        <f>'[1]2005'!$B$4</f>
        <v>6</v>
      </c>
      <c r="C38" s="1">
        <f>'[1]2005'!$C$4</f>
        <v>10</v>
      </c>
      <c r="D38" s="5">
        <f t="shared" si="0"/>
        <v>0.6</v>
      </c>
    </row>
    <row r="39" spans="1:4" s="1" customFormat="1" hidden="1" outlineLevel="1" collapsed="1" x14ac:dyDescent="0.25">
      <c r="B39" s="1">
        <f>'[2]2007'!$B$4</f>
        <v>5</v>
      </c>
      <c r="C39" s="1">
        <f>'[2]2007'!$C$4</f>
        <v>11</v>
      </c>
      <c r="D39" s="5">
        <f t="shared" si="0"/>
        <v>0.45454545454545453</v>
      </c>
    </row>
    <row r="40" spans="1:4" s="1" customFormat="1" hidden="1" outlineLevel="1" collapsed="1" x14ac:dyDescent="0.25">
      <c r="B40" s="1">
        <f>'[2]2008'!$B$4</f>
        <v>11</v>
      </c>
      <c r="C40" s="1">
        <f>'[2]2008'!$C$4</f>
        <v>5</v>
      </c>
      <c r="D40" s="5">
        <f t="shared" si="0"/>
        <v>2.2000000000000002</v>
      </c>
    </row>
    <row r="41" spans="1:4" s="1" customFormat="1" hidden="1" outlineLevel="1" collapsed="1" x14ac:dyDescent="0.25">
      <c r="B41" s="1">
        <f>'[2]2009'!$B$4</f>
        <v>9</v>
      </c>
      <c r="C41" s="1">
        <f>'[2]2009'!$C$4</f>
        <v>7</v>
      </c>
      <c r="D41" s="5">
        <f t="shared" si="0"/>
        <v>1.2857142857142858</v>
      </c>
    </row>
    <row r="42" spans="1:4" s="1" customFormat="1" hidden="1" outlineLevel="1" collapsed="1" x14ac:dyDescent="0.25">
      <c r="B42" s="1">
        <f>'[2]2010'!$B$4</f>
        <v>12</v>
      </c>
      <c r="C42" s="1">
        <f>'[2]2010'!$C$4</f>
        <v>4</v>
      </c>
      <c r="D42" s="5">
        <f t="shared" si="0"/>
        <v>3</v>
      </c>
    </row>
    <row r="43" spans="1:4" s="1" customFormat="1" hidden="1" outlineLevel="1" collapsed="1" x14ac:dyDescent="0.25">
      <c r="B43" s="1">
        <f>'[2]2011'!$B$4</f>
        <v>12</v>
      </c>
      <c r="C43" s="1">
        <f>'[2]2011'!$C$4</f>
        <v>4</v>
      </c>
      <c r="D43" s="5">
        <f t="shared" si="0"/>
        <v>3</v>
      </c>
    </row>
    <row r="44" spans="1:4" s="1" customFormat="1" hidden="1" outlineLevel="1" collapsed="1" x14ac:dyDescent="0.25">
      <c r="B44" s="1">
        <f>'[2]2012'!$B$4</f>
        <v>10</v>
      </c>
      <c r="C44" s="1">
        <f>'[2]2012'!$C$4</f>
        <v>6</v>
      </c>
      <c r="D44" s="5">
        <f t="shared" si="0"/>
        <v>1.6666666666666667</v>
      </c>
    </row>
    <row r="45" spans="1:4" s="1" customFormat="1" hidden="1" outlineLevel="1" collapsed="1" x14ac:dyDescent="0.25">
      <c r="B45" s="1">
        <f>'[2]2013'!$B$4</f>
        <v>8</v>
      </c>
      <c r="C45" s="1">
        <f>'[2]2013'!$C$4</f>
        <v>8</v>
      </c>
      <c r="D45" s="5">
        <f t="shared" si="0"/>
        <v>1</v>
      </c>
    </row>
    <row r="46" spans="1:4" collapsed="1" x14ac:dyDescent="0.25">
      <c r="A46" t="s">
        <v>145</v>
      </c>
      <c r="B46" s="1">
        <f>SUM(B32:B45)</f>
        <v>129</v>
      </c>
      <c r="C46" s="1">
        <f>SUM(C32:C45)</f>
        <v>95</v>
      </c>
      <c r="D46" s="5">
        <f t="shared" si="0"/>
        <v>1.3578947368421053</v>
      </c>
    </row>
    <row r="47" spans="1:4" s="1" customFormat="1" hidden="1" outlineLevel="1" x14ac:dyDescent="0.25">
      <c r="B47" s="1">
        <f>'[1]1999'!$B$5</f>
        <v>11</v>
      </c>
      <c r="C47" s="1">
        <f>'[1]1999'!$C$5</f>
        <v>5</v>
      </c>
      <c r="D47" s="5">
        <f t="shared" si="0"/>
        <v>2.2000000000000002</v>
      </c>
    </row>
    <row r="48" spans="1:4" s="1" customFormat="1" hidden="1" outlineLevel="1" collapsed="1" x14ac:dyDescent="0.25">
      <c r="B48" s="1">
        <f>'[1]2000'!$B$5</f>
        <v>8</v>
      </c>
      <c r="C48" s="1">
        <f>'[1]2000'!$C$5</f>
        <v>8</v>
      </c>
      <c r="D48" s="5">
        <f t="shared" si="0"/>
        <v>1</v>
      </c>
    </row>
    <row r="49" spans="1:4" s="1" customFormat="1" hidden="1" outlineLevel="1" collapsed="1" x14ac:dyDescent="0.25">
      <c r="B49" s="1">
        <f>'[1]2001'!$B$5</f>
        <v>3</v>
      </c>
      <c r="C49" s="1">
        <f>'[1]2001'!$C$5</f>
        <v>13</v>
      </c>
      <c r="D49" s="5">
        <f t="shared" si="0"/>
        <v>0.23076923076923078</v>
      </c>
    </row>
    <row r="50" spans="1:4" s="1" customFormat="1" hidden="1" outlineLevel="1" collapsed="1" x14ac:dyDescent="0.25">
      <c r="B50" s="1">
        <f>'[1]2002'!$B$5</f>
        <v>8</v>
      </c>
      <c r="C50" s="1">
        <f>'[1]2002'!$C$5</f>
        <v>8</v>
      </c>
      <c r="D50" s="5">
        <f t="shared" si="0"/>
        <v>1</v>
      </c>
    </row>
    <row r="51" spans="1:4" s="1" customFormat="1" hidden="1" outlineLevel="1" collapsed="1" x14ac:dyDescent="0.25">
      <c r="B51" s="1">
        <f>'[1]2003'!$B$5</f>
        <v>6</v>
      </c>
      <c r="C51" s="1">
        <f>'[1]2003'!$C$5</f>
        <v>10</v>
      </c>
      <c r="D51" s="5">
        <f t="shared" si="0"/>
        <v>0.6</v>
      </c>
    </row>
    <row r="52" spans="1:4" s="1" customFormat="1" hidden="1" outlineLevel="1" collapsed="1" x14ac:dyDescent="0.25">
      <c r="B52" s="1">
        <f>'[1]2004'!$B$5</f>
        <v>9</v>
      </c>
      <c r="C52" s="1">
        <f>'[1]2004'!$C$5</f>
        <v>7</v>
      </c>
      <c r="D52" s="5">
        <f t="shared" si="0"/>
        <v>1.2857142857142858</v>
      </c>
    </row>
    <row r="53" spans="1:4" s="1" customFormat="1" hidden="1" outlineLevel="1" collapsed="1" x14ac:dyDescent="0.25">
      <c r="B53" s="1">
        <f>'[1]2005'!$B$5</f>
        <v>5</v>
      </c>
      <c r="C53" s="1">
        <f>'[1]2005'!$C$5</f>
        <v>11</v>
      </c>
      <c r="D53" s="5">
        <f t="shared" si="0"/>
        <v>0.45454545454545453</v>
      </c>
    </row>
    <row r="54" spans="1:4" s="1" customFormat="1" hidden="1" outlineLevel="1" collapsed="1" x14ac:dyDescent="0.25">
      <c r="B54" s="1">
        <f>'[2]2007'!$B$5</f>
        <v>7</v>
      </c>
      <c r="C54" s="1">
        <f>'[2]2007'!$C$5</f>
        <v>9</v>
      </c>
      <c r="D54" s="5">
        <f t="shared" si="0"/>
        <v>0.77777777777777779</v>
      </c>
    </row>
    <row r="55" spans="1:4" s="1" customFormat="1" hidden="1" outlineLevel="1" collapsed="1" x14ac:dyDescent="0.25">
      <c r="B55" s="1">
        <f>'[2]2008'!$B$5</f>
        <v>7</v>
      </c>
      <c r="C55" s="1">
        <f>'[2]2008'!$C$5</f>
        <v>9</v>
      </c>
      <c r="D55" s="5">
        <f t="shared" si="0"/>
        <v>0.77777777777777779</v>
      </c>
    </row>
    <row r="56" spans="1:4" s="1" customFormat="1" hidden="1" outlineLevel="1" collapsed="1" x14ac:dyDescent="0.25">
      <c r="B56" s="1">
        <f>'[2]2009'!$B$5</f>
        <v>6</v>
      </c>
      <c r="C56" s="1">
        <f>'[2]2009'!$C$5</f>
        <v>10</v>
      </c>
      <c r="D56" s="5">
        <f t="shared" si="0"/>
        <v>0.6</v>
      </c>
    </row>
    <row r="57" spans="1:4" s="1" customFormat="1" hidden="1" outlineLevel="1" collapsed="1" x14ac:dyDescent="0.25">
      <c r="B57" s="1">
        <f>'[2]2010'!$B$5</f>
        <v>4</v>
      </c>
      <c r="C57" s="1">
        <f>'[2]2010'!$C$5</f>
        <v>12</v>
      </c>
      <c r="D57" s="5">
        <f t="shared" si="0"/>
        <v>0.33333333333333331</v>
      </c>
    </row>
    <row r="58" spans="1:4" s="1" customFormat="1" hidden="1" outlineLevel="1" collapsed="1" x14ac:dyDescent="0.25">
      <c r="B58" s="1">
        <f>'[2]2011'!$B$5</f>
        <v>6</v>
      </c>
      <c r="C58" s="1">
        <f>'[2]2011'!$C$5</f>
        <v>10</v>
      </c>
      <c r="D58" s="5">
        <f t="shared" si="0"/>
        <v>0.6</v>
      </c>
    </row>
    <row r="59" spans="1:4" s="1" customFormat="1" hidden="1" outlineLevel="1" collapsed="1" x14ac:dyDescent="0.25">
      <c r="B59" s="1">
        <f>'[2]2012'!$B$5</f>
        <v>6</v>
      </c>
      <c r="C59" s="1">
        <f>'[2]2012'!$C$5</f>
        <v>10</v>
      </c>
      <c r="D59" s="5">
        <f t="shared" si="0"/>
        <v>0.6</v>
      </c>
    </row>
    <row r="60" spans="1:4" s="1" customFormat="1" hidden="1" outlineLevel="1" collapsed="1" x14ac:dyDescent="0.25">
      <c r="B60" s="1">
        <f>'[2]2013'!$B$5</f>
        <v>6</v>
      </c>
      <c r="C60" s="1">
        <f>'[2]2013'!$C$5</f>
        <v>10</v>
      </c>
      <c r="D60" s="5">
        <f t="shared" si="0"/>
        <v>0.6</v>
      </c>
    </row>
    <row r="61" spans="1:4" collapsed="1" x14ac:dyDescent="0.25">
      <c r="A61" t="s">
        <v>89</v>
      </c>
      <c r="B61" s="1">
        <f>SUM(B47:B60)</f>
        <v>92</v>
      </c>
      <c r="C61" s="1">
        <f>SUM(C47:C60)</f>
        <v>132</v>
      </c>
      <c r="D61" s="5">
        <f t="shared" si="0"/>
        <v>0.69696969696969702</v>
      </c>
    </row>
    <row r="62" spans="1:4" s="1" customFormat="1" hidden="1" outlineLevel="1" x14ac:dyDescent="0.25">
      <c r="B62" s="1">
        <f>'[1]1999'!$B$6</f>
        <v>8</v>
      </c>
      <c r="C62" s="1">
        <f>'[1]1999'!$C$6</f>
        <v>8</v>
      </c>
      <c r="D62" s="5">
        <f t="shared" si="0"/>
        <v>1</v>
      </c>
    </row>
    <row r="63" spans="1:4" s="1" customFormat="1" hidden="1" outlineLevel="1" collapsed="1" x14ac:dyDescent="0.25">
      <c r="B63" s="1">
        <f>'[1]2000'!$B$6</f>
        <v>7</v>
      </c>
      <c r="C63" s="1">
        <f>'[1]2000'!$C$6</f>
        <v>9</v>
      </c>
      <c r="D63" s="5">
        <f t="shared" si="0"/>
        <v>0.77777777777777779</v>
      </c>
    </row>
    <row r="64" spans="1:4" s="1" customFormat="1" hidden="1" outlineLevel="1" collapsed="1" x14ac:dyDescent="0.25">
      <c r="B64" s="1">
        <f>'[1]2001'!$B$6</f>
        <v>1</v>
      </c>
      <c r="C64" s="1">
        <f>'[1]2001'!$C$6</f>
        <v>15</v>
      </c>
      <c r="D64" s="5">
        <f t="shared" si="0"/>
        <v>6.6666666666666666E-2</v>
      </c>
    </row>
    <row r="65" spans="1:4" s="1" customFormat="1" hidden="1" outlineLevel="1" collapsed="1" x14ac:dyDescent="0.25">
      <c r="B65" s="1">
        <f>'[1]2002'!$B$6</f>
        <v>7</v>
      </c>
      <c r="C65" s="1">
        <f>'[1]2002'!$C$6</f>
        <v>9</v>
      </c>
      <c r="D65" s="5">
        <f t="shared" si="0"/>
        <v>0.77777777777777779</v>
      </c>
    </row>
    <row r="66" spans="1:4" s="1" customFormat="1" hidden="1" outlineLevel="1" collapsed="1" x14ac:dyDescent="0.25">
      <c r="B66" s="1">
        <f>'[1]2003'!$B$6</f>
        <v>11</v>
      </c>
      <c r="C66" s="1">
        <f>'[1]2003'!$C$6</f>
        <v>5</v>
      </c>
      <c r="D66" s="5">
        <f t="shared" si="0"/>
        <v>2.2000000000000002</v>
      </c>
    </row>
    <row r="67" spans="1:4" s="1" customFormat="1" hidden="1" outlineLevel="1" collapsed="1" x14ac:dyDescent="0.25">
      <c r="B67" s="1">
        <f>'[1]2004'!$B$6</f>
        <v>7</v>
      </c>
      <c r="C67" s="1">
        <f>'[1]2004'!$C$6</f>
        <v>9</v>
      </c>
      <c r="D67" s="5">
        <f t="shared" si="0"/>
        <v>0.77777777777777779</v>
      </c>
    </row>
    <row r="68" spans="1:4" s="1" customFormat="1" hidden="1" outlineLevel="1" collapsed="1" x14ac:dyDescent="0.25">
      <c r="B68" s="1">
        <f>'[1]2005'!$B$6</f>
        <v>11</v>
      </c>
      <c r="C68" s="1">
        <f>'[1]2005'!$C$6</f>
        <v>5</v>
      </c>
      <c r="D68" s="5">
        <f t="shared" si="0"/>
        <v>2.2000000000000002</v>
      </c>
    </row>
    <row r="69" spans="1:4" s="1" customFormat="1" hidden="1" outlineLevel="1" collapsed="1" x14ac:dyDescent="0.25">
      <c r="B69" s="1">
        <f>'[2]2007'!$B$6</f>
        <v>7</v>
      </c>
      <c r="C69" s="1">
        <f>'[2]2007'!$C$6</f>
        <v>9</v>
      </c>
      <c r="D69" s="5">
        <f t="shared" si="0"/>
        <v>0.77777777777777779</v>
      </c>
    </row>
    <row r="70" spans="1:4" s="1" customFormat="1" hidden="1" outlineLevel="1" collapsed="1" x14ac:dyDescent="0.25">
      <c r="B70" s="1">
        <f>'[2]2008'!$B$6</f>
        <v>12</v>
      </c>
      <c r="C70" s="1">
        <f>'[2]2008'!$C$6</f>
        <v>4</v>
      </c>
      <c r="D70" s="5">
        <f t="shared" si="0"/>
        <v>3</v>
      </c>
    </row>
    <row r="71" spans="1:4" s="1" customFormat="1" hidden="1" outlineLevel="1" collapsed="1" x14ac:dyDescent="0.25">
      <c r="B71" s="1">
        <f>'[2]2009'!$B$6</f>
        <v>8</v>
      </c>
      <c r="C71" s="1">
        <f>'[2]2009'!$C$6</f>
        <v>8</v>
      </c>
      <c r="D71" s="5">
        <f t="shared" si="0"/>
        <v>1</v>
      </c>
    </row>
    <row r="72" spans="1:4" s="1" customFormat="1" hidden="1" outlineLevel="1" collapsed="1" x14ac:dyDescent="0.25">
      <c r="B72" s="1">
        <f>'[2]2010'!$B$6</f>
        <v>2</v>
      </c>
      <c r="C72" s="1">
        <f>'[2]2010'!$C$6</f>
        <v>14</v>
      </c>
      <c r="D72" s="5">
        <f t="shared" si="0"/>
        <v>0.14285714285714285</v>
      </c>
    </row>
    <row r="73" spans="1:4" s="1" customFormat="1" hidden="1" outlineLevel="1" collapsed="1" x14ac:dyDescent="0.25">
      <c r="B73" s="1">
        <f>'[2]2011'!$B$6</f>
        <v>6</v>
      </c>
      <c r="C73" s="1">
        <f>'[2]2011'!$C$6</f>
        <v>10</v>
      </c>
      <c r="D73" s="5">
        <f t="shared" si="0"/>
        <v>0.6</v>
      </c>
    </row>
    <row r="74" spans="1:4" s="1" customFormat="1" hidden="1" outlineLevel="1" collapsed="1" x14ac:dyDescent="0.25">
      <c r="B74" s="1">
        <f>'[2]2012'!$B$6</f>
        <v>7</v>
      </c>
      <c r="C74" s="1">
        <f>'[2]2012'!$C$6</f>
        <v>9</v>
      </c>
      <c r="D74" s="5">
        <f t="shared" si="0"/>
        <v>0.77777777777777779</v>
      </c>
    </row>
    <row r="75" spans="1:4" s="1" customFormat="1" hidden="1" outlineLevel="1" collapsed="1" x14ac:dyDescent="0.25">
      <c r="B75" s="1">
        <f>'[2]2013'!$B$6</f>
        <v>12</v>
      </c>
      <c r="C75" s="1">
        <f>'[2]2013'!$C$6</f>
        <v>4</v>
      </c>
      <c r="D75" s="5">
        <f t="shared" si="0"/>
        <v>3</v>
      </c>
    </row>
    <row r="76" spans="1:4" collapsed="1" x14ac:dyDescent="0.25">
      <c r="A76" t="s">
        <v>90</v>
      </c>
      <c r="B76" s="1">
        <f>SUM(B62:B75)</f>
        <v>106</v>
      </c>
      <c r="C76" s="1">
        <f>SUM(C62:C75)</f>
        <v>118</v>
      </c>
      <c r="D76" s="5">
        <f t="shared" si="0"/>
        <v>0.89830508474576276</v>
      </c>
    </row>
    <row r="77" spans="1:4" s="1" customFormat="1" hidden="1" outlineLevel="1" x14ac:dyDescent="0.25">
      <c r="B77" s="1">
        <f>'[1]1999'!$B$7</f>
        <v>6</v>
      </c>
      <c r="C77" s="1">
        <f>'[1]1999'!$C$7</f>
        <v>10</v>
      </c>
      <c r="D77" s="5">
        <f t="shared" si="0"/>
        <v>0.6</v>
      </c>
    </row>
    <row r="78" spans="1:4" s="1" customFormat="1" hidden="1" outlineLevel="1" collapsed="1" x14ac:dyDescent="0.25">
      <c r="B78" s="1">
        <f>'[1]2000'!$B$7</f>
        <v>5</v>
      </c>
      <c r="C78" s="1">
        <f>'[1]2000'!$C$7</f>
        <v>11</v>
      </c>
      <c r="D78" s="5">
        <f t="shared" si="0"/>
        <v>0.45454545454545453</v>
      </c>
    </row>
    <row r="79" spans="1:4" s="1" customFormat="1" hidden="1" outlineLevel="1" collapsed="1" x14ac:dyDescent="0.25">
      <c r="B79" s="1">
        <f>'[1]2001'!$B$7</f>
        <v>13</v>
      </c>
      <c r="C79" s="1">
        <f>'[1]2001'!$C$7</f>
        <v>3</v>
      </c>
      <c r="D79" s="5">
        <f t="shared" si="0"/>
        <v>4.333333333333333</v>
      </c>
    </row>
    <row r="80" spans="1:4" s="1" customFormat="1" hidden="1" outlineLevel="1" collapsed="1" x14ac:dyDescent="0.25">
      <c r="B80" s="1">
        <f>'[1]2002'!$B$7</f>
        <v>4</v>
      </c>
      <c r="C80" s="1">
        <f>'[1]2002'!$C$7</f>
        <v>12</v>
      </c>
      <c r="D80" s="5">
        <f t="shared" si="0"/>
        <v>0.33333333333333331</v>
      </c>
    </row>
    <row r="81" spans="1:4" s="1" customFormat="1" hidden="1" outlineLevel="1" collapsed="1" x14ac:dyDescent="0.25">
      <c r="B81" s="1">
        <f>'[1]2003'!$B$7</f>
        <v>7</v>
      </c>
      <c r="C81" s="1">
        <f>'[1]2003'!$C$7</f>
        <v>9</v>
      </c>
      <c r="D81" s="5">
        <f t="shared" ref="D81:D144" si="1">B81/C81</f>
        <v>0.77777777777777779</v>
      </c>
    </row>
    <row r="82" spans="1:4" s="1" customFormat="1" hidden="1" outlineLevel="1" collapsed="1" x14ac:dyDescent="0.25">
      <c r="B82" s="1">
        <f>'[1]2004'!$B$7</f>
        <v>5</v>
      </c>
      <c r="C82" s="1">
        <f>'[1]2004'!$C$7</f>
        <v>11</v>
      </c>
      <c r="D82" s="5">
        <f t="shared" si="1"/>
        <v>0.45454545454545453</v>
      </c>
    </row>
    <row r="83" spans="1:4" s="1" customFormat="1" hidden="1" outlineLevel="1" collapsed="1" x14ac:dyDescent="0.25">
      <c r="B83" s="1">
        <f>'[1]2005'!$B$7</f>
        <v>11</v>
      </c>
      <c r="C83" s="1">
        <f>'[1]2005'!$C$7</f>
        <v>5</v>
      </c>
      <c r="D83" s="5">
        <f t="shared" si="1"/>
        <v>2.2000000000000002</v>
      </c>
    </row>
    <row r="84" spans="1:4" s="1" customFormat="1" hidden="1" outlineLevel="1" collapsed="1" x14ac:dyDescent="0.25">
      <c r="B84" s="1">
        <f>'[2]2007'!$B$7</f>
        <v>7</v>
      </c>
      <c r="C84" s="1">
        <f>'[2]2007'!$C$7</f>
        <v>9</v>
      </c>
      <c r="D84" s="5">
        <f t="shared" si="1"/>
        <v>0.77777777777777779</v>
      </c>
    </row>
    <row r="85" spans="1:4" s="1" customFormat="1" hidden="1" outlineLevel="1" collapsed="1" x14ac:dyDescent="0.25">
      <c r="B85" s="1">
        <f>'[2]2008'!$B$7</f>
        <v>9</v>
      </c>
      <c r="C85" s="1">
        <f>'[2]2008'!$C$7</f>
        <v>7</v>
      </c>
      <c r="D85" s="5">
        <f t="shared" si="1"/>
        <v>1.2857142857142858</v>
      </c>
    </row>
    <row r="86" spans="1:4" s="1" customFormat="1" hidden="1" outlineLevel="1" collapsed="1" x14ac:dyDescent="0.25">
      <c r="B86" s="1">
        <f>'[2]2009'!$B$7</f>
        <v>7</v>
      </c>
      <c r="C86" s="1">
        <f>'[2]2009'!$C$7</f>
        <v>9</v>
      </c>
      <c r="D86" s="5">
        <f t="shared" si="1"/>
        <v>0.77777777777777779</v>
      </c>
    </row>
    <row r="87" spans="1:4" s="1" customFormat="1" hidden="1" outlineLevel="1" collapsed="1" x14ac:dyDescent="0.25">
      <c r="B87" s="1">
        <f>'[2]2010'!$B$7</f>
        <v>11</v>
      </c>
      <c r="C87" s="1">
        <f>'[2]2010'!$C$7</f>
        <v>5</v>
      </c>
      <c r="D87" s="5">
        <f t="shared" si="1"/>
        <v>2.2000000000000002</v>
      </c>
    </row>
    <row r="88" spans="1:4" s="1" customFormat="1" hidden="1" outlineLevel="1" collapsed="1" x14ac:dyDescent="0.25">
      <c r="B88" s="1">
        <f>'[2]2011'!$B$7</f>
        <v>8</v>
      </c>
      <c r="C88" s="1">
        <f>'[2]2011'!$C$7</f>
        <v>8</v>
      </c>
      <c r="D88" s="5">
        <f t="shared" si="1"/>
        <v>1</v>
      </c>
    </row>
    <row r="89" spans="1:4" s="1" customFormat="1" hidden="1" outlineLevel="1" collapsed="1" x14ac:dyDescent="0.25">
      <c r="B89" s="1">
        <f>'[2]2012'!$B$7</f>
        <v>10</v>
      </c>
      <c r="C89" s="1">
        <f>'[2]2012'!$C$7</f>
        <v>6</v>
      </c>
      <c r="D89" s="5">
        <f t="shared" si="1"/>
        <v>1.6666666666666667</v>
      </c>
    </row>
    <row r="90" spans="1:4" s="1" customFormat="1" hidden="1" outlineLevel="1" collapsed="1" x14ac:dyDescent="0.25">
      <c r="B90" s="1">
        <f>'[2]2013'!$B$7</f>
        <v>8</v>
      </c>
      <c r="C90" s="1">
        <f>'[2]2013'!$C$7</f>
        <v>8</v>
      </c>
      <c r="D90" s="5">
        <f t="shared" si="1"/>
        <v>1</v>
      </c>
    </row>
    <row r="91" spans="1:4" collapsed="1" x14ac:dyDescent="0.25">
      <c r="A91" t="s">
        <v>149</v>
      </c>
      <c r="B91" s="1">
        <f>SUM(B77:B90)</f>
        <v>111</v>
      </c>
      <c r="C91" s="1">
        <f>SUM(C77:C90)</f>
        <v>113</v>
      </c>
      <c r="D91" s="5">
        <f t="shared" si="1"/>
        <v>0.98230088495575218</v>
      </c>
    </row>
    <row r="92" spans="1:4" s="1" customFormat="1" hidden="1" outlineLevel="1" x14ac:dyDescent="0.25">
      <c r="B92" s="1">
        <f>'[1]1999'!$B$8</f>
        <v>4</v>
      </c>
      <c r="C92" s="1">
        <f>'[1]1999'!$C$8</f>
        <v>12</v>
      </c>
      <c r="D92" s="5">
        <f t="shared" si="1"/>
        <v>0.33333333333333331</v>
      </c>
    </row>
    <row r="93" spans="1:4" s="1" customFormat="1" hidden="1" outlineLevel="1" collapsed="1" x14ac:dyDescent="0.25">
      <c r="B93" s="1">
        <f>'[1]2000'!$B$8</f>
        <v>4</v>
      </c>
      <c r="C93" s="1">
        <f>'[1]2000'!$C$8</f>
        <v>12</v>
      </c>
      <c r="D93" s="5">
        <f t="shared" si="1"/>
        <v>0.33333333333333331</v>
      </c>
    </row>
    <row r="94" spans="1:4" s="1" customFormat="1" hidden="1" outlineLevel="1" collapsed="1" x14ac:dyDescent="0.25">
      <c r="B94" s="1">
        <f>'[1]2001'!$B$8</f>
        <v>6</v>
      </c>
      <c r="C94" s="1">
        <f>'[1]2001'!$C$8</f>
        <v>10</v>
      </c>
      <c r="D94" s="5">
        <f t="shared" si="1"/>
        <v>0.6</v>
      </c>
    </row>
    <row r="95" spans="1:4" s="1" customFormat="1" hidden="1" outlineLevel="1" collapsed="1" x14ac:dyDescent="0.25">
      <c r="B95" s="1">
        <f>'[1]2002'!$B$8</f>
        <v>2</v>
      </c>
      <c r="C95" s="1">
        <f>'[1]2002'!$C$8</f>
        <v>14</v>
      </c>
      <c r="D95" s="5">
        <f t="shared" si="1"/>
        <v>0.14285714285714285</v>
      </c>
    </row>
    <row r="96" spans="1:4" s="1" customFormat="1" hidden="1" outlineLevel="1" collapsed="1" x14ac:dyDescent="0.25">
      <c r="B96" s="1">
        <f>'[1]2003'!$B$8</f>
        <v>8</v>
      </c>
      <c r="C96" s="1">
        <f>'[1]2003'!$C$8</f>
        <v>8</v>
      </c>
      <c r="D96" s="5">
        <f t="shared" si="1"/>
        <v>1</v>
      </c>
    </row>
    <row r="97" spans="1:4" s="1" customFormat="1" hidden="1" outlineLevel="1" collapsed="1" x14ac:dyDescent="0.25">
      <c r="B97" s="1">
        <f>'[1]2004'!$B$8</f>
        <v>8</v>
      </c>
      <c r="C97" s="1">
        <f>'[1]2004'!$C$8</f>
        <v>8</v>
      </c>
      <c r="D97" s="5">
        <f t="shared" si="1"/>
        <v>1</v>
      </c>
    </row>
    <row r="98" spans="1:4" s="1" customFormat="1" hidden="1" outlineLevel="1" collapsed="1" x14ac:dyDescent="0.25">
      <c r="B98" s="1">
        <f>'[1]2005'!$B$8</f>
        <v>11</v>
      </c>
      <c r="C98" s="1">
        <f>'[1]2005'!$C$8</f>
        <v>5</v>
      </c>
      <c r="D98" s="5">
        <f t="shared" si="1"/>
        <v>2.2000000000000002</v>
      </c>
    </row>
    <row r="99" spans="1:4" s="1" customFormat="1" hidden="1" outlineLevel="1" collapsed="1" x14ac:dyDescent="0.25">
      <c r="B99" s="1">
        <f>'[2]2007'!$B$8</f>
        <v>7</v>
      </c>
      <c r="C99" s="1">
        <f>'[2]2007'!$C$8</f>
        <v>9</v>
      </c>
      <c r="D99" s="5">
        <f t="shared" si="1"/>
        <v>0.77777777777777779</v>
      </c>
    </row>
    <row r="100" spans="1:4" s="1" customFormat="1" hidden="1" outlineLevel="1" collapsed="1" x14ac:dyDescent="0.25">
      <c r="B100" s="1">
        <f>'[2]2008'!$B$8</f>
        <v>4</v>
      </c>
      <c r="C100" s="1">
        <f>'[2]2008'!$C$8</f>
        <v>11</v>
      </c>
      <c r="D100" s="5">
        <f t="shared" si="1"/>
        <v>0.36363636363636365</v>
      </c>
    </row>
    <row r="101" spans="1:4" s="1" customFormat="1" hidden="1" outlineLevel="1" collapsed="1" x14ac:dyDescent="0.25">
      <c r="B101" s="1">
        <f>'[2]2009'!$B$8</f>
        <v>10</v>
      </c>
      <c r="C101" s="1">
        <f>'[2]2009'!$C$8</f>
        <v>6</v>
      </c>
      <c r="D101" s="5">
        <f t="shared" si="1"/>
        <v>1.6666666666666667</v>
      </c>
    </row>
    <row r="102" spans="1:4" s="1" customFormat="1" hidden="1" outlineLevel="1" collapsed="1" x14ac:dyDescent="0.25">
      <c r="B102" s="1">
        <f>'[2]2010'!$B$8</f>
        <v>4</v>
      </c>
      <c r="C102" s="1">
        <f>'[2]2010'!$C$8</f>
        <v>12</v>
      </c>
      <c r="D102" s="5">
        <f t="shared" si="1"/>
        <v>0.33333333333333331</v>
      </c>
    </row>
    <row r="103" spans="1:4" s="1" customFormat="1" hidden="1" outlineLevel="1" collapsed="1" x14ac:dyDescent="0.25">
      <c r="B103" s="1">
        <f>'[2]2011'!$B$8</f>
        <v>9</v>
      </c>
      <c r="C103" s="1">
        <f>'[2]2011'!$C$8</f>
        <v>7</v>
      </c>
      <c r="D103" s="5">
        <f t="shared" si="1"/>
        <v>1.2857142857142858</v>
      </c>
    </row>
    <row r="104" spans="1:4" s="1" customFormat="1" hidden="1" outlineLevel="1" collapsed="1" x14ac:dyDescent="0.25">
      <c r="B104" s="1">
        <f>'[2]2012'!$B$8</f>
        <v>10</v>
      </c>
      <c r="C104" s="1">
        <f>'[2]2012'!$C$8</f>
        <v>6</v>
      </c>
      <c r="D104" s="5">
        <f t="shared" si="1"/>
        <v>1.6666666666666667</v>
      </c>
    </row>
    <row r="105" spans="1:4" s="1" customFormat="1" hidden="1" outlineLevel="1" collapsed="1" x14ac:dyDescent="0.25">
      <c r="B105" s="1">
        <f>'[2]2013'!$B$8</f>
        <v>11</v>
      </c>
      <c r="C105" s="1">
        <f>'[2]2013'!$C$8</f>
        <v>5</v>
      </c>
      <c r="D105" s="5">
        <f t="shared" si="1"/>
        <v>2.2000000000000002</v>
      </c>
    </row>
    <row r="106" spans="1:4" collapsed="1" x14ac:dyDescent="0.25">
      <c r="A106" t="s">
        <v>91</v>
      </c>
      <c r="B106" s="1">
        <f>SUM(B92:B105)</f>
        <v>98</v>
      </c>
      <c r="C106" s="1">
        <f>SUM(C92:C105)</f>
        <v>125</v>
      </c>
      <c r="D106" s="5">
        <f t="shared" si="1"/>
        <v>0.78400000000000003</v>
      </c>
    </row>
    <row r="107" spans="1:4" s="1" customFormat="1" hidden="1" outlineLevel="1" x14ac:dyDescent="0.25">
      <c r="B107" s="1">
        <f>'[1]1999'!$B$9</f>
        <v>2</v>
      </c>
      <c r="C107" s="1">
        <f>'[1]1999'!$C$9</f>
        <v>14</v>
      </c>
      <c r="D107" s="5">
        <f t="shared" si="1"/>
        <v>0.14285714285714285</v>
      </c>
    </row>
    <row r="108" spans="1:4" s="1" customFormat="1" hidden="1" outlineLevel="1" collapsed="1" x14ac:dyDescent="0.25">
      <c r="B108" s="1">
        <f>'[1]2000'!$B$9</f>
        <v>3</v>
      </c>
      <c r="C108" s="1">
        <f>'[1]2000'!$C$9</f>
        <v>13</v>
      </c>
      <c r="D108" s="5">
        <f t="shared" si="1"/>
        <v>0.23076923076923078</v>
      </c>
    </row>
    <row r="109" spans="1:4" s="1" customFormat="1" hidden="1" outlineLevel="1" collapsed="1" x14ac:dyDescent="0.25">
      <c r="B109" s="1">
        <f>'[1]2001'!$B$9</f>
        <v>7</v>
      </c>
      <c r="C109" s="1">
        <f>'[1]2001'!$C$9</f>
        <v>9</v>
      </c>
      <c r="D109" s="5">
        <f t="shared" si="1"/>
        <v>0.77777777777777779</v>
      </c>
    </row>
    <row r="110" spans="1:4" s="1" customFormat="1" hidden="1" outlineLevel="1" collapsed="1" x14ac:dyDescent="0.25">
      <c r="B110" s="1">
        <f>'[1]2002'!$B$9</f>
        <v>9</v>
      </c>
      <c r="C110" s="1">
        <f>'[1]2002'!$C$9</f>
        <v>7</v>
      </c>
      <c r="D110" s="5">
        <f t="shared" si="1"/>
        <v>1.2857142857142858</v>
      </c>
    </row>
    <row r="111" spans="1:4" s="1" customFormat="1" hidden="1" outlineLevel="1" collapsed="1" x14ac:dyDescent="0.25">
      <c r="B111" s="1">
        <f>'[1]2003'!$B$9</f>
        <v>5</v>
      </c>
      <c r="C111" s="1">
        <f>'[1]2003'!$C$9</f>
        <v>11</v>
      </c>
      <c r="D111" s="5">
        <f t="shared" si="1"/>
        <v>0.45454545454545453</v>
      </c>
    </row>
    <row r="112" spans="1:4" s="1" customFormat="1" hidden="1" outlineLevel="1" collapsed="1" x14ac:dyDescent="0.25">
      <c r="B112" s="1">
        <f>'[1]2004'!$B$9</f>
        <v>4</v>
      </c>
      <c r="C112" s="1">
        <f>'[1]2004'!$C$9</f>
        <v>12</v>
      </c>
      <c r="D112" s="5">
        <f t="shared" si="1"/>
        <v>0.33333333333333331</v>
      </c>
    </row>
    <row r="113" spans="1:4" s="1" customFormat="1" hidden="1" outlineLevel="1" collapsed="1" x14ac:dyDescent="0.25">
      <c r="B113" s="1">
        <f>'[1]2005'!$B$9</f>
        <v>6</v>
      </c>
      <c r="C113" s="1">
        <f>'[1]2005'!$C$9</f>
        <v>10</v>
      </c>
      <c r="D113" s="5">
        <f t="shared" si="1"/>
        <v>0.6</v>
      </c>
    </row>
    <row r="114" spans="1:4" s="1" customFormat="1" hidden="1" outlineLevel="1" collapsed="1" x14ac:dyDescent="0.25">
      <c r="B114" s="1">
        <f>'[2]2007'!$B$9</f>
        <v>10</v>
      </c>
      <c r="C114" s="1">
        <f>'[2]2007'!$C$9</f>
        <v>6</v>
      </c>
      <c r="D114" s="5">
        <f t="shared" si="1"/>
        <v>1.6666666666666667</v>
      </c>
    </row>
    <row r="115" spans="1:4" s="1" customFormat="1" hidden="1" outlineLevel="1" collapsed="1" x14ac:dyDescent="0.25">
      <c r="B115" s="1">
        <f>'[2]2008'!$B$9</f>
        <v>4</v>
      </c>
      <c r="C115" s="1">
        <f>'[2]2008'!$C$9</f>
        <v>12</v>
      </c>
      <c r="D115" s="5">
        <f t="shared" si="1"/>
        <v>0.33333333333333331</v>
      </c>
    </row>
    <row r="116" spans="1:4" s="1" customFormat="1" hidden="1" outlineLevel="1" collapsed="1" x14ac:dyDescent="0.25">
      <c r="B116" s="1">
        <f>'[2]2009'!$B$9</f>
        <v>5</v>
      </c>
      <c r="C116" s="1">
        <f>'[2]2009'!$C$9</f>
        <v>11</v>
      </c>
      <c r="D116" s="5">
        <f t="shared" si="1"/>
        <v>0.45454545454545453</v>
      </c>
    </row>
    <row r="117" spans="1:4" s="1" customFormat="1" hidden="1" outlineLevel="1" collapsed="1" x14ac:dyDescent="0.25">
      <c r="B117" s="1">
        <f>'[2]2010'!$B$9</f>
        <v>5</v>
      </c>
      <c r="C117" s="1">
        <f>'[2]2010'!$C$9</f>
        <v>11</v>
      </c>
      <c r="D117" s="5">
        <f t="shared" si="1"/>
        <v>0.45454545454545453</v>
      </c>
    </row>
    <row r="118" spans="1:4" s="1" customFormat="1" hidden="1" outlineLevel="1" collapsed="1" x14ac:dyDescent="0.25">
      <c r="B118" s="1">
        <f>'[2]2011'!$B$9</f>
        <v>4</v>
      </c>
      <c r="C118" s="1">
        <f>'[2]2011'!$C$9</f>
        <v>12</v>
      </c>
      <c r="D118" s="5">
        <f t="shared" si="1"/>
        <v>0.33333333333333331</v>
      </c>
    </row>
    <row r="119" spans="1:4" s="1" customFormat="1" hidden="1" outlineLevel="1" collapsed="1" x14ac:dyDescent="0.25">
      <c r="B119" s="1">
        <f>'[2]2012'!$B$9</f>
        <v>5</v>
      </c>
      <c r="C119" s="1">
        <f>'[2]2012'!$C$9</f>
        <v>11</v>
      </c>
      <c r="D119" s="5">
        <f t="shared" si="1"/>
        <v>0.45454545454545453</v>
      </c>
    </row>
    <row r="120" spans="1:4" s="1" customFormat="1" hidden="1" outlineLevel="1" collapsed="1" x14ac:dyDescent="0.25">
      <c r="B120" s="1">
        <f>'[2]2013'!$B$9</f>
        <v>4</v>
      </c>
      <c r="C120" s="1">
        <f>'[2]2013'!$C$9</f>
        <v>12</v>
      </c>
      <c r="D120" s="5">
        <f t="shared" si="1"/>
        <v>0.33333333333333331</v>
      </c>
    </row>
    <row r="121" spans="1:4" collapsed="1" x14ac:dyDescent="0.25">
      <c r="A121" t="s">
        <v>92</v>
      </c>
      <c r="B121" s="1">
        <f>SUM(B107:B120)</f>
        <v>73</v>
      </c>
      <c r="C121" s="1">
        <f>SUM(C107:C120)</f>
        <v>151</v>
      </c>
      <c r="D121" s="5">
        <f t="shared" si="1"/>
        <v>0.48344370860927155</v>
      </c>
    </row>
    <row r="122" spans="1:4" s="1" customFormat="1" hidden="1" outlineLevel="1" x14ac:dyDescent="0.25">
      <c r="B122" s="1">
        <f>'[1]1999'!$B$10</f>
        <v>8</v>
      </c>
      <c r="C122" s="1">
        <f>'[1]1999'!$C$10</f>
        <v>8</v>
      </c>
      <c r="D122" s="5">
        <f t="shared" si="1"/>
        <v>1</v>
      </c>
    </row>
    <row r="123" spans="1:4" s="1" customFormat="1" hidden="1" outlineLevel="1" collapsed="1" x14ac:dyDescent="0.25">
      <c r="B123" s="1">
        <f>'[1]2000'!$B$10</f>
        <v>5</v>
      </c>
      <c r="C123" s="1">
        <f>'[1]2000'!$C$10</f>
        <v>11</v>
      </c>
      <c r="D123" s="5">
        <f t="shared" si="1"/>
        <v>0.45454545454545453</v>
      </c>
    </row>
    <row r="124" spans="1:4" s="1" customFormat="1" hidden="1" outlineLevel="1" collapsed="1" x14ac:dyDescent="0.25">
      <c r="B124" s="1">
        <f>'[1]2001'!$B$10</f>
        <v>5</v>
      </c>
      <c r="C124" s="1">
        <f>'[1]2001'!$C$10</f>
        <v>11</v>
      </c>
      <c r="D124" s="5">
        <f t="shared" si="1"/>
        <v>0.45454545454545453</v>
      </c>
    </row>
    <row r="125" spans="1:4" s="1" customFormat="1" hidden="1" outlineLevel="1" collapsed="1" x14ac:dyDescent="0.25">
      <c r="B125" s="1">
        <f>'[1]2002'!$B$10</f>
        <v>5</v>
      </c>
      <c r="C125" s="1">
        <f>'[1]2002'!$C$10</f>
        <v>11</v>
      </c>
      <c r="D125" s="5">
        <f t="shared" si="1"/>
        <v>0.45454545454545453</v>
      </c>
    </row>
    <row r="126" spans="1:4" s="1" customFormat="1" hidden="1" outlineLevel="1" collapsed="1" x14ac:dyDescent="0.25">
      <c r="B126" s="1">
        <f>'[1]2003'!$B$10</f>
        <v>10</v>
      </c>
      <c r="C126" s="1">
        <f>'[1]2003'!$C$10</f>
        <v>6</v>
      </c>
      <c r="D126" s="5">
        <f t="shared" si="1"/>
        <v>1.6666666666666667</v>
      </c>
    </row>
    <row r="127" spans="1:4" s="1" customFormat="1" hidden="1" outlineLevel="1" collapsed="1" x14ac:dyDescent="0.25">
      <c r="B127" s="1">
        <f>'[1]2004'!$B$10</f>
        <v>6</v>
      </c>
      <c r="C127" s="1">
        <f>'[1]2004'!$C$10</f>
        <v>10</v>
      </c>
      <c r="D127" s="5">
        <f t="shared" si="1"/>
        <v>0.6</v>
      </c>
    </row>
    <row r="128" spans="1:4" s="1" customFormat="1" hidden="1" outlineLevel="1" collapsed="1" x14ac:dyDescent="0.25">
      <c r="B128" s="1">
        <f>'[1]2005'!$B$10</f>
        <v>9</v>
      </c>
      <c r="C128" s="1">
        <f>'[1]2005'!$C$10</f>
        <v>7</v>
      </c>
      <c r="D128" s="5">
        <f t="shared" si="1"/>
        <v>1.2857142857142858</v>
      </c>
    </row>
    <row r="129" spans="1:4" s="1" customFormat="1" hidden="1" outlineLevel="1" collapsed="1" x14ac:dyDescent="0.25">
      <c r="B129" s="1">
        <f>'[2]2007'!$B$10</f>
        <v>13</v>
      </c>
      <c r="C129" s="1">
        <f>'[2]2007'!$C$10</f>
        <v>3</v>
      </c>
      <c r="D129" s="5">
        <f t="shared" si="1"/>
        <v>4.333333333333333</v>
      </c>
    </row>
    <row r="130" spans="1:4" s="1" customFormat="1" hidden="1" outlineLevel="1" collapsed="1" x14ac:dyDescent="0.25">
      <c r="B130" s="1">
        <f>'[2]2008'!$B$10</f>
        <v>9</v>
      </c>
      <c r="C130" s="1">
        <f>'[2]2008'!$C$10</f>
        <v>7</v>
      </c>
      <c r="D130" s="5">
        <f t="shared" si="1"/>
        <v>1.2857142857142858</v>
      </c>
    </row>
    <row r="131" spans="1:4" s="1" customFormat="1" hidden="1" outlineLevel="1" collapsed="1" x14ac:dyDescent="0.25">
      <c r="B131" s="1">
        <f>'[2]2009'!$B$10</f>
        <v>11</v>
      </c>
      <c r="C131" s="1">
        <f>'[2]2009'!$C$10</f>
        <v>5</v>
      </c>
      <c r="D131" s="5">
        <f t="shared" si="1"/>
        <v>2.2000000000000002</v>
      </c>
    </row>
    <row r="132" spans="1:4" s="1" customFormat="1" hidden="1" outlineLevel="1" collapsed="1" x14ac:dyDescent="0.25">
      <c r="B132" s="1">
        <f>'[2]2010'!$B$10</f>
        <v>6</v>
      </c>
      <c r="C132" s="1">
        <f>'[2]2010'!$C$10</f>
        <v>10</v>
      </c>
      <c r="D132" s="5">
        <f t="shared" si="1"/>
        <v>0.6</v>
      </c>
    </row>
    <row r="133" spans="1:4" s="1" customFormat="1" hidden="1" outlineLevel="1" collapsed="1" x14ac:dyDescent="0.25">
      <c r="B133" s="1">
        <f>'[2]2011'!$B$10</f>
        <v>8</v>
      </c>
      <c r="C133" s="1">
        <f>'[2]2011'!$C$10</f>
        <v>8</v>
      </c>
      <c r="D133" s="5">
        <f t="shared" si="1"/>
        <v>1</v>
      </c>
    </row>
    <row r="134" spans="1:4" s="1" customFormat="1" hidden="1" outlineLevel="1" collapsed="1" x14ac:dyDescent="0.25">
      <c r="B134" s="1">
        <f>'[2]2012'!$B$10</f>
        <v>8</v>
      </c>
      <c r="C134" s="1">
        <f>'[2]2012'!$C$10</f>
        <v>8</v>
      </c>
      <c r="D134" s="5">
        <f t="shared" si="1"/>
        <v>1</v>
      </c>
    </row>
    <row r="135" spans="1:4" s="1" customFormat="1" hidden="1" outlineLevel="1" collapsed="1" x14ac:dyDescent="0.25">
      <c r="B135" s="1">
        <f>'[2]2013'!$B$10</f>
        <v>8</v>
      </c>
      <c r="C135" s="1">
        <f>'[2]2013'!$C$10</f>
        <v>8</v>
      </c>
      <c r="D135" s="5">
        <f t="shared" si="1"/>
        <v>1</v>
      </c>
    </row>
    <row r="136" spans="1:4" collapsed="1" x14ac:dyDescent="0.25">
      <c r="A136" t="s">
        <v>292</v>
      </c>
      <c r="B136" s="1">
        <f>SUM(B122:B135)</f>
        <v>111</v>
      </c>
      <c r="C136" s="1">
        <f>SUM(C122:C135)</f>
        <v>113</v>
      </c>
      <c r="D136" s="5">
        <f t="shared" si="1"/>
        <v>0.98230088495575218</v>
      </c>
    </row>
    <row r="137" spans="1:4" s="1" customFormat="1" hidden="1" outlineLevel="1" x14ac:dyDescent="0.25">
      <c r="B137" s="1">
        <f>'[1]1999'!$B$11</f>
        <v>6</v>
      </c>
      <c r="C137" s="1">
        <f>'[1]1999'!$C$11</f>
        <v>10</v>
      </c>
      <c r="D137" s="5">
        <f t="shared" si="1"/>
        <v>0.6</v>
      </c>
    </row>
    <row r="138" spans="1:4" s="1" customFormat="1" hidden="1" outlineLevel="1" collapsed="1" x14ac:dyDescent="0.25">
      <c r="B138" s="1">
        <f>'[1]2000'!$B$11</f>
        <v>11</v>
      </c>
      <c r="C138" s="1">
        <f>'[1]2000'!$C$11</f>
        <v>5</v>
      </c>
      <c r="D138" s="5">
        <f t="shared" si="1"/>
        <v>2.2000000000000002</v>
      </c>
    </row>
    <row r="139" spans="1:4" s="1" customFormat="1" hidden="1" outlineLevel="1" collapsed="1" x14ac:dyDescent="0.25">
      <c r="B139" s="1">
        <f>'[1]2001'!$B$11</f>
        <v>8</v>
      </c>
      <c r="C139" s="1">
        <f>'[1]2001'!$C$11</f>
        <v>8</v>
      </c>
      <c r="D139" s="5">
        <f t="shared" si="1"/>
        <v>1</v>
      </c>
    </row>
    <row r="140" spans="1:4" s="1" customFormat="1" hidden="1" outlineLevel="1" collapsed="1" x14ac:dyDescent="0.25">
      <c r="B140" s="1">
        <f>'[1]2002'!$B$11</f>
        <v>9</v>
      </c>
      <c r="C140" s="1">
        <f>'[1]2002'!$C$11</f>
        <v>7</v>
      </c>
      <c r="D140" s="5">
        <f t="shared" si="1"/>
        <v>1.2857142857142858</v>
      </c>
    </row>
    <row r="141" spans="1:4" s="1" customFormat="1" hidden="1" outlineLevel="1" collapsed="1" x14ac:dyDescent="0.25">
      <c r="B141" s="1">
        <f>'[1]2003'!$B$11</f>
        <v>10</v>
      </c>
      <c r="C141" s="1">
        <f>'[1]2003'!$C$11</f>
        <v>6</v>
      </c>
      <c r="D141" s="5">
        <f t="shared" si="1"/>
        <v>1.6666666666666667</v>
      </c>
    </row>
    <row r="142" spans="1:4" s="1" customFormat="1" hidden="1" outlineLevel="1" collapsed="1" x14ac:dyDescent="0.25">
      <c r="B142" s="1">
        <f>'[1]2004'!$B$11</f>
        <v>10</v>
      </c>
      <c r="C142" s="1">
        <f>'[1]2004'!$C$11</f>
        <v>6</v>
      </c>
      <c r="D142" s="5">
        <f t="shared" si="1"/>
        <v>1.6666666666666667</v>
      </c>
    </row>
    <row r="143" spans="1:4" s="1" customFormat="1" hidden="1" outlineLevel="1" collapsed="1" x14ac:dyDescent="0.25">
      <c r="B143" s="1">
        <f>'[1]2005'!$B$11</f>
        <v>13</v>
      </c>
      <c r="C143" s="1">
        <f>'[1]2005'!$C$11</f>
        <v>3</v>
      </c>
      <c r="D143" s="5">
        <f t="shared" si="1"/>
        <v>4.333333333333333</v>
      </c>
    </row>
    <row r="144" spans="1:4" s="1" customFormat="1" hidden="1" outlineLevel="1" collapsed="1" x14ac:dyDescent="0.25">
      <c r="B144" s="1">
        <f>'[2]2007'!$B$11</f>
        <v>7</v>
      </c>
      <c r="C144" s="1">
        <f>'[2]2007'!$C$11</f>
        <v>9</v>
      </c>
      <c r="D144" s="5">
        <f t="shared" si="1"/>
        <v>0.77777777777777779</v>
      </c>
    </row>
    <row r="145" spans="1:4" s="1" customFormat="1" hidden="1" outlineLevel="1" collapsed="1" x14ac:dyDescent="0.25">
      <c r="B145" s="1">
        <f>'[2]2008'!$B$11</f>
        <v>8</v>
      </c>
      <c r="C145" s="1">
        <f>'[2]2008'!$C$11</f>
        <v>8</v>
      </c>
      <c r="D145" s="5">
        <f t="shared" ref="D145:D208" si="2">B145/C145</f>
        <v>1</v>
      </c>
    </row>
    <row r="146" spans="1:4" s="1" customFormat="1" hidden="1" outlineLevel="1" collapsed="1" x14ac:dyDescent="0.25">
      <c r="B146" s="1">
        <f>'[2]2009'!$B$11</f>
        <v>8</v>
      </c>
      <c r="C146" s="1">
        <f>'[2]2009'!$C$11</f>
        <v>8</v>
      </c>
      <c r="D146" s="5">
        <f t="shared" si="2"/>
        <v>1</v>
      </c>
    </row>
    <row r="147" spans="1:4" s="1" customFormat="1" hidden="1" outlineLevel="1" collapsed="1" x14ac:dyDescent="0.25">
      <c r="B147" s="1">
        <f>'[2]2010'!$B$11</f>
        <v>4</v>
      </c>
      <c r="C147" s="1">
        <f>'[2]2010'!$C$11</f>
        <v>12</v>
      </c>
      <c r="D147" s="5">
        <f t="shared" si="2"/>
        <v>0.33333333333333331</v>
      </c>
    </row>
    <row r="148" spans="1:4" s="1" customFormat="1" hidden="1" outlineLevel="1" collapsed="1" x14ac:dyDescent="0.25">
      <c r="B148" s="1">
        <f>'[2]2011'!$B$11</f>
        <v>8</v>
      </c>
      <c r="C148" s="1">
        <f>'[2]2011'!$C$11</f>
        <v>8</v>
      </c>
      <c r="D148" s="5">
        <f t="shared" si="2"/>
        <v>1</v>
      </c>
    </row>
    <row r="149" spans="1:4" s="1" customFormat="1" hidden="1" outlineLevel="1" collapsed="1" x14ac:dyDescent="0.25">
      <c r="B149" s="1">
        <f>'[2]2012'!$B$11</f>
        <v>13</v>
      </c>
      <c r="C149" s="1">
        <f>'[2]2012'!$C$11</f>
        <v>3</v>
      </c>
      <c r="D149" s="5">
        <f t="shared" si="2"/>
        <v>4.333333333333333</v>
      </c>
    </row>
    <row r="150" spans="1:4" s="1" customFormat="1" hidden="1" outlineLevel="1" collapsed="1" x14ac:dyDescent="0.25">
      <c r="B150" s="1">
        <f>'[2]2013'!$B$11</f>
        <v>13</v>
      </c>
      <c r="C150" s="1">
        <f>'[2]2013'!$C$11</f>
        <v>3</v>
      </c>
      <c r="D150" s="5">
        <f t="shared" si="2"/>
        <v>4.333333333333333</v>
      </c>
    </row>
    <row r="151" spans="1:4" collapsed="1" x14ac:dyDescent="0.25">
      <c r="A151" t="s">
        <v>93</v>
      </c>
      <c r="B151" s="1">
        <f>SUM(B137:B150)</f>
        <v>128</v>
      </c>
      <c r="C151" s="1">
        <f>SUM(C137:C150)</f>
        <v>96</v>
      </c>
      <c r="D151" s="5">
        <f t="shared" si="2"/>
        <v>1.3333333333333333</v>
      </c>
    </row>
    <row r="152" spans="1:4" s="1" customFormat="1" hidden="1" outlineLevel="1" x14ac:dyDescent="0.25">
      <c r="B152" s="1">
        <f>'[1]1999'!$B$12</f>
        <v>8</v>
      </c>
      <c r="C152" s="1">
        <f>'[1]1999'!$C$12</f>
        <v>8</v>
      </c>
      <c r="D152" s="5">
        <f t="shared" si="2"/>
        <v>1</v>
      </c>
    </row>
    <row r="153" spans="1:4" s="1" customFormat="1" hidden="1" outlineLevel="1" collapsed="1" x14ac:dyDescent="0.25">
      <c r="B153" s="1">
        <f>'[1]2000'!$B$12</f>
        <v>9</v>
      </c>
      <c r="C153" s="1">
        <f>'[1]2000'!$C$12</f>
        <v>7</v>
      </c>
      <c r="D153" s="5">
        <f t="shared" si="2"/>
        <v>1.2857142857142858</v>
      </c>
    </row>
    <row r="154" spans="1:4" s="1" customFormat="1" hidden="1" outlineLevel="1" collapsed="1" x14ac:dyDescent="0.25">
      <c r="B154" s="1">
        <f>'[1]2001'!$B$12</f>
        <v>2</v>
      </c>
      <c r="C154" s="1">
        <f>'[1]2001'!$C$12</f>
        <v>14</v>
      </c>
      <c r="D154" s="5">
        <f t="shared" si="2"/>
        <v>0.14285714285714285</v>
      </c>
    </row>
    <row r="155" spans="1:4" s="1" customFormat="1" hidden="1" outlineLevel="1" collapsed="1" x14ac:dyDescent="0.25">
      <c r="B155" s="1">
        <f>'[1]2002'!$B$12</f>
        <v>3</v>
      </c>
      <c r="C155" s="1">
        <f>'[1]2002'!$C$12</f>
        <v>13</v>
      </c>
      <c r="D155" s="5">
        <f t="shared" si="2"/>
        <v>0.23076923076923078</v>
      </c>
    </row>
    <row r="156" spans="1:4" s="1" customFormat="1" hidden="1" outlineLevel="1" collapsed="1" x14ac:dyDescent="0.25">
      <c r="B156" s="1">
        <f>'[1]2003'!$B$12</f>
        <v>5</v>
      </c>
      <c r="C156" s="1">
        <f>'[1]2003'!$C$12</f>
        <v>11</v>
      </c>
      <c r="D156" s="5">
        <f t="shared" si="2"/>
        <v>0.45454545454545453</v>
      </c>
    </row>
    <row r="157" spans="1:4" s="1" customFormat="1" hidden="1" outlineLevel="1" collapsed="1" x14ac:dyDescent="0.25">
      <c r="B157" s="1">
        <f>'[1]2004'!$B$12</f>
        <v>6</v>
      </c>
      <c r="C157" s="1">
        <f>'[1]2004'!$C$12</f>
        <v>10</v>
      </c>
      <c r="D157" s="5">
        <f t="shared" si="2"/>
        <v>0.6</v>
      </c>
    </row>
    <row r="158" spans="1:4" s="1" customFormat="1" hidden="1" outlineLevel="1" collapsed="1" x14ac:dyDescent="0.25">
      <c r="B158" s="1">
        <f>'[1]2005'!$B$12</f>
        <v>5</v>
      </c>
      <c r="C158" s="1">
        <f>'[1]2005'!$C$12</f>
        <v>11</v>
      </c>
      <c r="D158" s="5">
        <f t="shared" si="2"/>
        <v>0.45454545454545453</v>
      </c>
    </row>
    <row r="159" spans="1:4" s="1" customFormat="1" hidden="1" outlineLevel="1" collapsed="1" x14ac:dyDescent="0.25">
      <c r="B159" s="1">
        <f>'[2]2007'!$B$12</f>
        <v>7</v>
      </c>
      <c r="C159" s="1">
        <f>'[2]2007'!$C$12</f>
        <v>9</v>
      </c>
      <c r="D159" s="5">
        <f t="shared" si="2"/>
        <v>0.77777777777777779</v>
      </c>
    </row>
    <row r="160" spans="1:4" s="1" customFormat="1" hidden="1" outlineLevel="1" collapsed="1" x14ac:dyDescent="0.25">
      <c r="B160" s="1">
        <f>'[2]2008'!$B$12</f>
        <v>0</v>
      </c>
      <c r="C160" s="1">
        <f>'[2]2008'!$C$12</f>
        <v>16</v>
      </c>
      <c r="D160" s="5">
        <f t="shared" si="2"/>
        <v>0</v>
      </c>
    </row>
    <row r="161" spans="1:4" s="1" customFormat="1" hidden="1" outlineLevel="1" collapsed="1" x14ac:dyDescent="0.25">
      <c r="B161" s="1">
        <f>'[2]2009'!$B$12</f>
        <v>2</v>
      </c>
      <c r="C161" s="1">
        <f>'[2]2009'!$C$12</f>
        <v>14</v>
      </c>
      <c r="D161" s="5">
        <f t="shared" si="2"/>
        <v>0.14285714285714285</v>
      </c>
    </row>
    <row r="162" spans="1:4" s="1" customFormat="1" hidden="1" outlineLevel="1" collapsed="1" x14ac:dyDescent="0.25">
      <c r="B162" s="1">
        <f>'[2]2010'!$B$12</f>
        <v>6</v>
      </c>
      <c r="C162" s="1">
        <f>'[2]2010'!$C$12</f>
        <v>10</v>
      </c>
      <c r="D162" s="5">
        <f t="shared" si="2"/>
        <v>0.6</v>
      </c>
    </row>
    <row r="163" spans="1:4" s="1" customFormat="1" hidden="1" outlineLevel="1" collapsed="1" x14ac:dyDescent="0.25">
      <c r="B163" s="1">
        <f>'[2]2011'!$B$12</f>
        <v>10</v>
      </c>
      <c r="C163" s="1">
        <f>'[2]2011'!$C$12</f>
        <v>6</v>
      </c>
      <c r="D163" s="5">
        <f t="shared" si="2"/>
        <v>1.6666666666666667</v>
      </c>
    </row>
    <row r="164" spans="1:4" s="1" customFormat="1" hidden="1" outlineLevel="1" collapsed="1" x14ac:dyDescent="0.25">
      <c r="B164" s="1">
        <f>'[2]2012'!$B$12</f>
        <v>4</v>
      </c>
      <c r="C164" s="1">
        <f>'[2]2012'!$C$12</f>
        <v>12</v>
      </c>
      <c r="D164" s="5">
        <f t="shared" si="2"/>
        <v>0.33333333333333331</v>
      </c>
    </row>
    <row r="165" spans="1:4" s="1" customFormat="1" hidden="1" outlineLevel="1" collapsed="1" x14ac:dyDescent="0.25">
      <c r="B165" s="1">
        <f>'[2]2013'!$B$12</f>
        <v>7</v>
      </c>
      <c r="C165" s="1">
        <f>'[2]2013'!$C$12</f>
        <v>9</v>
      </c>
      <c r="D165" s="5">
        <f t="shared" si="2"/>
        <v>0.77777777777777779</v>
      </c>
    </row>
    <row r="166" spans="1:4" collapsed="1" x14ac:dyDescent="0.25">
      <c r="A166" t="s">
        <v>150</v>
      </c>
      <c r="B166" s="1">
        <f>SUM(B152:B165)</f>
        <v>74</v>
      </c>
      <c r="C166" s="1">
        <f>SUM(C152:C165)</f>
        <v>150</v>
      </c>
      <c r="D166" s="5">
        <f t="shared" si="2"/>
        <v>0.49333333333333335</v>
      </c>
    </row>
    <row r="167" spans="1:4" s="1" customFormat="1" hidden="1" outlineLevel="1" x14ac:dyDescent="0.25">
      <c r="B167" s="1">
        <f>'[1]1999'!$B$13</f>
        <v>8</v>
      </c>
      <c r="C167" s="1">
        <f>'[1]1999'!$C$13</f>
        <v>8</v>
      </c>
      <c r="D167" s="5">
        <f t="shared" si="2"/>
        <v>1</v>
      </c>
    </row>
    <row r="168" spans="1:4" s="1" customFormat="1" hidden="1" outlineLevel="1" collapsed="1" x14ac:dyDescent="0.25">
      <c r="B168" s="1">
        <f>'[1]2000'!$B$13</f>
        <v>9</v>
      </c>
      <c r="C168" s="1">
        <f>'[1]2000'!$C$13</f>
        <v>7</v>
      </c>
      <c r="D168" s="5">
        <f t="shared" si="2"/>
        <v>1.2857142857142858</v>
      </c>
    </row>
    <row r="169" spans="1:4" s="1" customFormat="1" hidden="1" outlineLevel="1" collapsed="1" x14ac:dyDescent="0.25">
      <c r="B169" s="1">
        <f>'[1]2001'!$B$13</f>
        <v>12</v>
      </c>
      <c r="C169" s="1">
        <f>'[1]2001'!$C$13</f>
        <v>4</v>
      </c>
      <c r="D169" s="5">
        <f t="shared" si="2"/>
        <v>3</v>
      </c>
    </row>
    <row r="170" spans="1:4" s="1" customFormat="1" hidden="1" outlineLevel="1" collapsed="1" x14ac:dyDescent="0.25">
      <c r="B170" s="1">
        <f>'[1]2002'!$B$13</f>
        <v>12</v>
      </c>
      <c r="C170" s="1">
        <f>'[1]2002'!$C$13</f>
        <v>4</v>
      </c>
      <c r="D170" s="5">
        <f t="shared" si="2"/>
        <v>3</v>
      </c>
    </row>
    <row r="171" spans="1:4" s="1" customFormat="1" hidden="1" outlineLevel="1" collapsed="1" x14ac:dyDescent="0.25">
      <c r="B171" s="1">
        <f>'[1]2003'!$B$13</f>
        <v>10</v>
      </c>
      <c r="C171" s="1">
        <f>'[1]2003'!$C$13</f>
        <v>6</v>
      </c>
      <c r="D171" s="5">
        <f t="shared" si="2"/>
        <v>1.6666666666666667</v>
      </c>
    </row>
    <row r="172" spans="1:4" s="1" customFormat="1" hidden="1" outlineLevel="1" collapsed="1" x14ac:dyDescent="0.25">
      <c r="B172" s="1">
        <f>'[1]2004'!$B$13</f>
        <v>10</v>
      </c>
      <c r="C172" s="1">
        <f>'[1]2004'!$C$13</f>
        <v>6</v>
      </c>
      <c r="D172" s="5">
        <f t="shared" si="2"/>
        <v>1.6666666666666667</v>
      </c>
    </row>
    <row r="173" spans="1:4" s="1" customFormat="1" hidden="1" outlineLevel="1" collapsed="1" x14ac:dyDescent="0.25">
      <c r="B173" s="1">
        <f>'[1]2005'!$B$13</f>
        <v>4</v>
      </c>
      <c r="C173" s="1">
        <f>'[1]2005'!$C$13</f>
        <v>12</v>
      </c>
      <c r="D173" s="5">
        <f t="shared" si="2"/>
        <v>0.33333333333333331</v>
      </c>
    </row>
    <row r="174" spans="1:4" s="1" customFormat="1" hidden="1" outlineLevel="1" collapsed="1" x14ac:dyDescent="0.25">
      <c r="B174" s="1">
        <f>'[2]2007'!$B$13</f>
        <v>13</v>
      </c>
      <c r="C174" s="1">
        <f>'[2]2007'!$C$13</f>
        <v>3</v>
      </c>
      <c r="D174" s="5">
        <f t="shared" si="2"/>
        <v>4.333333333333333</v>
      </c>
    </row>
    <row r="175" spans="1:4" s="1" customFormat="1" hidden="1" outlineLevel="1" collapsed="1" x14ac:dyDescent="0.25">
      <c r="B175" s="1">
        <f>'[2]2008'!$B$13</f>
        <v>6</v>
      </c>
      <c r="C175" s="1">
        <f>'[2]2008'!$C$13</f>
        <v>10</v>
      </c>
      <c r="D175" s="5">
        <f t="shared" si="2"/>
        <v>0.6</v>
      </c>
    </row>
    <row r="176" spans="1:4" s="1" customFormat="1" hidden="1" outlineLevel="1" collapsed="1" x14ac:dyDescent="0.25">
      <c r="B176" s="1">
        <f>'[2]2009'!$B$13</f>
        <v>11</v>
      </c>
      <c r="C176" s="1">
        <f>'[2]2009'!$C$13</f>
        <v>5</v>
      </c>
      <c r="D176" s="5">
        <f t="shared" si="2"/>
        <v>2.2000000000000002</v>
      </c>
    </row>
    <row r="177" spans="1:4" s="1" customFormat="1" hidden="1" outlineLevel="1" collapsed="1" x14ac:dyDescent="0.25">
      <c r="B177" s="1">
        <f>'[2]2010'!$B$13</f>
        <v>10</v>
      </c>
      <c r="C177" s="1">
        <f>'[2]2010'!$C$13</f>
        <v>6</v>
      </c>
      <c r="D177" s="5">
        <f t="shared" si="2"/>
        <v>1.6666666666666667</v>
      </c>
    </row>
    <row r="178" spans="1:4" s="1" customFormat="1" hidden="1" outlineLevel="1" collapsed="1" x14ac:dyDescent="0.25">
      <c r="B178" s="1">
        <f>'[2]2011'!$B$13</f>
        <v>15</v>
      </c>
      <c r="C178" s="1">
        <f>'[2]2011'!$C$13</f>
        <v>1</v>
      </c>
      <c r="D178" s="5">
        <f t="shared" si="2"/>
        <v>15</v>
      </c>
    </row>
    <row r="179" spans="1:4" s="1" customFormat="1" hidden="1" outlineLevel="1" collapsed="1" x14ac:dyDescent="0.25">
      <c r="B179" s="1">
        <f>'[2]2012'!$B$13</f>
        <v>11</v>
      </c>
      <c r="C179" s="1">
        <f>'[2]2012'!$C$13</f>
        <v>5</v>
      </c>
      <c r="D179" s="5">
        <f t="shared" si="2"/>
        <v>2.2000000000000002</v>
      </c>
    </row>
    <row r="180" spans="1:4" s="1" customFormat="1" hidden="1" outlineLevel="1" collapsed="1" x14ac:dyDescent="0.25">
      <c r="B180" s="1">
        <f>'[2]2013'!$B$13</f>
        <v>8</v>
      </c>
      <c r="C180" s="1">
        <f>'[2]2013'!$C$13</f>
        <v>7</v>
      </c>
      <c r="D180" s="5">
        <f t="shared" si="2"/>
        <v>1.1428571428571428</v>
      </c>
    </row>
    <row r="181" spans="1:4" collapsed="1" x14ac:dyDescent="0.25">
      <c r="A181" t="s">
        <v>94</v>
      </c>
      <c r="B181" s="1">
        <f>SUM(B167:B180)</f>
        <v>139</v>
      </c>
      <c r="C181" s="1">
        <f>SUM(C167:C180)</f>
        <v>84</v>
      </c>
      <c r="D181" s="5">
        <f t="shared" si="2"/>
        <v>1.6547619047619047</v>
      </c>
    </row>
    <row r="182" spans="1:4" s="1" customFormat="1" hidden="1" outlineLevel="1" x14ac:dyDescent="0.25">
      <c r="B182" s="1">
        <f>'[1]2002'!$B$14</f>
        <v>4</v>
      </c>
      <c r="C182" s="1">
        <f>'[1]2002'!$C$14</f>
        <v>12</v>
      </c>
      <c r="D182" s="5">
        <f t="shared" si="2"/>
        <v>0.33333333333333331</v>
      </c>
    </row>
    <row r="183" spans="1:4" s="1" customFormat="1" hidden="1" outlineLevel="1" collapsed="1" x14ac:dyDescent="0.25">
      <c r="B183" s="1">
        <f>'[1]2003'!$B$14</f>
        <v>5</v>
      </c>
      <c r="C183" s="1">
        <f>'[1]2003'!$C$14</f>
        <v>11</v>
      </c>
      <c r="D183" s="5">
        <f t="shared" si="2"/>
        <v>0.45454545454545453</v>
      </c>
    </row>
    <row r="184" spans="1:4" s="1" customFormat="1" hidden="1" outlineLevel="1" collapsed="1" x14ac:dyDescent="0.25">
      <c r="B184" s="1">
        <f>'[1]2004'!$B$14</f>
        <v>7</v>
      </c>
      <c r="C184" s="1">
        <f>'[1]2004'!$C$14</f>
        <v>9</v>
      </c>
      <c r="D184" s="5">
        <f t="shared" si="2"/>
        <v>0.77777777777777779</v>
      </c>
    </row>
    <row r="185" spans="1:4" s="1" customFormat="1" hidden="1" outlineLevel="1" collapsed="1" x14ac:dyDescent="0.25">
      <c r="B185" s="1">
        <f>'[1]2005'!$B$14</f>
        <v>2</v>
      </c>
      <c r="C185" s="1">
        <f>'[1]2005'!$C$14</f>
        <v>14</v>
      </c>
      <c r="D185" s="5">
        <f t="shared" si="2"/>
        <v>0.14285714285714285</v>
      </c>
    </row>
    <row r="186" spans="1:4" s="1" customFormat="1" hidden="1" outlineLevel="1" collapsed="1" x14ac:dyDescent="0.25">
      <c r="B186" s="1">
        <f>'[2]2007'!$B$14</f>
        <v>8</v>
      </c>
      <c r="C186" s="1">
        <f>'[2]2007'!$C$14</f>
        <v>8</v>
      </c>
      <c r="D186" s="5">
        <f t="shared" si="2"/>
        <v>1</v>
      </c>
    </row>
    <row r="187" spans="1:4" s="1" customFormat="1" hidden="1" outlineLevel="1" collapsed="1" x14ac:dyDescent="0.25">
      <c r="B187" s="1">
        <f>'[2]2008'!$B$14</f>
        <v>8</v>
      </c>
      <c r="C187" s="1">
        <f>'[2]2008'!$C$14</f>
        <v>8</v>
      </c>
      <c r="D187" s="5">
        <f t="shared" si="2"/>
        <v>1</v>
      </c>
    </row>
    <row r="188" spans="1:4" s="1" customFormat="1" hidden="1" outlineLevel="1" collapsed="1" x14ac:dyDescent="0.25">
      <c r="B188" s="1">
        <f>'[2]2009'!$B$14</f>
        <v>9</v>
      </c>
      <c r="C188" s="1">
        <f>'[2]2009'!$C$14</f>
        <v>7</v>
      </c>
      <c r="D188" s="5">
        <f t="shared" si="2"/>
        <v>1.2857142857142858</v>
      </c>
    </row>
    <row r="189" spans="1:4" s="1" customFormat="1" hidden="1" outlineLevel="1" collapsed="1" x14ac:dyDescent="0.25">
      <c r="B189" s="1">
        <f>'[2]2010'!$B$14</f>
        <v>6</v>
      </c>
      <c r="C189" s="1">
        <f>'[2]2010'!$C$14</f>
        <v>10</v>
      </c>
      <c r="D189" s="5">
        <f t="shared" si="2"/>
        <v>0.6</v>
      </c>
    </row>
    <row r="190" spans="1:4" s="1" customFormat="1" hidden="1" outlineLevel="1" collapsed="1" x14ac:dyDescent="0.25">
      <c r="B190" s="1">
        <f>'[2]2011'!$B$14</f>
        <v>10</v>
      </c>
      <c r="C190" s="1">
        <f>'[2]2011'!$C$14</f>
        <v>6</v>
      </c>
      <c r="D190" s="5">
        <f t="shared" si="2"/>
        <v>1.6666666666666667</v>
      </c>
    </row>
    <row r="191" spans="1:4" s="1" customFormat="1" hidden="1" outlineLevel="1" collapsed="1" x14ac:dyDescent="0.25">
      <c r="B191" s="1">
        <f>'[2]2012'!$B$14</f>
        <v>12</v>
      </c>
      <c r="C191" s="1">
        <f>'[2]2012'!$C$14</f>
        <v>4</v>
      </c>
      <c r="D191" s="5">
        <f t="shared" si="2"/>
        <v>3</v>
      </c>
    </row>
    <row r="192" spans="1:4" s="1" customFormat="1" hidden="1" outlineLevel="1" collapsed="1" x14ac:dyDescent="0.25">
      <c r="B192" s="1">
        <f>'[2]2013'!$B$14</f>
        <v>2</v>
      </c>
      <c r="C192" s="1">
        <f>'[2]2013'!$C$14</f>
        <v>14</v>
      </c>
      <c r="D192" s="5">
        <f t="shared" si="2"/>
        <v>0.14285714285714285</v>
      </c>
    </row>
    <row r="193" spans="1:4" collapsed="1" x14ac:dyDescent="0.25">
      <c r="A193" t="s">
        <v>95</v>
      </c>
      <c r="B193" s="1">
        <f>SUM(B182:B192)</f>
        <v>73</v>
      </c>
      <c r="C193" s="1">
        <f>SUM(C182:C192)</f>
        <v>103</v>
      </c>
      <c r="D193" s="5">
        <f t="shared" si="2"/>
        <v>0.70873786407766992</v>
      </c>
    </row>
    <row r="194" spans="1:4" s="1" customFormat="1" hidden="1" outlineLevel="1" x14ac:dyDescent="0.25">
      <c r="B194" s="1">
        <f>'[1]1999'!$B$15</f>
        <v>13</v>
      </c>
      <c r="C194" s="1">
        <f>'[1]1999'!$C$15</f>
        <v>3</v>
      </c>
      <c r="D194" s="5">
        <f t="shared" si="2"/>
        <v>4.333333333333333</v>
      </c>
    </row>
    <row r="195" spans="1:4" s="1" customFormat="1" hidden="1" outlineLevel="1" collapsed="1" x14ac:dyDescent="0.25">
      <c r="B195" s="1">
        <f>'[1]2000'!$B$15</f>
        <v>10</v>
      </c>
      <c r="C195" s="1">
        <f>'[1]2000'!$C$15</f>
        <v>6</v>
      </c>
      <c r="D195" s="5">
        <f t="shared" si="2"/>
        <v>1.6666666666666667</v>
      </c>
    </row>
    <row r="196" spans="1:4" s="1" customFormat="1" hidden="1" outlineLevel="1" collapsed="1" x14ac:dyDescent="0.25">
      <c r="B196" s="1">
        <f>'[1]2001'!$B$15</f>
        <v>6</v>
      </c>
      <c r="C196" s="1">
        <f>'[1]2001'!$C$15</f>
        <v>10</v>
      </c>
      <c r="D196" s="5">
        <f t="shared" si="2"/>
        <v>0.6</v>
      </c>
    </row>
    <row r="197" spans="1:4" s="1" customFormat="1" hidden="1" outlineLevel="1" collapsed="1" x14ac:dyDescent="0.25">
      <c r="B197" s="1">
        <f>'[1]2002'!$B$15</f>
        <v>10</v>
      </c>
      <c r="C197" s="1">
        <f>'[1]2002'!$C$15</f>
        <v>6</v>
      </c>
      <c r="D197" s="5">
        <f t="shared" si="2"/>
        <v>1.6666666666666667</v>
      </c>
    </row>
    <row r="198" spans="1:4" s="1" customFormat="1" hidden="1" outlineLevel="1" collapsed="1" x14ac:dyDescent="0.25">
      <c r="B198" s="1">
        <f>'[1]2003'!$B$15</f>
        <v>12</v>
      </c>
      <c r="C198" s="1">
        <f>'[1]2003'!$C$15</f>
        <v>4</v>
      </c>
      <c r="D198" s="5">
        <f t="shared" si="2"/>
        <v>3</v>
      </c>
    </row>
    <row r="199" spans="1:4" s="1" customFormat="1" hidden="1" outlineLevel="1" collapsed="1" x14ac:dyDescent="0.25">
      <c r="B199" s="1">
        <f>'[1]2004'!$B$15</f>
        <v>12</v>
      </c>
      <c r="C199" s="1">
        <f>'[1]2004'!$C$15</f>
        <v>4</v>
      </c>
      <c r="D199" s="5">
        <f t="shared" si="2"/>
        <v>3</v>
      </c>
    </row>
    <row r="200" spans="1:4" s="1" customFormat="1" hidden="1" outlineLevel="1" collapsed="1" x14ac:dyDescent="0.25">
      <c r="B200" s="1">
        <f>'[1]2005'!$B$15</f>
        <v>14</v>
      </c>
      <c r="C200" s="1">
        <f>'[1]2005'!$C$15</f>
        <v>2</v>
      </c>
      <c r="D200" s="5">
        <f t="shared" si="2"/>
        <v>7</v>
      </c>
    </row>
    <row r="201" spans="1:4" s="1" customFormat="1" hidden="1" outlineLevel="1" collapsed="1" x14ac:dyDescent="0.25">
      <c r="B201" s="1">
        <f>'[2]2007'!$B$15</f>
        <v>13</v>
      </c>
      <c r="C201" s="1">
        <f>'[2]2007'!$C$15</f>
        <v>3</v>
      </c>
      <c r="D201" s="5">
        <f t="shared" si="2"/>
        <v>4.333333333333333</v>
      </c>
    </row>
    <row r="202" spans="1:4" s="1" customFormat="1" hidden="1" outlineLevel="1" collapsed="1" x14ac:dyDescent="0.25">
      <c r="B202" s="1">
        <f>'[2]2008'!$B$15</f>
        <v>12</v>
      </c>
      <c r="C202" s="1">
        <f>'[2]2008'!$C$15</f>
        <v>4</v>
      </c>
      <c r="D202" s="5">
        <f t="shared" si="2"/>
        <v>3</v>
      </c>
    </row>
    <row r="203" spans="1:4" s="1" customFormat="1" hidden="1" outlineLevel="1" collapsed="1" x14ac:dyDescent="0.25">
      <c r="B203" s="1">
        <f>'[2]2009'!$B$15</f>
        <v>14</v>
      </c>
      <c r="C203" s="1">
        <f>'[2]2009'!$C$15</f>
        <v>2</v>
      </c>
      <c r="D203" s="5">
        <f t="shared" si="2"/>
        <v>7</v>
      </c>
    </row>
    <row r="204" spans="1:4" s="1" customFormat="1" hidden="1" outlineLevel="1" collapsed="1" x14ac:dyDescent="0.25">
      <c r="B204" s="1">
        <f>'[2]2010'!$B$15</f>
        <v>10</v>
      </c>
      <c r="C204" s="1">
        <f>'[2]2010'!$C$15</f>
        <v>6</v>
      </c>
      <c r="D204" s="5">
        <f t="shared" si="2"/>
        <v>1.6666666666666667</v>
      </c>
    </row>
    <row r="205" spans="1:4" s="1" customFormat="1" hidden="1" outlineLevel="1" collapsed="1" x14ac:dyDescent="0.25">
      <c r="B205" s="1">
        <f>'[2]2011'!$B$15</f>
        <v>2</v>
      </c>
      <c r="C205" s="1">
        <f>'[2]2011'!$C$15</f>
        <v>14</v>
      </c>
      <c r="D205" s="5">
        <f t="shared" si="2"/>
        <v>0.14285714285714285</v>
      </c>
    </row>
    <row r="206" spans="1:4" s="1" customFormat="1" hidden="1" outlineLevel="1" collapsed="1" x14ac:dyDescent="0.25">
      <c r="B206" s="1">
        <f>'[2]2012'!$B$15</f>
        <v>11</v>
      </c>
      <c r="C206" s="1">
        <f>'[2]2012'!$C$15</f>
        <v>5</v>
      </c>
      <c r="D206" s="5">
        <f t="shared" si="2"/>
        <v>2.2000000000000002</v>
      </c>
    </row>
    <row r="207" spans="1:4" s="1" customFormat="1" hidden="1" outlineLevel="1" collapsed="1" x14ac:dyDescent="0.25">
      <c r="B207" s="1">
        <f>'[2]2013'!$B$15</f>
        <v>11</v>
      </c>
      <c r="C207" s="1">
        <f>'[2]2013'!$C$15</f>
        <v>5</v>
      </c>
      <c r="D207" s="5">
        <f t="shared" si="2"/>
        <v>2.2000000000000002</v>
      </c>
    </row>
    <row r="208" spans="1:4" collapsed="1" x14ac:dyDescent="0.25">
      <c r="A208" t="s">
        <v>293</v>
      </c>
      <c r="B208" s="1">
        <f>SUM(B194:B207)</f>
        <v>150</v>
      </c>
      <c r="C208" s="1">
        <f>SUM(C194:C207)</f>
        <v>74</v>
      </c>
      <c r="D208" s="5">
        <f t="shared" si="2"/>
        <v>2.0270270270270272</v>
      </c>
    </row>
    <row r="209" spans="1:4" s="1" customFormat="1" hidden="1" outlineLevel="1" x14ac:dyDescent="0.25">
      <c r="B209" s="1">
        <f>'[1]1999'!$B$16</f>
        <v>14</v>
      </c>
      <c r="C209" s="1">
        <f>'[1]1999'!$C$16</f>
        <v>2</v>
      </c>
      <c r="D209" s="5">
        <f t="shared" ref="D209:D272" si="3">B209/C209</f>
        <v>7</v>
      </c>
    </row>
    <row r="210" spans="1:4" s="1" customFormat="1" hidden="1" outlineLevel="1" collapsed="1" x14ac:dyDescent="0.25">
      <c r="B210" s="1">
        <f>'[1]2000'!$B$16</f>
        <v>7</v>
      </c>
      <c r="C210" s="1">
        <f>'[1]2000'!$C$16</f>
        <v>9</v>
      </c>
      <c r="D210" s="5">
        <f t="shared" si="3"/>
        <v>0.77777777777777779</v>
      </c>
    </row>
    <row r="211" spans="1:4" s="1" customFormat="1" hidden="1" outlineLevel="1" collapsed="1" x14ac:dyDescent="0.25">
      <c r="B211" s="1">
        <f>'[1]2001'!$B$16</f>
        <v>6</v>
      </c>
      <c r="C211" s="1">
        <f>'[1]2001'!$C$16</f>
        <v>10</v>
      </c>
      <c r="D211" s="5">
        <f t="shared" si="3"/>
        <v>0.6</v>
      </c>
    </row>
    <row r="212" spans="1:4" s="1" customFormat="1" hidden="1" outlineLevel="1" collapsed="1" x14ac:dyDescent="0.25">
      <c r="B212" s="1">
        <f>'[1]2002'!$B$16</f>
        <v>6</v>
      </c>
      <c r="C212" s="1">
        <f>'[1]2002'!$C$16</f>
        <v>10</v>
      </c>
      <c r="D212" s="5">
        <f t="shared" si="3"/>
        <v>0.6</v>
      </c>
    </row>
    <row r="213" spans="1:4" s="1" customFormat="1" hidden="1" outlineLevel="1" collapsed="1" x14ac:dyDescent="0.25">
      <c r="B213" s="1">
        <f>'[1]2003'!$B$16</f>
        <v>5</v>
      </c>
      <c r="C213" s="1">
        <f>'[1]2003'!$C$16</f>
        <v>11</v>
      </c>
      <c r="D213" s="5">
        <f t="shared" si="3"/>
        <v>0.45454545454545453</v>
      </c>
    </row>
    <row r="214" spans="1:4" s="1" customFormat="1" hidden="1" outlineLevel="1" collapsed="1" x14ac:dyDescent="0.25">
      <c r="B214" s="1">
        <f>'[1]2004'!$B$16</f>
        <v>9</v>
      </c>
      <c r="C214" s="1">
        <f>'[1]2004'!$C$16</f>
        <v>7</v>
      </c>
      <c r="D214" s="5">
        <f t="shared" si="3"/>
        <v>1.2857142857142858</v>
      </c>
    </row>
    <row r="215" spans="1:4" s="1" customFormat="1" hidden="1" outlineLevel="1" collapsed="1" x14ac:dyDescent="0.25">
      <c r="B215" s="1">
        <f>'[1]2005'!$B$16</f>
        <v>12</v>
      </c>
      <c r="C215" s="1">
        <f>'[1]2005'!$C$16</f>
        <v>4</v>
      </c>
      <c r="D215" s="5">
        <f t="shared" si="3"/>
        <v>3</v>
      </c>
    </row>
    <row r="216" spans="1:4" s="1" customFormat="1" hidden="1" outlineLevel="1" collapsed="1" x14ac:dyDescent="0.25">
      <c r="B216" s="1">
        <f>'[2]2007'!$B$16</f>
        <v>11</v>
      </c>
      <c r="C216" s="1">
        <f>'[2]2007'!$C$16</f>
        <v>5</v>
      </c>
      <c r="D216" s="5">
        <f t="shared" si="3"/>
        <v>2.2000000000000002</v>
      </c>
    </row>
    <row r="217" spans="1:4" s="1" customFormat="1" hidden="1" outlineLevel="1" collapsed="1" x14ac:dyDescent="0.25">
      <c r="B217" s="1">
        <f>'[2]2008'!$B$16</f>
        <v>5</v>
      </c>
      <c r="C217" s="1">
        <f>'[2]2008'!$C$16</f>
        <v>11</v>
      </c>
      <c r="D217" s="5">
        <f t="shared" si="3"/>
        <v>0.45454545454545453</v>
      </c>
    </row>
    <row r="218" spans="1:4" s="1" customFormat="1" hidden="1" outlineLevel="1" collapsed="1" x14ac:dyDescent="0.25">
      <c r="B218" s="1">
        <f>'[2]2009'!$B$16</f>
        <v>7</v>
      </c>
      <c r="C218" s="1">
        <f>'[2]2009'!$C$16</f>
        <v>9</v>
      </c>
      <c r="D218" s="5">
        <f t="shared" si="3"/>
        <v>0.77777777777777779</v>
      </c>
    </row>
    <row r="219" spans="1:4" s="1" customFormat="1" hidden="1" outlineLevel="1" collapsed="1" x14ac:dyDescent="0.25">
      <c r="B219" s="1">
        <f>'[2]2010'!$B$16</f>
        <v>8</v>
      </c>
      <c r="C219" s="1">
        <f>'[2]2010'!$C$16</f>
        <v>8</v>
      </c>
      <c r="D219" s="5">
        <f t="shared" si="3"/>
        <v>1</v>
      </c>
    </row>
    <row r="220" spans="1:4" s="1" customFormat="1" hidden="1" outlineLevel="1" collapsed="1" x14ac:dyDescent="0.25">
      <c r="B220" s="1">
        <f>'[2]2011'!$B$16</f>
        <v>5</v>
      </c>
      <c r="C220" s="1">
        <f>'[2]2011'!$C$16</f>
        <v>11</v>
      </c>
      <c r="D220" s="5">
        <f t="shared" si="3"/>
        <v>0.45454545454545453</v>
      </c>
    </row>
    <row r="221" spans="1:4" s="1" customFormat="1" hidden="1" outlineLevel="1" collapsed="1" x14ac:dyDescent="0.25">
      <c r="B221" s="1">
        <f>'[2]2012'!$B$16</f>
        <v>2</v>
      </c>
      <c r="C221" s="1">
        <f>'[2]2012'!$C$16</f>
        <v>14</v>
      </c>
      <c r="D221" s="5">
        <f t="shared" si="3"/>
        <v>0.14285714285714285</v>
      </c>
    </row>
    <row r="222" spans="1:4" s="1" customFormat="1" hidden="1" outlineLevel="1" collapsed="1" x14ac:dyDescent="0.25">
      <c r="B222" s="1">
        <f>'[2]2013'!$B$16</f>
        <v>4</v>
      </c>
      <c r="C222" s="1">
        <f>'[2]2013'!$C$16</f>
        <v>12</v>
      </c>
      <c r="D222" s="5">
        <f t="shared" si="3"/>
        <v>0.33333333333333331</v>
      </c>
    </row>
    <row r="223" spans="1:4" collapsed="1" x14ac:dyDescent="0.25">
      <c r="A223" t="s">
        <v>96</v>
      </c>
      <c r="B223" s="1">
        <f>SUM(B209:B222)</f>
        <v>101</v>
      </c>
      <c r="C223" s="1">
        <f>SUM(C209:C222)</f>
        <v>123</v>
      </c>
      <c r="D223" s="5">
        <f t="shared" si="3"/>
        <v>0.82113821138211385</v>
      </c>
    </row>
    <row r="224" spans="1:4" s="1" customFormat="1" hidden="1" outlineLevel="1" x14ac:dyDescent="0.25">
      <c r="B224" s="1">
        <f>'[1]1999'!$B$17</f>
        <v>9</v>
      </c>
      <c r="C224" s="1">
        <f>'[1]1999'!$C$17</f>
        <v>7</v>
      </c>
      <c r="D224" s="5">
        <f t="shared" si="3"/>
        <v>1.2857142857142858</v>
      </c>
    </row>
    <row r="225" spans="1:4" s="1" customFormat="1" hidden="1" outlineLevel="1" collapsed="1" x14ac:dyDescent="0.25">
      <c r="B225" s="1">
        <f>'[1]2000'!$B$17</f>
        <v>7</v>
      </c>
      <c r="C225" s="1">
        <f>'[1]2000'!$C$17</f>
        <v>9</v>
      </c>
      <c r="D225" s="5">
        <f t="shared" si="3"/>
        <v>0.77777777777777779</v>
      </c>
    </row>
    <row r="226" spans="1:4" s="1" customFormat="1" hidden="1" outlineLevel="1" collapsed="1" x14ac:dyDescent="0.25">
      <c r="B226" s="1">
        <f>'[1]2001'!$B$17</f>
        <v>6</v>
      </c>
      <c r="C226" s="1">
        <f>'[1]2001'!$C$17</f>
        <v>10</v>
      </c>
      <c r="D226" s="5">
        <f t="shared" si="3"/>
        <v>0.6</v>
      </c>
    </row>
    <row r="227" spans="1:4" s="1" customFormat="1" hidden="1" outlineLevel="1" collapsed="1" x14ac:dyDescent="0.25">
      <c r="B227" s="1">
        <f>'[1]2002'!$B$17</f>
        <v>8</v>
      </c>
      <c r="C227" s="1">
        <f>'[1]2002'!$C$17</f>
        <v>8</v>
      </c>
      <c r="D227" s="5">
        <f t="shared" si="3"/>
        <v>1</v>
      </c>
    </row>
    <row r="228" spans="1:4" s="1" customFormat="1" hidden="1" outlineLevel="1" collapsed="1" x14ac:dyDescent="0.25">
      <c r="B228" s="1">
        <f>'[1]2003'!$B$17</f>
        <v>13</v>
      </c>
      <c r="C228" s="1">
        <f>'[1]2003'!$C$17</f>
        <v>3</v>
      </c>
      <c r="D228" s="5">
        <f t="shared" si="3"/>
        <v>4.333333333333333</v>
      </c>
    </row>
    <row r="229" spans="1:4" s="1" customFormat="1" hidden="1" outlineLevel="1" collapsed="1" x14ac:dyDescent="0.25">
      <c r="B229" s="1">
        <f>'[1]2004'!$B$17</f>
        <v>7</v>
      </c>
      <c r="C229" s="1">
        <f>'[1]2004'!$C$17</f>
        <v>9</v>
      </c>
      <c r="D229" s="5">
        <f t="shared" si="3"/>
        <v>0.77777777777777779</v>
      </c>
    </row>
    <row r="230" spans="1:4" s="1" customFormat="1" hidden="1" outlineLevel="1" collapsed="1" x14ac:dyDescent="0.25">
      <c r="B230" s="1">
        <f>'[1]2005'!$B$17</f>
        <v>10</v>
      </c>
      <c r="C230" s="1">
        <f>'[1]2005'!$C$17</f>
        <v>6</v>
      </c>
      <c r="D230" s="5">
        <f t="shared" si="3"/>
        <v>1.6666666666666667</v>
      </c>
    </row>
    <row r="231" spans="1:4" s="1" customFormat="1" hidden="1" outlineLevel="1" collapsed="1" x14ac:dyDescent="0.25">
      <c r="B231" s="1">
        <f>'[2]2007'!$B$17</f>
        <v>4</v>
      </c>
      <c r="C231" s="1">
        <f>'[2]2007'!$C$17</f>
        <v>12</v>
      </c>
      <c r="D231" s="5">
        <f t="shared" si="3"/>
        <v>0.33333333333333331</v>
      </c>
    </row>
    <row r="232" spans="1:4" s="1" customFormat="1" hidden="1" outlineLevel="1" collapsed="1" x14ac:dyDescent="0.25">
      <c r="B232" s="1">
        <f>'[2]2008'!$B$17</f>
        <v>2</v>
      </c>
      <c r="C232" s="1">
        <f>'[2]2008'!$C$17</f>
        <v>14</v>
      </c>
      <c r="D232" s="5">
        <f t="shared" si="3"/>
        <v>0.14285714285714285</v>
      </c>
    </row>
    <row r="233" spans="1:4" s="1" customFormat="1" hidden="1" outlineLevel="1" collapsed="1" x14ac:dyDescent="0.25">
      <c r="B233" s="1">
        <f>'[2]2009'!$B$17</f>
        <v>4</v>
      </c>
      <c r="C233" s="1">
        <f>'[2]2009'!$C$17</f>
        <v>12</v>
      </c>
      <c r="D233" s="5">
        <f t="shared" si="3"/>
        <v>0.33333333333333331</v>
      </c>
    </row>
    <row r="234" spans="1:4" s="1" customFormat="1" hidden="1" outlineLevel="1" collapsed="1" x14ac:dyDescent="0.25">
      <c r="B234" s="1">
        <f>'[2]2010'!$B$17</f>
        <v>10</v>
      </c>
      <c r="C234" s="1">
        <f>'[2]2010'!$C$17</f>
        <v>6</v>
      </c>
      <c r="D234" s="5">
        <f t="shared" si="3"/>
        <v>1.6666666666666667</v>
      </c>
    </row>
    <row r="235" spans="1:4" s="1" customFormat="1" hidden="1" outlineLevel="1" collapsed="1" x14ac:dyDescent="0.25">
      <c r="B235" s="1">
        <f>'[2]2011'!$B$17</f>
        <v>7</v>
      </c>
      <c r="C235" s="1">
        <f>'[2]2011'!$C$17</f>
        <v>9</v>
      </c>
      <c r="D235" s="5">
        <f t="shared" si="3"/>
        <v>0.77777777777777779</v>
      </c>
    </row>
    <row r="236" spans="1:4" s="1" customFormat="1" hidden="1" outlineLevel="1" collapsed="1" x14ac:dyDescent="0.25">
      <c r="B236" s="1">
        <f>'[2]2012'!$B$17</f>
        <v>2</v>
      </c>
      <c r="C236" s="1">
        <f>'[2]2012'!$C$17</f>
        <v>14</v>
      </c>
      <c r="D236" s="5">
        <f t="shared" si="3"/>
        <v>0.14285714285714285</v>
      </c>
    </row>
    <row r="237" spans="1:4" s="1" customFormat="1" hidden="1" outlineLevel="1" collapsed="1" x14ac:dyDescent="0.25">
      <c r="B237" s="1">
        <f>'[2]2013'!$B$17</f>
        <v>11</v>
      </c>
      <c r="C237" s="1">
        <f>'[2]2013'!$C$17</f>
        <v>5</v>
      </c>
      <c r="D237" s="5">
        <f t="shared" si="3"/>
        <v>2.2000000000000002</v>
      </c>
    </row>
    <row r="238" spans="1:4" collapsed="1" x14ac:dyDescent="0.25">
      <c r="A238" t="s">
        <v>151</v>
      </c>
      <c r="B238" s="1">
        <f>SUM(B224:B237)</f>
        <v>100</v>
      </c>
      <c r="C238" s="1">
        <f>SUM(C224:C237)</f>
        <v>124</v>
      </c>
      <c r="D238" s="5">
        <f t="shared" si="3"/>
        <v>0.80645161290322576</v>
      </c>
    </row>
    <row r="239" spans="1:4" s="1" customFormat="1" hidden="1" outlineLevel="1" x14ac:dyDescent="0.25">
      <c r="B239" s="1">
        <f>'[1]1999'!$B$18</f>
        <v>9</v>
      </c>
      <c r="C239" s="1">
        <f>'[1]1999'!$C$18</f>
        <v>7</v>
      </c>
      <c r="D239" s="5">
        <f t="shared" si="3"/>
        <v>1.2857142857142858</v>
      </c>
    </row>
    <row r="240" spans="1:4" s="1" customFormat="1" hidden="1" outlineLevel="1" collapsed="1" x14ac:dyDescent="0.25">
      <c r="B240" s="1">
        <f>'[1]2000'!$B$18</f>
        <v>11</v>
      </c>
      <c r="C240" s="1">
        <f>'[1]2000'!$C$18</f>
        <v>5</v>
      </c>
      <c r="D240" s="5">
        <f t="shared" si="3"/>
        <v>2.2000000000000002</v>
      </c>
    </row>
    <row r="241" spans="1:4" s="1" customFormat="1" hidden="1" outlineLevel="1" collapsed="1" x14ac:dyDescent="0.25">
      <c r="B241" s="1">
        <f>'[1]2001'!$B$18</f>
        <v>11</v>
      </c>
      <c r="C241" s="1">
        <f>'[1]2001'!$C$18</f>
        <v>5</v>
      </c>
      <c r="D241" s="5">
        <f t="shared" si="3"/>
        <v>2.2000000000000002</v>
      </c>
    </row>
    <row r="242" spans="1:4" s="1" customFormat="1" hidden="1" outlineLevel="1" collapsed="1" x14ac:dyDescent="0.25">
      <c r="B242" s="1">
        <f>'[1]2002'!$B$18</f>
        <v>9</v>
      </c>
      <c r="C242" s="1">
        <f>'[1]2002'!$C$18</f>
        <v>7</v>
      </c>
      <c r="D242" s="5">
        <f t="shared" si="3"/>
        <v>1.2857142857142858</v>
      </c>
    </row>
    <row r="243" spans="1:4" s="1" customFormat="1" hidden="1" outlineLevel="1" collapsed="1" x14ac:dyDescent="0.25">
      <c r="B243" s="1">
        <f>'[1]2003'!$B$18</f>
        <v>10</v>
      </c>
      <c r="C243" s="1">
        <f>'[1]2003'!$C$18</f>
        <v>6</v>
      </c>
      <c r="D243" s="5">
        <f t="shared" si="3"/>
        <v>1.6666666666666667</v>
      </c>
    </row>
    <row r="244" spans="1:4" s="1" customFormat="1" hidden="1" outlineLevel="1" collapsed="1" x14ac:dyDescent="0.25">
      <c r="B244" s="1">
        <f>'[1]2004'!$B$18</f>
        <v>4</v>
      </c>
      <c r="C244" s="1">
        <f>'[1]2004'!$C$18</f>
        <v>12</v>
      </c>
      <c r="D244" s="5">
        <f t="shared" si="3"/>
        <v>0.33333333333333331</v>
      </c>
    </row>
    <row r="245" spans="1:4" s="1" customFormat="1" hidden="1" outlineLevel="1" collapsed="1" x14ac:dyDescent="0.25">
      <c r="B245" s="1">
        <f>'[1]2005'!$B$18</f>
        <v>9</v>
      </c>
      <c r="C245" s="1">
        <f>'[1]2005'!$C$18</f>
        <v>7</v>
      </c>
      <c r="D245" s="5">
        <f t="shared" si="3"/>
        <v>1.2857142857142858</v>
      </c>
    </row>
    <row r="246" spans="1:4" s="1" customFormat="1" hidden="1" outlineLevel="1" collapsed="1" x14ac:dyDescent="0.25">
      <c r="B246" s="1">
        <f>'[2]2007'!$B$18</f>
        <v>1</v>
      </c>
      <c r="C246" s="1">
        <f>'[2]2007'!$C$18</f>
        <v>15</v>
      </c>
      <c r="D246" s="5">
        <f t="shared" si="3"/>
        <v>6.6666666666666666E-2</v>
      </c>
    </row>
    <row r="247" spans="1:4" s="1" customFormat="1" hidden="1" outlineLevel="1" collapsed="1" x14ac:dyDescent="0.25">
      <c r="B247" s="1">
        <f>'[2]2008'!$B$18</f>
        <v>11</v>
      </c>
      <c r="C247" s="1">
        <f>'[2]2008'!$C$18</f>
        <v>5</v>
      </c>
      <c r="D247" s="5">
        <f t="shared" si="3"/>
        <v>2.2000000000000002</v>
      </c>
    </row>
    <row r="248" spans="1:4" s="1" customFormat="1" hidden="1" outlineLevel="1" collapsed="1" x14ac:dyDescent="0.25">
      <c r="B248" s="1">
        <f>'[2]2009'!$B$18</f>
        <v>7</v>
      </c>
      <c r="C248" s="1">
        <f>'[2]2009'!$C$18</f>
        <v>9</v>
      </c>
      <c r="D248" s="5">
        <f t="shared" si="3"/>
        <v>0.77777777777777779</v>
      </c>
    </row>
    <row r="249" spans="1:4" s="1" customFormat="1" hidden="1" outlineLevel="1" collapsed="1" x14ac:dyDescent="0.25">
      <c r="B249" s="1">
        <f>'[2]2010'!$B$18</f>
        <v>7</v>
      </c>
      <c r="C249" s="1">
        <f>'[2]2010'!$C$18</f>
        <v>9</v>
      </c>
      <c r="D249" s="5">
        <f t="shared" si="3"/>
        <v>0.77777777777777779</v>
      </c>
    </row>
    <row r="250" spans="1:4" s="1" customFormat="1" hidden="1" outlineLevel="1" collapsed="1" x14ac:dyDescent="0.25">
      <c r="B250" s="1">
        <f>'[2]2011'!$B$18</f>
        <v>6</v>
      </c>
      <c r="C250" s="1">
        <f>'[2]2011'!$C$18</f>
        <v>10</v>
      </c>
      <c r="D250" s="5">
        <f t="shared" si="3"/>
        <v>0.6</v>
      </c>
    </row>
    <row r="251" spans="1:4" s="1" customFormat="1" hidden="1" outlineLevel="1" collapsed="1" x14ac:dyDescent="0.25">
      <c r="B251" s="1">
        <f>'[2]2012'!$B$18</f>
        <v>7</v>
      </c>
      <c r="C251" s="1">
        <f>'[2]2012'!$C$18</f>
        <v>9</v>
      </c>
      <c r="D251" s="5">
        <f t="shared" si="3"/>
        <v>0.77777777777777779</v>
      </c>
    </row>
    <row r="252" spans="1:4" s="1" customFormat="1" hidden="1" outlineLevel="1" collapsed="1" x14ac:dyDescent="0.25">
      <c r="B252" s="1">
        <f>'[2]2013'!$B$18</f>
        <v>8</v>
      </c>
      <c r="C252" s="1">
        <f>'[2]2013'!$C$18</f>
        <v>8</v>
      </c>
      <c r="D252" s="5">
        <f t="shared" si="3"/>
        <v>1</v>
      </c>
    </row>
    <row r="253" spans="1:4" collapsed="1" x14ac:dyDescent="0.25">
      <c r="A253" t="s">
        <v>152</v>
      </c>
      <c r="B253" s="1">
        <f>SUM(B239:B252)</f>
        <v>110</v>
      </c>
      <c r="C253" s="1">
        <f>SUM(C239:C252)</f>
        <v>114</v>
      </c>
      <c r="D253" s="5">
        <f t="shared" si="3"/>
        <v>0.96491228070175439</v>
      </c>
    </row>
    <row r="254" spans="1:4" s="1" customFormat="1" hidden="1" outlineLevel="1" x14ac:dyDescent="0.25">
      <c r="B254" s="1">
        <f>'[1]1999'!$B$19</f>
        <v>10</v>
      </c>
      <c r="C254" s="1">
        <f>'[1]1999'!$C$19</f>
        <v>6</v>
      </c>
      <c r="D254" s="5">
        <f t="shared" si="3"/>
        <v>1.6666666666666667</v>
      </c>
    </row>
    <row r="255" spans="1:4" s="1" customFormat="1" hidden="1" outlineLevel="1" collapsed="1" x14ac:dyDescent="0.25">
      <c r="B255" s="1">
        <f>'[1]2000'!$B$19</f>
        <v>11</v>
      </c>
      <c r="C255" s="1">
        <f>'[1]2000'!$C$19</f>
        <v>5</v>
      </c>
      <c r="D255" s="5">
        <f t="shared" si="3"/>
        <v>2.2000000000000002</v>
      </c>
    </row>
    <row r="256" spans="1:4" s="1" customFormat="1" hidden="1" outlineLevel="1" collapsed="1" x14ac:dyDescent="0.25">
      <c r="B256" s="1">
        <f>'[1]2001'!$B$19</f>
        <v>5</v>
      </c>
      <c r="C256" s="1">
        <f>'[1]2001'!$C$19</f>
        <v>11</v>
      </c>
      <c r="D256" s="5">
        <f t="shared" si="3"/>
        <v>0.45454545454545453</v>
      </c>
    </row>
    <row r="257" spans="1:4" s="1" customFormat="1" hidden="1" outlineLevel="1" collapsed="1" x14ac:dyDescent="0.25">
      <c r="B257" s="1">
        <f>'[1]2002'!$B$19</f>
        <v>6</v>
      </c>
      <c r="C257" s="1">
        <f>'[1]2002'!$C$19</f>
        <v>10</v>
      </c>
      <c r="D257" s="5">
        <f t="shared" si="3"/>
        <v>0.6</v>
      </c>
    </row>
    <row r="258" spans="1:4" s="1" customFormat="1" hidden="1" outlineLevel="1" collapsed="1" x14ac:dyDescent="0.25">
      <c r="B258" s="1">
        <f>'[1]2003'!$B$19</f>
        <v>9</v>
      </c>
      <c r="C258" s="1">
        <f>'[1]2003'!$C$19</f>
        <v>7</v>
      </c>
      <c r="D258" s="5">
        <f t="shared" si="3"/>
        <v>1.2857142857142858</v>
      </c>
    </row>
    <row r="259" spans="1:4" s="1" customFormat="1" hidden="1" outlineLevel="1" collapsed="1" x14ac:dyDescent="0.25">
      <c r="B259" s="1">
        <f>'[1]2004'!$B$19</f>
        <v>8</v>
      </c>
      <c r="C259" s="1">
        <f>'[1]2004'!$C$19</f>
        <v>8</v>
      </c>
      <c r="D259" s="5">
        <f t="shared" si="3"/>
        <v>1</v>
      </c>
    </row>
    <row r="260" spans="1:4" s="1" customFormat="1" hidden="1" outlineLevel="1" collapsed="1" x14ac:dyDescent="0.25">
      <c r="B260" s="1">
        <f>'[1]2005'!$B$19</f>
        <v>9</v>
      </c>
      <c r="C260" s="1">
        <f>'[1]2005'!$C$19</f>
        <v>7</v>
      </c>
      <c r="D260" s="5">
        <f t="shared" si="3"/>
        <v>1.2857142857142858</v>
      </c>
    </row>
    <row r="261" spans="1:4" s="1" customFormat="1" hidden="1" outlineLevel="1" collapsed="1" x14ac:dyDescent="0.25">
      <c r="B261" s="1">
        <f>'[2]2007'!$B$19</f>
        <v>8</v>
      </c>
      <c r="C261" s="1">
        <f>'[2]2007'!$C$19</f>
        <v>8</v>
      </c>
      <c r="D261" s="5">
        <f t="shared" si="3"/>
        <v>1</v>
      </c>
    </row>
    <row r="262" spans="1:4" s="1" customFormat="1" hidden="1" outlineLevel="1" collapsed="1" x14ac:dyDescent="0.25">
      <c r="B262" s="1">
        <f>'[2]2008'!$B$19</f>
        <v>10</v>
      </c>
      <c r="C262" s="1">
        <f>'[2]2008'!$C$19</f>
        <v>6</v>
      </c>
      <c r="D262" s="5">
        <f t="shared" si="3"/>
        <v>1.6666666666666667</v>
      </c>
    </row>
    <row r="263" spans="1:4" s="1" customFormat="1" hidden="1" outlineLevel="1" collapsed="1" x14ac:dyDescent="0.25">
      <c r="B263" s="1">
        <f>'[2]2009'!$B$19</f>
        <v>12</v>
      </c>
      <c r="C263" s="1">
        <f>'[2]2009'!$C$19</f>
        <v>4</v>
      </c>
      <c r="D263" s="5">
        <f t="shared" si="3"/>
        <v>3</v>
      </c>
    </row>
    <row r="264" spans="1:4" s="1" customFormat="1" hidden="1" outlineLevel="1" collapsed="1" x14ac:dyDescent="0.25">
      <c r="B264" s="1">
        <f>'[2]2010'!$B$19</f>
        <v>6</v>
      </c>
      <c r="C264" s="1">
        <f>'[2]2010'!$C$19</f>
        <v>10</v>
      </c>
      <c r="D264" s="5">
        <f t="shared" si="3"/>
        <v>0.6</v>
      </c>
    </row>
    <row r="265" spans="1:4" s="1" customFormat="1" hidden="1" outlineLevel="1" collapsed="1" x14ac:dyDescent="0.25">
      <c r="B265" s="1">
        <f>'[2]2011'!$B$19</f>
        <v>3</v>
      </c>
      <c r="C265" s="1">
        <f>'[2]2011'!$C$19</f>
        <v>13</v>
      </c>
      <c r="D265" s="5">
        <f t="shared" si="3"/>
        <v>0.23076923076923078</v>
      </c>
    </row>
    <row r="266" spans="1:4" s="1" customFormat="1" hidden="1" outlineLevel="1" collapsed="1" x14ac:dyDescent="0.25">
      <c r="B266" s="1">
        <f>'[2]2012'!$B$19</f>
        <v>10</v>
      </c>
      <c r="C266" s="1">
        <f>'[2]2012'!$C$19</f>
        <v>6</v>
      </c>
      <c r="D266" s="5">
        <f t="shared" si="3"/>
        <v>1.6666666666666667</v>
      </c>
    </row>
    <row r="267" spans="1:4" s="1" customFormat="1" hidden="1" outlineLevel="1" collapsed="1" x14ac:dyDescent="0.25">
      <c r="B267" s="1">
        <f>'[2]2013'!$B$19</f>
        <v>5</v>
      </c>
      <c r="C267" s="1">
        <f>'[2]2013'!$C$19</f>
        <v>10</v>
      </c>
      <c r="D267" s="5">
        <f t="shared" si="3"/>
        <v>0.5</v>
      </c>
    </row>
    <row r="268" spans="1:4" collapsed="1" x14ac:dyDescent="0.25">
      <c r="A268" t="s">
        <v>97</v>
      </c>
      <c r="B268" s="1">
        <f>SUM(B254:B267)</f>
        <v>112</v>
      </c>
      <c r="C268" s="1">
        <f>SUM(C254:C267)</f>
        <v>111</v>
      </c>
      <c r="D268" s="5">
        <f t="shared" si="3"/>
        <v>1.0090090090090089</v>
      </c>
    </row>
    <row r="269" spans="1:4" s="1" customFormat="1" hidden="1" outlineLevel="1" x14ac:dyDescent="0.25">
      <c r="B269" s="1">
        <f>'[1]1999'!$B$20</f>
        <v>8</v>
      </c>
      <c r="C269" s="1">
        <f>'[1]1999'!$C$20</f>
        <v>8</v>
      </c>
      <c r="D269" s="5">
        <f t="shared" si="3"/>
        <v>1</v>
      </c>
    </row>
    <row r="270" spans="1:4" s="1" customFormat="1" hidden="1" outlineLevel="1" collapsed="1" x14ac:dyDescent="0.25">
      <c r="B270" s="1">
        <f>'[1]2000'!$B$20</f>
        <v>5</v>
      </c>
      <c r="C270" s="1">
        <f>'[1]2000'!$C$20</f>
        <v>11</v>
      </c>
      <c r="D270" s="5">
        <f t="shared" si="3"/>
        <v>0.45454545454545453</v>
      </c>
    </row>
    <row r="271" spans="1:4" s="1" customFormat="1" hidden="1" outlineLevel="1" collapsed="1" x14ac:dyDescent="0.25">
      <c r="B271" s="1">
        <f>'[1]2001'!$B$20</f>
        <v>11</v>
      </c>
      <c r="C271" s="1">
        <f>'[1]2001'!$C$20</f>
        <v>5</v>
      </c>
      <c r="D271" s="5">
        <f t="shared" si="3"/>
        <v>2.2000000000000002</v>
      </c>
    </row>
    <row r="272" spans="1:4" s="1" customFormat="1" hidden="1" outlineLevel="1" collapsed="1" x14ac:dyDescent="0.25">
      <c r="B272" s="1">
        <f>'[1]2002'!$B$20</f>
        <v>9</v>
      </c>
      <c r="C272" s="1">
        <f>'[1]2002'!$C$20</f>
        <v>7</v>
      </c>
      <c r="D272" s="5">
        <f t="shared" si="3"/>
        <v>1.2857142857142858</v>
      </c>
    </row>
    <row r="273" spans="1:4" s="1" customFormat="1" hidden="1" outlineLevel="1" collapsed="1" x14ac:dyDescent="0.25">
      <c r="B273" s="1">
        <f>'[1]2003'!$B$20</f>
        <v>14</v>
      </c>
      <c r="C273" s="1">
        <f>'[1]2003'!$C$20</f>
        <v>2</v>
      </c>
      <c r="D273" s="5">
        <f t="shared" ref="D273:D336" si="4">B273/C273</f>
        <v>7</v>
      </c>
    </row>
    <row r="274" spans="1:4" s="1" customFormat="1" hidden="1" outlineLevel="1" collapsed="1" x14ac:dyDescent="0.25">
      <c r="B274" s="1">
        <f>'[1]2004'!$B$20</f>
        <v>14</v>
      </c>
      <c r="C274" s="1">
        <f>'[1]2004'!$C$20</f>
        <v>2</v>
      </c>
      <c r="D274" s="5">
        <f t="shared" si="4"/>
        <v>7</v>
      </c>
    </row>
    <row r="275" spans="1:4" s="1" customFormat="1" hidden="1" outlineLevel="1" collapsed="1" x14ac:dyDescent="0.25">
      <c r="B275" s="1">
        <f>'[1]2005'!$B$20</f>
        <v>10</v>
      </c>
      <c r="C275" s="1">
        <f>'[1]2005'!$C$20</f>
        <v>6</v>
      </c>
      <c r="D275" s="5">
        <f t="shared" si="4"/>
        <v>1.6666666666666667</v>
      </c>
    </row>
    <row r="276" spans="1:4" s="1" customFormat="1" hidden="1" outlineLevel="1" collapsed="1" x14ac:dyDescent="0.25">
      <c r="B276" s="1">
        <f>'[2]2007'!$B$20</f>
        <v>16</v>
      </c>
      <c r="C276" s="1">
        <f>'[2]2007'!$C$20</f>
        <v>0</v>
      </c>
      <c r="D276" s="5" t="e">
        <f t="shared" si="4"/>
        <v>#DIV/0!</v>
      </c>
    </row>
    <row r="277" spans="1:4" s="1" customFormat="1" hidden="1" outlineLevel="1" collapsed="1" x14ac:dyDescent="0.25">
      <c r="B277" s="1">
        <f>'[2]2008'!$B$20</f>
        <v>11</v>
      </c>
      <c r="C277" s="1">
        <f>'[2]2008'!$C$20</f>
        <v>5</v>
      </c>
      <c r="D277" s="5">
        <f t="shared" si="4"/>
        <v>2.2000000000000002</v>
      </c>
    </row>
    <row r="278" spans="1:4" s="1" customFormat="1" hidden="1" outlineLevel="1" collapsed="1" x14ac:dyDescent="0.25">
      <c r="B278" s="1">
        <f>'[2]2009'!$B$20</f>
        <v>10</v>
      </c>
      <c r="C278" s="1">
        <f>'[2]2009'!$C$20</f>
        <v>6</v>
      </c>
      <c r="D278" s="5">
        <f t="shared" si="4"/>
        <v>1.6666666666666667</v>
      </c>
    </row>
    <row r="279" spans="1:4" s="1" customFormat="1" hidden="1" outlineLevel="1" collapsed="1" x14ac:dyDescent="0.25">
      <c r="B279" s="1">
        <f>'[2]2010'!$B$20</f>
        <v>14</v>
      </c>
      <c r="C279" s="1">
        <f>'[2]2010'!$C$20</f>
        <v>2</v>
      </c>
      <c r="D279" s="5">
        <f t="shared" si="4"/>
        <v>7</v>
      </c>
    </row>
    <row r="280" spans="1:4" s="1" customFormat="1" hidden="1" outlineLevel="1" collapsed="1" x14ac:dyDescent="0.25">
      <c r="B280" s="1">
        <f>'[2]2011'!$B$20</f>
        <v>13</v>
      </c>
      <c r="C280" s="1">
        <f>'[2]2011'!$C$20</f>
        <v>3</v>
      </c>
      <c r="D280" s="5">
        <f t="shared" si="4"/>
        <v>4.333333333333333</v>
      </c>
    </row>
    <row r="281" spans="1:4" s="1" customFormat="1" hidden="1" outlineLevel="1" collapsed="1" x14ac:dyDescent="0.25">
      <c r="B281" s="1">
        <f>'[2]2012'!$B$20</f>
        <v>12</v>
      </c>
      <c r="C281" s="1">
        <f>'[2]2012'!$C$20</f>
        <v>4</v>
      </c>
      <c r="D281" s="5">
        <f t="shared" si="4"/>
        <v>3</v>
      </c>
    </row>
    <row r="282" spans="1:4" s="1" customFormat="1" hidden="1" outlineLevel="1" collapsed="1" x14ac:dyDescent="0.25">
      <c r="B282" s="1">
        <f>'[2]2013'!$B$20</f>
        <v>12</v>
      </c>
      <c r="C282" s="1">
        <f>'[2]2013'!$C$20</f>
        <v>4</v>
      </c>
      <c r="D282" s="5">
        <f t="shared" si="4"/>
        <v>3</v>
      </c>
    </row>
    <row r="283" spans="1:4" collapsed="1" x14ac:dyDescent="0.25">
      <c r="A283" t="s">
        <v>148</v>
      </c>
      <c r="B283" s="1">
        <f>SUM(B269:B282)</f>
        <v>159</v>
      </c>
      <c r="C283" s="1">
        <f>SUM(C269:C282)</f>
        <v>65</v>
      </c>
      <c r="D283" s="5">
        <f t="shared" si="4"/>
        <v>2.4461538461538463</v>
      </c>
    </row>
    <row r="284" spans="1:4" s="1" customFormat="1" hidden="1" outlineLevel="1" x14ac:dyDescent="0.25">
      <c r="B284" s="1">
        <f>'[1]1999'!$B$21</f>
        <v>3</v>
      </c>
      <c r="C284" s="1">
        <f>'[1]1999'!$C$21</f>
        <v>13</v>
      </c>
      <c r="D284" s="5">
        <f t="shared" si="4"/>
        <v>0.23076923076923078</v>
      </c>
    </row>
    <row r="285" spans="1:4" s="1" customFormat="1" hidden="1" outlineLevel="1" collapsed="1" x14ac:dyDescent="0.25">
      <c r="B285" s="1">
        <f>'[1]2000'!$B$21</f>
        <v>10</v>
      </c>
      <c r="C285" s="1">
        <f>'[1]2000'!$C$21</f>
        <v>6</v>
      </c>
      <c r="D285" s="5">
        <f t="shared" si="4"/>
        <v>1.6666666666666667</v>
      </c>
    </row>
    <row r="286" spans="1:4" s="1" customFormat="1" hidden="1" outlineLevel="1" collapsed="1" x14ac:dyDescent="0.25">
      <c r="B286" s="1">
        <f>'[1]2001'!$B$21</f>
        <v>7</v>
      </c>
      <c r="C286" s="1">
        <f>'[1]2001'!$C$21</f>
        <v>9</v>
      </c>
      <c r="D286" s="5">
        <f t="shared" si="4"/>
        <v>0.77777777777777779</v>
      </c>
    </row>
    <row r="287" spans="1:4" s="1" customFormat="1" hidden="1" outlineLevel="1" collapsed="1" x14ac:dyDescent="0.25">
      <c r="B287" s="1">
        <f>'[1]2002'!$B$21</f>
        <v>9</v>
      </c>
      <c r="C287" s="1">
        <f>'[1]2002'!$C$21</f>
        <v>7</v>
      </c>
      <c r="D287" s="5">
        <f t="shared" si="4"/>
        <v>1.2857142857142858</v>
      </c>
    </row>
    <row r="288" spans="1:4" s="1" customFormat="1" hidden="1" outlineLevel="1" collapsed="1" x14ac:dyDescent="0.25">
      <c r="B288" s="1">
        <f>'[1]2003'!$B$21</f>
        <v>8</v>
      </c>
      <c r="C288" s="1">
        <f>'[1]2003'!$C$21</f>
        <v>8</v>
      </c>
      <c r="D288" s="5">
        <f t="shared" si="4"/>
        <v>1</v>
      </c>
    </row>
    <row r="289" spans="1:4" s="1" customFormat="1" hidden="1" outlineLevel="1" collapsed="1" x14ac:dyDescent="0.25">
      <c r="B289" s="1">
        <f>'[1]2004'!$B$21</f>
        <v>8</v>
      </c>
      <c r="C289" s="1">
        <f>'[1]2004'!$C$21</f>
        <v>8</v>
      </c>
      <c r="D289" s="5">
        <f t="shared" si="4"/>
        <v>1</v>
      </c>
    </row>
    <row r="290" spans="1:4" s="1" customFormat="1" hidden="1" outlineLevel="1" collapsed="1" x14ac:dyDescent="0.25">
      <c r="B290" s="1">
        <f>'[1]2005'!$B$21</f>
        <v>3</v>
      </c>
      <c r="C290" s="1">
        <f>'[1]2005'!$C$21</f>
        <v>13</v>
      </c>
      <c r="D290" s="5">
        <f t="shared" si="4"/>
        <v>0.23076923076923078</v>
      </c>
    </row>
    <row r="291" spans="1:4" s="1" customFormat="1" hidden="1" outlineLevel="1" collapsed="1" x14ac:dyDescent="0.25">
      <c r="B291" s="1">
        <f>'[2]2007'!$B$21</f>
        <v>7</v>
      </c>
      <c r="C291" s="1">
        <f>'[2]2007'!$C$21</f>
        <v>9</v>
      </c>
      <c r="D291" s="5">
        <f t="shared" si="4"/>
        <v>0.77777777777777779</v>
      </c>
    </row>
    <row r="292" spans="1:4" s="1" customFormat="1" hidden="1" outlineLevel="1" collapsed="1" x14ac:dyDescent="0.25">
      <c r="B292" s="1">
        <f>'[2]2008'!$B$21</f>
        <v>8</v>
      </c>
      <c r="C292" s="1">
        <f>'[2]2008'!$C$21</f>
        <v>8</v>
      </c>
      <c r="D292" s="5">
        <f t="shared" si="4"/>
        <v>1</v>
      </c>
    </row>
    <row r="293" spans="1:4" s="1" customFormat="1" hidden="1" outlineLevel="1" collapsed="1" x14ac:dyDescent="0.25">
      <c r="B293" s="1">
        <f>'[2]2009'!$B$21</f>
        <v>13</v>
      </c>
      <c r="C293" s="1">
        <f>'[2]2009'!$C$21</f>
        <v>3</v>
      </c>
      <c r="D293" s="5">
        <f t="shared" si="4"/>
        <v>4.333333333333333</v>
      </c>
    </row>
    <row r="294" spans="1:4" s="1" customFormat="1" hidden="1" outlineLevel="1" collapsed="1" x14ac:dyDescent="0.25">
      <c r="B294" s="1">
        <f>'[2]2010'!$B$21</f>
        <v>11</v>
      </c>
      <c r="C294" s="1">
        <f>'[2]2010'!$C$21</f>
        <v>5</v>
      </c>
      <c r="D294" s="5">
        <f t="shared" si="4"/>
        <v>2.2000000000000002</v>
      </c>
    </row>
    <row r="295" spans="1:4" s="1" customFormat="1" hidden="1" outlineLevel="1" collapsed="1" x14ac:dyDescent="0.25">
      <c r="B295" s="1">
        <f>'[2]2011'!$B$21</f>
        <v>13</v>
      </c>
      <c r="C295" s="1">
        <f>'[2]2011'!$C$21</f>
        <v>3</v>
      </c>
      <c r="D295" s="5">
        <f t="shared" si="4"/>
        <v>4.333333333333333</v>
      </c>
    </row>
    <row r="296" spans="1:4" s="1" customFormat="1" hidden="1" outlineLevel="1" collapsed="1" x14ac:dyDescent="0.25">
      <c r="B296" s="1">
        <f>'[2]2012'!$B$21</f>
        <v>7</v>
      </c>
      <c r="C296" s="1">
        <f>'[2]2012'!$C$21</f>
        <v>9</v>
      </c>
      <c r="D296" s="5">
        <f t="shared" si="4"/>
        <v>0.77777777777777779</v>
      </c>
    </row>
    <row r="297" spans="1:4" s="1" customFormat="1" hidden="1" outlineLevel="1" collapsed="1" x14ac:dyDescent="0.25">
      <c r="B297" s="1">
        <f>'[2]2013'!$B$21</f>
        <v>11</v>
      </c>
      <c r="C297" s="1">
        <f>'[2]2013'!$C$21</f>
        <v>5</v>
      </c>
      <c r="D297" s="5">
        <f t="shared" si="4"/>
        <v>2.2000000000000002</v>
      </c>
    </row>
    <row r="298" spans="1:4" collapsed="1" x14ac:dyDescent="0.25">
      <c r="A298" t="s">
        <v>147</v>
      </c>
      <c r="B298" s="1">
        <f>SUM(B284:B297)</f>
        <v>118</v>
      </c>
      <c r="C298" s="1">
        <f>SUM(C284:C297)</f>
        <v>106</v>
      </c>
      <c r="D298" s="5">
        <f t="shared" si="4"/>
        <v>1.1132075471698113</v>
      </c>
    </row>
    <row r="299" spans="1:4" s="1" customFormat="1" hidden="1" outlineLevel="1" x14ac:dyDescent="0.25">
      <c r="B299" s="1">
        <f>'[1]1999'!$B$22</f>
        <v>7</v>
      </c>
      <c r="C299" s="1">
        <f>'[1]1999'!$C$22</f>
        <v>9</v>
      </c>
      <c r="D299" s="5">
        <f t="shared" si="4"/>
        <v>0.77777777777777779</v>
      </c>
    </row>
    <row r="300" spans="1:4" s="1" customFormat="1" hidden="1" outlineLevel="1" collapsed="1" x14ac:dyDescent="0.25">
      <c r="B300" s="1">
        <f>'[1]2000'!$B$22</f>
        <v>12</v>
      </c>
      <c r="C300" s="1">
        <f>'[1]2000'!$C$22</f>
        <v>4</v>
      </c>
      <c r="D300" s="5">
        <f t="shared" si="4"/>
        <v>3</v>
      </c>
    </row>
    <row r="301" spans="1:4" s="1" customFormat="1" hidden="1" outlineLevel="1" collapsed="1" x14ac:dyDescent="0.25">
      <c r="B301" s="1">
        <f>'[1]2001'!$B$22</f>
        <v>7</v>
      </c>
      <c r="C301" s="1">
        <f>'[1]2001'!$C$22</f>
        <v>9</v>
      </c>
      <c r="D301" s="5">
        <f t="shared" si="4"/>
        <v>0.77777777777777779</v>
      </c>
    </row>
    <row r="302" spans="1:4" s="1" customFormat="1" hidden="1" outlineLevel="1" collapsed="1" x14ac:dyDescent="0.25">
      <c r="B302" s="1">
        <f>'[1]2002'!$B$22</f>
        <v>10</v>
      </c>
      <c r="C302" s="1">
        <f>'[1]2002'!$C$22</f>
        <v>6</v>
      </c>
      <c r="D302" s="5">
        <f t="shared" si="4"/>
        <v>1.6666666666666667</v>
      </c>
    </row>
    <row r="303" spans="1:4" s="1" customFormat="1" hidden="1" outlineLevel="1" collapsed="1" x14ac:dyDescent="0.25">
      <c r="B303" s="1">
        <f>'[1]2003'!$B$22</f>
        <v>4</v>
      </c>
      <c r="C303" s="1">
        <f>'[1]2003'!$C$22</f>
        <v>12</v>
      </c>
      <c r="D303" s="5">
        <f t="shared" si="4"/>
        <v>0.33333333333333331</v>
      </c>
    </row>
    <row r="304" spans="1:4" s="1" customFormat="1" hidden="1" outlineLevel="1" collapsed="1" x14ac:dyDescent="0.25">
      <c r="B304" s="1">
        <f>'[1]2004'!$B$22</f>
        <v>6</v>
      </c>
      <c r="C304" s="1">
        <f>'[1]2004'!$C$22</f>
        <v>10</v>
      </c>
      <c r="D304" s="5">
        <f t="shared" si="4"/>
        <v>0.6</v>
      </c>
    </row>
    <row r="305" spans="1:4" s="1" customFormat="1" hidden="1" outlineLevel="1" collapsed="1" x14ac:dyDescent="0.25">
      <c r="B305" s="1">
        <f>'[1]2005'!$B$22</f>
        <v>11</v>
      </c>
      <c r="C305" s="1">
        <f>'[1]2005'!$C$22</f>
        <v>5</v>
      </c>
      <c r="D305" s="5">
        <f t="shared" si="4"/>
        <v>2.2000000000000002</v>
      </c>
    </row>
    <row r="306" spans="1:4" s="1" customFormat="1" hidden="1" outlineLevel="1" collapsed="1" x14ac:dyDescent="0.25">
      <c r="B306" s="1">
        <f>'[2]2007'!$B$22</f>
        <v>10</v>
      </c>
      <c r="C306" s="1">
        <f>'[2]2007'!$C$22</f>
        <v>6</v>
      </c>
      <c r="D306" s="5">
        <f t="shared" si="4"/>
        <v>1.6666666666666667</v>
      </c>
    </row>
    <row r="307" spans="1:4" s="1" customFormat="1" hidden="1" outlineLevel="1" collapsed="1" x14ac:dyDescent="0.25">
      <c r="B307" s="1">
        <f>'[2]2008'!$B$22</f>
        <v>12</v>
      </c>
      <c r="C307" s="1">
        <f>'[2]2008'!$C$22</f>
        <v>4</v>
      </c>
      <c r="D307" s="5">
        <f t="shared" si="4"/>
        <v>3</v>
      </c>
    </row>
    <row r="308" spans="1:4" s="1" customFormat="1" hidden="1" outlineLevel="1" collapsed="1" x14ac:dyDescent="0.25">
      <c r="B308" s="1">
        <f>'[2]2009'!$B$22</f>
        <v>8</v>
      </c>
      <c r="C308" s="1">
        <f>'[2]2009'!$C$22</f>
        <v>8</v>
      </c>
      <c r="D308" s="5">
        <f t="shared" si="4"/>
        <v>1</v>
      </c>
    </row>
    <row r="309" spans="1:4" s="1" customFormat="1" hidden="1" outlineLevel="1" collapsed="1" x14ac:dyDescent="0.25">
      <c r="B309" s="1">
        <f>'[2]2010'!$B$22</f>
        <v>10</v>
      </c>
      <c r="C309" s="1">
        <f>'[2]2010'!$C$22</f>
        <v>6</v>
      </c>
      <c r="D309" s="5">
        <f t="shared" si="4"/>
        <v>1.6666666666666667</v>
      </c>
    </row>
    <row r="310" spans="1:4" s="1" customFormat="1" hidden="1" outlineLevel="1" collapsed="1" x14ac:dyDescent="0.25">
      <c r="B310" s="1">
        <f>'[2]2011'!$B$22</f>
        <v>9</v>
      </c>
      <c r="C310" s="1">
        <f>'[2]2011'!$C$22</f>
        <v>7</v>
      </c>
      <c r="D310" s="5">
        <f t="shared" si="4"/>
        <v>1.2857142857142858</v>
      </c>
    </row>
    <row r="311" spans="1:4" s="1" customFormat="1" hidden="1" outlineLevel="1" collapsed="1" x14ac:dyDescent="0.25">
      <c r="B311" s="1">
        <f>'[2]2012'!$B$22</f>
        <v>9</v>
      </c>
      <c r="C311" s="1">
        <f>'[2]2012'!$C$22</f>
        <v>7</v>
      </c>
      <c r="D311" s="5">
        <f t="shared" si="4"/>
        <v>1.2857142857142858</v>
      </c>
    </row>
    <row r="312" spans="1:4" s="1" customFormat="1" hidden="1" outlineLevel="1" collapsed="1" x14ac:dyDescent="0.25">
      <c r="B312" s="1">
        <f>'[2]2013'!$B$22</f>
        <v>7</v>
      </c>
      <c r="C312" s="1">
        <f>'[2]2013'!$C$22</f>
        <v>9</v>
      </c>
      <c r="D312" s="5">
        <f t="shared" si="4"/>
        <v>0.77777777777777779</v>
      </c>
    </row>
    <row r="313" spans="1:4" collapsed="1" x14ac:dyDescent="0.25">
      <c r="A313" t="s">
        <v>146</v>
      </c>
      <c r="B313" s="1">
        <f>SUM(B299:B312)</f>
        <v>122</v>
      </c>
      <c r="C313" s="1">
        <f>SUM(C299:C312)</f>
        <v>102</v>
      </c>
      <c r="D313" s="5">
        <f t="shared" si="4"/>
        <v>1.196078431372549</v>
      </c>
    </row>
    <row r="314" spans="1:4" s="1" customFormat="1" hidden="1" outlineLevel="1" x14ac:dyDescent="0.25">
      <c r="B314" s="1">
        <f>'[1]1999'!$B$23</f>
        <v>8</v>
      </c>
      <c r="C314" s="1">
        <f>'[1]1999'!$C$23</f>
        <v>8</v>
      </c>
      <c r="D314" s="5">
        <f t="shared" si="4"/>
        <v>1</v>
      </c>
    </row>
    <row r="315" spans="1:4" s="1" customFormat="1" hidden="1" outlineLevel="1" collapsed="1" x14ac:dyDescent="0.25">
      <c r="B315" s="1">
        <f>'[1]2000'!$B$23</f>
        <v>9</v>
      </c>
      <c r="C315" s="1">
        <f>'[1]2000'!$C$23</f>
        <v>7</v>
      </c>
      <c r="D315" s="5">
        <f t="shared" si="4"/>
        <v>1.2857142857142858</v>
      </c>
    </row>
    <row r="316" spans="1:4" s="1" customFormat="1" hidden="1" outlineLevel="1" collapsed="1" x14ac:dyDescent="0.25">
      <c r="B316" s="1">
        <f>'[1]2001'!$B$23</f>
        <v>10</v>
      </c>
      <c r="C316" s="1">
        <f>'[1]2001'!$C$23</f>
        <v>6</v>
      </c>
      <c r="D316" s="5">
        <f t="shared" si="4"/>
        <v>1.6666666666666667</v>
      </c>
    </row>
    <row r="317" spans="1:4" s="1" customFormat="1" hidden="1" outlineLevel="1" collapsed="1" x14ac:dyDescent="0.25">
      <c r="B317" s="1">
        <f>'[1]2002'!$B$23</f>
        <v>9</v>
      </c>
      <c r="C317" s="1">
        <f>'[1]2002'!$C$23</f>
        <v>7</v>
      </c>
      <c r="D317" s="5">
        <f t="shared" si="4"/>
        <v>1.2857142857142858</v>
      </c>
    </row>
    <row r="318" spans="1:4" s="1" customFormat="1" hidden="1" outlineLevel="1" collapsed="1" x14ac:dyDescent="0.25">
      <c r="B318" s="1">
        <f>'[1]2003'!$B$23</f>
        <v>6</v>
      </c>
      <c r="C318" s="1">
        <f>'[1]2003'!$C$23</f>
        <v>10</v>
      </c>
      <c r="D318" s="5">
        <f t="shared" si="4"/>
        <v>0.6</v>
      </c>
    </row>
    <row r="319" spans="1:4" s="1" customFormat="1" hidden="1" outlineLevel="1" collapsed="1" x14ac:dyDescent="0.25">
      <c r="B319" s="1">
        <f>'[1]2004'!$B$23</f>
        <v>10</v>
      </c>
      <c r="C319" s="1">
        <f>'[1]2004'!$C$23</f>
        <v>6</v>
      </c>
      <c r="D319" s="5">
        <f t="shared" si="4"/>
        <v>1.6666666666666667</v>
      </c>
    </row>
    <row r="320" spans="1:4" s="1" customFormat="1" hidden="1" outlineLevel="1" collapsed="1" x14ac:dyDescent="0.25">
      <c r="B320" s="1">
        <f>'[1]2005'!$B$23</f>
        <v>4</v>
      </c>
      <c r="C320" s="1">
        <f>'[1]2005'!$C$23</f>
        <v>12</v>
      </c>
      <c r="D320" s="5">
        <f t="shared" si="4"/>
        <v>0.33333333333333331</v>
      </c>
    </row>
    <row r="321" spans="1:4" s="1" customFormat="1" hidden="1" outlineLevel="1" collapsed="1" x14ac:dyDescent="0.25">
      <c r="B321" s="1">
        <f>'[2]2007'!$B$23</f>
        <v>4</v>
      </c>
      <c r="C321" s="1">
        <f>'[2]2007'!$C$23</f>
        <v>12</v>
      </c>
      <c r="D321" s="5">
        <f t="shared" si="4"/>
        <v>0.33333333333333331</v>
      </c>
    </row>
    <row r="322" spans="1:4" s="1" customFormat="1" hidden="1" outlineLevel="1" collapsed="1" x14ac:dyDescent="0.25">
      <c r="B322" s="1">
        <f>'[2]2008'!$B$23</f>
        <v>9</v>
      </c>
      <c r="C322" s="1">
        <f>'[2]2008'!$C$23</f>
        <v>7</v>
      </c>
      <c r="D322" s="5">
        <f t="shared" si="4"/>
        <v>1.2857142857142858</v>
      </c>
    </row>
    <row r="323" spans="1:4" s="1" customFormat="1" hidden="1" outlineLevel="1" collapsed="1" x14ac:dyDescent="0.25">
      <c r="B323" s="1">
        <f>'[2]2009'!$B$23</f>
        <v>9</v>
      </c>
      <c r="C323" s="1">
        <f>'[2]2009'!$C$23</f>
        <v>7</v>
      </c>
      <c r="D323" s="5">
        <f t="shared" si="4"/>
        <v>1.2857142857142858</v>
      </c>
    </row>
    <row r="324" spans="1:4" s="1" customFormat="1" hidden="1" outlineLevel="1" collapsed="1" x14ac:dyDescent="0.25">
      <c r="B324" s="1">
        <f>'[2]2010'!$B$23</f>
        <v>11</v>
      </c>
      <c r="C324" s="1">
        <f>'[2]2010'!$C$23</f>
        <v>5</v>
      </c>
      <c r="D324" s="5">
        <f t="shared" si="4"/>
        <v>2.2000000000000002</v>
      </c>
    </row>
    <row r="325" spans="1:4" s="1" customFormat="1" hidden="1" outlineLevel="1" collapsed="1" x14ac:dyDescent="0.25">
      <c r="B325" s="1">
        <f>'[2]2011'!$B$23</f>
        <v>8</v>
      </c>
      <c r="C325" s="1">
        <f>'[2]2011'!$C$23</f>
        <v>8</v>
      </c>
      <c r="D325" s="5">
        <f t="shared" si="4"/>
        <v>1</v>
      </c>
    </row>
    <row r="326" spans="1:4" s="1" customFormat="1" hidden="1" outlineLevel="1" collapsed="1" x14ac:dyDescent="0.25">
      <c r="B326" s="1">
        <f>'[2]2012'!$B$23</f>
        <v>6</v>
      </c>
      <c r="C326" s="1">
        <f>'[2]2012'!$C$23</f>
        <v>10</v>
      </c>
      <c r="D326" s="5">
        <f t="shared" si="4"/>
        <v>0.6</v>
      </c>
    </row>
    <row r="327" spans="1:4" s="1" customFormat="1" hidden="1" outlineLevel="1" collapsed="1" x14ac:dyDescent="0.25">
      <c r="B327" s="1">
        <f>'[2]2013'!$B$23</f>
        <v>8</v>
      </c>
      <c r="C327" s="1">
        <f>'[2]2013'!$C$23</f>
        <v>8</v>
      </c>
      <c r="D327" s="5">
        <f t="shared" si="4"/>
        <v>1</v>
      </c>
    </row>
    <row r="328" spans="1:4" collapsed="1" x14ac:dyDescent="0.25">
      <c r="A328" t="s">
        <v>153</v>
      </c>
      <c r="B328" s="1">
        <f>SUM(B314:B327)</f>
        <v>111</v>
      </c>
      <c r="C328" s="1">
        <f>SUM(C314:C327)</f>
        <v>113</v>
      </c>
      <c r="D328" s="5">
        <f t="shared" si="4"/>
        <v>0.98230088495575218</v>
      </c>
    </row>
    <row r="329" spans="1:4" s="1" customFormat="1" hidden="1" outlineLevel="1" x14ac:dyDescent="0.25">
      <c r="B329" s="1">
        <f>'[1]1999'!$B$24</f>
        <v>8</v>
      </c>
      <c r="C329" s="1">
        <f>'[1]1999'!$C$24</f>
        <v>8</v>
      </c>
      <c r="D329" s="5">
        <f t="shared" si="4"/>
        <v>1</v>
      </c>
    </row>
    <row r="330" spans="1:4" s="1" customFormat="1" hidden="1" outlineLevel="1" collapsed="1" x14ac:dyDescent="0.25">
      <c r="B330" s="1">
        <f>'[1]2000'!$B$24</f>
        <v>12</v>
      </c>
      <c r="C330" s="1">
        <f>'[1]2000'!$C$24</f>
        <v>4</v>
      </c>
      <c r="D330" s="5">
        <f t="shared" si="4"/>
        <v>3</v>
      </c>
    </row>
    <row r="331" spans="1:4" s="1" customFormat="1" hidden="1" outlineLevel="1" collapsed="1" x14ac:dyDescent="0.25">
      <c r="B331" s="1">
        <f>'[1]2001'!$B$24</f>
        <v>10</v>
      </c>
      <c r="C331" s="1">
        <f>'[1]2001'!$C$24</f>
        <v>6</v>
      </c>
      <c r="D331" s="5">
        <f t="shared" si="4"/>
        <v>1.6666666666666667</v>
      </c>
    </row>
    <row r="332" spans="1:4" s="1" customFormat="1" hidden="1" outlineLevel="1" collapsed="1" x14ac:dyDescent="0.25">
      <c r="B332" s="1">
        <f>'[1]2002'!$B$24</f>
        <v>11</v>
      </c>
      <c r="C332" s="1">
        <f>'[1]2002'!$C$24</f>
        <v>5</v>
      </c>
      <c r="D332" s="5">
        <f t="shared" si="4"/>
        <v>2.2000000000000002</v>
      </c>
    </row>
    <row r="333" spans="1:4" s="1" customFormat="1" hidden="1" outlineLevel="1" collapsed="1" x14ac:dyDescent="0.25">
      <c r="B333" s="1">
        <f>'[1]2003'!$B$24</f>
        <v>4</v>
      </c>
      <c r="C333" s="1">
        <f>'[1]2003'!$C$24</f>
        <v>12</v>
      </c>
      <c r="D333" s="5">
        <f t="shared" si="4"/>
        <v>0.33333333333333331</v>
      </c>
    </row>
    <row r="334" spans="1:4" s="1" customFormat="1" hidden="1" outlineLevel="1" collapsed="1" x14ac:dyDescent="0.25">
      <c r="B334" s="1">
        <f>'[1]2004'!$B$24</f>
        <v>5</v>
      </c>
      <c r="C334" s="1">
        <f>'[1]2004'!$C$24</f>
        <v>11</v>
      </c>
      <c r="D334" s="5">
        <f t="shared" si="4"/>
        <v>0.45454545454545453</v>
      </c>
    </row>
    <row r="335" spans="1:4" s="1" customFormat="1" hidden="1" outlineLevel="1" collapsed="1" x14ac:dyDescent="0.25">
      <c r="B335" s="1">
        <f>'[1]2005'!$B$24</f>
        <v>4</v>
      </c>
      <c r="C335" s="1">
        <f>'[1]2005'!$C$24</f>
        <v>12</v>
      </c>
      <c r="D335" s="5">
        <f t="shared" si="4"/>
        <v>0.33333333333333331</v>
      </c>
    </row>
    <row r="336" spans="1:4" s="1" customFormat="1" hidden="1" outlineLevel="1" collapsed="1" x14ac:dyDescent="0.25">
      <c r="B336" s="1">
        <f>'[2]2007'!$B$24</f>
        <v>4</v>
      </c>
      <c r="C336" s="1">
        <f>'[2]2007'!$C$24</f>
        <v>12</v>
      </c>
      <c r="D336" s="5">
        <f t="shared" si="4"/>
        <v>0.33333333333333331</v>
      </c>
    </row>
    <row r="337" spans="1:4" s="1" customFormat="1" hidden="1" outlineLevel="1" collapsed="1" x14ac:dyDescent="0.25">
      <c r="B337" s="1">
        <f>'[2]2008'!$B$24</f>
        <v>5</v>
      </c>
      <c r="C337" s="1">
        <f>'[2]2008'!$C$24</f>
        <v>11</v>
      </c>
      <c r="D337" s="5">
        <f t="shared" ref="D337:D400" si="5">B337/C337</f>
        <v>0.45454545454545453</v>
      </c>
    </row>
    <row r="338" spans="1:4" s="1" customFormat="1" hidden="1" outlineLevel="1" collapsed="1" x14ac:dyDescent="0.25">
      <c r="B338" s="1">
        <f>'[2]2009'!$B$24</f>
        <v>5</v>
      </c>
      <c r="C338" s="1">
        <f>'[2]2009'!$C$24</f>
        <v>11</v>
      </c>
      <c r="D338" s="5">
        <f t="shared" si="5"/>
        <v>0.45454545454545453</v>
      </c>
    </row>
    <row r="339" spans="1:4" s="1" customFormat="1" hidden="1" outlineLevel="1" collapsed="1" x14ac:dyDescent="0.25">
      <c r="B339" s="1">
        <f>'[2]2010'!$B$24</f>
        <v>8</v>
      </c>
      <c r="C339" s="1">
        <f>'[2]2010'!$C$24</f>
        <v>8</v>
      </c>
      <c r="D339" s="5">
        <f t="shared" si="5"/>
        <v>1</v>
      </c>
    </row>
    <row r="340" spans="1:4" s="1" customFormat="1" hidden="1" outlineLevel="1" collapsed="1" x14ac:dyDescent="0.25">
      <c r="B340" s="1">
        <f>'[2]2011'!$B$24</f>
        <v>8</v>
      </c>
      <c r="C340" s="1">
        <f>'[2]2011'!$C$24</f>
        <v>8</v>
      </c>
      <c r="D340" s="5">
        <f t="shared" si="5"/>
        <v>1</v>
      </c>
    </row>
    <row r="341" spans="1:4" s="1" customFormat="1" hidden="1" outlineLevel="1" collapsed="1" x14ac:dyDescent="0.25">
      <c r="B341" s="1">
        <f>'[2]2012'!$B$24</f>
        <v>4</v>
      </c>
      <c r="C341" s="1">
        <f>'[2]2012'!$C$24</f>
        <v>12</v>
      </c>
      <c r="D341" s="5">
        <f t="shared" si="5"/>
        <v>0.33333333333333331</v>
      </c>
    </row>
    <row r="342" spans="1:4" s="1" customFormat="1" hidden="1" outlineLevel="1" collapsed="1" x14ac:dyDescent="0.25">
      <c r="B342" s="1">
        <f>'[2]2013'!$B$24</f>
        <v>4</v>
      </c>
      <c r="C342" s="1">
        <f>'[2]2013'!$C$24</f>
        <v>12</v>
      </c>
      <c r="D342" s="5">
        <f t="shared" si="5"/>
        <v>0.33333333333333331</v>
      </c>
    </row>
    <row r="343" spans="1:4" collapsed="1" x14ac:dyDescent="0.25">
      <c r="A343" t="s">
        <v>98</v>
      </c>
      <c r="B343" s="1">
        <f>SUM(B329:B342)</f>
        <v>92</v>
      </c>
      <c r="C343" s="1">
        <f>SUM(C329:C342)</f>
        <v>132</v>
      </c>
      <c r="D343" s="5">
        <f t="shared" si="5"/>
        <v>0.69696969696969702</v>
      </c>
    </row>
    <row r="344" spans="1:4" s="1" customFormat="1" hidden="1" outlineLevel="1" x14ac:dyDescent="0.25">
      <c r="B344" s="1">
        <f>'[1]1999'!$B$25</f>
        <v>5</v>
      </c>
      <c r="C344" s="1">
        <f>'[1]1999'!$C$25</f>
        <v>11</v>
      </c>
      <c r="D344" s="5">
        <f t="shared" si="5"/>
        <v>0.45454545454545453</v>
      </c>
    </row>
    <row r="345" spans="1:4" s="1" customFormat="1" hidden="1" outlineLevel="1" collapsed="1" x14ac:dyDescent="0.25">
      <c r="B345" s="1">
        <f>'[1]2000'!$B$25</f>
        <v>11</v>
      </c>
      <c r="C345" s="1">
        <f>'[1]2000'!$C$25</f>
        <v>5</v>
      </c>
      <c r="D345" s="5">
        <f t="shared" si="5"/>
        <v>2.2000000000000002</v>
      </c>
    </row>
    <row r="346" spans="1:4" s="1" customFormat="1" hidden="1" outlineLevel="1" collapsed="1" x14ac:dyDescent="0.25">
      <c r="B346" s="1">
        <f>'[1]2001'!$B$25</f>
        <v>11</v>
      </c>
      <c r="C346" s="1">
        <f>'[1]2001'!$C$25</f>
        <v>5</v>
      </c>
      <c r="D346" s="5">
        <f t="shared" si="5"/>
        <v>2.2000000000000002</v>
      </c>
    </row>
    <row r="347" spans="1:4" s="1" customFormat="1" hidden="1" outlineLevel="1" collapsed="1" x14ac:dyDescent="0.25">
      <c r="B347" s="1">
        <f>'[1]2002'!$B$25</f>
        <v>12</v>
      </c>
      <c r="C347" s="1">
        <f>'[1]2002'!$C$25</f>
        <v>4</v>
      </c>
      <c r="D347" s="5">
        <f t="shared" si="5"/>
        <v>3</v>
      </c>
    </row>
    <row r="348" spans="1:4" s="1" customFormat="1" hidden="1" outlineLevel="1" collapsed="1" x14ac:dyDescent="0.25">
      <c r="B348" s="1">
        <f>'[1]2003'!$B$25</f>
        <v>12</v>
      </c>
      <c r="C348" s="1">
        <f>'[1]2003'!$C$25</f>
        <v>4</v>
      </c>
      <c r="D348" s="5">
        <f t="shared" si="5"/>
        <v>3</v>
      </c>
    </row>
    <row r="349" spans="1:4" s="1" customFormat="1" hidden="1" outlineLevel="1" collapsed="1" x14ac:dyDescent="0.25">
      <c r="B349" s="1">
        <f>'[1]2004'!$B$25</f>
        <v>13</v>
      </c>
      <c r="C349" s="1">
        <f>'[1]2004'!$C$25</f>
        <v>3</v>
      </c>
      <c r="D349" s="5">
        <f t="shared" si="5"/>
        <v>4.333333333333333</v>
      </c>
    </row>
    <row r="350" spans="1:4" s="1" customFormat="1" hidden="1" outlineLevel="1" collapsed="1" x14ac:dyDescent="0.25">
      <c r="B350" s="1">
        <f>'[1]2005'!$B$25</f>
        <v>6</v>
      </c>
      <c r="C350" s="1">
        <f>'[1]2005'!$C$25</f>
        <v>10</v>
      </c>
      <c r="D350" s="5">
        <f t="shared" si="5"/>
        <v>0.6</v>
      </c>
    </row>
    <row r="351" spans="1:4" s="1" customFormat="1" hidden="1" outlineLevel="1" collapsed="1" x14ac:dyDescent="0.25">
      <c r="B351" s="1">
        <f>'[2]2007'!$B$25</f>
        <v>8</v>
      </c>
      <c r="C351" s="1">
        <f>'[2]2007'!$C$25</f>
        <v>8</v>
      </c>
      <c r="D351" s="5">
        <f t="shared" si="5"/>
        <v>1</v>
      </c>
    </row>
    <row r="352" spans="1:4" s="1" customFormat="1" hidden="1" outlineLevel="1" collapsed="1" x14ac:dyDescent="0.25">
      <c r="B352" s="1">
        <f>'[2]2008'!$B$25</f>
        <v>9</v>
      </c>
      <c r="C352" s="1">
        <f>'[2]2008'!$C$25</f>
        <v>6</v>
      </c>
      <c r="D352" s="5">
        <f t="shared" si="5"/>
        <v>1.5</v>
      </c>
    </row>
    <row r="353" spans="1:4" s="1" customFormat="1" hidden="1" outlineLevel="1" collapsed="1" x14ac:dyDescent="0.25">
      <c r="B353" s="1">
        <f>'[2]2009'!$B$25</f>
        <v>11</v>
      </c>
      <c r="C353" s="1">
        <f>'[2]2009'!$C$25</f>
        <v>5</v>
      </c>
      <c r="D353" s="5">
        <f t="shared" si="5"/>
        <v>2.2000000000000002</v>
      </c>
    </row>
    <row r="354" spans="1:4" s="1" customFormat="1" hidden="1" outlineLevel="1" collapsed="1" x14ac:dyDescent="0.25">
      <c r="B354" s="1">
        <f>'[2]2010'!$B$25</f>
        <v>10</v>
      </c>
      <c r="C354" s="1">
        <f>'[2]2010'!$C$25</f>
        <v>6</v>
      </c>
      <c r="D354" s="5">
        <f t="shared" si="5"/>
        <v>1.6666666666666667</v>
      </c>
    </row>
    <row r="355" spans="1:4" s="1" customFormat="1" hidden="1" outlineLevel="1" collapsed="1" x14ac:dyDescent="0.25">
      <c r="B355" s="1">
        <f>'[2]2011'!$B$25</f>
        <v>8</v>
      </c>
      <c r="C355" s="1">
        <f>'[2]2011'!$C$25</f>
        <v>8</v>
      </c>
      <c r="D355" s="5">
        <f t="shared" si="5"/>
        <v>1</v>
      </c>
    </row>
    <row r="356" spans="1:4" s="1" customFormat="1" hidden="1" outlineLevel="1" collapsed="1" x14ac:dyDescent="0.25">
      <c r="B356" s="1">
        <f>'[2]2012'!$B$25</f>
        <v>4</v>
      </c>
      <c r="C356" s="1">
        <f>'[2]2012'!$C$25</f>
        <v>12</v>
      </c>
      <c r="D356" s="5">
        <f t="shared" si="5"/>
        <v>0.33333333333333331</v>
      </c>
    </row>
    <row r="357" spans="1:4" s="1" customFormat="1" hidden="1" outlineLevel="1" collapsed="1" x14ac:dyDescent="0.25">
      <c r="B357" s="1">
        <f>'[2]2013'!$B$25</f>
        <v>10</v>
      </c>
      <c r="C357" s="1">
        <f>'[2]2013'!$C$25</f>
        <v>6</v>
      </c>
      <c r="D357" s="5">
        <f t="shared" si="5"/>
        <v>1.6666666666666667</v>
      </c>
    </row>
    <row r="358" spans="1:4" collapsed="1" x14ac:dyDescent="0.25">
      <c r="A358" t="s">
        <v>154</v>
      </c>
      <c r="B358" s="1">
        <f>SUM(B344:B357)</f>
        <v>130</v>
      </c>
      <c r="C358" s="1">
        <f>SUM(C344:C357)</f>
        <v>93</v>
      </c>
      <c r="D358" s="5">
        <f t="shared" si="5"/>
        <v>1.3978494623655915</v>
      </c>
    </row>
    <row r="359" spans="1:4" s="1" customFormat="1" hidden="1" outlineLevel="1" x14ac:dyDescent="0.25">
      <c r="B359" s="1">
        <f>'[1]1999'!$B$26</f>
        <v>6</v>
      </c>
      <c r="C359" s="1">
        <f>'[1]1999'!$C$26</f>
        <v>10</v>
      </c>
      <c r="D359" s="5">
        <f t="shared" si="5"/>
        <v>0.6</v>
      </c>
    </row>
    <row r="360" spans="1:4" s="1" customFormat="1" hidden="1" outlineLevel="1" collapsed="1" x14ac:dyDescent="0.25">
      <c r="B360" s="1">
        <f>'[1]2000'!$B$26</f>
        <v>9</v>
      </c>
      <c r="C360" s="1">
        <f>'[1]2000'!$C$26</f>
        <v>7</v>
      </c>
      <c r="D360" s="5">
        <f t="shared" si="5"/>
        <v>1.2857142857142858</v>
      </c>
    </row>
    <row r="361" spans="1:4" s="1" customFormat="1" hidden="1" outlineLevel="1" collapsed="1" x14ac:dyDescent="0.25">
      <c r="B361" s="1">
        <f>'[1]2001'!$B$26</f>
        <v>13</v>
      </c>
      <c r="C361" s="1">
        <f>'[1]2001'!$C$26</f>
        <v>3</v>
      </c>
      <c r="D361" s="5">
        <f t="shared" si="5"/>
        <v>4.333333333333333</v>
      </c>
    </row>
    <row r="362" spans="1:4" s="1" customFormat="1" hidden="1" outlineLevel="1" collapsed="1" x14ac:dyDescent="0.25">
      <c r="B362" s="1">
        <f>'[1]2002'!$B$26</f>
        <v>10</v>
      </c>
      <c r="C362" s="1">
        <f>'[1]2002'!$C$26</f>
        <v>5</v>
      </c>
      <c r="D362" s="5">
        <f t="shared" si="5"/>
        <v>2</v>
      </c>
    </row>
    <row r="363" spans="1:4" s="1" customFormat="1" hidden="1" outlineLevel="1" collapsed="1" x14ac:dyDescent="0.25">
      <c r="B363" s="1">
        <f>'[1]2003'!$B$26</f>
        <v>6</v>
      </c>
      <c r="C363" s="1">
        <f>'[1]2003'!$C$26</f>
        <v>10</v>
      </c>
      <c r="D363" s="5">
        <f t="shared" si="5"/>
        <v>0.6</v>
      </c>
    </row>
    <row r="364" spans="1:4" s="1" customFormat="1" hidden="1" outlineLevel="1" collapsed="1" x14ac:dyDescent="0.25">
      <c r="B364" s="1">
        <f>'[1]2004'!$B$26</f>
        <v>15</v>
      </c>
      <c r="C364" s="1">
        <f>'[1]2004'!$C$26</f>
        <v>1</v>
      </c>
      <c r="D364" s="5">
        <f t="shared" si="5"/>
        <v>15</v>
      </c>
    </row>
    <row r="365" spans="1:4" s="1" customFormat="1" hidden="1" outlineLevel="1" collapsed="1" x14ac:dyDescent="0.25">
      <c r="B365" s="1">
        <f>'[1]2005'!$B$26</f>
        <v>11</v>
      </c>
      <c r="C365" s="1">
        <f>'[1]2005'!$C$26</f>
        <v>5</v>
      </c>
      <c r="D365" s="5">
        <f t="shared" si="5"/>
        <v>2.2000000000000002</v>
      </c>
    </row>
    <row r="366" spans="1:4" s="1" customFormat="1" hidden="1" outlineLevel="1" collapsed="1" x14ac:dyDescent="0.25">
      <c r="B366" s="1">
        <f>'[2]2007'!$B$26</f>
        <v>10</v>
      </c>
      <c r="C366" s="1">
        <f>'[2]2007'!$C$26</f>
        <v>6</v>
      </c>
      <c r="D366" s="5">
        <f t="shared" si="5"/>
        <v>1.6666666666666667</v>
      </c>
    </row>
    <row r="367" spans="1:4" s="1" customFormat="1" hidden="1" outlineLevel="1" collapsed="1" x14ac:dyDescent="0.25">
      <c r="B367" s="1">
        <f>'[2]2008'!$B$26</f>
        <v>12</v>
      </c>
      <c r="C367" s="1">
        <f>'[2]2008'!$C$26</f>
        <v>4</v>
      </c>
      <c r="D367" s="5">
        <f t="shared" si="5"/>
        <v>3</v>
      </c>
    </row>
    <row r="368" spans="1:4" s="1" customFormat="1" hidden="1" outlineLevel="1" collapsed="1" x14ac:dyDescent="0.25">
      <c r="B368" s="1">
        <f>'[2]2009'!$B$26</f>
        <v>9</v>
      </c>
      <c r="C368" s="1">
        <f>'[2]2009'!$C$26</f>
        <v>7</v>
      </c>
      <c r="D368" s="5">
        <f t="shared" si="5"/>
        <v>1.2857142857142858</v>
      </c>
    </row>
    <row r="369" spans="1:4" s="1" customFormat="1" hidden="1" outlineLevel="1" collapsed="1" x14ac:dyDescent="0.25">
      <c r="B369" s="1">
        <f>'[2]2010'!$B$26</f>
        <v>12</v>
      </c>
      <c r="C369" s="1">
        <f>'[2]2010'!$C$26</f>
        <v>4</v>
      </c>
      <c r="D369" s="5">
        <f t="shared" si="5"/>
        <v>3</v>
      </c>
    </row>
    <row r="370" spans="1:4" s="1" customFormat="1" hidden="1" outlineLevel="1" collapsed="1" x14ac:dyDescent="0.25">
      <c r="B370" s="1">
        <f>'[2]2011'!$B$26</f>
        <v>12</v>
      </c>
      <c r="C370" s="1">
        <f>'[2]2011'!$C$26</f>
        <v>4</v>
      </c>
      <c r="D370" s="5">
        <f t="shared" si="5"/>
        <v>3</v>
      </c>
    </row>
    <row r="371" spans="1:4" s="1" customFormat="1" hidden="1" outlineLevel="1" collapsed="1" x14ac:dyDescent="0.25">
      <c r="B371" s="1">
        <f>'[2]2012'!$B$26</f>
        <v>8</v>
      </c>
      <c r="C371" s="1">
        <f>'[2]2012'!$C$26</f>
        <v>8</v>
      </c>
      <c r="D371" s="5">
        <f t="shared" si="5"/>
        <v>1</v>
      </c>
    </row>
    <row r="372" spans="1:4" s="1" customFormat="1" hidden="1" outlineLevel="1" collapsed="1" x14ac:dyDescent="0.25">
      <c r="B372" s="1">
        <f>'[2]2013'!$B$26</f>
        <v>8</v>
      </c>
      <c r="C372" s="1">
        <f>'[2]2013'!$C$26</f>
        <v>8</v>
      </c>
      <c r="D372" s="5">
        <f t="shared" si="5"/>
        <v>1</v>
      </c>
    </row>
    <row r="373" spans="1:4" collapsed="1" x14ac:dyDescent="0.25">
      <c r="A373" t="s">
        <v>99</v>
      </c>
      <c r="B373" s="1">
        <f>SUM(B359:B372)</f>
        <v>141</v>
      </c>
      <c r="C373" s="1">
        <f>SUM(C359:C372)</f>
        <v>82</v>
      </c>
      <c r="D373" s="5">
        <f t="shared" si="5"/>
        <v>1.7195121951219512</v>
      </c>
    </row>
    <row r="374" spans="1:4" s="1" customFormat="1" hidden="1" outlineLevel="1" x14ac:dyDescent="0.25">
      <c r="B374" s="1">
        <f>'[1]1999'!$B$27</f>
        <v>8</v>
      </c>
      <c r="C374" s="1">
        <f>'[1]1999'!$C$27</f>
        <v>8</v>
      </c>
      <c r="D374" s="5">
        <f t="shared" si="5"/>
        <v>1</v>
      </c>
    </row>
    <row r="375" spans="1:4" s="1" customFormat="1" hidden="1" outlineLevel="1" collapsed="1" x14ac:dyDescent="0.25">
      <c r="B375" s="1">
        <f>'[1]2000'!$B$27</f>
        <v>1</v>
      </c>
      <c r="C375" s="1">
        <f>'[1]2000'!$C$27</f>
        <v>15</v>
      </c>
      <c r="D375" s="5">
        <f t="shared" si="5"/>
        <v>6.6666666666666666E-2</v>
      </c>
    </row>
    <row r="376" spans="1:4" s="1" customFormat="1" hidden="1" outlineLevel="1" collapsed="1" x14ac:dyDescent="0.25">
      <c r="B376" s="1">
        <f>'[1]2001'!$B$27</f>
        <v>5</v>
      </c>
      <c r="C376" s="1">
        <f>'[1]2001'!$C$27</f>
        <v>11</v>
      </c>
      <c r="D376" s="5">
        <f t="shared" si="5"/>
        <v>0.45454545454545453</v>
      </c>
    </row>
    <row r="377" spans="1:4" s="1" customFormat="1" hidden="1" outlineLevel="1" collapsed="1" x14ac:dyDescent="0.25">
      <c r="B377" s="1">
        <f>'[1]2002'!$B$27</f>
        <v>8</v>
      </c>
      <c r="C377" s="1">
        <f>'[1]2002'!$C$27</f>
        <v>8</v>
      </c>
      <c r="D377" s="5">
        <f t="shared" si="5"/>
        <v>1</v>
      </c>
    </row>
    <row r="378" spans="1:4" s="1" customFormat="1" hidden="1" outlineLevel="1" collapsed="1" x14ac:dyDescent="0.25">
      <c r="B378" s="1">
        <f>'[1]2003'!$B$27</f>
        <v>4</v>
      </c>
      <c r="C378" s="1">
        <f>'[1]2003'!$C$27</f>
        <v>12</v>
      </c>
      <c r="D378" s="5">
        <f t="shared" si="5"/>
        <v>0.33333333333333331</v>
      </c>
    </row>
    <row r="379" spans="1:4" s="1" customFormat="1" hidden="1" outlineLevel="1" collapsed="1" x14ac:dyDescent="0.25">
      <c r="B379" s="1">
        <f>'[1]2004'!$B$27</f>
        <v>12</v>
      </c>
      <c r="C379" s="1">
        <f>'[1]2004'!$C$27</f>
        <v>4</v>
      </c>
      <c r="D379" s="5">
        <f t="shared" si="5"/>
        <v>3</v>
      </c>
    </row>
    <row r="380" spans="1:4" s="1" customFormat="1" hidden="1" outlineLevel="1" collapsed="1" x14ac:dyDescent="0.25">
      <c r="B380" s="1">
        <f>'[1]2005'!$B$27</f>
        <v>9</v>
      </c>
      <c r="C380" s="1">
        <f>'[1]2005'!$C$27</f>
        <v>7</v>
      </c>
      <c r="D380" s="5">
        <f t="shared" si="5"/>
        <v>1.2857142857142858</v>
      </c>
    </row>
    <row r="381" spans="1:4" s="1" customFormat="1" hidden="1" outlineLevel="1" collapsed="1" x14ac:dyDescent="0.25">
      <c r="B381" s="1">
        <f>'[2]2007'!$B$27</f>
        <v>11</v>
      </c>
      <c r="C381" s="1">
        <f>'[2]2007'!$C$27</f>
        <v>5</v>
      </c>
      <c r="D381" s="5">
        <f t="shared" si="5"/>
        <v>2.2000000000000002</v>
      </c>
    </row>
    <row r="382" spans="1:4" s="1" customFormat="1" hidden="1" outlineLevel="1" collapsed="1" x14ac:dyDescent="0.25">
      <c r="B382" s="1">
        <f>'[2]2008'!$B$27</f>
        <v>8</v>
      </c>
      <c r="C382" s="1">
        <f>'[2]2008'!$C$27</f>
        <v>8</v>
      </c>
      <c r="D382" s="5">
        <f t="shared" si="5"/>
        <v>1</v>
      </c>
    </row>
    <row r="383" spans="1:4" s="1" customFormat="1" hidden="1" outlineLevel="1" collapsed="1" x14ac:dyDescent="0.25">
      <c r="B383" s="1">
        <f>'[2]2009'!$B$27</f>
        <v>13</v>
      </c>
      <c r="C383" s="1">
        <f>'[2]2009'!$C$27</f>
        <v>3</v>
      </c>
      <c r="D383" s="5">
        <f t="shared" si="5"/>
        <v>4.333333333333333</v>
      </c>
    </row>
    <row r="384" spans="1:4" s="1" customFormat="1" hidden="1" outlineLevel="1" collapsed="1" x14ac:dyDescent="0.25">
      <c r="B384" s="1">
        <f>'[2]2010'!$B$27</f>
        <v>9</v>
      </c>
      <c r="C384" s="1">
        <f>'[2]2010'!$C$27</f>
        <v>7</v>
      </c>
      <c r="D384" s="5">
        <f t="shared" si="5"/>
        <v>1.2857142857142858</v>
      </c>
    </row>
    <row r="385" spans="1:4" s="1" customFormat="1" hidden="1" outlineLevel="1" collapsed="1" x14ac:dyDescent="0.25">
      <c r="B385" s="1">
        <f>'[2]2011'!$B$27</f>
        <v>8</v>
      </c>
      <c r="C385" s="1">
        <f>'[2]2011'!$C$27</f>
        <v>8</v>
      </c>
      <c r="D385" s="5">
        <f t="shared" si="5"/>
        <v>1</v>
      </c>
    </row>
    <row r="386" spans="1:4" s="1" customFormat="1" hidden="1" outlineLevel="1" collapsed="1" x14ac:dyDescent="0.25">
      <c r="B386" s="1">
        <f>'[2]2012'!$B$27</f>
        <v>7</v>
      </c>
      <c r="C386" s="1">
        <f>'[2]2012'!$C$27</f>
        <v>9</v>
      </c>
      <c r="D386" s="5">
        <f t="shared" si="5"/>
        <v>0.77777777777777779</v>
      </c>
    </row>
    <row r="387" spans="1:4" s="1" customFormat="1" hidden="1" outlineLevel="1" collapsed="1" x14ac:dyDescent="0.25">
      <c r="B387" s="1">
        <f>'[2]2013'!$B$27</f>
        <v>9</v>
      </c>
      <c r="C387" s="1">
        <f>'[2]2013'!$C$27</f>
        <v>7</v>
      </c>
      <c r="D387" s="5">
        <f t="shared" si="5"/>
        <v>1.2857142857142858</v>
      </c>
    </row>
    <row r="388" spans="1:4" collapsed="1" x14ac:dyDescent="0.25">
      <c r="A388" t="s">
        <v>155</v>
      </c>
      <c r="B388" s="1">
        <f>SUM(B374:B387)</f>
        <v>112</v>
      </c>
      <c r="C388" s="1">
        <f>SUM(C374:C387)</f>
        <v>112</v>
      </c>
      <c r="D388" s="5">
        <f t="shared" si="5"/>
        <v>1</v>
      </c>
    </row>
    <row r="389" spans="1:4" s="1" customFormat="1" hidden="1" outlineLevel="1" x14ac:dyDescent="0.25">
      <c r="B389" s="1">
        <f>'[1]1999'!$B$28</f>
        <v>4</v>
      </c>
      <c r="C389" s="1">
        <f>'[1]1999'!$C$28</f>
        <v>12</v>
      </c>
      <c r="D389" s="5">
        <f t="shared" si="5"/>
        <v>0.33333333333333331</v>
      </c>
    </row>
    <row r="390" spans="1:4" s="1" customFormat="1" hidden="1" outlineLevel="1" collapsed="1" x14ac:dyDescent="0.25">
      <c r="B390" s="1">
        <f>'[1]2000'!$B$28</f>
        <v>6</v>
      </c>
      <c r="C390" s="1">
        <f>'[1]2000'!$C$28</f>
        <v>10</v>
      </c>
      <c r="D390" s="5">
        <f t="shared" si="5"/>
        <v>0.6</v>
      </c>
    </row>
    <row r="391" spans="1:4" s="1" customFormat="1" hidden="1" outlineLevel="1" collapsed="1" x14ac:dyDescent="0.25">
      <c r="B391" s="1">
        <f>'[1]2001'!$B$28</f>
        <v>12</v>
      </c>
      <c r="C391" s="1">
        <f>'[1]2001'!$C$28</f>
        <v>4</v>
      </c>
      <c r="D391" s="5">
        <f t="shared" si="5"/>
        <v>3</v>
      </c>
    </row>
    <row r="392" spans="1:4" s="1" customFormat="1" hidden="1" outlineLevel="1" collapsed="1" x14ac:dyDescent="0.25">
      <c r="B392" s="1">
        <f>'[1]2002'!$B$28</f>
        <v>10</v>
      </c>
      <c r="C392" s="1">
        <f>'[1]2002'!$C$28</f>
        <v>6</v>
      </c>
      <c r="D392" s="5">
        <f t="shared" si="5"/>
        <v>1.6666666666666667</v>
      </c>
    </row>
    <row r="393" spans="1:4" s="1" customFormat="1" hidden="1" outlineLevel="1" collapsed="1" x14ac:dyDescent="0.25">
      <c r="B393" s="1">
        <f>'[1]2003'!$B$28</f>
        <v>7</v>
      </c>
      <c r="C393" s="1">
        <f>'[1]2003'!$C$28</f>
        <v>9</v>
      </c>
      <c r="D393" s="5">
        <f t="shared" si="5"/>
        <v>0.77777777777777779</v>
      </c>
    </row>
    <row r="394" spans="1:4" s="1" customFormat="1" hidden="1" outlineLevel="1" collapsed="1" x14ac:dyDescent="0.25">
      <c r="B394" s="1">
        <f>'[1]2004'!$B$28</f>
        <v>2</v>
      </c>
      <c r="C394" s="1">
        <f>'[1]2004'!$C$28</f>
        <v>14</v>
      </c>
      <c r="D394" s="5">
        <f t="shared" si="5"/>
        <v>0.14285714285714285</v>
      </c>
    </row>
    <row r="395" spans="1:4" s="1" customFormat="1" hidden="1" outlineLevel="1" collapsed="1" x14ac:dyDescent="0.25">
      <c r="B395" s="1">
        <f>'[1]2005'!$B$28</f>
        <v>4</v>
      </c>
      <c r="C395" s="1">
        <f>'[1]2005'!$C$28</f>
        <v>12</v>
      </c>
      <c r="D395" s="5">
        <f t="shared" si="5"/>
        <v>0.33333333333333331</v>
      </c>
    </row>
    <row r="396" spans="1:4" s="1" customFormat="1" hidden="1" outlineLevel="1" collapsed="1" x14ac:dyDescent="0.25">
      <c r="B396" s="1">
        <f>'[2]2007'!$B$28</f>
        <v>5</v>
      </c>
      <c r="C396" s="1">
        <f>'[2]2007'!$C$28</f>
        <v>11</v>
      </c>
      <c r="D396" s="5">
        <f t="shared" si="5"/>
        <v>0.45454545454545453</v>
      </c>
    </row>
    <row r="397" spans="1:4" s="1" customFormat="1" hidden="1" outlineLevel="1" collapsed="1" x14ac:dyDescent="0.25">
      <c r="B397" s="1">
        <f>'[2]2008'!$B$28</f>
        <v>7</v>
      </c>
      <c r="C397" s="1">
        <f>'[2]2008'!$C$28</f>
        <v>9</v>
      </c>
      <c r="D397" s="5">
        <f t="shared" si="5"/>
        <v>0.77777777777777779</v>
      </c>
    </row>
    <row r="398" spans="1:4" s="1" customFormat="1" hidden="1" outlineLevel="1" collapsed="1" x14ac:dyDescent="0.25">
      <c r="B398" s="1">
        <f>'[2]2009'!$B$28</f>
        <v>8</v>
      </c>
      <c r="C398" s="1">
        <f>'[2]2009'!$C$28</f>
        <v>8</v>
      </c>
      <c r="D398" s="5">
        <f t="shared" si="5"/>
        <v>1</v>
      </c>
    </row>
    <row r="399" spans="1:4" s="1" customFormat="1" hidden="1" outlineLevel="1" collapsed="1" x14ac:dyDescent="0.25">
      <c r="B399" s="1">
        <f>'[2]2010'!$B$28</f>
        <v>6</v>
      </c>
      <c r="C399" s="1">
        <f>'[2]2010'!$C$28</f>
        <v>10</v>
      </c>
      <c r="D399" s="5">
        <f t="shared" si="5"/>
        <v>0.6</v>
      </c>
    </row>
    <row r="400" spans="1:4" s="1" customFormat="1" hidden="1" outlineLevel="1" collapsed="1" x14ac:dyDescent="0.25">
      <c r="B400" s="1">
        <f>'[2]2011'!$B$28</f>
        <v>13</v>
      </c>
      <c r="C400" s="1">
        <f>'[2]2011'!$C$28</f>
        <v>3</v>
      </c>
      <c r="D400" s="5">
        <f t="shared" si="5"/>
        <v>4.333333333333333</v>
      </c>
    </row>
    <row r="401" spans="1:4" s="1" customFormat="1" hidden="1" outlineLevel="1" collapsed="1" x14ac:dyDescent="0.25">
      <c r="B401" s="1">
        <f>'[2]2012'!$B$28</f>
        <v>11</v>
      </c>
      <c r="C401" s="1">
        <f>'[2]2012'!$C$28</f>
        <v>4</v>
      </c>
      <c r="D401" s="5">
        <f t="shared" ref="D401:D464" si="6">B401/C401</f>
        <v>2.75</v>
      </c>
    </row>
    <row r="402" spans="1:4" s="1" customFormat="1" hidden="1" outlineLevel="1" collapsed="1" x14ac:dyDescent="0.25">
      <c r="B402" s="1">
        <f>'[2]2013'!$B$28</f>
        <v>12</v>
      </c>
      <c r="C402" s="1">
        <f>'[2]2013'!$C$28</f>
        <v>4</v>
      </c>
      <c r="D402" s="5">
        <f t="shared" si="6"/>
        <v>3</v>
      </c>
    </row>
    <row r="403" spans="1:4" collapsed="1" x14ac:dyDescent="0.25">
      <c r="A403" t="s">
        <v>100</v>
      </c>
      <c r="B403" s="1">
        <f>SUM(B389:B402)</f>
        <v>107</v>
      </c>
      <c r="C403" s="1">
        <f>SUM(C389:C402)</f>
        <v>116</v>
      </c>
      <c r="D403" s="5">
        <f t="shared" si="6"/>
        <v>0.92241379310344829</v>
      </c>
    </row>
    <row r="404" spans="1:4" s="1" customFormat="1" hidden="1" outlineLevel="1" x14ac:dyDescent="0.25">
      <c r="B404" s="1">
        <f>'[1]1999'!$B$29</f>
        <v>9</v>
      </c>
      <c r="C404" s="1">
        <f>'[1]1999'!$C$29</f>
        <v>7</v>
      </c>
      <c r="D404" s="5">
        <f t="shared" si="6"/>
        <v>1.2857142857142858</v>
      </c>
    </row>
    <row r="405" spans="1:4" s="1" customFormat="1" hidden="1" outlineLevel="1" collapsed="1" x14ac:dyDescent="0.25">
      <c r="B405" s="1">
        <f>'[1]2000'!$B$29</f>
        <v>6</v>
      </c>
      <c r="C405" s="1">
        <f>'[1]2000'!$C$29</f>
        <v>10</v>
      </c>
      <c r="D405" s="5">
        <f t="shared" si="6"/>
        <v>0.6</v>
      </c>
    </row>
    <row r="406" spans="1:4" s="1" customFormat="1" hidden="1" outlineLevel="1" collapsed="1" x14ac:dyDescent="0.25">
      <c r="B406" s="1">
        <f>'[1]2001'!$B$29</f>
        <v>9</v>
      </c>
      <c r="C406" s="1">
        <f>'[1]2001'!$C$29</f>
        <v>7</v>
      </c>
      <c r="D406" s="5">
        <f t="shared" si="6"/>
        <v>1.2857142857142858</v>
      </c>
    </row>
    <row r="407" spans="1:4" s="1" customFormat="1" hidden="1" outlineLevel="1" collapsed="1" x14ac:dyDescent="0.25">
      <c r="B407" s="1">
        <f>'[1]2002'!$B$29</f>
        <v>7</v>
      </c>
      <c r="C407" s="1">
        <f>'[1]2002'!$C$29</f>
        <v>9</v>
      </c>
      <c r="D407" s="5">
        <f t="shared" si="6"/>
        <v>0.77777777777777779</v>
      </c>
    </row>
    <row r="408" spans="1:4" s="1" customFormat="1" hidden="1" outlineLevel="1" collapsed="1" x14ac:dyDescent="0.25">
      <c r="B408" s="1">
        <f>'[1]2003'!$B$29</f>
        <v>10</v>
      </c>
      <c r="C408" s="1">
        <f>'[1]2003'!$C$29</f>
        <v>6</v>
      </c>
      <c r="D408" s="5">
        <f t="shared" si="6"/>
        <v>1.6666666666666667</v>
      </c>
    </row>
    <row r="409" spans="1:4" s="1" customFormat="1" hidden="1" outlineLevel="1" collapsed="1" x14ac:dyDescent="0.25">
      <c r="B409" s="1">
        <f>'[1]2004'!$B$29</f>
        <v>9</v>
      </c>
      <c r="C409" s="1">
        <f>'[1]2004'!$C$29</f>
        <v>7</v>
      </c>
      <c r="D409" s="5">
        <f t="shared" si="6"/>
        <v>1.2857142857142858</v>
      </c>
    </row>
    <row r="410" spans="1:4" s="1" customFormat="1" hidden="1" outlineLevel="1" collapsed="1" x14ac:dyDescent="0.25">
      <c r="B410" s="1">
        <f>'[1]2005'!$B$29</f>
        <v>13</v>
      </c>
      <c r="C410" s="1">
        <f>'[1]2005'!$C$29</f>
        <v>3</v>
      </c>
      <c r="D410" s="5">
        <f t="shared" si="6"/>
        <v>4.333333333333333</v>
      </c>
    </row>
    <row r="411" spans="1:4" s="1" customFormat="1" hidden="1" outlineLevel="1" collapsed="1" x14ac:dyDescent="0.25">
      <c r="B411" s="1">
        <f>'[2]2007'!$B$29</f>
        <v>10</v>
      </c>
      <c r="C411" s="1">
        <f>'[2]2007'!$C$29</f>
        <v>6</v>
      </c>
      <c r="D411" s="5">
        <f t="shared" si="6"/>
        <v>1.6666666666666667</v>
      </c>
    </row>
    <row r="412" spans="1:4" s="1" customFormat="1" hidden="1" outlineLevel="1" collapsed="1" x14ac:dyDescent="0.25">
      <c r="B412" s="1">
        <f>'[2]2008'!$B$29</f>
        <v>4</v>
      </c>
      <c r="C412" s="1">
        <f>'[2]2008'!$C$29</f>
        <v>12</v>
      </c>
      <c r="D412" s="5">
        <f t="shared" si="6"/>
        <v>0.33333333333333331</v>
      </c>
    </row>
    <row r="413" spans="1:4" s="1" customFormat="1" hidden="1" outlineLevel="1" collapsed="1" x14ac:dyDescent="0.25">
      <c r="B413" s="1">
        <f>'[2]2009'!$B$29</f>
        <v>5</v>
      </c>
      <c r="C413" s="1">
        <f>'[2]2009'!$C$29</f>
        <v>11</v>
      </c>
      <c r="D413" s="5">
        <f t="shared" si="6"/>
        <v>0.45454545454545453</v>
      </c>
    </row>
    <row r="414" spans="1:4" s="1" customFormat="1" hidden="1" outlineLevel="1" collapsed="1" x14ac:dyDescent="0.25">
      <c r="B414" s="1">
        <f>'[2]2010'!$B$29</f>
        <v>7</v>
      </c>
      <c r="C414" s="1">
        <f>'[2]2010'!$C$29</f>
        <v>9</v>
      </c>
      <c r="D414" s="5">
        <f t="shared" si="6"/>
        <v>0.77777777777777779</v>
      </c>
    </row>
    <row r="415" spans="1:4" s="1" customFormat="1" hidden="1" outlineLevel="1" collapsed="1" x14ac:dyDescent="0.25">
      <c r="B415" s="1">
        <f>'[2]2011'!$B$29</f>
        <v>7</v>
      </c>
      <c r="C415" s="1">
        <f>'[2]2011'!$C$29</f>
        <v>9</v>
      </c>
      <c r="D415" s="5">
        <f t="shared" si="6"/>
        <v>0.77777777777777779</v>
      </c>
    </row>
    <row r="416" spans="1:4" s="1" customFormat="1" hidden="1" outlineLevel="1" collapsed="1" x14ac:dyDescent="0.25">
      <c r="B416" s="1">
        <f>'[2]2012'!$B$29</f>
        <v>11</v>
      </c>
      <c r="C416" s="1">
        <f>'[2]2012'!$C$29</f>
        <v>5</v>
      </c>
      <c r="D416" s="5">
        <f t="shared" si="6"/>
        <v>2.2000000000000002</v>
      </c>
    </row>
    <row r="417" spans="1:4" s="1" customFormat="1" hidden="1" outlineLevel="1" collapsed="1" x14ac:dyDescent="0.25">
      <c r="B417" s="1">
        <f>'[2]2013'!$B$29</f>
        <v>13</v>
      </c>
      <c r="C417" s="1">
        <f>'[2]2013'!$C$29</f>
        <v>3</v>
      </c>
      <c r="D417" s="5">
        <f t="shared" si="6"/>
        <v>4.333333333333333</v>
      </c>
    </row>
    <row r="418" spans="1:4" collapsed="1" x14ac:dyDescent="0.25">
      <c r="A418" t="s">
        <v>294</v>
      </c>
      <c r="B418" s="1">
        <f>SUM(B404:B417)</f>
        <v>120</v>
      </c>
      <c r="C418" s="1">
        <f>SUM(C404:C417)</f>
        <v>104</v>
      </c>
      <c r="D418" s="5">
        <f t="shared" si="6"/>
        <v>1.1538461538461537</v>
      </c>
    </row>
    <row r="419" spans="1:4" s="1" customFormat="1" hidden="1" outlineLevel="1" x14ac:dyDescent="0.25">
      <c r="B419" s="1">
        <f>'[1]1999'!$B$30</f>
        <v>13</v>
      </c>
      <c r="C419" s="1">
        <f>'[1]1999'!$C$30</f>
        <v>3</v>
      </c>
      <c r="D419" s="5">
        <f t="shared" si="6"/>
        <v>4.333333333333333</v>
      </c>
    </row>
    <row r="420" spans="1:4" s="1" customFormat="1" hidden="1" outlineLevel="1" collapsed="1" x14ac:dyDescent="0.25">
      <c r="B420" s="1">
        <f>'[1]2000'!$B$30</f>
        <v>10</v>
      </c>
      <c r="C420" s="1">
        <f>'[1]2000'!$C$30</f>
        <v>6</v>
      </c>
      <c r="D420" s="5">
        <f t="shared" si="6"/>
        <v>1.6666666666666667</v>
      </c>
    </row>
    <row r="421" spans="1:4" s="1" customFormat="1" hidden="1" outlineLevel="1" collapsed="1" x14ac:dyDescent="0.25">
      <c r="B421" s="1">
        <f>'[1]2001'!$B$30</f>
        <v>14</v>
      </c>
      <c r="C421" s="1">
        <f>'[1]2001'!$C$30</f>
        <v>2</v>
      </c>
      <c r="D421" s="5">
        <f t="shared" si="6"/>
        <v>7</v>
      </c>
    </row>
    <row r="422" spans="1:4" s="1" customFormat="1" hidden="1" outlineLevel="1" collapsed="1" x14ac:dyDescent="0.25">
      <c r="B422" s="1">
        <f>'[1]2002'!$B$30</f>
        <v>7</v>
      </c>
      <c r="C422" s="1">
        <f>'[1]2002'!$C$30</f>
        <v>9</v>
      </c>
      <c r="D422" s="5">
        <f t="shared" si="6"/>
        <v>0.77777777777777779</v>
      </c>
    </row>
    <row r="423" spans="1:4" s="1" customFormat="1" hidden="1" outlineLevel="1" collapsed="1" x14ac:dyDescent="0.25">
      <c r="B423" s="1">
        <f>'[1]2003'!$B$30</f>
        <v>12</v>
      </c>
      <c r="C423" s="1">
        <f>'[1]2003'!$C$30</f>
        <v>4</v>
      </c>
      <c r="D423" s="5">
        <f t="shared" si="6"/>
        <v>3</v>
      </c>
    </row>
    <row r="424" spans="1:4" s="1" customFormat="1" hidden="1" outlineLevel="1" collapsed="1" x14ac:dyDescent="0.25">
      <c r="B424" s="1">
        <f>'[1]2004'!$B$30</f>
        <v>8</v>
      </c>
      <c r="C424" s="1">
        <f>'[1]2004'!$C$30</f>
        <v>8</v>
      </c>
      <c r="D424" s="5">
        <f t="shared" si="6"/>
        <v>1</v>
      </c>
    </row>
    <row r="425" spans="1:4" s="1" customFormat="1" hidden="1" outlineLevel="1" collapsed="1" x14ac:dyDescent="0.25">
      <c r="B425" s="1">
        <f>'[1]2005'!$B$30</f>
        <v>6</v>
      </c>
      <c r="C425" s="1">
        <f>'[1]2005'!$C$30</f>
        <v>10</v>
      </c>
      <c r="D425" s="5">
        <f t="shared" si="6"/>
        <v>0.6</v>
      </c>
    </row>
    <row r="426" spans="1:4" s="1" customFormat="1" hidden="1" outlineLevel="1" collapsed="1" x14ac:dyDescent="0.25">
      <c r="B426" s="1">
        <f>'[2]2007'!$B$30</f>
        <v>3</v>
      </c>
      <c r="C426" s="1">
        <f>'[2]2007'!$C$30</f>
        <v>13</v>
      </c>
      <c r="D426" s="5">
        <f t="shared" si="6"/>
        <v>0.23076923076923078</v>
      </c>
    </row>
    <row r="427" spans="1:4" s="1" customFormat="1" hidden="1" outlineLevel="1" collapsed="1" x14ac:dyDescent="0.25">
      <c r="B427" s="1">
        <f>'[2]2008'!$B$30</f>
        <v>2</v>
      </c>
      <c r="C427" s="1">
        <f>'[2]2008'!$C$30</f>
        <v>14</v>
      </c>
      <c r="D427" s="5">
        <f t="shared" si="6"/>
        <v>0.14285714285714285</v>
      </c>
    </row>
    <row r="428" spans="1:4" s="1" customFormat="1" hidden="1" outlineLevel="1" collapsed="1" x14ac:dyDescent="0.25">
      <c r="B428" s="1">
        <f>'[2]2009'!$B$30</f>
        <v>1</v>
      </c>
      <c r="C428" s="1">
        <f>'[2]2009'!$C$30</f>
        <v>15</v>
      </c>
      <c r="D428" s="5">
        <f t="shared" si="6"/>
        <v>6.6666666666666666E-2</v>
      </c>
    </row>
    <row r="429" spans="1:4" s="1" customFormat="1" hidden="1" outlineLevel="1" collapsed="1" x14ac:dyDescent="0.25">
      <c r="B429" s="1">
        <f>'[2]2010'!$B$30</f>
        <v>7</v>
      </c>
      <c r="C429" s="1">
        <f>'[2]2010'!$C$30</f>
        <v>9</v>
      </c>
      <c r="D429" s="5">
        <f t="shared" si="6"/>
        <v>0.77777777777777779</v>
      </c>
    </row>
    <row r="430" spans="1:4" s="1" customFormat="1" hidden="1" outlineLevel="1" collapsed="1" x14ac:dyDescent="0.25">
      <c r="B430" s="1">
        <f>'[2]2011'!$B$30</f>
        <v>2</v>
      </c>
      <c r="C430" s="1">
        <f>'[2]2011'!$C$30</f>
        <v>14</v>
      </c>
      <c r="D430" s="5">
        <f t="shared" si="6"/>
        <v>0.14285714285714285</v>
      </c>
    </row>
    <row r="431" spans="1:4" s="1" customFormat="1" hidden="1" outlineLevel="1" collapsed="1" x14ac:dyDescent="0.25">
      <c r="B431" s="1">
        <f>'[2]2012'!$B$30</f>
        <v>7</v>
      </c>
      <c r="C431" s="1">
        <f>'[2]2012'!$C$30</f>
        <v>8</v>
      </c>
      <c r="D431" s="5">
        <f t="shared" si="6"/>
        <v>0.875</v>
      </c>
    </row>
    <row r="432" spans="1:4" s="1" customFormat="1" hidden="1" outlineLevel="1" collapsed="1" x14ac:dyDescent="0.25">
      <c r="B432" s="1">
        <f>'[2]2013'!$B$30</f>
        <v>7</v>
      </c>
      <c r="C432" s="1">
        <f>'[2]2013'!$C$30</f>
        <v>9</v>
      </c>
      <c r="D432" s="5">
        <f t="shared" si="6"/>
        <v>0.77777777777777779</v>
      </c>
    </row>
    <row r="433" spans="1:4" collapsed="1" x14ac:dyDescent="0.25">
      <c r="A433" t="s">
        <v>101</v>
      </c>
      <c r="B433" s="1">
        <f>SUM(B419:B432)</f>
        <v>99</v>
      </c>
      <c r="C433" s="1">
        <f>SUM(C419:C432)</f>
        <v>124</v>
      </c>
      <c r="D433" s="5">
        <f t="shared" si="6"/>
        <v>0.79838709677419351</v>
      </c>
    </row>
    <row r="434" spans="1:4" s="1" customFormat="1" hidden="1" outlineLevel="1" x14ac:dyDescent="0.25">
      <c r="B434" s="1">
        <f>'[1]1999'!$B$31</f>
        <v>11</v>
      </c>
      <c r="C434" s="1">
        <f>'[1]1999'!$C$31</f>
        <v>5</v>
      </c>
      <c r="D434" s="5">
        <f t="shared" si="6"/>
        <v>2.2000000000000002</v>
      </c>
    </row>
    <row r="435" spans="1:4" s="1" customFormat="1" hidden="1" outlineLevel="1" collapsed="1" x14ac:dyDescent="0.25">
      <c r="B435" s="1">
        <f>'[1]2000'!$B$31</f>
        <v>10</v>
      </c>
      <c r="C435" s="1">
        <f>'[1]2000'!$C$31</f>
        <v>6</v>
      </c>
      <c r="D435" s="5">
        <f t="shared" si="6"/>
        <v>1.6666666666666667</v>
      </c>
    </row>
    <row r="436" spans="1:4" s="1" customFormat="1" hidden="1" outlineLevel="1" collapsed="1" x14ac:dyDescent="0.25">
      <c r="B436" s="1">
        <f>'[1]2001'!$B$31</f>
        <v>9</v>
      </c>
      <c r="C436" s="1">
        <f>'[1]2001'!$C$31</f>
        <v>7</v>
      </c>
      <c r="D436" s="5">
        <f t="shared" si="6"/>
        <v>1.2857142857142858</v>
      </c>
    </row>
    <row r="437" spans="1:4" s="1" customFormat="1" hidden="1" outlineLevel="1" collapsed="1" x14ac:dyDescent="0.25">
      <c r="B437" s="1">
        <f>'[1]2002'!$B$31</f>
        <v>12</v>
      </c>
      <c r="C437" s="1">
        <f>'[1]2002'!$C$31</f>
        <v>4</v>
      </c>
      <c r="D437" s="5">
        <f t="shared" si="6"/>
        <v>3</v>
      </c>
    </row>
    <row r="438" spans="1:4" s="1" customFormat="1" hidden="1" outlineLevel="1" collapsed="1" x14ac:dyDescent="0.25">
      <c r="B438" s="1">
        <f>'[1]2003'!$B$31</f>
        <v>7</v>
      </c>
      <c r="C438" s="1">
        <f>'[1]2003'!$C$31</f>
        <v>9</v>
      </c>
      <c r="D438" s="5">
        <f t="shared" si="6"/>
        <v>0.77777777777777779</v>
      </c>
    </row>
    <row r="439" spans="1:4" s="1" customFormat="1" hidden="1" outlineLevel="1" collapsed="1" x14ac:dyDescent="0.25">
      <c r="B439" s="1">
        <f>'[1]2004'!$B$31</f>
        <v>5</v>
      </c>
      <c r="C439" s="1">
        <f>'[1]2004'!$C$31</f>
        <v>11</v>
      </c>
      <c r="D439" s="5">
        <f t="shared" si="6"/>
        <v>0.45454545454545453</v>
      </c>
    </row>
    <row r="440" spans="1:4" s="1" customFormat="1" hidden="1" outlineLevel="1" collapsed="1" x14ac:dyDescent="0.25">
      <c r="B440" s="1">
        <f>'[1]2005'!$B$31</f>
        <v>11</v>
      </c>
      <c r="C440" s="1">
        <f>'[1]2005'!$C$31</f>
        <v>5</v>
      </c>
      <c r="D440" s="5">
        <f t="shared" si="6"/>
        <v>2.2000000000000002</v>
      </c>
    </row>
    <row r="441" spans="1:4" s="1" customFormat="1" hidden="1" outlineLevel="1" collapsed="1" x14ac:dyDescent="0.25">
      <c r="B441" s="1">
        <f>'[2]2007'!$B$31</f>
        <v>9</v>
      </c>
      <c r="C441" s="1">
        <f>'[2]2007'!$C$31</f>
        <v>7</v>
      </c>
      <c r="D441" s="5">
        <f t="shared" si="6"/>
        <v>1.2857142857142858</v>
      </c>
    </row>
    <row r="442" spans="1:4" s="1" customFormat="1" hidden="1" outlineLevel="1" collapsed="1" x14ac:dyDescent="0.25">
      <c r="B442" s="1">
        <f>'[2]2008'!$B$31</f>
        <v>9</v>
      </c>
      <c r="C442" s="1">
        <f>'[2]2008'!$C$31</f>
        <v>7</v>
      </c>
      <c r="D442" s="5">
        <f t="shared" si="6"/>
        <v>1.2857142857142858</v>
      </c>
    </row>
    <row r="443" spans="1:4" s="1" customFormat="1" hidden="1" outlineLevel="1" collapsed="1" x14ac:dyDescent="0.25">
      <c r="B443" s="1">
        <f>'[2]2009'!$B$31</f>
        <v>3</v>
      </c>
      <c r="C443" s="1">
        <f>'[2]2009'!$C$31</f>
        <v>13</v>
      </c>
      <c r="D443" s="5">
        <f t="shared" si="6"/>
        <v>0.23076923076923078</v>
      </c>
    </row>
    <row r="444" spans="1:4" s="1" customFormat="1" hidden="1" outlineLevel="1" collapsed="1" x14ac:dyDescent="0.25">
      <c r="B444" s="1">
        <f>'[2]2010'!$B$31</f>
        <v>10</v>
      </c>
      <c r="C444" s="1">
        <f>'[2]2010'!$C$31</f>
        <v>6</v>
      </c>
      <c r="D444" s="5">
        <f t="shared" si="6"/>
        <v>1.6666666666666667</v>
      </c>
    </row>
    <row r="445" spans="1:4" s="1" customFormat="1" hidden="1" outlineLevel="1" collapsed="1" x14ac:dyDescent="0.25">
      <c r="B445" s="1">
        <f>'[2]2011'!$B$31</f>
        <v>4</v>
      </c>
      <c r="C445" s="1">
        <f>'[2]2011'!$C$31</f>
        <v>12</v>
      </c>
      <c r="D445" s="5">
        <f t="shared" si="6"/>
        <v>0.33333333333333331</v>
      </c>
    </row>
    <row r="446" spans="1:4" s="1" customFormat="1" hidden="1" outlineLevel="1" collapsed="1" x14ac:dyDescent="0.25">
      <c r="B446" s="1">
        <f>'[2]2012'!$B$31</f>
        <v>7</v>
      </c>
      <c r="C446" s="1">
        <f>'[2]2012'!$C$31</f>
        <v>9</v>
      </c>
      <c r="D446" s="5">
        <f t="shared" si="6"/>
        <v>0.77777777777777779</v>
      </c>
    </row>
    <row r="447" spans="1:4" s="1" customFormat="1" hidden="1" outlineLevel="1" collapsed="1" x14ac:dyDescent="0.25">
      <c r="B447" s="1">
        <f>'[2]2013'!$B$31</f>
        <v>4</v>
      </c>
      <c r="C447" s="1">
        <f>'[2]2013'!$C$31</f>
        <v>12</v>
      </c>
      <c r="D447" s="5">
        <f t="shared" si="6"/>
        <v>0.33333333333333331</v>
      </c>
    </row>
    <row r="448" spans="1:4" collapsed="1" x14ac:dyDescent="0.25">
      <c r="A448" t="s">
        <v>102</v>
      </c>
      <c r="B448" s="1">
        <f>SUM(B434:B447)</f>
        <v>111</v>
      </c>
      <c r="C448" s="1">
        <f>SUM(C434:C447)</f>
        <v>113</v>
      </c>
      <c r="D448" s="5">
        <f t="shared" si="6"/>
        <v>0.98230088495575218</v>
      </c>
    </row>
    <row r="449" spans="1:4" s="1" customFormat="1" hidden="1" outlineLevel="1" x14ac:dyDescent="0.25">
      <c r="B449" s="1">
        <f>'[1]1999'!$B$32</f>
        <v>13</v>
      </c>
      <c r="C449" s="1">
        <f>'[1]1999'!$C$32</f>
        <v>3</v>
      </c>
      <c r="D449" s="5">
        <f t="shared" si="6"/>
        <v>4.333333333333333</v>
      </c>
    </row>
    <row r="450" spans="1:4" s="1" customFormat="1" hidden="1" outlineLevel="1" collapsed="1" x14ac:dyDescent="0.25">
      <c r="B450" s="1">
        <f>'[1]2000'!$B$32</f>
        <v>13</v>
      </c>
      <c r="C450" s="1">
        <f>'[1]2000'!$C$32</f>
        <v>3</v>
      </c>
      <c r="D450" s="5">
        <f t="shared" si="6"/>
        <v>4.333333333333333</v>
      </c>
    </row>
    <row r="451" spans="1:4" s="1" customFormat="1" hidden="1" outlineLevel="1" collapsed="1" x14ac:dyDescent="0.25">
      <c r="B451" s="1">
        <f>'[1]2001'!$B$32</f>
        <v>7</v>
      </c>
      <c r="C451" s="1">
        <f>'[1]2001'!$C$32</f>
        <v>9</v>
      </c>
      <c r="D451" s="5">
        <f t="shared" si="6"/>
        <v>0.77777777777777779</v>
      </c>
    </row>
    <row r="452" spans="1:4" s="1" customFormat="1" hidden="1" outlineLevel="1" collapsed="1" x14ac:dyDescent="0.25">
      <c r="B452" s="1">
        <f>'[1]2002'!$B$32</f>
        <v>11</v>
      </c>
      <c r="C452" s="1">
        <f>'[1]2002'!$C$32</f>
        <v>5</v>
      </c>
      <c r="D452" s="5">
        <f t="shared" si="6"/>
        <v>2.2000000000000002</v>
      </c>
    </row>
    <row r="453" spans="1:4" s="1" customFormat="1" hidden="1" outlineLevel="1" collapsed="1" x14ac:dyDescent="0.25">
      <c r="B453" s="1">
        <f>'[1]2003'!$B$32</f>
        <v>12</v>
      </c>
      <c r="C453" s="1">
        <f>'[1]2003'!$C$32</f>
        <v>4</v>
      </c>
      <c r="D453" s="5">
        <f t="shared" si="6"/>
        <v>3</v>
      </c>
    </row>
    <row r="454" spans="1:4" s="1" customFormat="1" hidden="1" outlineLevel="1" collapsed="1" x14ac:dyDescent="0.25">
      <c r="B454" s="1">
        <f>'[1]2004'!$B$32</f>
        <v>5</v>
      </c>
      <c r="C454" s="1">
        <f>'[1]2004'!$C$32</f>
        <v>11</v>
      </c>
      <c r="D454" s="5">
        <f t="shared" si="6"/>
        <v>0.45454545454545453</v>
      </c>
    </row>
    <row r="455" spans="1:4" s="1" customFormat="1" hidden="1" outlineLevel="1" collapsed="1" x14ac:dyDescent="0.25">
      <c r="B455" s="1">
        <f>'[1]2005'!$B$32</f>
        <v>4</v>
      </c>
      <c r="C455" s="1">
        <f>'[1]2005'!$C$32</f>
        <v>12</v>
      </c>
      <c r="D455" s="5">
        <f t="shared" si="6"/>
        <v>0.33333333333333331</v>
      </c>
    </row>
    <row r="456" spans="1:4" s="1" customFormat="1" hidden="1" outlineLevel="1" collapsed="1" x14ac:dyDescent="0.25">
      <c r="B456" s="1">
        <f>'[2]2007'!$B$32</f>
        <v>10</v>
      </c>
      <c r="C456" s="1">
        <f>'[2]2007'!$C$32</f>
        <v>6</v>
      </c>
      <c r="D456" s="5">
        <f t="shared" si="6"/>
        <v>1.6666666666666667</v>
      </c>
    </row>
    <row r="457" spans="1:4" s="1" customFormat="1" hidden="1" outlineLevel="1" collapsed="1" x14ac:dyDescent="0.25">
      <c r="B457" s="1">
        <f>'[2]2008'!$B$32</f>
        <v>13</v>
      </c>
      <c r="C457" s="1">
        <f>'[2]2008'!$C$32</f>
        <v>3</v>
      </c>
      <c r="D457" s="5">
        <f t="shared" si="6"/>
        <v>4.333333333333333</v>
      </c>
    </row>
    <row r="458" spans="1:4" s="1" customFormat="1" hidden="1" outlineLevel="1" collapsed="1" x14ac:dyDescent="0.25">
      <c r="B458" s="1">
        <f>'[2]2009'!$B$32</f>
        <v>8</v>
      </c>
      <c r="C458" s="1">
        <f>'[2]2009'!$C$32</f>
        <v>8</v>
      </c>
      <c r="D458" s="5">
        <f t="shared" si="6"/>
        <v>1</v>
      </c>
    </row>
    <row r="459" spans="1:4" s="1" customFormat="1" hidden="1" outlineLevel="1" collapsed="1" x14ac:dyDescent="0.25">
      <c r="B459" s="1">
        <f>'[2]2010'!$B$32</f>
        <v>6</v>
      </c>
      <c r="C459" s="1">
        <f>'[2]2010'!$C$32</f>
        <v>10</v>
      </c>
      <c r="D459" s="5">
        <f t="shared" si="6"/>
        <v>0.6</v>
      </c>
    </row>
    <row r="460" spans="1:4" s="1" customFormat="1" hidden="1" outlineLevel="1" collapsed="1" x14ac:dyDescent="0.25">
      <c r="B460" s="1">
        <f>'[2]2011'!$B$32</f>
        <v>9</v>
      </c>
      <c r="C460" s="1">
        <f>'[2]2011'!$C$32</f>
        <v>7</v>
      </c>
      <c r="D460" s="5">
        <f t="shared" si="6"/>
        <v>1.2857142857142858</v>
      </c>
    </row>
    <row r="461" spans="1:4" s="1" customFormat="1" hidden="1" outlineLevel="1" collapsed="1" x14ac:dyDescent="0.25">
      <c r="B461" s="1">
        <f>'[2]2012'!$B$32</f>
        <v>6</v>
      </c>
      <c r="C461" s="1">
        <f>'[2]2012'!$C$32</f>
        <v>10</v>
      </c>
      <c r="D461" s="5">
        <f t="shared" si="6"/>
        <v>0.6</v>
      </c>
    </row>
    <row r="462" spans="1:4" s="1" customFormat="1" hidden="1" outlineLevel="1" collapsed="1" x14ac:dyDescent="0.25">
      <c r="B462" s="1">
        <f>'[2]2013'!$B$32</f>
        <v>7</v>
      </c>
      <c r="C462" s="1">
        <f>'[2]2013'!$C$32</f>
        <v>9</v>
      </c>
      <c r="D462" s="5">
        <f t="shared" si="6"/>
        <v>0.77777777777777779</v>
      </c>
    </row>
    <row r="463" spans="1:4" collapsed="1" x14ac:dyDescent="0.25">
      <c r="A463" t="s">
        <v>103</v>
      </c>
      <c r="B463" s="1">
        <f>SUM(B449:B462)</f>
        <v>124</v>
      </c>
      <c r="C463" s="1">
        <f>SUM(C449:C462)</f>
        <v>100</v>
      </c>
      <c r="D463" s="5">
        <f t="shared" si="6"/>
        <v>1.24</v>
      </c>
    </row>
    <row r="464" spans="1:4" s="1" customFormat="1" hidden="1" outlineLevel="1" x14ac:dyDescent="0.25">
      <c r="B464" s="1">
        <f>'[1]1999'!$B$33</f>
        <v>10</v>
      </c>
      <c r="C464" s="1">
        <f>'[1]1999'!$C$33</f>
        <v>6</v>
      </c>
      <c r="D464" s="5">
        <f t="shared" si="6"/>
        <v>1.6666666666666667</v>
      </c>
    </row>
    <row r="465" spans="1:4" s="1" customFormat="1" hidden="1" outlineLevel="1" collapsed="1" x14ac:dyDescent="0.25">
      <c r="B465" s="1">
        <f>'[1]2000'!$B$33</f>
        <v>8</v>
      </c>
      <c r="C465" s="1">
        <f>'[1]2000'!$C$33</f>
        <v>8</v>
      </c>
      <c r="D465" s="5">
        <f t="shared" ref="D465:D478" si="7">B465/C465</f>
        <v>1</v>
      </c>
    </row>
    <row r="466" spans="1:4" s="1" customFormat="1" hidden="1" outlineLevel="1" collapsed="1" x14ac:dyDescent="0.25">
      <c r="B466" s="1">
        <f>'[1]2001'!$B$33</f>
        <v>8</v>
      </c>
      <c r="C466" s="1">
        <f>'[1]2001'!$C$33</f>
        <v>8</v>
      </c>
      <c r="D466" s="5">
        <f t="shared" si="7"/>
        <v>1</v>
      </c>
    </row>
    <row r="467" spans="1:4" s="1" customFormat="1" hidden="1" outlineLevel="1" collapsed="1" x14ac:dyDescent="0.25">
      <c r="B467" s="1">
        <f>'[1]2002'!$B$33</f>
        <v>7</v>
      </c>
      <c r="C467" s="1">
        <f>'[1]2002'!$C$33</f>
        <v>9</v>
      </c>
      <c r="D467" s="5">
        <f t="shared" si="7"/>
        <v>0.77777777777777779</v>
      </c>
    </row>
    <row r="468" spans="1:4" s="1" customFormat="1" hidden="1" outlineLevel="1" collapsed="1" x14ac:dyDescent="0.25">
      <c r="B468" s="1">
        <f>'[1]2003'!$B$33</f>
        <v>5</v>
      </c>
      <c r="C468" s="1">
        <f>'[1]2003'!$C$33</f>
        <v>11</v>
      </c>
      <c r="D468" s="5">
        <f t="shared" si="7"/>
        <v>0.45454545454545453</v>
      </c>
    </row>
    <row r="469" spans="1:4" s="1" customFormat="1" hidden="1" outlineLevel="1" collapsed="1" x14ac:dyDescent="0.25">
      <c r="B469" s="1">
        <f>'[1]2004'!$B$33</f>
        <v>6</v>
      </c>
      <c r="C469" s="1">
        <f>'[1]2004'!$C$33</f>
        <v>10</v>
      </c>
      <c r="D469" s="5">
        <f t="shared" si="7"/>
        <v>0.6</v>
      </c>
    </row>
    <row r="470" spans="1:4" s="1" customFormat="1" hidden="1" outlineLevel="1" collapsed="1" x14ac:dyDescent="0.25">
      <c r="B470" s="1">
        <f>'[1]2005'!$B$33</f>
        <v>10</v>
      </c>
      <c r="C470" s="1">
        <f>'[1]2005'!$C$33</f>
        <v>6</v>
      </c>
      <c r="D470" s="5">
        <f t="shared" si="7"/>
        <v>1.6666666666666667</v>
      </c>
    </row>
    <row r="471" spans="1:4" s="1" customFormat="1" hidden="1" outlineLevel="1" collapsed="1" x14ac:dyDescent="0.25">
      <c r="B471" s="1">
        <f>'[2]2007'!$B$33</f>
        <v>9</v>
      </c>
      <c r="C471" s="1">
        <f>'[2]2007'!$C$33</f>
        <v>7</v>
      </c>
      <c r="D471" s="5">
        <f t="shared" si="7"/>
        <v>1.2857142857142858</v>
      </c>
    </row>
    <row r="472" spans="1:4" s="1" customFormat="1" hidden="1" outlineLevel="1" collapsed="1" x14ac:dyDescent="0.25">
      <c r="B472" s="1">
        <f>'[2]2008'!$B$33</f>
        <v>8</v>
      </c>
      <c r="C472" s="1">
        <f>'[2]2008'!$C$33</f>
        <v>8</v>
      </c>
      <c r="D472" s="5">
        <f t="shared" si="7"/>
        <v>1</v>
      </c>
    </row>
    <row r="473" spans="1:4" s="1" customFormat="1" hidden="1" outlineLevel="1" collapsed="1" x14ac:dyDescent="0.25">
      <c r="B473" s="1">
        <f>'[2]2009'!$B$33</f>
        <v>4</v>
      </c>
      <c r="C473" s="1">
        <f>'[2]2009'!$C$33</f>
        <v>12</v>
      </c>
      <c r="D473" s="5">
        <f t="shared" si="7"/>
        <v>0.33333333333333331</v>
      </c>
    </row>
    <row r="474" spans="1:4" s="1" customFormat="1" hidden="1" outlineLevel="1" collapsed="1" x14ac:dyDescent="0.25">
      <c r="B474" s="1">
        <f>'[2]2010'!$B$33</f>
        <v>6</v>
      </c>
      <c r="C474" s="1">
        <f>'[2]2010'!$C$33</f>
        <v>10</v>
      </c>
      <c r="D474" s="5">
        <f t="shared" si="7"/>
        <v>0.6</v>
      </c>
    </row>
    <row r="475" spans="1:4" s="1" customFormat="1" hidden="1" outlineLevel="1" collapsed="1" x14ac:dyDescent="0.25">
      <c r="B475" s="1">
        <f>'[2]2011'!$B$33</f>
        <v>5</v>
      </c>
      <c r="C475" s="1">
        <f>'[2]2011'!$C$33</f>
        <v>11</v>
      </c>
      <c r="D475" s="5">
        <f t="shared" si="7"/>
        <v>0.45454545454545453</v>
      </c>
    </row>
    <row r="476" spans="1:4" s="1" customFormat="1" hidden="1" outlineLevel="1" collapsed="1" x14ac:dyDescent="0.25">
      <c r="B476" s="1">
        <f>'[2]2012'!$B$33</f>
        <v>10</v>
      </c>
      <c r="C476" s="1">
        <f>'[2]2012'!$C$33</f>
        <v>6</v>
      </c>
      <c r="D476" s="5">
        <f t="shared" si="7"/>
        <v>1.6666666666666667</v>
      </c>
    </row>
    <row r="477" spans="1:4" s="1" customFormat="1" hidden="1" outlineLevel="1" collapsed="1" x14ac:dyDescent="0.25">
      <c r="B477" s="1">
        <f>'[2]2013'!$B$33</f>
        <v>3</v>
      </c>
      <c r="C477" s="1">
        <f>'[2]2013'!$C$33</f>
        <v>13</v>
      </c>
      <c r="D477" s="5">
        <f t="shared" si="7"/>
        <v>0.23076923076923078</v>
      </c>
    </row>
    <row r="478" spans="1:4" collapsed="1" x14ac:dyDescent="0.25">
      <c r="A478" t="s">
        <v>104</v>
      </c>
      <c r="B478" s="1">
        <f>SUM(B464:B477)</f>
        <v>99</v>
      </c>
      <c r="C478" s="1">
        <f>SUM(C464:C477)</f>
        <v>125</v>
      </c>
      <c r="D478" s="5">
        <f t="shared" si="7"/>
        <v>0.79200000000000004</v>
      </c>
    </row>
  </sheetData>
  <dataConsolidate link="1">
    <dataRefs count="14">
      <dataRef ref="B2:C33" sheet="1999" r:id="rId1"/>
      <dataRef ref="B2:C33" sheet="2000" r:id="rId2"/>
      <dataRef ref="B2:C33" sheet="2001" r:id="rId3"/>
      <dataRef ref="B2:C33" sheet="2002" r:id="rId4"/>
      <dataRef ref="B2:C33" sheet="2003" r:id="rId5"/>
      <dataRef ref="B2:C33" sheet="2004" r:id="rId6"/>
      <dataRef ref="B2:C33" sheet="2005" r:id="rId7"/>
      <dataRef ref="B2:C33" sheet="2007" r:id="rId8"/>
      <dataRef ref="B2:C33" sheet="2008" r:id="rId9"/>
      <dataRef ref="B2:C33" sheet="2009" r:id="rId10"/>
      <dataRef ref="B2:C33" sheet="2010" r:id="rId11"/>
      <dataRef ref="B2:C33" sheet="2011" r:id="rId12"/>
      <dataRef ref="B2:C33" sheet="2012" r:id="rId13"/>
      <dataRef ref="B2:C33" sheet="2013" r:id="rId14"/>
    </dataRefs>
  </dataConsolidate>
  <conditionalFormatting sqref="D16 D31 D46 D61 D76 D106 D91 D121 D136 D151 D166 D181 D193 D208 D223 D238 D253 D268 D283 D298 D313 D328 D343 D358 D403 D373 D388 D418 D448 D433 D463 D478">
    <cfRule type="aboveAverage" dxfId="2" priority="1"/>
  </conditionalFormatting>
  <pageMargins left="0.7" right="0.7" top="0.75" bottom="0.75" header="0.3" footer="0.3"/>
  <tableParts count="1">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3016-FC1A-4E9B-A268-0F58C1BE89B4}">
  <sheetPr codeName="Sheet5"/>
  <dimension ref="A1:B42"/>
  <sheetViews>
    <sheetView workbookViewId="0">
      <selection activeCell="A19" sqref="A19"/>
    </sheetView>
  </sheetViews>
  <sheetFormatPr defaultRowHeight="15" x14ac:dyDescent="0.25"/>
  <cols>
    <col min="1" max="1" width="45.85546875" bestFit="1" customWidth="1"/>
    <col min="2" max="2" width="14.7109375" bestFit="1" customWidth="1"/>
  </cols>
  <sheetData>
    <row r="1" spans="1:2" x14ac:dyDescent="0.25">
      <c r="A1" s="2" t="s">
        <v>0</v>
      </c>
      <c r="B1" t="s">
        <v>2</v>
      </c>
    </row>
    <row r="2" spans="1:2" x14ac:dyDescent="0.25">
      <c r="A2" s="3" t="s">
        <v>57</v>
      </c>
      <c r="B2" s="4">
        <v>338</v>
      </c>
    </row>
    <row r="3" spans="1:2" x14ac:dyDescent="0.25">
      <c r="A3" s="3" t="s">
        <v>74</v>
      </c>
      <c r="B3" s="4">
        <v>320</v>
      </c>
    </row>
    <row r="4" spans="1:2" x14ac:dyDescent="0.25">
      <c r="A4" s="3" t="s">
        <v>71</v>
      </c>
      <c r="B4" s="4">
        <v>306</v>
      </c>
    </row>
    <row r="5" spans="1:2" x14ac:dyDescent="0.25">
      <c r="A5" s="3" t="s">
        <v>52</v>
      </c>
      <c r="B5" s="4">
        <v>301</v>
      </c>
    </row>
    <row r="6" spans="1:2" x14ac:dyDescent="0.25">
      <c r="A6" s="3" t="s">
        <v>53</v>
      </c>
      <c r="B6" s="4">
        <v>171</v>
      </c>
    </row>
    <row r="7" spans="1:2" x14ac:dyDescent="0.25">
      <c r="A7" s="3" t="s">
        <v>86</v>
      </c>
      <c r="B7" s="4">
        <v>170</v>
      </c>
    </row>
    <row r="8" spans="1:2" x14ac:dyDescent="0.25">
      <c r="A8" s="3" t="s">
        <v>69</v>
      </c>
      <c r="B8" s="4">
        <v>118</v>
      </c>
    </row>
    <row r="9" spans="1:2" x14ac:dyDescent="0.25">
      <c r="A9" s="3" t="s">
        <v>47</v>
      </c>
      <c r="B9" s="4">
        <v>104</v>
      </c>
    </row>
    <row r="10" spans="1:2" x14ac:dyDescent="0.25">
      <c r="A10" s="3" t="s">
        <v>62</v>
      </c>
      <c r="B10" s="4">
        <v>69</v>
      </c>
    </row>
    <row r="11" spans="1:2" x14ac:dyDescent="0.25">
      <c r="A11" s="3" t="s">
        <v>65</v>
      </c>
      <c r="B11" s="4">
        <v>61</v>
      </c>
    </row>
    <row r="12" spans="1:2" x14ac:dyDescent="0.25">
      <c r="A12" s="3" t="s">
        <v>59</v>
      </c>
      <c r="B12" s="4">
        <v>56</v>
      </c>
    </row>
    <row r="13" spans="1:2" x14ac:dyDescent="0.25">
      <c r="A13" s="3" t="s">
        <v>55</v>
      </c>
      <c r="B13" s="4">
        <v>35</v>
      </c>
    </row>
    <row r="14" spans="1:2" x14ac:dyDescent="0.25">
      <c r="A14" s="3" t="s">
        <v>79</v>
      </c>
      <c r="B14" s="4">
        <v>34</v>
      </c>
    </row>
    <row r="15" spans="1:2" x14ac:dyDescent="0.25">
      <c r="A15" s="3" t="s">
        <v>60</v>
      </c>
      <c r="B15" s="4">
        <v>28</v>
      </c>
    </row>
    <row r="16" spans="1:2" x14ac:dyDescent="0.25">
      <c r="A16" s="3" t="s">
        <v>80</v>
      </c>
      <c r="B16" s="4">
        <v>23</v>
      </c>
    </row>
    <row r="17" spans="1:2" x14ac:dyDescent="0.25">
      <c r="A17" s="3" t="s">
        <v>58</v>
      </c>
      <c r="B17" s="4">
        <v>22</v>
      </c>
    </row>
    <row r="18" spans="1:2" x14ac:dyDescent="0.25">
      <c r="A18" s="3" t="s">
        <v>68</v>
      </c>
      <c r="B18" s="4">
        <v>22</v>
      </c>
    </row>
    <row r="19" spans="1:2" x14ac:dyDescent="0.25">
      <c r="A19" s="3" t="s">
        <v>66</v>
      </c>
      <c r="B19" s="4">
        <v>19</v>
      </c>
    </row>
    <row r="20" spans="1:2" x14ac:dyDescent="0.25">
      <c r="A20" s="3" t="s">
        <v>63</v>
      </c>
      <c r="B20" s="4">
        <v>16</v>
      </c>
    </row>
    <row r="21" spans="1:2" x14ac:dyDescent="0.25">
      <c r="A21" s="3" t="s">
        <v>77</v>
      </c>
      <c r="B21" s="4">
        <v>15</v>
      </c>
    </row>
    <row r="22" spans="1:2" x14ac:dyDescent="0.25">
      <c r="A22" s="3" t="s">
        <v>76</v>
      </c>
      <c r="B22" s="4">
        <v>13</v>
      </c>
    </row>
    <row r="23" spans="1:2" x14ac:dyDescent="0.25">
      <c r="A23" s="3" t="s">
        <v>70</v>
      </c>
      <c r="B23" s="4">
        <v>10</v>
      </c>
    </row>
    <row r="24" spans="1:2" x14ac:dyDescent="0.25">
      <c r="A24" s="3" t="s">
        <v>56</v>
      </c>
      <c r="B24" s="4">
        <v>10</v>
      </c>
    </row>
    <row r="25" spans="1:2" x14ac:dyDescent="0.25">
      <c r="A25" s="3" t="s">
        <v>72</v>
      </c>
      <c r="B25" s="4">
        <v>7</v>
      </c>
    </row>
    <row r="26" spans="1:2" x14ac:dyDescent="0.25">
      <c r="A26" s="3" t="s">
        <v>73</v>
      </c>
      <c r="B26" s="4">
        <v>4</v>
      </c>
    </row>
    <row r="27" spans="1:2" x14ac:dyDescent="0.25">
      <c r="A27" s="3" t="s">
        <v>78</v>
      </c>
      <c r="B27" s="4">
        <v>4</v>
      </c>
    </row>
    <row r="28" spans="1:2" x14ac:dyDescent="0.25">
      <c r="A28" s="3" t="s">
        <v>54</v>
      </c>
      <c r="B28" s="4">
        <v>4</v>
      </c>
    </row>
    <row r="29" spans="1:2" x14ac:dyDescent="0.25">
      <c r="A29" s="3" t="s">
        <v>67</v>
      </c>
      <c r="B29" s="4">
        <v>3</v>
      </c>
    </row>
    <row r="30" spans="1:2" x14ac:dyDescent="0.25">
      <c r="A30" s="3" t="s">
        <v>83</v>
      </c>
      <c r="B30" s="4">
        <v>3</v>
      </c>
    </row>
    <row r="31" spans="1:2" x14ac:dyDescent="0.25">
      <c r="A31" s="3" t="s">
        <v>75</v>
      </c>
      <c r="B31" s="4">
        <v>3</v>
      </c>
    </row>
    <row r="32" spans="1:2" x14ac:dyDescent="0.25">
      <c r="A32" s="3" t="s">
        <v>81</v>
      </c>
      <c r="B32" s="4">
        <v>2</v>
      </c>
    </row>
    <row r="33" spans="1:2" x14ac:dyDescent="0.25">
      <c r="A33" s="3" t="s">
        <v>61</v>
      </c>
      <c r="B33" s="4">
        <v>2</v>
      </c>
    </row>
    <row r="34" spans="1:2" x14ac:dyDescent="0.25">
      <c r="A34" s="3" t="s">
        <v>85</v>
      </c>
      <c r="B34" s="4">
        <v>2</v>
      </c>
    </row>
    <row r="35" spans="1:2" x14ac:dyDescent="0.25">
      <c r="A35" s="3" t="s">
        <v>64</v>
      </c>
      <c r="B35" s="4">
        <v>1</v>
      </c>
    </row>
    <row r="36" spans="1:2" x14ac:dyDescent="0.25">
      <c r="A36" s="3" t="s">
        <v>82</v>
      </c>
      <c r="B36" s="4">
        <v>1</v>
      </c>
    </row>
    <row r="37" spans="1:2" x14ac:dyDescent="0.25">
      <c r="A37" s="3" t="s">
        <v>137</v>
      </c>
      <c r="B37" s="4">
        <v>1</v>
      </c>
    </row>
    <row r="38" spans="1:2" x14ac:dyDescent="0.25">
      <c r="A38" s="3" t="s">
        <v>84</v>
      </c>
      <c r="B38" s="4">
        <v>1</v>
      </c>
    </row>
    <row r="39" spans="1:2" x14ac:dyDescent="0.25">
      <c r="A39" s="3" t="s">
        <v>138</v>
      </c>
      <c r="B39" s="4">
        <v>1</v>
      </c>
    </row>
    <row r="40" spans="1:2" x14ac:dyDescent="0.25">
      <c r="A40" s="3" t="s">
        <v>141</v>
      </c>
      <c r="B40" s="4">
        <v>1</v>
      </c>
    </row>
    <row r="41" spans="1:2" x14ac:dyDescent="0.25">
      <c r="A41" s="3" t="s">
        <v>140</v>
      </c>
      <c r="B41" s="4">
        <v>1</v>
      </c>
    </row>
    <row r="42" spans="1:2" x14ac:dyDescent="0.25">
      <c r="A42" s="3" t="s">
        <v>1</v>
      </c>
      <c r="B42" s="4">
        <v>2302</v>
      </c>
    </row>
  </sheetData>
  <dataConsolid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71E9-7B2E-4D93-BF43-CA50D5E0B849}">
  <dimension ref="A1:D34"/>
  <sheetViews>
    <sheetView workbookViewId="0">
      <selection activeCell="J10" sqref="I10:J12"/>
    </sheetView>
  </sheetViews>
  <sheetFormatPr defaultRowHeight="15" x14ac:dyDescent="0.25"/>
  <cols>
    <col min="1" max="1" width="13.140625" bestFit="1" customWidth="1"/>
    <col min="2" max="2" width="17" bestFit="1" customWidth="1"/>
    <col min="3" max="3" width="17.5703125" bestFit="1" customWidth="1"/>
    <col min="4" max="4" width="18.5703125" bestFit="1" customWidth="1"/>
    <col min="5" max="5" width="14.7109375" bestFit="1" customWidth="1"/>
    <col min="6" max="6" width="11.28515625" bestFit="1" customWidth="1"/>
    <col min="7" max="7" width="17.5703125" bestFit="1" customWidth="1"/>
    <col min="8" max="8" width="17" bestFit="1" customWidth="1"/>
    <col min="9" max="9" width="17.5703125" bestFit="1" customWidth="1"/>
    <col min="10" max="10" width="22.140625" bestFit="1" customWidth="1"/>
    <col min="11" max="11" width="22.5703125" bestFit="1" customWidth="1"/>
  </cols>
  <sheetData>
    <row r="1" spans="1:4" x14ac:dyDescent="0.25">
      <c r="A1" s="2" t="s">
        <v>0</v>
      </c>
      <c r="B1" s="1" t="s">
        <v>289</v>
      </c>
      <c r="C1" s="1" t="s">
        <v>290</v>
      </c>
      <c r="D1" s="1" t="s">
        <v>291</v>
      </c>
    </row>
    <row r="2" spans="1:4" x14ac:dyDescent="0.25">
      <c r="A2" s="3" t="s">
        <v>106</v>
      </c>
      <c r="B2" s="4">
        <v>27</v>
      </c>
      <c r="C2" s="4">
        <v>11</v>
      </c>
      <c r="D2" s="4">
        <v>40</v>
      </c>
    </row>
    <row r="3" spans="1:4" x14ac:dyDescent="0.25">
      <c r="A3" s="3" t="s">
        <v>107</v>
      </c>
      <c r="B3" s="4">
        <v>40</v>
      </c>
      <c r="C3" s="4">
        <v>27</v>
      </c>
      <c r="D3" s="4">
        <v>38</v>
      </c>
    </row>
    <row r="4" spans="1:4" x14ac:dyDescent="0.25">
      <c r="A4" s="3" t="s">
        <v>108</v>
      </c>
      <c r="B4" s="4">
        <v>24</v>
      </c>
      <c r="C4" s="4">
        <v>24</v>
      </c>
      <c r="D4" s="4">
        <v>43</v>
      </c>
    </row>
    <row r="5" spans="1:4" x14ac:dyDescent="0.25">
      <c r="A5" s="3" t="s">
        <v>109</v>
      </c>
      <c r="B5" s="4">
        <v>47</v>
      </c>
      <c r="C5" s="4">
        <v>23</v>
      </c>
      <c r="D5" s="4">
        <v>44</v>
      </c>
    </row>
    <row r="6" spans="1:4" x14ac:dyDescent="0.25">
      <c r="A6" s="3" t="s">
        <v>135</v>
      </c>
      <c r="B6" s="4">
        <v>27</v>
      </c>
      <c r="C6" s="4">
        <v>14</v>
      </c>
      <c r="D6" s="4">
        <v>30</v>
      </c>
    </row>
    <row r="7" spans="1:4" x14ac:dyDescent="0.25">
      <c r="A7" s="3" t="s">
        <v>110</v>
      </c>
      <c r="B7" s="4">
        <v>48</v>
      </c>
      <c r="C7" s="4">
        <v>12</v>
      </c>
      <c r="D7" s="4">
        <v>37</v>
      </c>
    </row>
    <row r="8" spans="1:4" x14ac:dyDescent="0.25">
      <c r="A8" s="3" t="s">
        <v>111</v>
      </c>
      <c r="B8" s="4">
        <v>57</v>
      </c>
      <c r="C8" s="4">
        <v>14</v>
      </c>
      <c r="D8" s="4">
        <v>46</v>
      </c>
    </row>
    <row r="9" spans="1:4" x14ac:dyDescent="0.25">
      <c r="A9" s="3" t="s">
        <v>112</v>
      </c>
      <c r="B9" s="4">
        <v>19</v>
      </c>
      <c r="C9" s="4">
        <v>17</v>
      </c>
      <c r="D9" s="4">
        <v>29</v>
      </c>
    </row>
    <row r="10" spans="1:4" x14ac:dyDescent="0.25">
      <c r="A10" s="3" t="s">
        <v>113</v>
      </c>
      <c r="B10" s="4">
        <v>45</v>
      </c>
      <c r="C10" s="4">
        <v>31</v>
      </c>
      <c r="D10" s="4">
        <v>40</v>
      </c>
    </row>
    <row r="11" spans="1:4" x14ac:dyDescent="0.25">
      <c r="A11" s="3" t="s">
        <v>114</v>
      </c>
      <c r="B11" s="4">
        <v>75</v>
      </c>
      <c r="C11" s="4">
        <v>20</v>
      </c>
      <c r="D11" s="4">
        <v>57</v>
      </c>
    </row>
    <row r="12" spans="1:4" x14ac:dyDescent="0.25">
      <c r="A12" s="3" t="s">
        <v>115</v>
      </c>
      <c r="B12" s="4">
        <v>35</v>
      </c>
      <c r="C12" s="4">
        <v>36</v>
      </c>
      <c r="D12" s="4">
        <v>36</v>
      </c>
    </row>
    <row r="13" spans="1:4" x14ac:dyDescent="0.25">
      <c r="A13" s="3" t="s">
        <v>116</v>
      </c>
      <c r="B13" s="4">
        <v>41</v>
      </c>
      <c r="C13" s="4">
        <v>28</v>
      </c>
      <c r="D13" s="4">
        <v>44</v>
      </c>
    </row>
    <row r="14" spans="1:4" x14ac:dyDescent="0.25">
      <c r="A14" s="3" t="s">
        <v>139</v>
      </c>
      <c r="B14" s="4">
        <v>31</v>
      </c>
      <c r="C14" s="4">
        <v>34</v>
      </c>
      <c r="D14" s="4">
        <v>31</v>
      </c>
    </row>
    <row r="15" spans="1:4" x14ac:dyDescent="0.25">
      <c r="A15" s="3" t="s">
        <v>117</v>
      </c>
      <c r="B15" s="4">
        <v>23</v>
      </c>
      <c r="C15" s="4">
        <v>24</v>
      </c>
      <c r="D15" s="4">
        <v>41</v>
      </c>
    </row>
    <row r="16" spans="1:4" x14ac:dyDescent="0.25">
      <c r="A16" s="3" t="s">
        <v>118</v>
      </c>
      <c r="B16" s="4">
        <v>45</v>
      </c>
      <c r="C16" s="4">
        <v>16</v>
      </c>
      <c r="D16" s="4">
        <v>48</v>
      </c>
    </row>
    <row r="17" spans="1:4" x14ac:dyDescent="0.25">
      <c r="A17" s="3" t="s">
        <v>119</v>
      </c>
      <c r="B17" s="4">
        <v>56</v>
      </c>
      <c r="C17" s="4">
        <v>21</v>
      </c>
      <c r="D17" s="4">
        <v>34</v>
      </c>
    </row>
    <row r="18" spans="1:4" x14ac:dyDescent="0.25">
      <c r="A18" s="3" t="s">
        <v>120</v>
      </c>
      <c r="B18" s="4">
        <v>39</v>
      </c>
      <c r="C18" s="4">
        <v>15</v>
      </c>
      <c r="D18" s="4">
        <v>36</v>
      </c>
    </row>
    <row r="19" spans="1:4" x14ac:dyDescent="0.25">
      <c r="A19" s="3" t="s">
        <v>121</v>
      </c>
      <c r="B19" s="4">
        <v>37</v>
      </c>
      <c r="C19" s="4">
        <v>69</v>
      </c>
      <c r="D19" s="4">
        <v>50</v>
      </c>
    </row>
    <row r="20" spans="1:4" x14ac:dyDescent="0.25">
      <c r="A20" s="3" t="s">
        <v>122</v>
      </c>
      <c r="B20" s="4">
        <v>59</v>
      </c>
      <c r="C20" s="4">
        <v>25</v>
      </c>
      <c r="D20" s="4">
        <v>68</v>
      </c>
    </row>
    <row r="21" spans="1:4" x14ac:dyDescent="0.25">
      <c r="A21" s="3" t="s">
        <v>136</v>
      </c>
      <c r="B21" s="4">
        <v>41</v>
      </c>
      <c r="C21" s="4">
        <v>48</v>
      </c>
      <c r="D21" s="4">
        <v>42</v>
      </c>
    </row>
    <row r="22" spans="1:4" x14ac:dyDescent="0.25">
      <c r="A22" s="3" t="s">
        <v>123</v>
      </c>
      <c r="B22" s="4">
        <v>33</v>
      </c>
      <c r="C22" s="4">
        <v>21</v>
      </c>
      <c r="D22" s="4">
        <v>43</v>
      </c>
    </row>
    <row r="23" spans="1:4" x14ac:dyDescent="0.25">
      <c r="A23" s="3" t="s">
        <v>124</v>
      </c>
      <c r="B23" s="4">
        <v>37</v>
      </c>
      <c r="C23" s="4">
        <v>34</v>
      </c>
      <c r="D23" s="4">
        <v>28</v>
      </c>
    </row>
    <row r="24" spans="1:4" x14ac:dyDescent="0.25">
      <c r="A24" s="3" t="s">
        <v>125</v>
      </c>
      <c r="B24" s="4">
        <v>19</v>
      </c>
      <c r="C24" s="4">
        <v>17</v>
      </c>
      <c r="D24" s="4">
        <v>57</v>
      </c>
    </row>
    <row r="25" spans="1:4" x14ac:dyDescent="0.25">
      <c r="A25" s="3" t="s">
        <v>126</v>
      </c>
      <c r="B25" s="4">
        <v>15</v>
      </c>
      <c r="C25" s="4">
        <v>19</v>
      </c>
      <c r="D25" s="4">
        <v>30</v>
      </c>
    </row>
    <row r="26" spans="1:4" x14ac:dyDescent="0.25">
      <c r="A26" s="3" t="s">
        <v>127</v>
      </c>
      <c r="B26" s="4">
        <v>40</v>
      </c>
      <c r="C26" s="4">
        <v>31</v>
      </c>
      <c r="D26" s="4">
        <v>26</v>
      </c>
    </row>
    <row r="27" spans="1:4" x14ac:dyDescent="0.25">
      <c r="A27" s="3" t="s">
        <v>128</v>
      </c>
      <c r="B27" s="4">
        <v>37</v>
      </c>
      <c r="C27" s="4">
        <v>19</v>
      </c>
      <c r="D27" s="4">
        <v>44</v>
      </c>
    </row>
    <row r="28" spans="1:4" x14ac:dyDescent="0.25">
      <c r="A28" s="3" t="s">
        <v>129</v>
      </c>
      <c r="B28" s="4">
        <v>10</v>
      </c>
      <c r="C28" s="4">
        <v>13</v>
      </c>
      <c r="D28" s="4">
        <v>28</v>
      </c>
    </row>
    <row r="29" spans="1:4" x14ac:dyDescent="0.25">
      <c r="A29" s="3" t="s">
        <v>130</v>
      </c>
      <c r="B29" s="4">
        <v>18</v>
      </c>
      <c r="C29" s="4">
        <v>28</v>
      </c>
      <c r="D29" s="4">
        <v>32</v>
      </c>
    </row>
    <row r="30" spans="1:4" x14ac:dyDescent="0.25">
      <c r="A30" s="3" t="s">
        <v>131</v>
      </c>
      <c r="B30" s="4">
        <v>30</v>
      </c>
      <c r="C30" s="4">
        <v>18</v>
      </c>
      <c r="D30" s="4">
        <v>38</v>
      </c>
    </row>
    <row r="31" spans="1:4" x14ac:dyDescent="0.25">
      <c r="A31" s="3" t="s">
        <v>132</v>
      </c>
      <c r="B31" s="4">
        <v>48</v>
      </c>
      <c r="C31" s="4">
        <v>22</v>
      </c>
      <c r="D31" s="4">
        <v>24</v>
      </c>
    </row>
    <row r="32" spans="1:4" x14ac:dyDescent="0.25">
      <c r="A32" s="3" t="s">
        <v>133</v>
      </c>
      <c r="B32" s="4">
        <v>14</v>
      </c>
      <c r="C32" s="4">
        <v>19</v>
      </c>
      <c r="D32" s="4">
        <v>27</v>
      </c>
    </row>
    <row r="33" spans="1:4" x14ac:dyDescent="0.25">
      <c r="A33" s="3" t="s">
        <v>134</v>
      </c>
      <c r="B33" s="4">
        <v>32</v>
      </c>
      <c r="C33" s="4">
        <v>28</v>
      </c>
      <c r="D33" s="4">
        <v>40</v>
      </c>
    </row>
    <row r="34" spans="1:4" x14ac:dyDescent="0.25">
      <c r="A34" s="3" t="s">
        <v>1</v>
      </c>
      <c r="B34" s="4">
        <v>1149</v>
      </c>
      <c r="C34" s="4">
        <v>778</v>
      </c>
      <c r="D34" s="4">
        <v>1251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5535-994C-4C79-B4DD-A8F60289EDCE}">
  <sheetPr codeName="Sheet6"/>
  <dimension ref="A1:B34"/>
  <sheetViews>
    <sheetView workbookViewId="0"/>
  </sheetViews>
  <sheetFormatPr defaultRowHeight="15" x14ac:dyDescent="0.25"/>
  <cols>
    <col min="1" max="1" width="13.140625" bestFit="1" customWidth="1"/>
    <col min="2" max="3" width="6.28515625" bestFit="1" customWidth="1"/>
  </cols>
  <sheetData>
    <row r="1" spans="1:2" x14ac:dyDescent="0.25">
      <c r="A1" s="2" t="s">
        <v>0</v>
      </c>
      <c r="B1" t="s">
        <v>142</v>
      </c>
    </row>
    <row r="2" spans="1:2" x14ac:dyDescent="0.25">
      <c r="A2" s="3" t="s">
        <v>107</v>
      </c>
      <c r="B2" s="5">
        <v>4.7103125000000006</v>
      </c>
    </row>
    <row r="3" spans="1:2" x14ac:dyDescent="0.25">
      <c r="A3" s="3" t="s">
        <v>123</v>
      </c>
      <c r="B3" s="5">
        <v>4.6907407407407407</v>
      </c>
    </row>
    <row r="4" spans="1:2" x14ac:dyDescent="0.25">
      <c r="A4" s="3" t="s">
        <v>106</v>
      </c>
      <c r="B4" s="5">
        <v>4.6865789473684218</v>
      </c>
    </row>
    <row r="5" spans="1:2" x14ac:dyDescent="0.25">
      <c r="A5" s="3" t="s">
        <v>115</v>
      </c>
      <c r="B5" s="5">
        <v>4.6745454545454548</v>
      </c>
    </row>
    <row r="6" spans="1:2" x14ac:dyDescent="0.25">
      <c r="A6" s="3" t="s">
        <v>130</v>
      </c>
      <c r="B6" s="5">
        <v>4.6726666666666663</v>
      </c>
    </row>
    <row r="7" spans="1:2" x14ac:dyDescent="0.25">
      <c r="A7" s="3" t="s">
        <v>122</v>
      </c>
      <c r="B7" s="5">
        <v>4.6707407407407402</v>
      </c>
    </row>
    <row r="8" spans="1:2" x14ac:dyDescent="0.25">
      <c r="A8" s="3" t="s">
        <v>127</v>
      </c>
      <c r="B8" s="5">
        <v>4.6521428571428585</v>
      </c>
    </row>
    <row r="9" spans="1:2" x14ac:dyDescent="0.25">
      <c r="A9" s="3" t="s">
        <v>131</v>
      </c>
      <c r="B9" s="5">
        <v>4.6499999999999995</v>
      </c>
    </row>
    <row r="10" spans="1:2" x14ac:dyDescent="0.25">
      <c r="A10" s="3" t="s">
        <v>109</v>
      </c>
      <c r="B10" s="5">
        <v>4.6495454545454535</v>
      </c>
    </row>
    <row r="11" spans="1:2" x14ac:dyDescent="0.25">
      <c r="A11" s="3" t="s">
        <v>118</v>
      </c>
      <c r="B11" s="5">
        <v>4.644166666666667</v>
      </c>
    </row>
    <row r="12" spans="1:2" x14ac:dyDescent="0.25">
      <c r="A12" s="3" t="s">
        <v>136</v>
      </c>
      <c r="B12" s="5">
        <v>4.6420000000000003</v>
      </c>
    </row>
    <row r="13" spans="1:2" x14ac:dyDescent="0.25">
      <c r="A13" s="3" t="s">
        <v>135</v>
      </c>
      <c r="B13" s="5">
        <v>4.6412000000000004</v>
      </c>
    </row>
    <row r="14" spans="1:2" x14ac:dyDescent="0.25">
      <c r="A14" s="3" t="s">
        <v>132</v>
      </c>
      <c r="B14" s="5">
        <v>4.636571428571429</v>
      </c>
    </row>
    <row r="15" spans="1:2" x14ac:dyDescent="0.25">
      <c r="A15" s="3" t="s">
        <v>111</v>
      </c>
      <c r="B15" s="5">
        <v>4.6363157894736835</v>
      </c>
    </row>
    <row r="16" spans="1:2" x14ac:dyDescent="0.25">
      <c r="A16" s="3" t="s">
        <v>112</v>
      </c>
      <c r="B16" s="5">
        <v>4.6342553191489371</v>
      </c>
    </row>
    <row r="17" spans="1:2" x14ac:dyDescent="0.25">
      <c r="A17" s="3" t="s">
        <v>113</v>
      </c>
      <c r="B17" s="5">
        <v>4.6318750000000009</v>
      </c>
    </row>
    <row r="18" spans="1:2" x14ac:dyDescent="0.25">
      <c r="A18" s="3" t="s">
        <v>128</v>
      </c>
      <c r="B18" s="5">
        <v>4.6318181818181818</v>
      </c>
    </row>
    <row r="19" spans="1:2" x14ac:dyDescent="0.25">
      <c r="A19" s="3" t="s">
        <v>120</v>
      </c>
      <c r="B19" s="5">
        <v>4.6294999999999993</v>
      </c>
    </row>
    <row r="20" spans="1:2" x14ac:dyDescent="0.25">
      <c r="A20" s="3" t="s">
        <v>110</v>
      </c>
      <c r="B20" s="5">
        <v>4.6283870967741931</v>
      </c>
    </row>
    <row r="21" spans="1:2" x14ac:dyDescent="0.25">
      <c r="A21" s="3" t="s">
        <v>134</v>
      </c>
      <c r="B21" s="5">
        <v>4.6251351351351362</v>
      </c>
    </row>
    <row r="22" spans="1:2" x14ac:dyDescent="0.25">
      <c r="A22" s="3" t="s">
        <v>139</v>
      </c>
      <c r="B22" s="5">
        <v>4.6239999999999997</v>
      </c>
    </row>
    <row r="23" spans="1:2" x14ac:dyDescent="0.25">
      <c r="A23" s="3" t="s">
        <v>126</v>
      </c>
      <c r="B23" s="5">
        <v>4.6173529411764695</v>
      </c>
    </row>
    <row r="24" spans="1:2" x14ac:dyDescent="0.25">
      <c r="A24" s="3" t="s">
        <v>108</v>
      </c>
      <c r="B24" s="5">
        <v>4.6169696969696972</v>
      </c>
    </row>
    <row r="25" spans="1:2" x14ac:dyDescent="0.25">
      <c r="A25" s="3" t="s">
        <v>124</v>
      </c>
      <c r="B25" s="5">
        <v>4.612857142857143</v>
      </c>
    </row>
    <row r="26" spans="1:2" x14ac:dyDescent="0.25">
      <c r="A26" s="3" t="s">
        <v>121</v>
      </c>
      <c r="B26" s="5">
        <v>4.6094871794871795</v>
      </c>
    </row>
    <row r="27" spans="1:2" x14ac:dyDescent="0.25">
      <c r="A27" s="3" t="s">
        <v>125</v>
      </c>
      <c r="B27" s="5">
        <v>4.6091666666666677</v>
      </c>
    </row>
    <row r="28" spans="1:2" x14ac:dyDescent="0.25">
      <c r="A28" s="3" t="s">
        <v>114</v>
      </c>
      <c r="B28" s="5">
        <v>4.5951351351351351</v>
      </c>
    </row>
    <row r="29" spans="1:2" x14ac:dyDescent="0.25">
      <c r="A29" s="3" t="s">
        <v>116</v>
      </c>
      <c r="B29" s="11">
        <v>4.5860000000000012</v>
      </c>
    </row>
    <row r="30" spans="1:2" x14ac:dyDescent="0.25">
      <c r="A30" s="3" t="s">
        <v>129</v>
      </c>
      <c r="B30" s="5">
        <v>4.5822580645161306</v>
      </c>
    </row>
    <row r="31" spans="1:2" x14ac:dyDescent="0.25">
      <c r="A31" s="3" t="s">
        <v>133</v>
      </c>
      <c r="B31" s="5">
        <v>4.5794444444444435</v>
      </c>
    </row>
    <row r="32" spans="1:2" x14ac:dyDescent="0.25">
      <c r="A32" s="3" t="s">
        <v>117</v>
      </c>
      <c r="B32" s="5">
        <v>4.5788888888888888</v>
      </c>
    </row>
    <row r="33" spans="1:2" x14ac:dyDescent="0.25">
      <c r="A33" s="3" t="s">
        <v>119</v>
      </c>
      <c r="B33" s="5">
        <v>4.5691891891891894</v>
      </c>
    </row>
    <row r="34" spans="1:2" x14ac:dyDescent="0.25">
      <c r="A34" s="3" t="s">
        <v>1</v>
      </c>
      <c r="B34" s="5">
        <v>4.6309840674789129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7910-3ED2-44A9-89B8-C0318683F810}">
  <sheetPr codeName="Sheet7"/>
  <dimension ref="A1:B34"/>
  <sheetViews>
    <sheetView workbookViewId="0">
      <selection activeCell="A17" sqref="A17"/>
    </sheetView>
  </sheetViews>
  <sheetFormatPr defaultRowHeight="15" x14ac:dyDescent="0.25"/>
  <cols>
    <col min="1" max="1" width="13.140625" bestFit="1" customWidth="1"/>
    <col min="2" max="2" width="11.5703125" bestFit="1" customWidth="1"/>
  </cols>
  <sheetData>
    <row r="1" spans="1:2" x14ac:dyDescent="0.25">
      <c r="A1" s="2" t="s">
        <v>0</v>
      </c>
      <c r="B1" t="s">
        <v>143</v>
      </c>
    </row>
    <row r="2" spans="1:2" x14ac:dyDescent="0.25">
      <c r="A2" s="3" t="s">
        <v>117</v>
      </c>
      <c r="B2" s="5">
        <v>1.0277777777777777</v>
      </c>
    </row>
    <row r="3" spans="1:2" x14ac:dyDescent="0.25">
      <c r="A3" s="3" t="s">
        <v>133</v>
      </c>
      <c r="B3" s="5">
        <v>1.5833333333333333</v>
      </c>
    </row>
    <row r="4" spans="1:2" x14ac:dyDescent="0.25">
      <c r="A4" s="3" t="s">
        <v>119</v>
      </c>
      <c r="B4" s="5">
        <v>1.6216216216216217</v>
      </c>
    </row>
    <row r="5" spans="1:2" x14ac:dyDescent="0.25">
      <c r="A5" s="3" t="s">
        <v>122</v>
      </c>
      <c r="B5" s="5">
        <v>1.6666666666666667</v>
      </c>
    </row>
    <row r="6" spans="1:2" x14ac:dyDescent="0.25">
      <c r="A6" s="3" t="s">
        <v>108</v>
      </c>
      <c r="B6" s="5">
        <v>2.1212121212121211</v>
      </c>
    </row>
    <row r="7" spans="1:2" x14ac:dyDescent="0.25">
      <c r="A7" s="3" t="s">
        <v>120</v>
      </c>
      <c r="B7" s="5">
        <v>2.2000000000000002</v>
      </c>
    </row>
    <row r="8" spans="1:2" x14ac:dyDescent="0.25">
      <c r="A8" s="3" t="s">
        <v>125</v>
      </c>
      <c r="B8" s="5">
        <v>2.25</v>
      </c>
    </row>
    <row r="9" spans="1:2" x14ac:dyDescent="0.25">
      <c r="A9" s="3" t="s">
        <v>127</v>
      </c>
      <c r="B9" s="5">
        <v>2.5</v>
      </c>
    </row>
    <row r="10" spans="1:2" x14ac:dyDescent="0.25">
      <c r="A10" s="3" t="s">
        <v>118</v>
      </c>
      <c r="B10" s="5">
        <v>2.8611111111111112</v>
      </c>
    </row>
    <row r="11" spans="1:2" x14ac:dyDescent="0.25">
      <c r="A11" s="3" t="s">
        <v>123</v>
      </c>
      <c r="B11" s="5">
        <v>3.0370370370370372</v>
      </c>
    </row>
    <row r="12" spans="1:2" x14ac:dyDescent="0.25">
      <c r="A12" s="3" t="s">
        <v>107</v>
      </c>
      <c r="B12" s="5">
        <v>3.34375</v>
      </c>
    </row>
    <row r="13" spans="1:2" x14ac:dyDescent="0.25">
      <c r="A13" s="3" t="s">
        <v>121</v>
      </c>
      <c r="B13" s="5">
        <v>3.5384615384615383</v>
      </c>
    </row>
    <row r="14" spans="1:2" x14ac:dyDescent="0.25">
      <c r="A14" s="3" t="s">
        <v>113</v>
      </c>
      <c r="B14" s="5">
        <v>3.5625</v>
      </c>
    </row>
    <row r="15" spans="1:2" x14ac:dyDescent="0.25">
      <c r="A15" s="3" t="s">
        <v>116</v>
      </c>
      <c r="B15" s="5">
        <v>3.6333333333333333</v>
      </c>
    </row>
    <row r="16" spans="1:2" x14ac:dyDescent="0.25">
      <c r="A16" s="3" t="s">
        <v>131</v>
      </c>
      <c r="B16" s="5">
        <v>3.7179487179487181</v>
      </c>
    </row>
    <row r="17" spans="1:2" x14ac:dyDescent="0.25">
      <c r="A17" s="3" t="s">
        <v>135</v>
      </c>
      <c r="B17" s="5">
        <v>3.84</v>
      </c>
    </row>
    <row r="18" spans="1:2" x14ac:dyDescent="0.25">
      <c r="A18" s="3" t="s">
        <v>114</v>
      </c>
      <c r="B18" s="5">
        <v>3.8648648648648649</v>
      </c>
    </row>
    <row r="19" spans="1:2" x14ac:dyDescent="0.25">
      <c r="A19" s="3" t="s">
        <v>139</v>
      </c>
      <c r="B19" s="5">
        <v>3.9</v>
      </c>
    </row>
    <row r="20" spans="1:2" x14ac:dyDescent="0.25">
      <c r="A20" s="3" t="s">
        <v>112</v>
      </c>
      <c r="B20" s="5">
        <v>4.0212765957446805</v>
      </c>
    </row>
    <row r="21" spans="1:2" x14ac:dyDescent="0.25">
      <c r="A21" s="3" t="s">
        <v>110</v>
      </c>
      <c r="B21" s="5">
        <v>4.064516129032258</v>
      </c>
    </row>
    <row r="22" spans="1:2" x14ac:dyDescent="0.25">
      <c r="A22" s="3" t="s">
        <v>129</v>
      </c>
      <c r="B22" s="5">
        <v>4.129032258064516</v>
      </c>
    </row>
    <row r="23" spans="1:2" x14ac:dyDescent="0.25">
      <c r="A23" s="3" t="s">
        <v>128</v>
      </c>
      <c r="B23" s="5">
        <v>4.1818181818181817</v>
      </c>
    </row>
    <row r="24" spans="1:2" x14ac:dyDescent="0.25">
      <c r="A24" s="3" t="s">
        <v>132</v>
      </c>
      <c r="B24" s="5">
        <v>4.5142857142857142</v>
      </c>
    </row>
    <row r="25" spans="1:2" x14ac:dyDescent="0.25">
      <c r="A25" s="3" t="s">
        <v>130</v>
      </c>
      <c r="B25" s="5">
        <v>4.5333333333333332</v>
      </c>
    </row>
    <row r="26" spans="1:2" x14ac:dyDescent="0.25">
      <c r="A26" s="3" t="s">
        <v>106</v>
      </c>
      <c r="B26" s="5">
        <v>4.6052631578947372</v>
      </c>
    </row>
    <row r="27" spans="1:2" x14ac:dyDescent="0.25">
      <c r="A27" s="3" t="s">
        <v>115</v>
      </c>
      <c r="B27" s="5">
        <v>4.8181818181818183</v>
      </c>
    </row>
    <row r="28" spans="1:2" x14ac:dyDescent="0.25">
      <c r="A28" s="3" t="s">
        <v>126</v>
      </c>
      <c r="B28" s="5">
        <v>5.0294117647058822</v>
      </c>
    </row>
    <row r="29" spans="1:2" x14ac:dyDescent="0.25">
      <c r="A29" s="3" t="s">
        <v>109</v>
      </c>
      <c r="B29" s="5">
        <v>5.0909090909090908</v>
      </c>
    </row>
    <row r="30" spans="1:2" x14ac:dyDescent="0.25">
      <c r="A30" s="3" t="s">
        <v>136</v>
      </c>
      <c r="B30" s="5">
        <v>5.0999999999999996</v>
      </c>
    </row>
    <row r="31" spans="1:2" x14ac:dyDescent="0.25">
      <c r="A31" s="3" t="s">
        <v>124</v>
      </c>
      <c r="B31" s="5">
        <v>5.3571428571428568</v>
      </c>
    </row>
    <row r="32" spans="1:2" x14ac:dyDescent="0.25">
      <c r="A32" s="3" t="s">
        <v>111</v>
      </c>
      <c r="B32" s="5">
        <v>5.3684210526315788</v>
      </c>
    </row>
    <row r="33" spans="1:2" x14ac:dyDescent="0.25">
      <c r="A33" s="3" t="s">
        <v>134</v>
      </c>
      <c r="B33" s="5">
        <v>6.2702702702702702</v>
      </c>
    </row>
    <row r="34" spans="1:2" x14ac:dyDescent="0.25">
      <c r="A34" s="3" t="s">
        <v>1</v>
      </c>
      <c r="B34" s="5">
        <v>3.667291471415183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o r e   c o m b i n e   d a t a _ 3 7 7 3 c 6 a c - 5 e 6 0 - 4 2 c d - b b 4 4 - b a 7 d b e 2 9 b 3 5 b " > < 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 Y e a r < / s t r i n g > < / k e y > < v a l u e > < i n t > 6 2 < / i n t > < / v a l u e > < / i t e m > < i t e m > < k e y > < s t r i n g > N a m e < / s t r i n g > < / k e y > < v a l u e > < i n t > 7 3 < / i n t > < / v a l u e > < / i t e m > < i t e m > < k e y > < s t r i n g > P o s i t i o n < / s t r i n g > < / k e y > < v a l u e > < i n t > 8 6 < / i n t > < / v a l u e > < / i t e m > < i t e m > < k e y > < s t r i n g > F o r t y Y D < / s t r i n g > < / k e y > < v a l u e > < i n t > 8 4 < / i n t > < / v a l u e > < / i t e m > < i t e m > < k e y > < s t r i n g > T w e n t y Y D < / s t r i n g > < / k e y > < v a l u e > < i n t > 9 7 < / i n t > < / v a l u e > < / i t e m > < i t e m > < k e y > < s t r i n g > T e n Y D < / s t r i n g > < / k e y > < v a l u e > < i n t > 7 4 < / i n t > < / v a l u e > < / i t e m > < i t e m > < k e y > < s t r i n g > T w e n t y S S < / s t r i n g > < / k e y > < v a l u e > < i n t > 9 5 < / i n t > < / v a l u e > < / i t e m > < i t e m > < k e y > < s t r i n g > T h r e e C o n e < / s t r i n g > < / k e y > < v a l u e > < i n t > 1 0 4 < / i n t > < / v a l u e > < / i t e m > < i t e m > < k e y > < s t r i n g > V e r t i c a l < / s t r i n g > < / k e y > < v a l u e > < i n t > 8 2 < / i n t > < / v a l u e > < / i t e m > < i t e m > < k e y > < s t r i n g > B r o a d < / s t r i n g > < / k e y > < v a l u e > < i n t > 7 2 < / i n t > < / v a l u e > < / i t e m > < i t e m > < k e y > < s t r i n g > B e n c h < / s t r i n g > < / k e y > < v a l u e > < i n t > 7 4 < / i n t > < / v a l u e > < / i t e m > < i t e m > < k e y > < s t r i n g > P i c k T o t a l < / s t r i n g > < / k e y > < v a l u e > < i n t > 9 1 < / i n t > < / v a l u e > < / i t e m > < / C o l u m n W i d t h s > < C o l u m n D i s p l a y I n d e x > < i t e m > < k e y > < s t r i n g > i d < / s t r i n g > < / k e y > < v a l u e > < i n t > 0 < / i n t > < / v a l u e > < / i t e m > < i t e m > < k e y > < s t r i n g > Y e a r < / s t r i n g > < / k e y > < v a l u e > < i n t > 1 < / i n t > < / v a l u e > < / i t e m > < i t e m > < k e y > < s t r i n g > N a m e < / s t r i n g > < / k e y > < v a l u e > < i n t > 2 < / i n t > < / v a l u e > < / i t e m > < i t e m > < k e y > < s t r i n g > P o s i t i o n < / s t r i n g > < / k e y > < v a l u e > < i n t > 3 < / i n t > < / v a l u e > < / i t e m > < i t e m > < k e y > < s t r i n g > F o r t y Y D < / s t r i n g > < / k e y > < v a l u e > < i n t > 4 < / i n t > < / v a l u e > < / i t e m > < i t e m > < k e y > < s t r i n g > T w e n t y Y D < / s t r i n g > < / k e y > < v a l u e > < i n t > 5 < / i n t > < / v a l u e > < / i t e m > < i t e m > < k e y > < s t r i n g > T e n Y D < / s t r i n g > < / k e y > < v a l u e > < i n t > 6 < / i n t > < / v a l u e > < / i t e m > < i t e m > < k e y > < s t r i n g > T w e n t y S S < / s t r i n g > < / k e y > < v a l u e > < i n t > 7 < / i n t > < / v a l u e > < / i t e m > < i t e m > < k e y > < s t r i n g > T h r e e C o n e < / s t r i n g > < / k e y > < v a l u e > < i n t > 8 < / i n t > < / v a l u e > < / i t e m > < i t e m > < k e y > < s t r i n g > V e r t i c a l < / s t r i n g > < / k e y > < v a l u e > < i n t > 9 < / i n t > < / v a l u e > < / i t e m > < i t e m > < k e y > < s t r i n g > B r o a d < / s t r i n g > < / k e y > < v a l u e > < i n t > 1 0 < / i n t > < / v a l u e > < / i t e m > < i t e m > < k e y > < s t r i n g > B e n c h < / s t r i n g > < / k e y > < v a l u e > < i n t > 1 1 < / i n t > < / v a l u e > < / i t e m > < i t e m > < k e y > < s t r i n g > P i c k T o t a l < / 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4 c 1 1 7 a 3 - 0 0 d b - 4 4 4 d - 9 1 2 e - f 2 3 2 e 3 6 3 7 3 7 2 " > < 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11.xml>��< ? x m l   v e r s i o n = " 1 . 0 "   e n c o d i n g = " U T F - 1 6 " ? > < G e m i n i   x m l n s = " h t t p : / / g e m i n i / p i v o t c u s t o m i z a t i o n / a 6 d 9 c 9 8 9 - 8 9 a f - 4 d 4 f - b c d 2 - c 1 3 f 5 0 2 2 e 0 4 5 " > < 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12.xml>��< ? x m l   v e r s i o n = " 1 . 0 "   e n c o d i n g = " U T F - 1 6 " ? > < G e m i n i   x m l n s = " h t t p : / / g e m i n i / p i v o t c u s t o m i z a t i o n / b 1 2 e e 7 c 6 - c a 3 e - 4 1 a 2 - 8 e 0 2 - d b b 5 5 b 0 5 8 3 5 9 " > < C u s t o m C o n t e n t > < ! [ C D A T A [ < ? x m l   v e r s i o n = " 1 . 0 "   e n c o d i n g = " u t f - 1 6 " ? > < S e t t i n g s > < C a l c u l a t e d F i e l d s > < i t e m > < M e a s u r e N a m e > A v e r a g e   4 0 < / M e a s u r e N a m e > < D i s p l a y N a m e > A v e r a g e   4 0 < / D i s p l a y N a m e > < V i s i b l e > F a l s e < / V i s i b l e > < / i t e m > < i t e m > < M e a s u r e N a m e > A v g   B e n c h < / M e a s u r e N a m e > < D i s p l a y N a m e > A v g   B e n c h < / D i s p l a y N a m e > < V i s i b l e > F a l s e < / V i s i b l e > < / i t e m > < i t e m > < M e a s u r e N a m e > A v g   W o n d e r < / M e a s u r e N a m e > < D i s p l a y N a m e > A v g   W o n d e r < / 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D a t a M a s h u p   s q m i d = " 5 9 7 1 2 4 5 d - d 5 d 0 - 4 7 c a - b d 6 b - e b 6 7 5 e f 6 6 e a 5 "   x m l n s = " h t t p : / / s c h e m a s . m i c r o s o f t . c o m / D a t a M a s h u p " > A A A A A C k J A A B Q S w M E F A A C A A g A r X v P U D 1 C W F 2 n A A A A + A A A A B I A H A B D b 2 5 m a W c v U G F j a 2 F n Z S 5 4 b W w g o h g A K K A U A A A A A A A A A A A A A A A A A A A A A A A A A A A A h Y 9 B D o I w F E S v Q r q n L S U q I Z + y c C u J C d G 4 b W q F R i i G F s v d X H g k r y C J o u 5 c z u R N 8 u Z x u 0 M + t k 1 w V b 3 V n c l Q h C k K l J H d U Z s q Q 4 M 7 h Q n K O W y F P I t K B R N s b D p a n a H a u U t K i P c e + x h 3 f U U Y p R E 5 F J t S 1 q o V o T b W C S M V + q y O / 1 e I w / 4 l w x l O I r x I 4 g i v l g z I X E O h z R d h k z G m Q H 5 K W A + N G 3 r F l Q l 3 J Z A 5 A n m / 4 E 9 Q S w M E F A A C A A g A r X v P 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7 z 1 A M l Q 1 r I A Y A A C o e A A A T A B w A R m 9 y b X V s Y X M v U 2 V j d G l v b j E u b S C i G A A o o B Q A A A A A A A A A A A A A A A A A A A A A A A A A A A D t W N 1 u 2 z Y U v l 6 A v A O h 3 t i A 6 l Z O O i A r P C C O m 6 Z b 0 G S R k y C L i 0 C R 6 V i L R H o k l c Q I 8 i 5 9 l j 7 Z j k R J J k X K T t K t K 4 b l J t Y 5 5 P n 5 z g 8 P y X E o I k q Q L / 9 7 b 9 f X 1 t f 4 N G B 4 j A a B C F A P x V i s r y H 4 8 2 n K Q g y U d 3 c h j j u n l F 1 f U n r d 2 o 1 i 3 N m h R G A i e M v Z + W l 0 z D H j o + t 5 j G e j A Q 3 T J O O M / H B K a T z q D 1 F 3 c 2 N 0 y O g f o H T 0 c X c f H U w m m P D o B q P D O J h j h r g I B H e R t 7 W 1 9 b L 7 2 t v o 3 M X 8 z m m 7 i K R x 7 C L B U t x 2 p V U v n G o V G o P F F / 4 U Y + G A m d L e + / M P A i e 9 2 i r H / T U i 4 5 4 j F 3 9 6 O M + c / V S J B O M S K g C D P R y M w Z d M 3 D C 4 B D 8 L T k F v N W h 3 0 X m x c D u O / T C I A 8 Z 7 m d W f F m b v T A N y B S q G 8 x l e y B + y g P A J Z c k O j d O E Z M x M i 2 G Q e 3 / v n O G A g a o P R P y 4 2 c l W P r j o 3 p E Q A l 0 A B Q l 8 J 3 L y 9 h U 2 1 + 7 R B A t 6 S 8 r V A Z l X d O R D E L A h Z 5 g Y p P e m 4 P e + S d t J Z i Z x W w i T e D b m J n E 4 M G n w a R V 5 4 V m F X n Q t 5 F f b p U M k T S 4 x K 5 R d b J h r j 3 B o l 7 t p k 3 t k l / v G X L s b E H F I u Q F s T r d 4 u I e j q 6 l A r Y i E U 8 z b 5 o L T f I E l B D S O 8 Z U Z V K j e C W a Y h D Z W v g X d R o T X 0 6 T k x Z R z b H A H B / 2 S B K U h D R i w Y C L Q E U 3 J 2 L R O M u 1 Z f U o J 5 H 0 c h X U t m 6 + / f D 4 L 2 L h O 7 4 M 3 U 3 T I M D c M O 8 F M o H 0 c z L 5 8 B g j b x k 5 G g z H 6 J U 0 a + P 4 0 F S L G d f I G g K g R H x a 1 f o Q T e g P V K 4 t a a S e S U Z B b t a b g y t K S x V S U T 1 E w R Y n I o i j K o E r 8 K t W L 5 C 6 z u c j f K m O L H C 2 T U k n D R e b V 4 1 + P u e b k L A 5 C M P 4 d Y 5 R p T u a M n H w S x G n e 0 e q Q A I S 1 P M x 6 / U O z f G + l A t 2 c X I G a R r n 8 W g p V N D 1 9 K r K Z O o s d Z t p U v E X K V K Q y X R q 9 z B 0 x f M y p p n c Q 9 v x o d A 7 E N G v + B Z t p 2 9 x F A 2 h U a K J q a J S G P V Z f F d D m S H Y f G 8 n C w i J V y l a 2 H E F T e A O E 3 e d D q F a t t / I s r 9 v n 3 l v a m 3 J m 1 D u c w r I 0 O Y X b 0 O f U / Q 2 t T l l S 6 3 Y K R 2 t 4 B d 3 S 8 w b p D P y C A 0 D p C I O I C z i 8 R K u O n T L A P L T X 1 y K y R J o 6 q 7 5 w j k n 0 Z 4 r R L N + c q / r u B 1 f d 5 K b B t e b Y 3 z a 4 W r V / h 4 O r Z e C 0 z r L / T 6 H f e A o 9 6 V u w A A F H A b k 2 G Q c 3 d v q z Z 9 l i 4 0 R 0 j d u L 5 E T E 5 C y 7 7 3 D r f S d b 7 j b w + h E T U / R 7 N I M p Z m w M h M 3 D t p y g T m G i Q q 2 q V V h c L 1 f u 5 7 P W q r W N I / y / O 4 g P M U F n B n W b J c Z c v h e Q s U H 8 b 8 z x W r L q C W p m k Y a x i u s C y x K / C r M a T h Z s b H g o G F R + L 8 v P Z R n 5 T W 8 C 2 g 6 v O Q 7 G J S A / T z R R J E j s E c 0 Y q q S a z u w g k 9 e v w 4 D z i F w h + F L b t n O U 8 m m N / q a 4 h u G b k l E f c 3 R z 9 B n H T 2 e Y 9 e l t n M f G P u P s 8 J t O O b p 8 5 Y S j q + u E / A Y m m f M B j q M k E p j 1 n B / A m 8 L S 3 q a L 3 p G Q j s G v n t d 9 0 3 X R b y k c / L 4 A V b 3 F z 8 5 H y L L n D R P S R V f O / k D 1 b J 0 V 6 F X X r 5 q d p G 8 0 r N / U 6 E p u + D B q i s J B d D l H l e c L Q / M l c o V R 9 U i R n 6 + D n X L D E B T 1 5 5 W 4 l u M 6 K l w d i G F b s a / j K c I 6 3 e f f P J o d W q A q t V l x 6 n Q f i x S Y x Y I Q B K P c k i h 7 W 3 4 M a J q j X g N u l f C F 7 F Y r b K P e z 4 h Q a H p w t 8 h z P o C k b d 0 7 r 5 1 O x 9 n K K j D M Q S 2 / d Y R 1 j D 0 d 5 U c 3 i U f h o G E t 9 Q 5 x k G R F 5 h h w S 1 b W b n W e J 7 m w B / G Q M u w 8 N R x e U z z q z m o 2 / P M R q X Q p y O S f y y L i f V 1 I i m a u q A L N 8 A s j f y W 2 V Q 0 1 A L r i K a D m R v m 0 o b Y x W W x g E S Y v j / 3 s M q m s W N F Y X i 1 r L F 0 1 6 b v S 6 / J j o 6 n L d J / f Z T w l 9 a V u c 9 6 t L G l g W e 5 D V f H U 2 9 a i O O x 7 q i z T t y m B 1 / Z 9 7 R y Y v f Q 0 I W 9 / 7 L B P A Y X t 9 B q l s 2 / x z j H Z B 2 x A Z S x V L n n S y N 8 Q P P m U Y L x j S O a K 9 4 u n j A O K s i c M B f W j q 8 R 6 S G d w H b p V Y u l f R z P j U P f a z 3 l r M Z Q 8 9 Z 1 l 9 d l u f W j Z D h k l c / M B Z R d k h N O I 4 x o q a h L q 6 t / + B V B L A Q I t A B Q A A g A I A K 1 7 z 1 A 9 Q l h d p w A A A P g A A A A S A A A A A A A A A A A A A A A A A A A A A A B D b 2 5 m a W c v U G F j a 2 F n Z S 5 4 b W x Q S w E C L Q A U A A I A C A C t e 8 9 Q D 8 r p q 6 Q A A A D p A A A A E w A A A A A A A A A A A A A A A A D z A A A A W 0 N v b n R l b n R f V H l w Z X N d L n h t b F B L A Q I t A B Q A A g A I A K 1 7 z 1 A M l Q 1 r I A Y A A C o e A A A T A A A A A A A A A A A A A A A A A O Q B A A B G b 3 J t d W x h c y 9 T Z W N 0 a W 9 u M S 5 t U E s F B g A A A A A D A A M A w g A A A F E 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t O A A A A A A A A K U 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F 3 W U R B Q V l H Q X d N R 0 J n a 0 R B d 1 V G Q l F V R k J R V T 0 i I C 8 + P E V u d H J 5 I F R 5 c G U 9 I k Z p b G x D b 2 x 1 b W 5 O Y W 1 l c y I g V m F s d W U 9 I n N b J n F 1 b 3 Q 7 W W V h c i Z x d W 9 0 O y w m c X V v d D t Q b G F 5 Z X I m c X V v d D s s J n F 1 b 3 Q 7 Q W d l J n F 1 b 3 Q 7 L C Z x d W 9 0 O 0 h v b W V 0 b 3 d u J n F 1 b 3 Q 7 L C Z x d W 9 0 O 0 h v b W U g U 3 R h d G U m c X V v d D s s J n F 1 b 3 Q 7 V G 0 m c X V v d D s s J n F 1 b 3 Q 7 S G V p Z 2 h 0 I C h p b m N o Z X M p J n F 1 b 3 Q 7 L C Z x d W 9 0 O 1 d l a W d o d C Z x d W 9 0 O y w m c X V v d D t D b 2 x s Z W d l J n F 1 b 3 Q 7 L C Z x d W 9 0 O 0 N v b m Z l c m V u Y 2 U m c X V v d D s s J n F 1 b 3 Q 7 R E 9 C J n F 1 b 3 Q 7 L C Z x d W 9 0 O 0 R y Y W Z 0 I F J v d W 5 k J n F 1 b 3 Q 7 L C Z x d W 9 0 O 0 R y Y W Z 0 I F l l Y X I m c X V v d D s s J n F 1 b 3 Q 7 V 2 9 u Z G V y b G l j J n F 1 b 3 Q 7 L C Z x d W 9 0 O z Q w w q B Z Y X J k J n F 1 b 3 Q 7 L C Z x d W 9 0 O 0 J l b m N o I F B y Z X N z J n F 1 b 3 Q 7 L C Z x d W 9 0 O 1 Z l c n Q g T G V h c M K g K G l u K S Z x d W 9 0 O y w m c X V v d D t C c m 9 h Z C B K d W 1 w w q A o a W 4 p J n F 1 b 3 Q 7 L C Z x d W 9 0 O 1 N o d X R 0 b G U m c X V v d D s s J n F 1 b 3 Q 7 M 0 N v b m U m c X V v d D t d I i A v P j x F b n R y e S B U e X B l P S J G a W x s U 3 R h d H V z I i B W Y W x 1 Z T 0 i c 0 N v b X B s Z X R l I i A v P j x F b n R y e S B U e X B l P S J G a W x s T G F z d F V w Z G F 0 Z W Q i I F Z h b H V l P S J k M j A y M C 0 w N i 0 x N V Q y M j o y O T o y N i 4 1 N z A 5 N z I 2 W i I g L z 4 8 R W 5 0 c n k g V H l w Z T 0 i R m l s b E V y c m 9 y Q 2 9 1 b n Q i I F Z h b H V l P S J s M C I g L z 4 8 R W 5 0 c n k g V H l w Z T 0 i R m l s b E V y c m 9 y Q 2 9 k Z S I g V m F s d W U 9 I n N V b m t u b 3 d u I i A v P j x F b n R y e S B U e X B l P S J R d W V y e U l E I i B W Y W x 1 Z T 0 i c z N j N z F l O D E 4 L T J j M T A t N D M x Z S 1 h N m I z L W U x M T Z i N T l h Y m F k M y I g L z 4 8 R W 5 0 c n k g V H l w Z T 0 i R m l s b E N v d W 5 0 I i B W Y W x 1 Z T 0 i b D I z M D I i I C 8 + P E V u d H J 5 I F R 5 c G U 9 I k F k Z G V k V G 9 E Y X R h T W 9 k Z W w i I F Z h b H V l P S J s M S I g L z 4 8 R W 5 0 c n k g V H l w Z T 0 i U m V s Y X R p b 2 5 z a G l w S W 5 m b 0 N v b n R h a W 5 l c i I g V m F s d W U 9 I n N 7 J n F 1 b 3 Q 7 Y 2 9 s d W 1 u Q 2 9 1 b n Q m c X V v d D s 6 M j A s J n F 1 b 3 Q 7 a 2 V 5 Q 2 9 s d W 1 u T m F t Z X M m c X V v d D s 6 W y Z x d W 9 0 O 1 B s Y X l l c i Z x d W 9 0 O 1 0 s J n F 1 b 3 Q 7 c X V l c n l S Z W x h d G l v b n N o a X B z J n F 1 b 3 Q 7 O l t d L C Z x d W 9 0 O 2 N v b H V t b k l k Z W 5 0 a X R p Z X M m c X V v d D s 6 W y Z x d W 9 0 O 1 N l Y 3 R p b 2 4 x L 0 R h d G E v Q 2 h h b m d l Z C B U e X B l L n t Z Z W F y L D B 9 J n F 1 b 3 Q 7 L C Z x d W 9 0 O 1 N l Y 3 R p b 2 4 x L 0 R h d G E v Q 2 h h b m d l Z C B U e X B l L n t Q b G F 5 Z X I s M X 0 m c X V v d D s s J n F 1 b 3 Q 7 U 2 V j d G l v b j E v R G F 0 Y S 9 D a G F u Z 2 V k I F R 5 c G U u e 0 F n Z S w y f S Z x d W 9 0 O y w m c X V v d D t T Z W N 0 a W 9 u M S 9 E Y X R h L 0 N o Y W 5 n Z W Q g V H l w Z S 5 7 S G 9 t Z X R v d 2 4 s M 3 0 m c X V v d D s s J n F 1 b 3 Q 7 U 2 V j d G l v b j E v R G F 0 Y S 9 D a G F u Z 2 V k I F R 5 c G U u e 0 h v b W U g U 3 R h d G U s N H 0 m c X V v d D s s J n F 1 b 3 Q 7 U 2 V j d G l v b j E v R G F 0 Y S 9 D a G F u Z 2 V k I F R 5 c G U u e 1 R t L D V 9 J n F 1 b 3 Q 7 L C Z x d W 9 0 O 1 N l Y 3 R p b 2 4 x L 0 R h d G E v Q 2 h h b m d l Z C B U e X B l L n t I Z W l n a H Q g K G l u Y 2 h l c y k s M j N 9 J n F 1 b 3 Q 7 L C Z x d W 9 0 O 1 N l Y 3 R p b 2 4 x L 0 R h d G E v Q 2 h h b m d l Z C B U e X B l L n t X Z W l n a H Q s M j R 9 J n F 1 b 3 Q 7 L C Z x d W 9 0 O 1 N l Y 3 R p b 2 4 x L 0 R h d G E v U m V w b G F j Z W Q g V m F s d W U y L n t D b 2 x s Z W d l L D h 9 J n F 1 b 3 Q 7 L C Z x d W 9 0 O 1 N l Y 3 R p b 2 4 x L 0 R h d G E v U m V w b G F j Z W Q g V m F s d W U x L n t D b 2 5 m Z X J l b m N l L D l 9 J n F 1 b 3 Q 7 L C Z x d W 9 0 O 1 N l Y 3 R p b 2 4 x L 0 R h d G E v Q 2 h h b m d l Z C B U e X B l L n t E T 0 I s M j l 9 J n F 1 b 3 Q 7 L C Z x d W 9 0 O 1 N l Y 3 R p b 2 4 x L 0 R h d G E v Q 2 h h b m d l Z C B U e X B l L n t E c m F m d C B S b 3 V u Z C w z M H 0 m c X V v d D s s J n F 1 b 3 Q 7 U 2 V j d G l v b j E v R G F 0 Y S 9 D a G F u Z 2 V k I F R 5 c G U u e 0 R y Y W Z 0 I F l l Y X I s M z F 9 J n F 1 b 3 Q 7 L C Z x d W 9 0 O 1 N l Y 3 R p b 2 4 x L 0 R h d G E v Q 2 h h b m d l Z C B U e X B l M S 5 7 V 2 9 u Z G V y b G l j L D E z f S Z x d W 9 0 O y w m c X V v d D t T Z W N 0 a W 9 u M S 9 E Y X R h L 0 N o Y W 5 n Z W Q g V H l w Z T E u e z Q w w q B Z Y X J k L D E 0 f S Z x d W 9 0 O y w m c X V v d D t T Z W N 0 a W 9 u M S 9 E Y X R h L 0 N o Y W 5 n Z W Q g V H l w Z T E u e 0 J l b m N o I F B y Z X N z L D E 1 f S Z x d W 9 0 O y w m c X V v d D t T Z W N 0 a W 9 u M S 9 E Y X R h L 0 N o Y W 5 n Z W Q g V H l w Z T E u e 1 Z l c n Q g T G V h c M K g K G l u K S w x N n 0 m c X V v d D s s J n F 1 b 3 Q 7 U 2 V j d G l v b j E v R G F 0 Y S 9 D a G F u Z 2 V k I F R 5 c G U x L n t C c m 9 h Z C B K d W 1 w w q A o a W 4 p L D E 3 f S Z x d W 9 0 O y w m c X V v d D t T Z W N 0 a W 9 u M S 9 E Y X R h L 0 N o Y W 5 n Z W Q g V H l w Z T E u e 1 N o d X R 0 b G U s M T h 9 J n F 1 b 3 Q 7 L C Z x d W 9 0 O 1 N l Y 3 R p b 2 4 x L 0 R h d G E v Q 2 h h b m d l Z C B U e X B l M S 5 7 M 0 N v b m U s M T l 9 J n F 1 b 3 Q 7 X S w m c X V v d D t D b 2 x 1 b W 5 D b 3 V u d C Z x d W 9 0 O z o y M C w m c X V v d D t L Z X l D b 2 x 1 b W 5 O Y W 1 l c y Z x d W 9 0 O z p b J n F 1 b 3 Q 7 U G x h e W V y J n F 1 b 3 Q 7 X S w m c X V v d D t D b 2 x 1 b W 5 J Z G V u d G l 0 a W V z J n F 1 b 3 Q 7 O l s m c X V v d D t T Z W N 0 a W 9 u M S 9 E Y X R h L 0 N o Y W 5 n Z W Q g V H l w Z S 5 7 W W V h c i w w f S Z x d W 9 0 O y w m c X V v d D t T Z W N 0 a W 9 u M S 9 E Y X R h L 0 N o Y W 5 n Z W Q g V H l w Z S 5 7 U G x h e W V y L D F 9 J n F 1 b 3 Q 7 L C Z x d W 9 0 O 1 N l Y 3 R p b 2 4 x L 0 R h d G E v Q 2 h h b m d l Z C B U e X B l L n t B Z 2 U s M n 0 m c X V v d D s s J n F 1 b 3 Q 7 U 2 V j d G l v b j E v R G F 0 Y S 9 D a G F u Z 2 V k I F R 5 c G U u e 0 h v b W V 0 b 3 d u L D N 9 J n F 1 b 3 Q 7 L C Z x d W 9 0 O 1 N l Y 3 R p b 2 4 x L 0 R h d G E v Q 2 h h b m d l Z C B U e X B l L n t I b 2 1 l I F N 0 Y X R l L D R 9 J n F 1 b 3 Q 7 L C Z x d W 9 0 O 1 N l Y 3 R p b 2 4 x L 0 R h d G E v Q 2 h h b m d l Z C B U e X B l L n t U b S w 1 f S Z x d W 9 0 O y w m c X V v d D t T Z W N 0 a W 9 u M S 9 E Y X R h L 0 N o Y W 5 n Z W Q g V H l w Z S 5 7 S G V p Z 2 h 0 I C h p b m N o Z X M p L D I z f S Z x d W 9 0 O y w m c X V v d D t T Z W N 0 a W 9 u M S 9 E Y X R h L 0 N o Y W 5 n Z W Q g V H l w Z S 5 7 V 2 V p Z 2 h 0 L D I 0 f S Z x d W 9 0 O y w m c X V v d D t T Z W N 0 a W 9 u M S 9 E Y X R h L 1 J l c G x h Y 2 V k I F Z h b H V l M i 5 7 Q 2 9 s b G V n Z S w 4 f S Z x d W 9 0 O y w m c X V v d D t T Z W N 0 a W 9 u M S 9 E Y X R h L 1 J l c G x h Y 2 V k I F Z h b H V l M S 5 7 Q 2 9 u Z m V y Z W 5 j Z S w 5 f S Z x d W 9 0 O y w m c X V v d D t T Z W N 0 a W 9 u M S 9 E Y X R h L 0 N o Y W 5 n Z W Q g V H l w Z S 5 7 R E 9 C L D I 5 f S Z x d W 9 0 O y w m c X V v d D t T Z W N 0 a W 9 u M S 9 E Y X R h L 0 N o Y W 5 n Z W Q g V H l w Z S 5 7 R H J h Z n Q g U m 9 1 b m Q s M z B 9 J n F 1 b 3 Q 7 L C Z x d W 9 0 O 1 N l Y 3 R p b 2 4 x L 0 R h d G E v Q 2 h h b m d l Z C B U e X B l L n t E c m F m d C B Z Z W F y L D M x f S Z x d W 9 0 O y w m c X V v d D t T Z W N 0 a W 9 u M S 9 E Y X R h L 0 N o Y W 5 n Z W Q g V H l w Z T E u e 1 d v b m R l c m x p Y y w x M 3 0 m c X V v d D s s J n F 1 b 3 Q 7 U 2 V j d G l v b j E v R G F 0 Y S 9 D a G F u Z 2 V k I F R 5 c G U x L n s 0 M M K g W W F y Z C w x N H 0 m c X V v d D s s J n F 1 b 3 Q 7 U 2 V j d G l v b j E v R G F 0 Y S 9 D a G F u Z 2 V k I F R 5 c G U x L n t C Z W 5 j a C B Q c m V z c y w x N X 0 m c X V v d D s s J n F 1 b 3 Q 7 U 2 V j d G l v b j E v R G F 0 Y S 9 D a G F u Z 2 V k I F R 5 c G U x L n t W Z X J 0 I E x l Y X D C o C h p b i k s M T Z 9 J n F 1 b 3 Q 7 L C Z x d W 9 0 O 1 N l Y 3 R p b 2 4 x L 0 R h d G E v Q 2 h h b m d l Z C B U e X B l M S 5 7 Q n J v Y W Q g S n V t c M K g K G l u K S w x N 3 0 m c X V v d D s s J n F 1 b 3 Q 7 U 2 V j d G l v b j E v R G F 0 Y S 9 D a G F u Z 2 V k I F R 5 c G U x L n t T a H V 0 d G x l L D E 4 f S Z x d W 9 0 O y w m c X V v d D t T Z W N 0 a W 9 u M S 9 E Y X R h L 0 N o Y W 5 n Z W Q g V H l w Z T E u e z N D b 2 5 l L D E 5 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z E 5 O T k t M j A x M y U y M G 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S Z X B s Y W N l Z C U y M E V y c m 9 y c z w v S X R l b V B h d G g + P C 9 J d G V t T G 9 j Y X R p b 2 4 + P F N 0 Y W J s Z U V u d H J p Z X M g L z 4 8 L 0 l 0 Z W 0 + P E l 0 Z W 0 + P E l 0 Z W 1 M b 2 N h d G l v b j 4 8 S X R l b V R 5 c G U + R m 9 y b X V s Y T w v S X R l b V R 5 c G U + P E l 0 Z W 1 Q Y X R o P l N l Y 3 R p b 2 4 x L 0 R h d G E v U m V w b G F j Z W Q l M j B F c n J v c n M x P C 9 J d G V t U G F 0 a D 4 8 L 0 l 0 Z W 1 M b 2 N h d G l v b j 4 8 U 3 R h Y m x l R W 5 0 c m l l c y A v P j w v S X R l b T 4 8 S X R l b T 4 8 S X R l b U x v Y 2 F 0 a W 9 u P j x J d G V t V H l w Z T 5 G b 3 J t d W x h P C 9 J d G V t V H l w Z T 4 8 S X R l b V B h d G g + U 2 V j d G l v b j E v R G F 0 Y S 9 S Z X B s Y W N l Z C U y M F Z h b H V l P C 9 J d G V t U G F 0 a D 4 8 L 0 l 0 Z W 1 M b 2 N h d G l v b j 4 8 U 3 R h Y m x l R W 5 0 c m l l c y A v P j w v S X R l b T 4 8 S X R l b T 4 8 S X R l b U x v Y 2 F 0 a W 9 u P j x J d G V t V H l w Z T 5 G b 3 J t d W x h P C 9 J d G V t V H l w Z T 4 8 S X R l b V B h d G g + U 2 V j d G l v b j E v R G F 0 Y S 9 S Z X B s Y W N l Z C U y M F Z h b H V l M T w v S X R l b V B h d G g + P C 9 J d G V t T G 9 j Y X R p b 2 4 + P F N 0 Y W J s Z U V u d H J p Z X M g L z 4 8 L 0 l 0 Z W 0 + P E l 0 Z W 0 + P E l 0 Z W 1 M b 2 N h d G l v b j 4 8 S X R l b V R 5 c G U + R m 9 y b X V s Y T w v S X R l b V R 5 c G U + P E l 0 Z W 1 Q Y X R o P l N l Y 3 R p b 2 4 x L 0 R h d G E v U m V w b G F j Z W Q l M j B F c n J v c n M y 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V W 5 p c X V l J T I w c G x h e 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1 l l Y X I m c X V v d D s s J n F 1 b 3 Q 7 U G x h e W V y J n F 1 b 3 Q 7 L C Z x d W 9 0 O 0 F n Z S Z x d W 9 0 O y w m c X V v d D t H J n F 1 b 3 Q 7 L C Z x d W 9 0 O 0 d T J n F 1 b 3 Q 7 L C Z x d W 9 0 O 0 N t c C Z x d W 9 0 O y w m c X V v d D t B d H Q m c X V v d D s s J n F 1 b 3 Q 7 W W R z J n F 1 b 3 Q 7 L C Z x d W 9 0 O 1 B h c 3 N p b m c g V E Q m c X V v d D s s J n F 1 b 3 Q 7 S W 5 0 J n F 1 b 3 Q 7 L C Z x d W 9 0 O 0 F 0 d F 8 x J n F 1 b 3 Q 7 L C Z x d W 9 0 O 1 l k c 1 8 y J n F 1 b 3 Q 7 L C Z x d W 9 0 O 1 k v Q S Z x d W 9 0 O y w m c X V v d D t S d X N o a W 5 n I F R E J n F 1 b 3 Q 7 L C Z x d W 9 0 O 1 J l Y y Z x d W 9 0 O y w m c X V v d D t Z Z H N f N C Z x d W 9 0 O y w m c X V v d D t Z L 1 I m c X V v d D s s J n F 1 b 3 Q 7 U m V j Z X Z p b m c g V E Q m c X V v d D s s J n F 1 b 3 Q 7 R m F u d F B v c y Z x d W 9 0 O y w m c X V v d D t G Y W 5 0 U H Q m c X V v d D s s J n F 1 b 3 Q 7 V k J E J n F 1 b 3 Q 7 L C Z x d W 9 0 O 1 B v c 1 J h b m s m c X V v d D s s J n F 1 b 3 Q 7 T 3 Z S Y W 5 r J n F 1 b 3 Q 7 L C Z x d W 9 0 O 0 h l a W d o d C A o a W 5 j a G V z K S Z x d W 9 0 O y w m c X V v d D t X Z W l n a H Q m c X V v d D s s J n F 1 b 3 Q 7 S G 9 t Z X R v d 2 4 m c X V v d D s s J n F 1 b 3 Q 7 S G 9 t Z S B z d G F 0 Z S Z x d W 9 0 O y w m c X V v d D t 0 b 3 d u L C B z d G F 0 Z S Z x d W 9 0 O y w m c X V v d D t D b 2 x s Z W d l J n F 1 b 3 Q 7 L C Z x d W 9 0 O 0 N v b m Z l c m V u Y 2 U m c X V v d D s s J n F 1 b 3 Q 7 R E 9 C J n F 1 b 3 Q 7 L C Z x d W 9 0 O 0 R y Y W Z 0 I F J v d W 5 k J n F 1 b 3 Q 7 L C Z x d W 9 0 O 0 R y Y W Z 0 I F l l Y X I m c X V v d D t d I i A v P j x F b n R y e S B U e X B l P S J G a W x s Q 2 9 s d W 1 u V H l w Z X M i I F Z h b H V l P S J z Q X d Z R E F 3 T U R B d 0 1 E Q X d N R E J R T U R B d 1 V E Q m d N R E F 3 T U R B d 0 F H Q m d Z R 0 N R T U Q i I C 8 + P E V u d H J 5 I F R 5 c G U 9 I k Z p b G x M Y X N 0 V X B k Y X R l Z C I g V m F s d W U 9 I m Q y M D I w L T A 2 L T E 1 V D I y O j I 5 O j I 2 L j U 4 N j U 5 N j N a I i A v P j x F b n R y e S B U e X B l P S J G a W x s R X J y b 3 J D b 3 V u d C I g V m F s d W U 9 I m w w I i A v P j x F b n R y e S B U e X B l P S J G a W x s R X J y b 3 J D b 2 R l I i B W Y W x 1 Z T 0 i c 1 V u a 2 5 v d 2 4 i I C 8 + P E V u d H J 5 I F R 5 c G U 9 I k Z p b G x D b 3 V u d C I g V m F s d W U 9 I m w y M T A 2 I i A v P j x F b n R y e S B U e X B l P S J B Z G R l Z F R v R G F 0 Y U 1 v Z G V s I i B W Y W x 1 Z T 0 i b D E i I C 8 + P E V u d H J 5 I F R 5 c G U 9 I l F 1 Z X J 5 S U Q i I F Z h b H V l P S J z Y 2 V h M T d h Z m M t Y 2 R j N C 0 0 Y m U 1 L W J m Y z M t M z V k M T M 3 Y z Q 5 O T g w 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V W 5 p c X V l I H B s Y X l l c n M v Q 2 h h b m d l Z C B U e X B l L n t Z Z W F y L D B 9 J n F 1 b 3 Q 7 L C Z x d W 9 0 O 1 N l Y 3 R p b 2 4 x L 1 V u a X F 1 Z S B w b G F 5 Z X J z L 0 N o Y W 5 n Z W Q g V H l w Z S 5 7 U G x h e W V y L D F 9 J n F 1 b 3 Q 7 L C Z x d W 9 0 O 1 N l Y 3 R p b 2 4 x L 1 V u a X F 1 Z S B w b G F 5 Z X J z L 0 N o Y W 5 n Z W Q g V H l w Z S 5 7 Q W d l L D N 9 J n F 1 b 3 Q 7 L C Z x d W 9 0 O 1 N l Y 3 R p b 2 4 x L 1 V u a X F 1 Z S B w b G F 5 Z X J z L 0 N o Y W 5 n Z W Q g V H l w Z S 5 7 R y w 0 f S Z x d W 9 0 O y w m c X V v d D t T Z W N 0 a W 9 u M S 9 V b m l x d W U g c G x h e W V y c y 9 D a G F u Z 2 V k I F R 5 c G U u e 0 d T L D V 9 J n F 1 b 3 Q 7 L C Z x d W 9 0 O 1 N l Y 3 R p b 2 4 x L 1 V u a X F 1 Z S B w b G F 5 Z X J z L 0 N o Y W 5 n Z W Q g V H l w Z S 5 7 Q 2 1 w L D Z 9 J n F 1 b 3 Q 7 L C Z x d W 9 0 O 1 N l Y 3 R p b 2 4 x L 1 V u a X F 1 Z S B w b G F 5 Z X J z L 0 N o Y W 5 n Z W Q g V H l w Z S 5 7 Q X R 0 L D d 9 J n F 1 b 3 Q 7 L C Z x d W 9 0 O 1 N l Y 3 R p b 2 4 x L 1 V u a X F 1 Z S B w b G F 5 Z X J z L 0 N o Y W 5 n Z W Q g V H l w Z S 5 7 W W R z L D h 9 J n F 1 b 3 Q 7 L C Z x d W 9 0 O 1 N l Y 3 R p b 2 4 x L 1 V u a X F 1 Z S B w b G F 5 Z X J z L 0 N o Y W 5 n Z W Q g V H l w Z S 5 7 V E Q s O X 0 m c X V v d D s s J n F 1 b 3 Q 7 U 2 V j d G l v b j E v V W 5 p c X V l I H B s Y X l l c n M v Q 2 h h b m d l Z C B U e X B l L n t J b n Q s M T B 9 J n F 1 b 3 Q 7 L C Z x d W 9 0 O 1 N l Y 3 R p b 2 4 x L 1 V u a X F 1 Z S B w b G F 5 Z X J z L 0 N o Y W 5 n Z W Q g V H l w Z S 5 7 Q X R 0 X z E s M T F 9 J n F 1 b 3 Q 7 L C Z x d W 9 0 O 1 N l Y 3 R p b 2 4 x L 1 V u a X F 1 Z S B w b G F 5 Z X J z L 0 N o Y W 5 n Z W Q g V H l w Z S 5 7 W W R z X z I s M T J 9 J n F 1 b 3 Q 7 L C Z x d W 9 0 O 1 N l Y 3 R p b 2 4 x L 1 V u a X F 1 Z S B w b G F 5 Z X J z L 0 N o Y W 5 n Z W Q g V H l w Z S 5 7 W S 9 B L D E z f S Z x d W 9 0 O y w m c X V v d D t T Z W N 0 a W 9 u M S 9 V b m l x d W U g c G x h e W V y c y 9 D a G F u Z 2 V k I F R 5 c G U u e 1 R E X z M s M T R 9 J n F 1 b 3 Q 7 L C Z x d W 9 0 O 1 N l Y 3 R p b 2 4 x L 1 V u a X F 1 Z S B w b G F 5 Z X J z L 0 N o Y W 5 n Z W Q g V H l w Z S 5 7 U m V j L D E 1 f S Z x d W 9 0 O y w m c X V v d D t T Z W N 0 a W 9 u M S 9 V b m l x d W U g c G x h e W V y c y 9 D a G F u Z 2 V k I F R 5 c G U u e 1 l k c 1 8 0 L D E 2 f S Z x d W 9 0 O y w m c X V v d D t T Z W N 0 a W 9 u M S 9 V b m l x d W U g c G x h e W V y c y 9 D a G F u Z 2 V k I F R 5 c G U u e 1 k v U i w x N 3 0 m c X V v d D s s J n F 1 b 3 Q 7 U 2 V j d G l v b j E v V W 5 p c X V l I H B s Y X l l c n M v Q 2 h h b m d l Z C B U e X B l L n t U R F 8 1 L D E 4 f S Z x d W 9 0 O y w m c X V v d D t T Z W N 0 a W 9 u M S 9 V b m l x d W U g c G x h e W V y c y 9 D a G F u Z 2 V k I F R 5 c G U u e 0 Z h b n R Q b 3 M s M T l 9 J n F 1 b 3 Q 7 L C Z x d W 9 0 O 1 N l Y 3 R p b 2 4 x L 1 V u a X F 1 Z S B w b G F 5 Z X J z L 0 N o Y W 5 n Z W Q g V H l w Z S 5 7 R m F u d F B 0 L D I w f S Z x d W 9 0 O y w m c X V v d D t T Z W N 0 a W 9 u M S 9 V b m l x d W U g c G x h e W V y c y 9 D a G F u Z 2 V k I F R 5 c G U u e 1 Z C R C w y M X 0 m c X V v d D s s J n F 1 b 3 Q 7 U 2 V j d G l v b j E v V W 5 p c X V l I H B s Y X l l c n M v Q 2 h h b m d l Z C B U e X B l L n t Q b 3 N S Y W 5 r L D I y f S Z x d W 9 0 O y w m c X V v d D t T Z W N 0 a W 9 u M S 9 V b m l x d W U g c G x h e W V y c y 9 D a G F u Z 2 V k I F R 5 c G U u e 0 9 2 U m F u a y w y M 3 0 m c X V v d D s s J n F 1 b 3 Q 7 U 2 V j d G l v b j E v V W 5 p c X V l I H B s Y X l l c n M v Q 2 h h b m d l Z C B U e X B l L n t I Z W l n a H Q g K G l u Y 2 h l c y k s M j R 9 J n F 1 b 3 Q 7 L C Z x d W 9 0 O 1 N l Y 3 R p b 2 4 x L 1 V u a X F 1 Z S B w b G F 5 Z X J z L 0 N o Y W 5 n Z W Q g V H l w Z S 5 7 V 2 V p Z 2 h 0 L D I 1 f S Z x d W 9 0 O y w m c X V v d D t T Z W N 0 a W 9 u M S 9 V b m l x d W U g c G x h e W V y c y 9 D a G F u Z 2 V k I F R 5 c G U u e 0 h v b W V 0 b 3 d u L D I 4 f S Z x d W 9 0 O y w m c X V v d D t T Z W N 0 a W 9 u M S 9 V b m l x d W U g c G x h e W V y c y 9 D a G F u Z 2 V k I F R 5 c G U u e 0 h v b W U g c 3 R h d G U s M j l 9 J n F 1 b 3 Q 7 L C Z x d W 9 0 O 1 N l Y 3 R p b 2 4 x L 1 V u a X F 1 Z S B w b G F 5 Z X J z L 0 N o Y W 5 n Z W Q g V H l w Z S 5 7 d G 9 3 b i w g c 3 R h d G U s M z B 9 J n F 1 b 3 Q 7 L C Z x d W 9 0 O 1 N l Y 3 R p b 2 4 x L 1 V u a X F 1 Z S B w b G F 5 Z X J z L 0 N o Y W 5 n Z W Q g V H l w Z S 5 7 Q 2 9 s b G V n Z S w z M n 0 m c X V v d D s s J n F 1 b 3 Q 7 U 2 V j d G l v b j E v V W 5 p c X V l I H B s Y X l l c n M v U m V w b G F j Z W Q g R X J y b 3 J z L n t D b 2 5 m Z X J l b m N l L D M w f S Z x d W 9 0 O y w m c X V v d D t T Z W N 0 a W 9 u M S 9 V b m l x d W U g c G x h e W V y c y 9 D a G F u Z 2 V k I F R 5 c G U u e 0 R P Q i w z N n 0 m c X V v d D s s J n F 1 b 3 Q 7 U 2 V j d G l v b j E v V W 5 p c X V l I H B s Y X l l c n M v Q 2 h h b m d l Z C B U e X B l L n t E c m F m d C B S b 3 V u Z C w z N 3 0 m c X V v d D s s J n F 1 b 3 Q 7 U 2 V j d G l v b j E v V W 5 p c X V l I H B s Y X l l c n M v Q 2 h h b m d l Z C B U e X B l L n t E c m F m d C B Z Z W F y L D M 4 f S Z x d W 9 0 O 1 0 s J n F 1 b 3 Q 7 Q 2 9 s d W 1 u Q 2 9 1 b n Q m c X V v d D s 6 M z M s J n F 1 b 3 Q 7 S 2 V 5 Q 2 9 s d W 1 u T m F t Z X M m c X V v d D s 6 W 1 0 s J n F 1 b 3 Q 7 Q 2 9 s d W 1 u S W R l b n R p d G l l c y Z x d W 9 0 O z p b J n F 1 b 3 Q 7 U 2 V j d G l v b j E v V W 5 p c X V l I H B s Y X l l c n M v Q 2 h h b m d l Z C B U e X B l L n t Z Z W F y L D B 9 J n F 1 b 3 Q 7 L C Z x d W 9 0 O 1 N l Y 3 R p b 2 4 x L 1 V u a X F 1 Z S B w b G F 5 Z X J z L 0 N o Y W 5 n Z W Q g V H l w Z S 5 7 U G x h e W V y L D F 9 J n F 1 b 3 Q 7 L C Z x d W 9 0 O 1 N l Y 3 R p b 2 4 x L 1 V u a X F 1 Z S B w b G F 5 Z X J z L 0 N o Y W 5 n Z W Q g V H l w Z S 5 7 Q W d l L D N 9 J n F 1 b 3 Q 7 L C Z x d W 9 0 O 1 N l Y 3 R p b 2 4 x L 1 V u a X F 1 Z S B w b G F 5 Z X J z L 0 N o Y W 5 n Z W Q g V H l w Z S 5 7 R y w 0 f S Z x d W 9 0 O y w m c X V v d D t T Z W N 0 a W 9 u M S 9 V b m l x d W U g c G x h e W V y c y 9 D a G F u Z 2 V k I F R 5 c G U u e 0 d T L D V 9 J n F 1 b 3 Q 7 L C Z x d W 9 0 O 1 N l Y 3 R p b 2 4 x L 1 V u a X F 1 Z S B w b G F 5 Z X J z L 0 N o Y W 5 n Z W Q g V H l w Z S 5 7 Q 2 1 w L D Z 9 J n F 1 b 3 Q 7 L C Z x d W 9 0 O 1 N l Y 3 R p b 2 4 x L 1 V u a X F 1 Z S B w b G F 5 Z X J z L 0 N o Y W 5 n Z W Q g V H l w Z S 5 7 Q X R 0 L D d 9 J n F 1 b 3 Q 7 L C Z x d W 9 0 O 1 N l Y 3 R p b 2 4 x L 1 V u a X F 1 Z S B w b G F 5 Z X J z L 0 N o Y W 5 n Z W Q g V H l w Z S 5 7 W W R z L D h 9 J n F 1 b 3 Q 7 L C Z x d W 9 0 O 1 N l Y 3 R p b 2 4 x L 1 V u a X F 1 Z S B w b G F 5 Z X J z L 0 N o Y W 5 n Z W Q g V H l w Z S 5 7 V E Q s O X 0 m c X V v d D s s J n F 1 b 3 Q 7 U 2 V j d G l v b j E v V W 5 p c X V l I H B s Y X l l c n M v Q 2 h h b m d l Z C B U e X B l L n t J b n Q s M T B 9 J n F 1 b 3 Q 7 L C Z x d W 9 0 O 1 N l Y 3 R p b 2 4 x L 1 V u a X F 1 Z S B w b G F 5 Z X J z L 0 N o Y W 5 n Z W Q g V H l w Z S 5 7 Q X R 0 X z E s M T F 9 J n F 1 b 3 Q 7 L C Z x d W 9 0 O 1 N l Y 3 R p b 2 4 x L 1 V u a X F 1 Z S B w b G F 5 Z X J z L 0 N o Y W 5 n Z W Q g V H l w Z S 5 7 W W R z X z I s M T J 9 J n F 1 b 3 Q 7 L C Z x d W 9 0 O 1 N l Y 3 R p b 2 4 x L 1 V u a X F 1 Z S B w b G F 5 Z X J z L 0 N o Y W 5 n Z W Q g V H l w Z S 5 7 W S 9 B L D E z f S Z x d W 9 0 O y w m c X V v d D t T Z W N 0 a W 9 u M S 9 V b m l x d W U g c G x h e W V y c y 9 D a G F u Z 2 V k I F R 5 c G U u e 1 R E X z M s M T R 9 J n F 1 b 3 Q 7 L C Z x d W 9 0 O 1 N l Y 3 R p b 2 4 x L 1 V u a X F 1 Z S B w b G F 5 Z X J z L 0 N o Y W 5 n Z W Q g V H l w Z S 5 7 U m V j L D E 1 f S Z x d W 9 0 O y w m c X V v d D t T Z W N 0 a W 9 u M S 9 V b m l x d W U g c G x h e W V y c y 9 D a G F u Z 2 V k I F R 5 c G U u e 1 l k c 1 8 0 L D E 2 f S Z x d W 9 0 O y w m c X V v d D t T Z W N 0 a W 9 u M S 9 V b m l x d W U g c G x h e W V y c y 9 D a G F u Z 2 V k I F R 5 c G U u e 1 k v U i w x N 3 0 m c X V v d D s s J n F 1 b 3 Q 7 U 2 V j d G l v b j E v V W 5 p c X V l I H B s Y X l l c n M v Q 2 h h b m d l Z C B U e X B l L n t U R F 8 1 L D E 4 f S Z x d W 9 0 O y w m c X V v d D t T Z W N 0 a W 9 u M S 9 V b m l x d W U g c G x h e W V y c y 9 D a G F u Z 2 V k I F R 5 c G U u e 0 Z h b n R Q b 3 M s M T l 9 J n F 1 b 3 Q 7 L C Z x d W 9 0 O 1 N l Y 3 R p b 2 4 x L 1 V u a X F 1 Z S B w b G F 5 Z X J z L 0 N o Y W 5 n Z W Q g V H l w Z S 5 7 R m F u d F B 0 L D I w f S Z x d W 9 0 O y w m c X V v d D t T Z W N 0 a W 9 u M S 9 V b m l x d W U g c G x h e W V y c y 9 D a G F u Z 2 V k I F R 5 c G U u e 1 Z C R C w y M X 0 m c X V v d D s s J n F 1 b 3 Q 7 U 2 V j d G l v b j E v V W 5 p c X V l I H B s Y X l l c n M v Q 2 h h b m d l Z C B U e X B l L n t Q b 3 N S Y W 5 r L D I y f S Z x d W 9 0 O y w m c X V v d D t T Z W N 0 a W 9 u M S 9 V b m l x d W U g c G x h e W V y c y 9 D a G F u Z 2 V k I F R 5 c G U u e 0 9 2 U m F u a y w y M 3 0 m c X V v d D s s J n F 1 b 3 Q 7 U 2 V j d G l v b j E v V W 5 p c X V l I H B s Y X l l c n M v Q 2 h h b m d l Z C B U e X B l L n t I Z W l n a H Q g K G l u Y 2 h l c y k s M j R 9 J n F 1 b 3 Q 7 L C Z x d W 9 0 O 1 N l Y 3 R p b 2 4 x L 1 V u a X F 1 Z S B w b G F 5 Z X J z L 0 N o Y W 5 n Z W Q g V H l w Z S 5 7 V 2 V p Z 2 h 0 L D I 1 f S Z x d W 9 0 O y w m c X V v d D t T Z W N 0 a W 9 u M S 9 V b m l x d W U g c G x h e W V y c y 9 D a G F u Z 2 V k I F R 5 c G U u e 0 h v b W V 0 b 3 d u L D I 4 f S Z x d W 9 0 O y w m c X V v d D t T Z W N 0 a W 9 u M S 9 V b m l x d W U g c G x h e W V y c y 9 D a G F u Z 2 V k I F R 5 c G U u e 0 h v b W U g c 3 R h d G U s M j l 9 J n F 1 b 3 Q 7 L C Z x d W 9 0 O 1 N l Y 3 R p b 2 4 x L 1 V u a X F 1 Z S B w b G F 5 Z X J z L 0 N o Y W 5 n Z W Q g V H l w Z S 5 7 d G 9 3 b i w g c 3 R h d G U s M z B 9 J n F 1 b 3 Q 7 L C Z x d W 9 0 O 1 N l Y 3 R p b 2 4 x L 1 V u a X F 1 Z S B w b G F 5 Z X J z L 0 N o Y W 5 n Z W Q g V H l w Z S 5 7 Q 2 9 s b G V n Z S w z M n 0 m c X V v d D s s J n F 1 b 3 Q 7 U 2 V j d G l v b j E v V W 5 p c X V l I H B s Y X l l c n M v U m V w b G F j Z W Q g R X J y b 3 J z L n t D b 2 5 m Z X J l b m N l L D M w f S Z x d W 9 0 O y w m c X V v d D t T Z W N 0 a W 9 u M S 9 V b m l x d W U g c G x h e W V y c y 9 D a G F u Z 2 V k I F R 5 c G U u e 0 R P Q i w z N n 0 m c X V v d D s s J n F 1 b 3 Q 7 U 2 V j d G l v b j E v V W 5 p c X V l I H B s Y X l l c n M v Q 2 h h b m d l Z C B U e X B l L n t E c m F m d C B S b 3 V u Z C w z N 3 0 m c X V v d D s s J n F 1 b 3 Q 7 U 2 V j d G l v b j E v V W 5 p c X V l I H B s Y X l l c n M v Q 2 h h b m d l Z C B U e X B l L n t E c m F m d C B Z Z W F y L D M 4 f S Z x d W 9 0 O 1 0 s J n F 1 b 3 Q 7 U m V s Y X R p b 2 5 z a G l w S W 5 m b y Z x d W 9 0 O z p b X X 0 i I C 8 + P C 9 T d G F i b G V F b n R y a W V z P j w v S X R l b T 4 8 S X R l b T 4 8 S X R l b U x v Y 2 F 0 a W 9 u P j x J d G V t V H l w Z T 5 G b 3 J t d W x h P C 9 J d G V t V H l w Z T 4 8 S X R l b V B h d G g + U 2 V j d G l v b j E v V W 5 p c X V l J T I w c G x h e W V y c y 9 T b 3 V y Y 2 U 8 L 0 l 0 Z W 1 Q Y X R o P j w v S X R l b U x v Y 2 F 0 a W 9 u P j x T d G F i b G V F b n R y a W V z I C 8 + P C 9 J d G V t P j x J d G V t P j x J d G V t T G 9 j Y X R p b 2 4 + P E l 0 Z W 1 U e X B l P k Z v c m 1 1 b G E 8 L 0 l 0 Z W 1 U e X B l P j x J d G V t U G F 0 a D 5 T Z W N 0 a W 9 u M S 9 V b m l x d W U l M j B w b G F 5 Z X J z L 1 V u a X F 1 Z S U y M H B s Y X l l c n N f U 2 h l Z X Q 8 L 0 l 0 Z W 1 Q Y X R o P j w v S X R l b U x v Y 2 F 0 a W 9 u P j x T d G F i b G V F b n R y a W V z I C 8 + P C 9 J d G V t P j x J d G V t P j x J d G V t T G 9 j Y X R p b 2 4 + P E l 0 Z W 1 U e X B l P k Z v c m 1 1 b G E 8 L 0 l 0 Z W 1 U e X B l P j x J d G V t U G F 0 a D 5 T Z W N 0 a W 9 u M S 9 V b m l x d W U l M j B w b G F 5 Z X J z L 1 B y b 2 1 v d G V k J T I w S G V h Z G V y c z w v S X R l b V B h d G g + P C 9 J d G V t T G 9 j Y X R p b 2 4 + P F N 0 Y W J s Z U V u d H J p Z X M g L z 4 8 L 0 l 0 Z W 0 + P E l 0 Z W 0 + P E l 0 Z W 1 M b 2 N h d G l v b j 4 8 S X R l b V R 5 c G U + R m 9 y b X V s Y T w v S X R l b V R 5 c G U + P E l 0 Z W 1 Q Y X R o P l N l Y 3 R p b 2 4 x L 1 V u a X F 1 Z S U y M H B s Y X l l c n M v Q 2 h h b m d l Z C U y M F R 5 c G U 8 L 0 l 0 Z W 1 Q Y X R o P j w v S X R l b U x v Y 2 F 0 a W 9 u P j x T d G F i b G V F b n R y a W V z I C 8 + P C 9 J d G V t P j x J d G V t P j x J d G V t T G 9 j Y X R p b 2 4 + P E l 0 Z W 1 U e X B l P k Z v c m 1 1 b G E 8 L 0 l 0 Z W 1 U e X B l P j x J d G V t U G F 0 a D 5 T Z W N 0 a W 9 u M S 9 V b m l x d W U l M j B w b G F 5 Z X J z L 1 J l b W 9 2 Z W Q l M j B D b 2 x 1 b W 5 z P C 9 J d G V t U G F 0 a D 4 8 L 0 l 0 Z W 1 M b 2 N h d G l v b j 4 8 U 3 R h Y m x l R W 5 0 c m l l c y A v P j w v S X R l b T 4 8 S X R l b T 4 8 S X R l b U x v Y 2 F 0 a W 9 u P j x J d G V t V H l w Z T 5 G b 3 J t d W x h P C 9 J d G V t V H l w Z T 4 8 S X R l b V B h d G g + U 2 V j d G l v b j E v V W 5 p c X V l J T I w c G x h e W V y c y 9 S Z X B s Y W N l Z C U y M E V y c m 9 y c z w v S X R l b V B h d G g + P C 9 J d G V t T G 9 j Y X R p b 2 4 + P F N 0 Y W J s Z U V u d H J p Z X M g L z 4 8 L 0 l 0 Z W 0 + P E l 0 Z W 0 + P E l 0 Z W 1 M b 2 N h d G l v b j 4 8 S X R l b V R 5 c G U + R m 9 y b X V s Y T w v S X R l b V R 5 c G U + P E l 0 Z W 1 Q Y X R o P l N l Y 3 R p b 2 4 x L 0 R h d G E v U m V t b 3 Z l Z C U y M E R 1 c G x p Y 2 F 0 Z X M 8 L 0 l 0 Z W 1 Q Y X R o P j w v S X R l b U x v Y 2 F 0 a W 9 u P j x T d G F i b G V F b n R y a W V z I C 8 + P C 9 J d G V t P j x J d G V t P j x J d G V t T G 9 j Y X R p b 2 4 + P E l 0 Z W 1 U e X B l P k Z v c m 1 1 b G E 8 L 0 l 0 Z W 1 U e X B l P j x J d G V t U G F 0 a D 5 T Z W N 0 a W 9 u M S 9 V b m l x d W U l M j B w b G F 5 Z X J z L 1 J l b W 9 2 Z W Q l M j B D b 2 x 1 b W 5 z M T w v S X R l b V B h d G g + P C 9 J d G V t T G 9 j Y X R p b 2 4 + P F N 0 Y W J s Z U V u d H J p Z X M g L z 4 8 L 0 l 0 Z W 0 + P E l 0 Z W 0 + P E l 0 Z W 1 M b 2 N h d G l v b j 4 8 S X R l b V R 5 c G U + R m 9 y b X V s Y T w v S X R l b V R 5 c G U + P E l 0 Z W 1 Q Y X R o P l N l Y 3 R p b 2 4 x L 1 R l Y W 0 l M j B M b 2 9 r J T I w 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B Y 3 J v b n l t J n F 1 b 3 Q 7 L C Z x d W 9 0 O 0 Z y Y W 5 j a G l z Z S Z x d W 9 0 O 1 0 i I C 8 + P E V u d H J 5 I F R 5 c G U 9 I k Z p b G x D b 2 x 1 b W 5 U e X B l c y I g V m F s d W U 9 I n N C Z 1 k 9 I i A v P j x F b n R y e S B U e X B l P S J G a W x s T G F z d F V w Z G F 0 Z W Q i I F Z h b H V l P S J k M j A y M C 0 w N i 0 x N V Q y M j o y O T o y N i 4 2 M D I y M T Y 5 W i I g L z 4 8 R W 5 0 c n k g V H l w Z T 0 i R m l s b E V y c m 9 y Q 2 9 1 b n Q i I F Z h b H V l P S J s M C I g L z 4 8 R W 5 0 c n k g V H l w Z T 0 i R m l s b E V y c m 9 y Q 2 9 k Z S I g V m F s d W U 9 I n N V b m t u b 3 d u I i A v P j x F b n R y e S B U e X B l P S J G a W x s Q 2 9 1 b n Q i I F Z h b H V l P S J s M z I i I C 8 + P E V u d H J 5 I F R 5 c G U 9 I k F k Z G V k V G 9 E Y X R h T W 9 k Z W w i I F Z h b H V l P S J s M S I g L z 4 8 R W 5 0 c n k g V H l w Z T 0 i U X V l c n l J R C I g V m F s d W U 9 I n M x Z j I 0 M D V j Y i 1 m N z V l L T Q 5 O T E t Y j U 1 N y 0 3 O G R k O W R h O G I y M D c i I C 8 + P E V u d H J 5 I F R 5 c G U 9 I l J l b G F 0 a W 9 u c 2 h p c E l u Z m 9 D b 2 5 0 Y W l u Z X I i I F Z h b H V l P S J z e y Z x d W 9 0 O 2 N v b H V t b k N v d W 5 0 J n F 1 b 3 Q 7 O j I s J n F 1 b 3 Q 7 a 2 V 5 Q 2 9 s d W 1 u T m F t Z X M m c X V v d D s 6 W 1 0 s J n F 1 b 3 Q 7 c X V l c n l S Z W x h d G l v b n N o a X B z J n F 1 b 3 Q 7 O l t d L C Z x d W 9 0 O 2 N v b H V t b k l k Z W 5 0 a X R p Z X M m c X V v d D s 6 W y Z x d W 9 0 O 1 N l Y 3 R p b 2 4 x L 1 R l Y W 0 g T G 9 v a y B 1 c C 9 D a G F u Z 2 V k I F R 5 c G U x L n t B Y 3 J v b n l t L D B 9 J n F 1 b 3 Q 7 L C Z x d W 9 0 O 1 N l Y 3 R p b 2 4 x L 1 R l Y W 0 g T G 9 v a y B 1 c C 9 D a G F u Z 2 V k I F R 5 c G U x L n t G c m F u Y 2 h p c 2 U s M X 0 m c X V v d D t d L C Z x d W 9 0 O 0 N v b H V t b k N v d W 5 0 J n F 1 b 3 Q 7 O j I s J n F 1 b 3 Q 7 S 2 V 5 Q 2 9 s d W 1 u T m F t Z X M m c X V v d D s 6 W 1 0 s J n F 1 b 3 Q 7 Q 2 9 s d W 1 u S W R l b n R p d G l l c y Z x d W 9 0 O z p b J n F 1 b 3 Q 7 U 2 V j d G l v b j E v V G V h b S B M b 2 9 r I H V w L 0 N o Y W 5 n Z W Q g V H l w Z T E u e 0 F j c m 9 u e W 0 s M H 0 m c X V v d D s s J n F 1 b 3 Q 7 U 2 V j d G l v b j E v V G V h b S B M b 2 9 r I H V w L 0 N o Y W 5 n Z W Q g V H l w Z T E u e 0 Z y Y W 5 j a G l z Z S w x f S Z x d W 9 0 O 1 0 s J n F 1 b 3 Q 7 U m V s Y X R p b 2 5 z a G l w S W 5 m b y Z x d W 9 0 O z p b X X 0 i I C 8 + P C 9 T d G F i b G V F b n R y a W V z P j w v S X R l b T 4 8 S X R l b T 4 8 S X R l b U x v Y 2 F 0 a W 9 u P j x J d G V t V H l w Z T 5 G b 3 J t d W x h P C 9 J d G V t V H l w Z T 4 8 S X R l b V B h d G g + U 2 V j d G l v b j E v V G V h b S U y M E x v b 2 s l M j B 1 c C 9 T b 3 V y Y 2 U 8 L 0 l 0 Z W 1 Q Y X R o P j w v S X R l b U x v Y 2 F 0 a W 9 u P j x T d G F i b G V F b n R y a W V z I C 8 + P C 9 J d G V t P j x J d G V t P j x J d G V t T G 9 j Y X R p b 2 4 + P E l 0 Z W 1 U e X B l P k Z v c m 1 1 b G E 8 L 0 l 0 Z W 1 U e X B l P j x J d G V t U G F 0 a D 5 T Z W N 0 a W 9 u M S 9 U Z W F t J T I w T G 9 v a y U y M H V w L 1 N o Z W V 0 M V 9 T a G V l d D w v S X R l b V B h d G g + P C 9 J d G V t T G 9 j Y X R p b 2 4 + P F N 0 Y W J s Z U V u d H J p Z X M g L z 4 8 L 0 l 0 Z W 0 + P E l 0 Z W 0 + P E l 0 Z W 1 M b 2 N h d G l v b j 4 8 S X R l b V R 5 c G U + R m 9 y b X V s Y T w v S X R l b V R 5 c G U + P E l 0 Z W 1 Q Y X R o P l N l Y 3 R p b 2 4 x L 1 R l Y W 0 l M j B M b 2 9 r J T I w d X A v Q 2 h h b m d l Z C U y M F R 5 c G U 8 L 0 l 0 Z W 1 Q Y X R o P j w v S X R l b U x v Y 2 F 0 a W 9 u P j x T d G F i b G V F b n R y a W V z I C 8 + P C 9 J d G V t P j x J d G V t P j x J d G V t T G 9 j Y X R p b 2 4 + P E l 0 Z W 1 U e X B l P k Z v c m 1 1 b G E 8 L 0 l 0 Z W 1 U e X B l P j x J d G V t U G F 0 a D 5 T Z W N 0 a W 9 u M S 9 U Z W F t J T I w T G 9 v a y U y M H V w L 1 J l b W 9 2 Z W Q l M j B U b 3 A l M j B S b 3 d z P C 9 J d G V t U G F 0 a D 4 8 L 0 l 0 Z W 1 M b 2 N h d G l v b j 4 8 U 3 R h Y m x l R W 5 0 c m l l c y A v P j w v S X R l b T 4 8 S X R l b T 4 8 S X R l b U x v Y 2 F 0 a W 9 u P j x J d G V t V H l w Z T 5 G b 3 J t d W x h P C 9 J d G V t V H l w Z T 4 8 S X R l b V B h d G g + U 2 V j d G l v b j E v V G V h b S U y M E x v b 2 s l M j B 1 c C 9 Q c m 9 t b 3 R l Z C U y M E h l Y W R l c n M 8 L 0 l 0 Z W 1 Q Y X R o P j w v S X R l b U x v Y 2 F 0 a W 9 u P j x T d G F i b G V F b n R y a W V z I C 8 + P C 9 J d G V t P j x J d G V t P j x J d G V t T G 9 j Y X R p b 2 4 + P E l 0 Z W 1 U e X B l P k Z v c m 1 1 b G E 8 L 0 l 0 Z W 1 U e X B l P j x J d G V t U G F 0 a D 5 T Z W N 0 a W 9 u M S 9 U Z W F t J T I w T G 9 v a y U y M H V w L 0 N o Y W 5 n Z W Q l M j B U e X B l M T w v S X R l b V B h d G g + P C 9 J d G V t T G 9 j Y X R p b 2 4 + P F N 0 Y W J s Z U V u d H J p Z X M g L z 4 8 L 0 l 0 Z W 0 + P E l 0 Z W 0 + P E l 0 Z W 1 M b 2 N h d G l v b j 4 8 S X R l b V R 5 c G U + R m 9 y b X V s Y T w v S X R l b V R 5 c G U + P E l 0 Z W 1 Q Y X R o P l N l Y 3 R p b 2 4 x L 1 V u a X F 1 Z S U y M H B s Y X l l c n M v U m V u Y W 1 l Z C U y M E N v b H V t b n M 8 L 0 l 0 Z W 1 Q Y X R o P j w v S X R l b U x v Y 2 F 0 a W 9 u P j x T d G F i b G V F b n R y a W V z I C 8 + P C 9 J d G V t P j x J d G V t P j x J d G V t T G 9 j Y X R p b 2 4 + P E l 0 Z W 1 U e X B l P k Z v c m 1 1 b G E 8 L 0 l 0 Z W 1 U e X B l P j x J d G V t U G F 0 a D 5 T Z W N 0 a W 9 u M S 9 T d X B l c k J v d 2 w l M j B X a W 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i I g L z 4 8 R W 5 0 c n k g V H l w Z T 0 i U m V j b 3 Z l c n l U Y X J n Z X R D b 2 x 1 b W 4 i I F Z h b H V l P S J s M S I g L z 4 8 R W 5 0 c n k g V H l w Z T 0 i U m V j b 3 Z l c n l U Y X J n Z X R S b 3 c i I F Z h b H V l P S J s M S 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N i 0 x N V Q y M j o y O T o y N i 4 1 N T U w N z M 0 W i I g L z 4 8 R W 5 0 c n k g V H l w Z T 0 i R m l s b E N v b H V t b l R 5 c G V z I i B W Y W x 1 Z T 0 i c 0 J n T U d C Z 0 1 H Q X c 9 P S I g L z 4 8 R W 5 0 c n k g V H l w Z T 0 i R m l s b E N v b H V t b k 5 h b W V z I i B W Y W x 1 Z T 0 i c 1 s m c X V v d D t D b 2 x 1 b W 4 x J n F 1 b 3 Q 7 L C Z x d W 9 0 O 0 N v b H V t b j I u M y Z x d W 9 0 O y w m c X V v d D t D b 2 x 1 b W 4 z J n F 1 b 3 Q 7 L C Z x d W 9 0 O 1 R l Y W 0 g V 2 l u J n F 1 b 3 Q 7 L C Z x d W 9 0 O 1 d p b i B z Y 2 9 y Z S Z x d W 9 0 O y w m c X V v d D t U Z W F t I E x v c 3 M u M S Z x d W 9 0 O y w m c X V v d D t M b 3 N l I F N j b 3 J l J n F 1 b 3 Q 7 X S I g L z 4 8 R W 5 0 c n k g V H l w Z T 0 i R m l s b F N 0 Y X R 1 c y I g V m F s d W U 9 I n N D b 2 1 w b G V 0 Z S I g L z 4 8 R W 5 0 c n k g V H l w Z T 0 i U X V l c n l J R C I g V m F s d W U 9 I n M z O G Q x N G Q 1 Y i 0 z O G U 5 L T Q 3 Z j c t O G Q z N i 1 h Z T l i M j l i N D R l Z T Y i I C 8 + P E V u d H J 5 I F R 5 c G U 9 I l J l b G F 0 a W 9 u c 2 h p c E l u Z m 9 D b 2 5 0 Y W l u Z X I i I F Z h b H V l P S J z e y Z x d W 9 0 O 2 N v b H V t b k N v d W 5 0 J n F 1 b 3 Q 7 O j c s J n F 1 b 3 Q 7 a 2 V 5 Q 2 9 s d W 1 u T m F t Z X M m c X V v d D s 6 W 1 0 s J n F 1 b 3 Q 7 c X V l c n l S Z W x h d G l v b n N o a X B z J n F 1 b 3 Q 7 O l t d L C Z x d W 9 0 O 2 N v b H V t b k l k Z W 5 0 a X R p Z X M m c X V v d D s 6 W y Z x d W 9 0 O 1 N l Y 3 R p b 2 4 x L 1 N 1 c G V y Q m 9 3 b C B X a W 5 z L 0 N o Y W 5 n Z W Q g V H l w Z S 5 7 Q 2 9 s d W 1 u M S w w f S Z x d W 9 0 O y w m c X V v d D t T Z W N 0 a W 9 u M S 9 T d X B l c k J v d 2 w g V 2 l u c y 9 D a G F u Z 2 V k I F R 5 c G U y L n t D b 2 x 1 b W 4 y L j M s M 3 0 m c X V v d D s s J n F 1 b 3 Q 7 U 2 V j d G l v b j E v U 3 V w Z X J C b 3 d s I F d p b n M v Q 2 h h b m d l Z C B U e X B l L n t D b 2 x 1 b W 4 z L D J 9 J n F 1 b 3 Q 7 L C Z x d W 9 0 O 1 N l Y 3 R p b 2 4 x L 1 N 1 c G V y Q m 9 3 b C B X a W 5 z L 0 N o Y W 5 n Z W Q g V H l w Z T I u e 1 R l Y W 0 g V 2 l u L D V 9 J n F 1 b 3 Q 7 L C Z x d W 9 0 O 1 N l Y 3 R p b 2 4 x L 1 N 1 c G V y Q m 9 3 b C B X a W 5 z L 0 N o Y W 5 n Z W Q g V H l w Z T I u e 1 d p b i B z Y 2 9 y Z S w 2 f S Z x d W 9 0 O y w m c X V v d D t T Z W N 0 a W 9 u M S 9 T d X B l c k J v d 2 w g V 2 l u c y 9 D a G F u Z 2 V k I F R 5 c G U y L n t U Z W F t I E x v c 3 M u M S w 3 f S Z x d W 9 0 O y w m c X V v d D t T Z W N 0 a W 9 u M S 9 T d X B l c k J v d 2 w g V 2 l u c y 9 D a G F u Z 2 V k I F R 5 c G U y L n t M b 3 N l I F N j b 3 J l L D h 9 J n F 1 b 3 Q 7 X S w m c X V v d D t D b 2 x 1 b W 5 D b 3 V u d C Z x d W 9 0 O z o 3 L C Z x d W 9 0 O 0 t l e U N v b H V t b k 5 h b W V z J n F 1 b 3 Q 7 O l t d L C Z x d W 9 0 O 0 N v b H V t b k l k Z W 5 0 a X R p Z X M m c X V v d D s 6 W y Z x d W 9 0 O 1 N l Y 3 R p b 2 4 x L 1 N 1 c G V y Q m 9 3 b C B X a W 5 z L 0 N o Y W 5 n Z W Q g V H l w Z S 5 7 Q 2 9 s d W 1 u M S w w f S Z x d W 9 0 O y w m c X V v d D t T Z W N 0 a W 9 u M S 9 T d X B l c k J v d 2 w g V 2 l u c y 9 D a G F u Z 2 V k I F R 5 c G U y L n t D b 2 x 1 b W 4 y L j M s M 3 0 m c X V v d D s s J n F 1 b 3 Q 7 U 2 V j d G l v b j E v U 3 V w Z X J C b 3 d s I F d p b n M v Q 2 h h b m d l Z C B U e X B l L n t D b 2 x 1 b W 4 z L D J 9 J n F 1 b 3 Q 7 L C Z x d W 9 0 O 1 N l Y 3 R p b 2 4 x L 1 N 1 c G V y Q m 9 3 b C B X a W 5 z L 0 N o Y W 5 n Z W Q g V H l w Z T I u e 1 R l Y W 0 g V 2 l u L D V 9 J n F 1 b 3 Q 7 L C Z x d W 9 0 O 1 N l Y 3 R p b 2 4 x L 1 N 1 c G V y Q m 9 3 b C B X a W 5 z L 0 N o Y W 5 n Z W Q g V H l w Z T I u e 1 d p b i B z Y 2 9 y Z S w 2 f S Z x d W 9 0 O y w m c X V v d D t T Z W N 0 a W 9 u M S 9 T d X B l c k J v d 2 w g V 2 l u c y 9 D a G F u Z 2 V k I F R 5 c G U y L n t U Z W F t I E x v c 3 M u M S w 3 f S Z x d W 9 0 O y w m c X V v d D t T Z W N 0 a W 9 u M S 9 T d X B l c k J v d 2 w g V 2 l u c y 9 D a G F u Z 2 V k I F R 5 c G U y L n t M b 3 N l I F N j b 3 J l L D h 9 J n F 1 b 3 Q 7 X S w m c X V v d D t S Z W x h d G l v b n N o a X B J b m Z v J n F 1 b 3 Q 7 O l t d f S I g L z 4 8 L 1 N 0 Y W J s Z U V u d H J p Z X M + P C 9 J d G V t P j x J d G V t P j x J d G V t T G 9 j Y X R p b 2 4 + P E l 0 Z W 1 U e X B l P k Z v c m 1 1 b G E 8 L 0 l 0 Z W 1 U e X B l P j x J d G V t U G F 0 a D 5 T Z W N 0 a W 9 u M S 9 T d X B l c k J v d 2 w l M j B X a W 5 z L 1 N v d X J j Z T w v S X R l b V B h d G g + P C 9 J d G V t T G 9 j Y X R p b 2 4 + P F N 0 Y W J s Z U V u d H J p Z X M g L z 4 8 L 0 l 0 Z W 0 + P E l 0 Z W 0 + P E l 0 Z W 1 M b 2 N h d G l v b j 4 8 S X R l b V R 5 c G U + R m 9 y b X V s Y T w v S X R l b V R 5 c G U + P E l 0 Z W 1 Q Y X R o P l N l Y 3 R p b 2 4 x L 1 N 1 c G V y Q m 9 3 b C U y M F d p b n M v Q 2 h h b m d l Z C U y M F R 5 c G U 8 L 0 l 0 Z W 1 Q Y X R o P j w v S X R l b U x v Y 2 F 0 a W 9 u P j x T d G F i b G V F b n R y a W V z I C 8 + P C 9 J d G V t P j x J d G V t P j x J d G V t T G 9 j Y X R p b 2 4 + P E l 0 Z W 1 U e X B l P k Z v c m 1 1 b G E 8 L 0 l 0 Z W 1 U e X B l P j x J d G V t U G F 0 a D 5 T Z W N 0 a W 9 u M S 9 T d X B l c k J v d 2 w l M j B X a W 5 z L 1 N w b G l 0 J T I w Q 2 9 s d W 1 u J T I w Y n k l M j B E Z W x p b W l 0 Z X I 8 L 0 l 0 Z W 1 Q Y X R o P j w v S X R l b U x v Y 2 F 0 a W 9 u P j x T d G F i b G V F b n R y a W V z I C 8 + P C 9 J d G V t P j x J d G V t P j x J d G V t T G 9 j Y X R p b 2 4 + P E l 0 Z W 1 U e X B l P k Z v c m 1 1 b G E 8 L 0 l 0 Z W 1 U e X B l P j x J d G V t U G F 0 a D 5 T Z W N 0 a W 9 u M S 9 T d X B l c k J v d 2 w l M j B X a W 5 z L 0 N o Y W 5 n Z W Q l M j B U e X B l M T w v S X R l b V B h d G g + P C 9 J d G V t T G 9 j Y X R p b 2 4 + P F N 0 Y W J s Z U V u d H J p Z X M g L z 4 8 L 0 l 0 Z W 0 + P E l 0 Z W 0 + P E l 0 Z W 1 M b 2 N h d G l v b j 4 8 S X R l b V R 5 c G U + R m 9 y b X V s Y T w v S X R l b V R 5 c G U + P E l 0 Z W 1 Q Y X R o P l N l Y 3 R p b 2 4 x L 1 N 1 c G V y Q m 9 3 b C U y M F d p b n M v U 3 B s a X Q l M j B D b 2 x 1 b W 4 l M j B i e S U y M E N o Y X J h Y 3 R l c i U y M F R y Y W 5 z a X R p b 2 4 8 L 0 l 0 Z W 1 Q Y X R o P j w v S X R l b U x v Y 2 F 0 a W 9 u P j x T d G F i b G V F b n R y a W V z I C 8 + P C 9 J d G V t P j x J d G V t P j x J d G V t T G 9 j Y X R p b 2 4 + P E l 0 Z W 1 U e X B l P k Z v c m 1 1 b G E 8 L 0 l 0 Z W 1 U e X B l P j x J d G V t U G F 0 a D 5 T Z W N 0 a W 9 u M S 9 T d X B l c k J v d 2 w l M j B X a W 5 z L 1 J l b m F t Z W Q l M j B D b 2 x 1 b W 5 z P C 9 J d G V t U G F 0 a D 4 8 L 0 l 0 Z W 1 M b 2 N h d G l v b j 4 8 U 3 R h Y m x l R W 5 0 c m l l c y A v P j w v S X R l b T 4 8 S X R l b T 4 8 S X R l b U x v Y 2 F 0 a W 9 u P j x J d G V t V H l w Z T 5 G b 3 J t d W x h P C 9 J d G V t V H l w Z T 4 8 S X R l b V B h d G g + U 2 V j d G l v b j E v U 3 V w Z X J C b 3 d s J T I w V 2 l u c y 9 T c G x p d C U y M E N v b H V t b i U y M G J 5 J T I w Q 2 h h c m F j d G V y J T I w V H J h b n N p d G l v b j E 8 L 0 l 0 Z W 1 Q Y X R o P j w v S X R l b U x v Y 2 F 0 a W 9 u P j x T d G F i b G V F b n R y a W V z I C 8 + P C 9 J d G V t P j x J d G V t P j x J d G V t T G 9 j Y X R p b 2 4 + P E l 0 Z W 1 U e X B l P k Z v c m 1 1 b G E 8 L 0 l 0 Z W 1 U e X B l P j x J d G V t U G F 0 a D 5 T Z W N 0 a W 9 u M S 9 T d X B l c k J v d 2 w l M j B X a W 5 z L 1 J l b m F t Z W Q l M j B D b 2 x 1 b W 5 z M T w v S X R l b V B h d G g + P C 9 J d G V t T G 9 j Y X R p b 2 4 + P F N 0 Y W J s Z U V u d H J p Z X M g L z 4 8 L 0 l 0 Z W 0 + P E l 0 Z W 0 + P E l 0 Z W 1 M b 2 N h d G l v b j 4 8 S X R l b V R 5 c G U + R m 9 y b X V s Y T w v S X R l b V R 5 c G U + P E l 0 Z W 1 Q Y X R o P l N l Y 3 R p b 2 4 x L 1 N 1 c G V y Q m 9 3 b C U y M F d p b n M v U 3 B s a X Q l M j B D b 2 x 1 b W 4 l M j B i e S U y M E R l b G l t a X R l c j E 8 L 0 l 0 Z W 1 Q Y X R o P j w v S X R l b U x v Y 2 F 0 a W 9 u P j x T d G F i b G V F b n R y a W V z I C 8 + P C 9 J d G V t P j x J d G V t P j x J d G V t T G 9 j Y X R p b 2 4 + P E l 0 Z W 1 U e X B l P k Z v c m 1 1 b G E 8 L 0 l 0 Z W 1 U e X B l P j x J d G V t U G F 0 a D 5 T Z W N 0 a W 9 u M S 9 T d X B l c k J v d 2 w l M j B X a W 5 z L 0 N o Y W 5 n Z W Q l M j B U e X B l M j w v S X R l b V B h d G g + P C 9 J d G V t T G 9 j Y X R p b 2 4 + P F N 0 Y W J s Z U V u d H J p Z X M g L z 4 8 L 0 l 0 Z W 0 + P E l 0 Z W 0 + P E l 0 Z W 1 M b 2 N h d G l v b j 4 8 S X R l b V R 5 c G U + R m 9 y b X V s Y T w v S X R l b V R 5 c G U + P E l 0 Z W 1 Q Y X R o P l N l Y 3 R p b 2 4 x L 1 N 1 c G V y Q m 9 3 b C U y M F d p b n M v U m V t b 3 Z l Z C U y M E N v b H V t b n M 8 L 0 l 0 Z W 1 Q Y X R o P j w v S X R l b U x v Y 2 F 0 a W 9 u P j x T d G F i b G V F b n R y a W V z I C 8 + P C 9 J d G V t P j w v S X R l b X M + P C 9 M b 2 N h b F B h Y 2 t h Z 2 V N Z X R h Z G F 0 Y U Z p b G U + F g A A A F B L B Q Y A A A A A A A A A A A A A A A A A A A A A A A A m A Q A A A Q A A A N C M n d 8 B F d E R j H o A w E / C l + s B A A A A i D k 7 F V T W Y k e y w d h R 5 P q b y w A A A A A C A A A A A A A Q Z g A A A A E A A C A A A A A v S / l p j f Z l T J G K V Y u q 5 D J A U v B f E H h A s e q D w 0 6 6 z j 3 l E g A A A A A O g A A A A A I A A C A A A A B T C f z t W G + r P T + R w C z g i 2 A R E g F n w s d S g q 1 s w E h d A 4 m F y l A A A A A Y m X G 9 R y j v n t M / w f I 6 p n B 1 L c k A O d S t 7 i V B s W P F T r Y N n Q N X U J M J 5 F O 3 G 9 S r c u 4 Z f A q 8 0 A Z g R J G a U R m 6 E X H k s M h 4 w y z l r Q Z E r O W x S C B P 6 i W M f E A A A A D V k G y d m O f x u A + N v e F 8 Y v J u 9 T c X R w H K b h J R U v M 6 W Q p g A V Q Z w u r l M + n i g c J J X 2 C L M w + r d X V X Y Z 4 q T L P F Z f L Q L P f S < / D a t a M a s h u p > 
</file>

<file path=customXml/item16.xml>��< ? x m l   v e r s i o n = " 1 . 0 "   e n c o d i n g = " U T F - 1 6 " ? > < G e m i n i   x m l n s = " h t t p : / / g e m i n i / p i v o t c u s t o m i z a t i o n / T a b l e X M L _ S u p e r B o w l   W i n s     2 _ a 6 0 9 f 9 1 b - a 3 9 a - 4 4 e d - 8 2 a 6 - 3 b d 6 9 0 e 6 4 5 9 0 " > < C u s t o m C o n t e n t   x m l n s = " h t t p : / / g e m i n i / p i v o t c u s t o m i z a t i o n / T a b l e X M L _ S u p e r B o w l   W i n s   2 _ a 6 0 9 f 9 1 b - a 3 9 a - 4 4 e d - 8 2 a 6 - 3 b d 6 9 0 e 6 4 5 9 0 " > < ! [ 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 C o l u m n 2 . 3 < / s t r i n g > < / k e y > < v a l u e > < i n t > 1 0 2 < / i n t > < / v a l u e > < / i t e m > < i t e m > < k e y > < s t r i n g > C o l u m n 3 < / s t r i n g > < / k e y > < v a l u e > < i n t > 9 1 < / i n t > < / v a l u e > < / i t e m > < i t e m > < k e y > < s t r i n g > T e a m   W i n < / s t r i n g > < / k e y > < v a l u e > < i n t > 9 7 < / i n t > < / v a l u e > < / i t e m > < i t e m > < k e y > < s t r i n g > W i n   s c o r e < / s t r i n g > < / k e y > < v a l u e > < i n t > 9 7 < / i n t > < / v a l u e > < / i t e m > < i t e m > < k e y > < s t r i n g > T e a m   L o s s . 1 < / s t r i n g > < / k e y > < v a l u e > < i n t > 1 0 9 < / i n t > < / v a l u e > < / i t e m > < i t e m > < k e y > < s t r i n g > L o s e   S c o r e < / s t r i n g > < / k e y > < v a l u e > < i n t > 1 0 1 < / i n t > < / v a l u e > < / i t e m > < / C o l u m n W i d t h s > < C o l u m n D i s p l a y I n d e x > < i t e m > < k e y > < s t r i n g > C o l u m n 1 < / s t r i n g > < / k e y > < v a l u e > < i n t > 0 < / i n t > < / v a l u e > < / i t e m > < i t e m > < k e y > < s t r i n g > C o l u m n 2 . 3 < / s t r i n g > < / k e y > < v a l u e > < i n t > 1 < / i n t > < / v a l u e > < / i t e m > < i t e m > < k e y > < s t r i n g > C o l u m n 3 < / s t r i n g > < / k e y > < v a l u e > < i n t > 2 < / i n t > < / v a l u e > < / i t e m > < i t e m > < k e y > < s t r i n g > T e a m   W i n < / s t r i n g > < / k e y > < v a l u e > < i n t > 3 < / i n t > < / v a l u e > < / i t e m > < i t e m > < k e y > < s t r i n g > W i n   s c o r e < / s t r i n g > < / k e y > < v a l u e > < i n t > 4 < / i n t > < / v a l u e > < / i t e m > < i t e m > < k e y > < s t r i n g > T e a m   L o s s . 1 < / s t r i n g > < / k e y > < v a l u e > < i n t > 5 < / i n t > < / v a l u e > < / i t e m > < i t e m > < k e y > < s t r i n g > L o s e   S c o r e 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8 b f 9 c b 5 3 - d 8 c b - 4 1 4 5 - 8 6 1 0 - e 2 e 1 8 7 d e 7 b 3 d " > < 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18.xml>��< ? x m l   v e r s i o n = " 1 . 0 "   e n c o d i n g = " U T F - 1 6 " ? > < G e m i n i   x m l n s = " h t t p : / / g e m i n i / p i v o t c u s t o m i z a t i o n / T a b l e X M L _ D a t a _ b e 2 3 e 5 2 0 - 8 a e e - 4 f b 7 - b e 7 5 - 2 0 8 9 3 7 6 f d 9 7 c " > < 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 T m < / s t r i n g > < / k e y > < v a l u e > < i n t > 5 4 < / i n t > < / v a l u e > < / i t e m > < i t e m > < k e y > < s t r i n g > H e i g h t   ( i n c h e s ) < / s t r i n g > < / k e y > < v a l u e > < i n t > 1 3 0 < / i n t > < / v a l u e > < / i t e m > < i t e m > < k e y > < s t r i n g > W e i g h t < / s t r i n g > < / k e y > < v a l u e > < i n t > 8 0 < / i n t > < / v a l u e > < / i t e m > < i t e m > < k e y > < s t r i n g > C o l l e g e < / s t r i n g > < / k e y > < v a l u e > < i n t > 8 3 < / i n t > < / v a l u e > < / i t e m > < i t e m > < k e y > < s t r i n g > C o n f e r e n c e < / s t r i n g > < / k e y > < v a l u e > < i n t > 1 0 8 < / i n t > < / v a l u e > < / i t e m > < i t e m > < k e y > < s t r i n g > D O B < / s t r i n g > < / k e y > < v a l u e > < i n t > 6 3 < / i n t > < / v a l u e > < / i t e m > < i t e m > < k e y > < s t r i n g > D r a f t   R o u n d < / s t r i n g > < / k e y > < v a l u e > < i n t > 1 0 9 < / i n t > < / v a l u e > < / i t e m > < i t e m > < k e y > < s t r i n g > D r a f t   Y e a r < / s t r i n g > < / k e y > < v a l u e > < i n t > 9 5 < / i n t > < / v a l u e > < / i t e m > < i t e m > < k e y > < s t r i n g > W o n d e r l i c < / s t r i n g > < / k e y > < v a l u e > < i n t > 9 9 < / i n t > < / v a l u e > < / i t e m > < i t e m > < k e y > < s t r i n g > 4 0 � Y a r d < / s t r i n g > < / k e y > < v a l u e > < i n t > 7 9 < / i n t > < / v a l u e > < / i t e m > < i t e m > < k e y > < s t r i n g > B e n c h   P r e s s < / s t r i n g > < / k e y > < v a l u e > < i n t > 1 1 0 < / i n t > < / v a l u e > < / i t e m > < i t e m > < k e y > < s t r i n g > V e r t   L e a p � ( i n ) < / s t r i n g > < / k e y > < v a l u e > < i n t > 1 1 9 < / i n t > < / v a l u e > < / i t e m > < i t e m > < k e y > < s t r i n g > B r o a d   J u m p � ( i n ) < / s t r i n g > < / k e y > < v a l u e > < i n t > 1 3 3 < / i n t > < / v a l u e > < / i t e m > < i t e m > < k e y > < s t r i n g > S h u t t l e < / s t r i n g > < / k e y > < v a l u e > < i n t > 8 1 < / i n t > < / v a l u e > < / i t e m > < i t e m > < k e y > < s t r i n g > 3 C o n e < / s t r i n g > < / k e y > < v a l u e > < i n t > 7 5 < / 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 T m < / s t r i n g > < / k e y > < v a l u e > < i n t > 5 < / i n t > < / v a l u e > < / i t e m > < i t e m > < k e y > < s t r i n g > H e i g h t   ( i n c h e s ) < / s t r i n g > < / k e y > < v a l u e > < i n t > 6 < / i n t > < / v a l u e > < / i t e m > < i t e m > < k e y > < s t r i n g > W e i g h t < / s t r i n g > < / k e y > < v a l u e > < i n t > 7 < / i n t > < / v a l u e > < / i t e m > < i t e m > < k e y > < s t r i n g > C o l l e g e < / s t r i n g > < / k e y > < v a l u e > < i n t > 8 < / i n t > < / v a l u e > < / i t e m > < i t e m > < k e y > < s t r i n g > C o n f e r e n c e < / s t r i n g > < / k e y > < v a l u e > < i n t > 9 < / i n t > < / v a l u e > < / i t e m > < i t e m > < k e y > < s t r i n g > D O B < / s t r i n g > < / k e y > < v a l u e > < i n t > 1 0 < / i n t > < / v a l u e > < / i t e m > < i t e m > < k e y > < s t r i n g > D r a f t   R o u n d < / s t r i n g > < / k e y > < v a l u e > < i n t > 1 1 < / i n t > < / v a l u e > < / i t e m > < i t e m > < k e y > < s t r i n g > D r a f t   Y e a r < / s t r i n g > < / k e y > < v a l u e > < i n t > 1 2 < / i n t > < / v a l u e > < / i t e m > < i t e m > < k e y > < s t r i n g > W o n d e r l i c < / s t r i n g > < / k e y > < v a l u e > < i n t > 1 3 < / i n t > < / v a l u e > < / i t e m > < i t e m > < k e y > < s t r i n g > 4 0 � Y a r d < / s t r i n g > < / k e y > < v a l u e > < i n t > 1 4 < / i n t > < / v a l u e > < / i t e m > < i t e m > < k e y > < s t r i n g > B e n c h   P r e s s < / s t r i n g > < / k e y > < v a l u e > < i n t > 1 5 < / i n t > < / v a l u e > < / i t e m > < i t e m > < k e y > < s t r i n g > V e r t   L e a p � ( i n ) < / s t r i n g > < / k e y > < v a l u e > < i n t > 1 6 < / i n t > < / v a l u e > < / i t e m > < i t e m > < k e y > < s t r i n g > B r o a d   J u m p � ( i n ) < / s t r i n g > < / k e y > < v a l u e > < i n t > 1 7 < / i n t > < / v a l u e > < / i t e m > < i t e m > < k e y > < s t r i n g > S h u t t l e < / s t r i n g > < / k e y > < v a l u e > < i n t > 1 8 < / i n t > < / v a l u e > < / i t e m > < i t e m > < k e y > < s t r i n g > 3 C o n e < / s t r i n g > < / k e y > < v a l u e > < i n t > 1 9 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M e r g e 1 _ 0 0 4 0 9 b c e - 9 3 d 0 - 4 e 7 7 - a a 6 e - c c 2 b d a a 9 a c e d " > < 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 T m < / s t r i n g > < / k e y > < v a l u e > < i n t > 5 4 < / i n t > < / v a l u e > < / i t e m > < i t e m > < k e y > < s t r i n g > H e i g h t   ( i n c h e s ) < / s t r i n g > < / k e y > < v a l u e > < i n t > 1 3 0 < / i n t > < / v a l u e > < / i t e m > < i t e m > < k e y > < s t r i n g > W e i g h t < / s t r i n g > < / k e y > < v a l u e > < i n t > 8 0 < / i n t > < / v a l u e > < / i t e m > < i t e m > < k e y > < s t r i n g > C o l l e g e < / s t r i n g > < / k e y > < v a l u e > < i n t > 8 3 < / i n t > < / v a l u e > < / i t e m > < i t e m > < k e y > < s t r i n g > D O B < / s t r i n g > < / k e y > < v a l u e > < i n t > 6 3 < / i n t > < / v a l u e > < / i t e m > < i t e m > < k e y > < s t r i n g > D r a f t   R o u n d < / s t r i n g > < / k e y > < v a l u e > < i n t > 1 0 9 < / i n t > < / v a l u e > < / i t e m > < i t e m > < k e y > < s t r i n g > D r a f t   Y e a r < / s t r i n g > < / k e y > < v a l u e > < i n t > 9 5 < / i n t > < / v a l u e > < / i t e m > < i t e m > < k e y > < s t r i n g > W o n d e r l i c < / s t r i n g > < / k e y > < v a l u e > < i n t > 9 9 < / i n t > < / v a l u e > < / i t e m > < i t e m > < k e y > < s t r i n g > 4 0 � Y a r d < / s t r i n g > < / k e y > < v a l u e > < i n t > 7 9 < / i n t > < / v a l u e > < / i t e m > < i t e m > < k e y > < s t r i n g > B e n c h   P r e s s < / s t r i n g > < / k e y > < v a l u e > < i n t > 1 1 0 < / i n t > < / v a l u e > < / i t e m > < i t e m > < k e y > < s t r i n g > V e r t   L e a p � ( i n ) < / s t r i n g > < / k e y > < v a l u e > < i n t > 1 1 9 < / i n t > < / v a l u e > < / i t e m > < i t e m > < k e y > < s t r i n g > B r o a d   J u m p � ( i n ) < / s t r i n g > < / k e y > < v a l u e > < i n t > 1 3 3 < / i n t > < / v a l u e > < / i t e m > < i t e m > < k e y > < s t r i n g > S h u t t l e < / s t r i n g > < / k e y > < v a l u e > < i n t > 8 1 < / i n t > < / v a l u e > < / i t e m > < i t e m > < k e y > < s t r i n g > 3 C o n e < / s t r i n g > < / k e y > < v a l u e > < i n t > 7 5 < / i n t > < / v a l u e > < / i t e m > < i t e m > < k e y > < s t r i n g > 1 9 9 9 - 2 0 1 3   d a t a . C o n f e r e n c e < / s t r i n g > < / k e y > < v a l u e > < i n t > 2 0 3 < / 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 T m < / s t r i n g > < / k e y > < v a l u e > < i n t > 5 < / i n t > < / v a l u e > < / i t e m > < i t e m > < k e y > < s t r i n g > H e i g h t   ( i n c h e s ) < / s t r i n g > < / k e y > < v a l u e > < i n t > 6 < / i n t > < / v a l u e > < / i t e m > < i t e m > < k e y > < s t r i n g > W e i g h t < / s t r i n g > < / k e y > < v a l u e > < i n t > 7 < / i n t > < / v a l u e > < / i t e m > < i t e m > < k e y > < s t r i n g > C o l l e g e < / s t r i n g > < / k e y > < v a l u e > < i n t > 8 < / i n t > < / v a l u e > < / i t e m > < i t e m > < k e y > < s t r i n g > D O B < / s t r i n g > < / k e y > < v a l u e > < i n t > 9 < / i n t > < / v a l u e > < / i t e m > < i t e m > < k e y > < s t r i n g > D r a f t   R o u n d < / s t r i n g > < / k e y > < v a l u e > < i n t > 1 0 < / i n t > < / v a l u e > < / i t e m > < i t e m > < k e y > < s t r i n g > D r a f t   Y e a r < / s t r i n g > < / k e y > < v a l u e > < i n t > 1 1 < / i n t > < / v a l u e > < / i t e m > < i t e m > < k e y > < s t r i n g > W o n d e r l i c < / s t r i n g > < / k e y > < v a l u e > < i n t > 1 2 < / i n t > < / v a l u e > < / i t e m > < i t e m > < k e y > < s t r i n g > 4 0 � Y a r d < / s t r i n g > < / k e y > < v a l u e > < i n t > 1 3 < / i n t > < / v a l u e > < / i t e m > < i t e m > < k e y > < s t r i n g > B e n c h   P r e s s < / s t r i n g > < / k e y > < v a l u e > < i n t > 1 4 < / i n t > < / v a l u e > < / i t e m > < i t e m > < k e y > < s t r i n g > V e r t   L e a p � ( i n ) < / s t r i n g > < / k e y > < v a l u e > < i n t > 1 5 < / i n t > < / v a l u e > < / i t e m > < i t e m > < k e y > < s t r i n g > B r o a d   J u m p � ( i n ) < / s t r i n g > < / k e y > < v a l u e > < i n t > 1 6 < / i n t > < / v a l u e > < / i t e m > < i t e m > < k e y > < s t r i n g > S h u t t l e < / s t r i n g > < / k e y > < v a l u e > < i n t > 1 7 < / i n t > < / v a l u e > < / i t e m > < i t e m > < k e y > < s t r i n g > 3 C o n e < / s t r i n g > < / k e y > < v a l u e > < i n t > 1 8 < / i n t > < / v a l u e > < / i t e m > < i t e m > < k e y > < s t r i n g > 1 9 9 9 - 2 0 1 3   d a t a . C o n f e r e n c e < / 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2 5 7 f 3 4 c - 7 6 3 3 - 4 2 6 2 - 9 e 4 9 - 1 a 1 6 6 3 5 6 6 3 9 f " > < 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21.xml>��< ? x m l   v e r s i o n = " 1 . 0 "   e n c o d i n g = " U T F - 1 6 " ? > < G e m i n i   x m l n s = " h t t p : / / g e m i n i / p i v o t c u s t o m i z a t i o n / 8 5 6 2 5 d 8 2 - 2 6 f 8 - 4 b 1 a - 8 3 f f - 0 b 3 c 3 b 5 4 a 4 0 e " > < 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22.xml>��< ? x m l   v e r s i o n = " 1 . 0 "   e n c o d i n g = " U T F - 1 6 " ? > < G e m i n i   x m l n s = " h t t p : / / g e m i n i / p i v o t c u s t o m i z a t i o n / f b e 6 4 b f 4 - a 9 6 e - 4 d 3 7 - b 0 1 1 - 4 3 a 8 5 e 3 e 5 6 9 f " > < 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8 0 0 . 1 1 5 2 ] ] > < / 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 R a t i o s 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 4 0 < / K e y > < / D i a g r a m O b j e c t K e y > < D i a g r a m O b j e c t K e y > < K e y > M e a s u r e s \ A v e r a g e   4 0 \ T a g I n f o \ F o r m u l a < / K e y > < / D i a g r a m O b j e c t K e y > < D i a g r a m O b j e c t K e y > < K e y > M e a s u r e s \ A v e r a g e   4 0 \ T a g I n f o \ V a l u e < / K e y > < / D i a g r a m O b j e c t K e y > < D i a g r a m O b j e c t K e y > < K e y > M e a s u r e s \ A v g   B e n c h < / K e y > < / D i a g r a m O b j e c t K e y > < D i a g r a m O b j e c t K e y > < K e y > M e a s u r e s \ A v g   B e n c h \ T a g I n f o \ F o r m u l a < / K e y > < / D i a g r a m O b j e c t K e y > < D i a g r a m O b j e c t K e y > < K e y > M e a s u r e s \ A v g   B e n c h \ T a g I n f o \ V a l u e < / K e y > < / D i a g r a m O b j e c t K e y > < D i a g r a m O b j e c t K e y > < K e y > M e a s u r e s \ A v g   W o n d e r < / K e y > < / D i a g r a m O b j e c t K e y > < D i a g r a m O b j e c t K e y > < K e y > M e a s u r e s \ A v g   W o n d e r \ T a g I n f o \ F o r m u l a < / K e y > < / D i a g r a m O b j e c t K e y > < D i a g r a m O b j e c t K e y > < K e y > M e a s u r e s \ A v g   W o n d e r \ T a g I n f o \ V a l u e < / K e y > < / D i a g r a m O b j e c t K e y > < D i a g r a m O b j e c t K e y > < K e y > M e a s u r e s \ C o u n t   o f   4 0 � Y a r d < / K e y > < / D i a g r a m O b j e c t K e y > < D i a g r a m O b j e c t K e y > < K e y > M e a s u r e s \ C o u n t   o f   4 0 � Y a r d \ T a g I n f o \ F o r m u l a < / K e y > < / D i a g r a m O b j e c t K e y > < D i a g r a m O b j e c t K e y > < K e y > M e a s u r e s \ C o u n t   o f   4 0 � Y a r d \ T a g I n f o \ V a l u e < / K e y > < / D i a g r a m O b j e c t K e y > < D i a g r a m O b j e c t K e y > < K e y > M e a s u r e s \ S u m   o f   4 0 � Y a r d < / K e y > < / D i a g r a m O b j e c t K e y > < D i a g r a m O b j e c t K e y > < K e y > M e a s u r e s \ S u m   o f   4 0 � Y a r d \ T a g I n f o \ F o r m u l a < / K e y > < / D i a g r a m O b j e c t K e y > < D i a g r a m O b j e c t K e y > < K e y > M e a s u r e s \ S u m   o f   4 0 � Y a r d \ T a g I n f o \ V a l u e < / K e y > < / D i a g r a m O b j e c t K e y > < D i a g r a m O b j e c t K e y > < K e y > M e a s u r e s \ C o u n t   o f   P l a y e r   2 < / K e y > < / D i a g r a m O b j e c t K e y > < D i a g r a m O b j e c t K e y > < K e y > M e a s u r e s \ C o u n t   o f   P l a y e r   2 \ T a g I n f o \ F o r m u l a < / K e y > < / D i a g r a m O b j e c t K e y > < D i a g r a m O b j e c t K e y > < K e y > M e a s u r e s \ C o u n t   o f   P l a y e r   2 \ T a g I n f o \ V a l u e < / K e y > < / D i a g r a m O b j e c t K e y > < D i a g r a m O b j e c t K e y > < K e y > C o l u m n s \ Y e a r < / K e y > < / D i a g r a m O b j e c t K e y > < D i a g r a m O b j e c t K e y > < K e y > C o l u m n s \ P l a y e r < / K e y > < / D i a g r a m O b j e c t K e y > < D i a g r a m O b j e c t K e y > < K e y > C o l u m n s \ A g e < / K e y > < / D i a g r a m O b j e c t K e y > < D i a g r a m O b j e c t K e y > < K e y > C o l u m n s \ H o m e t o w n < / K e y > < / D i a g r a m O b j e c t K e y > < D i a g r a m O b j e c t K e y > < K e y > C o l u m n s \ H o m e   S t a t e < / K e y > < / D i a g r a m O b j e c t K e y > < D i a g r a m O b j e c t K e y > < K e y > C o l u m n s \ T m < / K e y > < / D i a g r a m O b j e c t K e y > < D i a g r a m O b j e c t K e y > < K e y > C o l u m n s \ H e i g h t   ( i n c h e s ) < / K e y > < / D i a g r a m O b j e c t K e y > < D i a g r a m O b j e c t K e y > < K e y > C o l u m n s \ W e i g h t < / K e y > < / D i a g r a m O b j e c t K e y > < D i a g r a m O b j e c t K e y > < K e y > C o l u m n s \ C o l l e g e < / K e y > < / D i a g r a m O b j e c t K e y > < D i a g r a m O b j e c t K e y > < K e y > C o l u m n s \ D O B < / K e y > < / D i a g r a m O b j e c t K e y > < D i a g r a m O b j e c t K e y > < K e y > C o l u m n s \ D r a f t   R o u n d < / K e y > < / D i a g r a m O b j e c t K e y > < D i a g r a m O b j e c t K e y > < K e y > C o l u m n s \ D r a f t   Y e a r < / K e y > < / D i a g r a m O b j e c t K e y > < D i a g r a m O b j e c t K e y > < K e y > C o l u m n s \ W o n d e r l i c < / K e y > < / D i a g r a m O b j e c t K e y > < D i a g r a m O b j e c t K e y > < K e y > C o l u m n s \ 4 0 � Y a r d < / K e y > < / D i a g r a m O b j e c t K e y > < D i a g r a m O b j e c t K e y > < K e y > C o l u m n s \ B e n c h   P r e s s < / K e y > < / D i a g r a m O b j e c t K e y > < D i a g r a m O b j e c t K e y > < K e y > C o l u m n s \ V e r t   L e a p � ( i n ) < / K e y > < / D i a g r a m O b j e c t K e y > < D i a g r a m O b j e c t K e y > < K e y > C o l u m n s \ B r o a d   J u m p � ( i n ) < / K e y > < / D i a g r a m O b j e c t K e y > < D i a g r a m O b j e c t K e y > < K e y > C o l u m n s \ S h u t t l e < / K e y > < / D i a g r a m O b j e c t K e y > < D i a g r a m O b j e c t K e y > < K e y > C o l u m n s \ 3 C o n e < / K e y > < / D i a g r a m O b j e c t K e y > < D i a g r a m O b j e c t K e y > < K e y > L i n k s \ & l t ; C o l u m n s \ C o u n t   o f   4 0 � Y a r d & g t ; - & l t ; M e a s u r e s \ 4 0 � Y a r d & g t ; < / K e y > < / D i a g r a m O b j e c t K e y > < D i a g r a m O b j e c t K e y > < K e y > L i n k s \ & l t ; C o l u m n s \ C o u n t   o f   4 0 � Y a r d & g t ; - & l t ; M e a s u r e s \ 4 0 � Y a r d & g t ; \ C O L U M N < / K e y > < / D i a g r a m O b j e c t K e y > < D i a g r a m O b j e c t K e y > < K e y > L i n k s \ & l t ; C o l u m n s \ C o u n t   o f   4 0 � Y a r d & g t ; - & l t ; M e a s u r e s \ 4 0 � Y a r d & g t ; \ M E A S U R E < / K e y > < / D i a g r a m O b j e c t K e y > < D i a g r a m O b j e c t K e y > < K e y > L i n k s \ & l t ; C o l u m n s \ S u m   o f   4 0 � Y a r d & g t ; - & l t ; M e a s u r e s \ 4 0 � Y a r d & g t ; < / K e y > < / D i a g r a m O b j e c t K e y > < D i a g r a m O b j e c t K e y > < K e y > L i n k s \ & l t ; C o l u m n s \ S u m   o f   4 0 � Y a r d & g t ; - & l t ; M e a s u r e s \ 4 0 � Y a r d & g t ; \ C O L U M N < / K e y > < / D i a g r a m O b j e c t K e y > < D i a g r a m O b j e c t K e y > < K e y > L i n k s \ & l t ; C o l u m n s \ S u m   o f   4 0 � Y a r d & g t ; - & l t ; M e a s u r e s \ 4 0 � Y a r d & g t ; \ M E A S U R E < / K e y > < / D i a g r a m O b j e c t K e y > < D i a g r a m O b j e c t K e y > < K e y > L i n k s \ & l t ; C o l u m n s \ C o u n t   o f   P l a y e r   2 & g t ; - & l t ; M e a s u r e s \ P l a y e r & g t ; < / K e y > < / D i a g r a m O b j e c t K e y > < D i a g r a m O b j e c t K e y > < K e y > L i n k s \ & l t ; C o l u m n s \ C o u n t   o f   P l a y e r   2 & g t ; - & l t ; M e a s u r e s \ P l a y e r & g t ; \ C O L U M N < / K e y > < / D i a g r a m O b j e c t K e y > < D i a g r a m O b j e c t K e y > < K e y > L i n k s \ & l t ; C o l u m n s \ C o u n t   o f   P l a y e r   2 & g t ; - & l t ; M e a s u r e s \ P l a y e r & g t ; \ M E A S U R E 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 4 0 < / K e y > < / a : K e y > < a : V a l u e   i : t y p e = " M e a s u r e G r i d N o d e V i e w S t a t e " > < L a y e d O u t > t r u e < / L a y e d O u t > < / a : V a l u e > < / a : K e y V a l u e O f D i a g r a m O b j e c t K e y a n y T y p e z b w N T n L X > < a : K e y V a l u e O f D i a g r a m O b j e c t K e y a n y T y p e z b w N T n L X > < a : K e y > < K e y > M e a s u r e s \ A v e r a g e   4 0 \ T a g I n f o \ F o r m u l a < / K e y > < / a : K e y > < a : V a l u e   i : t y p e = " M e a s u r e G r i d V i e w S t a t e I D i a g r a m T a g A d d i t i o n a l I n f o " / > < / a : K e y V a l u e O f D i a g r a m O b j e c t K e y a n y T y p e z b w N T n L X > < a : K e y V a l u e O f D i a g r a m O b j e c t K e y a n y T y p e z b w N T n L X > < a : K e y > < K e y > M e a s u r e s \ A v e r a g e   4 0 \ T a g I n f o \ V a l u e < / K e y > < / a : K e y > < a : V a l u e   i : t y p e = " M e a s u r e G r i d V i e w S t a t e I D i a g r a m T a g A d d i t i o n a l I n f o " / > < / a : K e y V a l u e O f D i a g r a m O b j e c t K e y a n y T y p e z b w N T n L X > < a : K e y V a l u e O f D i a g r a m O b j e c t K e y a n y T y p e z b w N T n L X > < a : K e y > < K e y > M e a s u r e s \ A v g   B e n c h < / K e y > < / a : K e y > < a : V a l u e   i : t y p e = " M e a s u r e G r i d N o d e V i e w S t a t e " > < L a y e d O u t > t r u e < / L a y e d O u t > < R o w > 1 < / R o w > < / a : V a l u e > < / a : K e y V a l u e O f D i a g r a m O b j e c t K e y a n y T y p e z b w N T n L X > < a : K e y V a l u e O f D i a g r a m O b j e c t K e y a n y T y p e z b w N T n L X > < a : K e y > < K e y > M e a s u r e s \ A v g   B e n c h \ T a g I n f o \ F o r m u l a < / K e y > < / a : K e y > < a : V a l u e   i : t y p e = " M e a s u r e G r i d V i e w S t a t e I D i a g r a m T a g A d d i t i o n a l I n f o " / > < / a : K e y V a l u e O f D i a g r a m O b j e c t K e y a n y T y p e z b w N T n L X > < a : K e y V a l u e O f D i a g r a m O b j e c t K e y a n y T y p e z b w N T n L X > < a : K e y > < K e y > M e a s u r e s \ A v g   B e n c h \ T a g I n f o \ V a l u e < / K e y > < / a : K e y > < a : V a l u e   i : t y p e = " M e a s u r e G r i d V i e w S t a t e I D i a g r a m T a g A d d i t i o n a l I n f o " / > < / a : K e y V a l u e O f D i a g r a m O b j e c t K e y a n y T y p e z b w N T n L X > < a : K e y V a l u e O f D i a g r a m O b j e c t K e y a n y T y p e z b w N T n L X > < a : K e y > < K e y > M e a s u r e s \ A v g   W o n d e r < / K e y > < / a : K e y > < a : V a l u e   i : t y p e = " M e a s u r e G r i d N o d e V i e w S t a t e " > < L a y e d O u t > t r u e < / L a y e d O u t > < R o w > 2 < / R o w > < / a : V a l u e > < / a : K e y V a l u e O f D i a g r a m O b j e c t K e y a n y T y p e z b w N T n L X > < a : K e y V a l u e O f D i a g r a m O b j e c t K e y a n y T y p e z b w N T n L X > < a : K e y > < K e y > M e a s u r e s \ A v g   W o n d e r \ T a g I n f o \ F o r m u l a < / K e y > < / a : K e y > < a : V a l u e   i : t y p e = " M e a s u r e G r i d V i e w S t a t e I D i a g r a m T a g A d d i t i o n a l I n f o " / > < / a : K e y V a l u e O f D i a g r a m O b j e c t K e y a n y T y p e z b w N T n L X > < a : K e y V a l u e O f D i a g r a m O b j e c t K e y a n y T y p e z b w N T n L X > < a : K e y > < K e y > M e a s u r e s \ A v g   W o n d e r \ T a g I n f o \ V a l u e < / K e y > < / a : K e y > < a : V a l u e   i : t y p e = " M e a s u r e G r i d V i e w S t a t e I D i a g r a m T a g A d d i t i o n a l I n f o " / > < / a : K e y V a l u e O f D i a g r a m O b j e c t K e y a n y T y p e z b w N T n L X > < a : K e y V a l u e O f D i a g r a m O b j e c t K e y a n y T y p e z b w N T n L X > < a : K e y > < K e y > M e a s u r e s \ C o u n t   o f   4 0 � Y a r d < / K e y > < / a : K e y > < a : V a l u e   i : t y p e = " M e a s u r e G r i d N o d e V i e w S t a t e " > < C o l u m n > 1 3 < / C o l u m n > < L a y e d O u t > t r u e < / L a y e d O u t > < W a s U I I n v i s i b l e > t r u e < / W a s U I I n v i s i b l e > < / a : V a l u e > < / a : K e y V a l u e O f D i a g r a m O b j e c t K e y a n y T y p e z b w N T n L X > < a : K e y V a l u e O f D i a g r a m O b j e c t K e y a n y T y p e z b w N T n L X > < a : K e y > < K e y > M e a s u r e s \ C o u n t   o f   4 0 � Y a r d \ T a g I n f o \ F o r m u l a < / K e y > < / a : K e y > < a : V a l u e   i : t y p e = " M e a s u r e G r i d V i e w S t a t e I D i a g r a m T a g A d d i t i o n a l I n f o " / > < / a : K e y V a l u e O f D i a g r a m O b j e c t K e y a n y T y p e z b w N T n L X > < a : K e y V a l u e O f D i a g r a m O b j e c t K e y a n y T y p e z b w N T n L X > < a : K e y > < K e y > M e a s u r e s \ C o u n t   o f   4 0 � Y a r d \ T a g I n f o \ V a l u e < / K e y > < / a : K e y > < a : V a l u e   i : t y p e = " M e a s u r e G r i d V i e w S t a t e I D i a g r a m T a g A d d i t i o n a l I n f o " / > < / a : K e y V a l u e O f D i a g r a m O b j e c t K e y a n y T y p e z b w N T n L X > < a : K e y V a l u e O f D i a g r a m O b j e c t K e y a n y T y p e z b w N T n L X > < a : K e y > < K e y > M e a s u r e s \ S u m   o f   4 0 � Y a r d < / K e y > < / a : K e y > < a : V a l u e   i : t y p e = " M e a s u r e G r i d N o d e V i e w S t a t e " > < C o l u m n > 1 3 < / C o l u m n > < L a y e d O u t > t r u e < / L a y e d O u t > < R o w > 1 < / R o w > < W a s U I I n v i s i b l e > t r u e < / W a s U I I n v i s i b l e > < / a : V a l u e > < / a : K e y V a l u e O f D i a g r a m O b j e c t K e y a n y T y p e z b w N T n L X > < a : K e y V a l u e O f D i a g r a m O b j e c t K e y a n y T y p e z b w N T n L X > < a : K e y > < K e y > M e a s u r e s \ S u m   o f   4 0 � Y a r d \ T a g I n f o \ F o r m u l a < / K e y > < / a : K e y > < a : V a l u e   i : t y p e = " M e a s u r e G r i d V i e w S t a t e I D i a g r a m T a g A d d i t i o n a l I n f o " / > < / a : K e y V a l u e O f D i a g r a m O b j e c t K e y a n y T y p e z b w N T n L X > < a : K e y V a l u e O f D i a g r a m O b j e c t K e y a n y T y p e z b w N T n L X > < a : K e y > < K e y > M e a s u r e s \ S u m   o f   4 0 � Y a r d \ T a g I n f o \ V a l u e < / K e y > < / a : K e y > < a : V a l u e   i : t y p e = " M e a s u r e G r i d V i e w S t a t e I D i a g r a m T a g A d d i t i o n a l I n f o " / > < / a : K e y V a l u e O f D i a g r a m O b j e c t K e y a n y T y p e z b w N T n L X > < a : K e y V a l u e O f D i a g r a m O b j e c t K e y a n y T y p e z b w N T n L X > < a : K e y > < K e y > M e a s u r e s \ C o u n t   o f   P l a y e r   2 < / K e y > < / a : K e y > < a : V a l u e   i : t y p e = " M e a s u r e G r i d N o d e V i e w S t a t e " > < C o l u m n > 1 < / C o l u m n > < L a y e d O u t > t r u e < / L a y e d O u t > < W a s U I I n v i s i b l e > t r u e < / W a s U I I n v i s i b l e > < / a : V a l u e > < / a : K e y V a l u e O f D i a g r a m O b j e c t K e y a n y T y p e z b w N T n L X > < a : K e y V a l u e O f D i a g r a m O b j e c t K e y a n y T y p e z b w N T n L X > < a : K e y > < K e y > M e a s u r e s \ C o u n t   o f   P l a y e r   2 \ T a g I n f o \ F o r m u l a < / K e y > < / a : K e y > < a : V a l u e   i : t y p e = " M e a s u r e G r i d V i e w S t a t e I D i a g r a m T a g A d d i t i o n a l I n f o " / > < / a : K e y V a l u e O f D i a g r a m O b j e c t K e y a n y T y p e z b w N T n L X > < a : K e y V a l u e O f D i a g r a m O b j e c t K e y a n y T y p e z b w N T n L X > < a : K e y > < K e y > M e a s u r e s \ C o u n t   o f   P l a y e r   2 \ T a g I n f o \ V a l u e 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 C o l u m n s \ H o m e t o w n < / K e y > < / a : K e y > < a : V a l u e   i : t y p e = " M e a s u r e G r i d N o d e V i e w S t a t e " > < C o l u m n > 3 < / C o l u m n > < L a y e d O u t > t r u e < / L a y e d O u t > < / a : V a l u e > < / a : K e y V a l u e O f D i a g r a m O b j e c t K e y a n y T y p e z b w N T n L X > < a : K e y V a l u e O f D i a g r a m O b j e c t K e y a n y T y p e z b w N T n L X > < a : K e y > < K e y > C o l u m n s \ H o m e   S t a t e < / K e y > < / a : K e y > < a : V a l u e   i : t y p e = " M e a s u r e G r i d N o d e V i e w S t a t e " > < C o l u m n > 4 < / C o l u m n > < L a y e d O u t > t r u e < / L a y e d O u t > < / a : V a l u e > < / a : K e y V a l u e O f D i a g r a m O b j e c t K e y a n y T y p e z b w N T n L X > < a : K e y V a l u e O f D i a g r a m O b j e c t K e y a n y T y p e z b w N T n L X > < a : K e y > < K e y > C o l u m n s \ T m < / K e y > < / a : K e y > < a : V a l u e   i : t y p e = " M e a s u r e G r i d N o d e V i e w S t a t e " > < C o l u m n > 5 < / C o l u m n > < L a y e d O u t > t r u e < / L a y e d O u t > < / a : V a l u e > < / a : K e y V a l u e O f D i a g r a m O b j e c t K e y a n y T y p e z b w N T n L X > < a : K e y V a l u e O f D i a g r a m O b j e c t K e y a n y T y p e z b w N T n L X > < a : K e y > < K e y > C o l u m n s \ H e i g h t   ( i n c h e s ) < / K e y > < / a : K e y > < a : V a l u e   i : t y p e = " M e a s u r e G r i d N o d e V i e w S t a t e " > < C o l u m n > 6 < / C o l u m n > < L a y e d O u t > t r u e < / L a y e d O u t > < / a : V a l u e > < / a : K e y V a l u e O f D i a g r a m O b j e c t K e y a n y T y p e z b w N T n L X > < a : K e y V a l u e O f D i a g r a m O b j e c t K e y a n y T y p e z b w N T n L X > < a : K e y > < K e y > C o l u m n s \ W e i g h t < / K e y > < / a : K e y > < a : V a l u e   i : t y p e = " M e a s u r e G r i d N o d e V i e w S t a t e " > < C o l u m n > 7 < / C o l u m n > < L a y e d O u t > t r u e < / L a y e d O u t > < / a : V a l u e > < / a : K e y V a l u e O f D i a g r a m O b j e c t K e y a n y T y p e z b w N T n L X > < a : K e y V a l u e O f D i a g r a m O b j e c t K e y a n y T y p e z b w N T n L X > < a : K e y > < K e y > C o l u m n s \ C o l l e g e < / K e y > < / a : K e y > < a : V a l u e   i : t y p e = " M e a s u r e G r i d N o d e V i e w S t a t e " > < C o l u m n > 8 < / C o l u m n > < L a y e d O u t > t r u e < / L a y e d O u t > < / a : V a l u e > < / a : K e y V a l u e O f D i a g r a m O b j e c t K e y a n y T y p e z b w N T n L X > < a : K e y V a l u e O f D i a g r a m O b j e c t K e y a n y T y p e z b w N T n L X > < a : K e y > < K e y > C o l u m n s \ D O B < / K e y > < / a : K e y > < a : V a l u e   i : t y p e = " M e a s u r e G r i d N o d e V i e w S t a t e " > < C o l u m n > 9 < / C o l u m n > < L a y e d O u t > t r u e < / L a y e d O u t > < / a : V a l u e > < / a : K e y V a l u e O f D i a g r a m O b j e c t K e y a n y T y p e z b w N T n L X > < a : K e y V a l u e O f D i a g r a m O b j e c t K e y a n y T y p e z b w N T n L X > < a : K e y > < K e y > C o l u m n s \ D r a f t   R o u n d < / K e y > < / a : K e y > < a : V a l u e   i : t y p e = " M e a s u r e G r i d N o d e V i e w S t a t e " > < C o l u m n > 1 0 < / C o l u m n > < L a y e d O u t > t r u e < / L a y e d O u t > < / a : V a l u e > < / a : K e y V a l u e O f D i a g r a m O b j e c t K e y a n y T y p e z b w N T n L X > < a : K e y V a l u e O f D i a g r a m O b j e c t K e y a n y T y p e z b w N T n L X > < a : K e y > < K e y > C o l u m n s \ D r a f t   Y e a r < / K e y > < / a : K e y > < a : V a l u e   i : t y p e = " M e a s u r e G r i d N o d e V i e w S t a t e " > < C o l u m n > 1 1 < / C o l u m n > < L a y e d O u t > t r u e < / L a y e d O u t > < / a : V a l u e > < / a : K e y V a l u e O f D i a g r a m O b j e c t K e y a n y T y p e z b w N T n L X > < a : K e y V a l u e O f D i a g r a m O b j e c t K e y a n y T y p e z b w N T n L X > < a : K e y > < K e y > C o l u m n s \ W o n d e r l i c < / K e y > < / a : K e y > < a : V a l u e   i : t y p e = " M e a s u r e G r i d N o d e V i e w S t a t e " > < C o l u m n > 1 2 < / C o l u m n > < L a y e d O u t > t r u e < / L a y e d O u t > < / a : V a l u e > < / a : K e y V a l u e O f D i a g r a m O b j e c t K e y a n y T y p e z b w N T n L X > < a : K e y V a l u e O f D i a g r a m O b j e c t K e y a n y T y p e z b w N T n L X > < a : K e y > < K e y > C o l u m n s \ 4 0 � Y a r d < / K e y > < / a : K e y > < a : V a l u e   i : t y p e = " M e a s u r e G r i d N o d e V i e w S t a t e " > < C o l u m n > 1 3 < / C o l u m n > < L a y e d O u t > t r u e < / L a y e d O u t > < / a : V a l u e > < / a : K e y V a l u e O f D i a g r a m O b j e c t K e y a n y T y p e z b w N T n L X > < a : K e y V a l u e O f D i a g r a m O b j e c t K e y a n y T y p e z b w N T n L X > < a : K e y > < K e y > C o l u m n s \ B e n c h   P r e s s < / K e y > < / a : K e y > < a : V a l u e   i : t y p e = " M e a s u r e G r i d N o d e V i e w S t a t e " > < C o l u m n > 1 4 < / C o l u m n > < L a y e d O u t > t r u e < / L a y e d O u t > < / a : V a l u e > < / a : K e y V a l u e O f D i a g r a m O b j e c t K e y a n y T y p e z b w N T n L X > < a : K e y V a l u e O f D i a g r a m O b j e c t K e y a n y T y p e z b w N T n L X > < a : K e y > < K e y > C o l u m n s \ V e r t   L e a p � ( i n ) < / K e y > < / a : K e y > < a : V a l u e   i : t y p e = " M e a s u r e G r i d N o d e V i e w S t a t e " > < C o l u m n > 1 5 < / C o l u m n > < L a y e d O u t > t r u e < / L a y e d O u t > < / a : V a l u e > < / a : K e y V a l u e O f D i a g r a m O b j e c t K e y a n y T y p e z b w N T n L X > < a : K e y V a l u e O f D i a g r a m O b j e c t K e y a n y T y p e z b w N T n L X > < a : K e y > < K e y > C o l u m n s \ B r o a d   J u m p � ( i n ) < / K e y > < / a : K e y > < a : V a l u e   i : t y p e = " M e a s u r e G r i d N o d e V i e w S t a t e " > < C o l u m n > 1 6 < / C o l u m n > < L a y e d O u t > t r u e < / L a y e d O u t > < / a : V a l u e > < / a : K e y V a l u e O f D i a g r a m O b j e c t K e y a n y T y p e z b w N T n L X > < a : K e y V a l u e O f D i a g r a m O b j e c t K e y a n y T y p e z b w N T n L X > < a : K e y > < K e y > C o l u m n s \ S h u t t l e < / K e y > < / a : K e y > < a : V a l u e   i : t y p e = " M e a s u r e G r i d N o d e V i e w S t a t e " > < C o l u m n > 1 7 < / C o l u m n > < L a y e d O u t > t r u e < / L a y e d O u t > < / a : V a l u e > < / a : K e y V a l u e O f D i a g r a m O b j e c t K e y a n y T y p e z b w N T n L X > < a : K e y V a l u e O f D i a g r a m O b j e c t K e y a n y T y p e z b w N T n L X > < a : K e y > < K e y > C o l u m n s \ 3 C o n e < / K e y > < / a : K e y > < a : V a l u e   i : t y p e = " M e a s u r e G r i d N o d e V i e w S t a t e " > < C o l u m n > 1 8 < / C o l u m n > < L a y e d O u t > t r u e < / L a y e d O u t > < / a : V a l u e > < / a : K e y V a l u e O f D i a g r a m O b j e c t K e y a n y T y p e z b w N T n L X > < a : K e y V a l u e O f D i a g r a m O b j e c t K e y a n y T y p e z b w N T n L X > < a : K e y > < K e y > L i n k s \ & l t ; C o l u m n s \ C o u n t   o f   4 0 � Y a r d & g t ; - & l t ; M e a s u r e s \ 4 0 � Y a r d & g t ; < / K e y > < / a : K e y > < a : V a l u e   i : t y p e = " M e a s u r e G r i d V i e w S t a t e I D i a g r a m L i n k " / > < / a : K e y V a l u e O f D i a g r a m O b j e c t K e y a n y T y p e z b w N T n L X > < a : K e y V a l u e O f D i a g r a m O b j e c t K e y a n y T y p e z b w N T n L X > < a : K e y > < K e y > L i n k s \ & l t ; C o l u m n s \ C o u n t   o f   4 0 � Y a r d & g t ; - & l t ; M e a s u r e s \ 4 0 � Y a r d & g t ; \ C O L U M N < / K e y > < / a : K e y > < a : V a l u e   i : t y p e = " M e a s u r e G r i d V i e w S t a t e I D i a g r a m L i n k E n d p o i n t " / > < / a : K e y V a l u e O f D i a g r a m O b j e c t K e y a n y T y p e z b w N T n L X > < a : K e y V a l u e O f D i a g r a m O b j e c t K e y a n y T y p e z b w N T n L X > < a : K e y > < K e y > L i n k s \ & l t ; C o l u m n s \ C o u n t   o f   4 0 � Y a r d & g t ; - & l t ; M e a s u r e s \ 4 0 � Y a r d & g t ; \ M E A S U R E < / K e y > < / a : K e y > < a : V a l u e   i : t y p e = " M e a s u r e G r i d V i e w S t a t e I D i a g r a m L i n k E n d p o i n t " / > < / a : K e y V a l u e O f D i a g r a m O b j e c t K e y a n y T y p e z b w N T n L X > < a : K e y V a l u e O f D i a g r a m O b j e c t K e y a n y T y p e z b w N T n L X > < a : K e y > < K e y > L i n k s \ & l t ; C o l u m n s \ S u m   o f   4 0 � Y a r d & g t ; - & l t ; M e a s u r e s \ 4 0 � Y a r d & g t ; < / K e y > < / a : K e y > < a : V a l u e   i : t y p e = " M e a s u r e G r i d V i e w S t a t e I D i a g r a m L i n k " / > < / a : K e y V a l u e O f D i a g r a m O b j e c t K e y a n y T y p e z b w N T n L X > < a : K e y V a l u e O f D i a g r a m O b j e c t K e y a n y T y p e z b w N T n L X > < a : K e y > < K e y > L i n k s \ & l t ; C o l u m n s \ S u m   o f   4 0 � Y a r d & g t ; - & l t ; M e a s u r e s \ 4 0 � Y a r d & g t ; \ C O L U M N < / K e y > < / a : K e y > < a : V a l u e   i : t y p e = " M e a s u r e G r i d V i e w S t a t e I D i a g r a m L i n k E n d p o i n t " / > < / a : K e y V a l u e O f D i a g r a m O b j e c t K e y a n y T y p e z b w N T n L X > < a : K e y V a l u e O f D i a g r a m O b j e c t K e y a n y T y p e z b w N T n L X > < a : K e y > < K e y > L i n k s \ & l t ; C o l u m n s \ S u m   o f   4 0 � Y a r d & g t ; - & l t ; M e a s u r e s \ 4 0 � Y a r d & g t ; \ M E A S U R E < / K e y > < / a : K e y > < a : V a l u e   i : t y p e = " M e a s u r e G r i d V i e w S t a t e I D i a g r a m L i n k E n d p o i n t " / > < / a : K e y V a l u e O f D i a g r a m O b j e c t K e y a n y T y p e z b w N T n L X > < a : K e y V a l u e O f D i a g r a m O b j e c t K e y a n y T y p e z b w N T n L X > < a : K e y > < K e y > L i n k s \ & l t ; C o l u m n s \ C o u n t   o f   P l a y e r   2 & g t ; - & l t ; M e a s u r e s \ P l a y e r & g t ; < / K e y > < / a : K e y > < a : V a l u e   i : t y p e = " M e a s u r e G r i d V i e w S t a t e I D i a g r a m L i n k " / > < / a : K e y V a l u e O f D i a g r a m O b j e c t K e y a n y T y p e z b w N T n L X > < a : K e y V a l u e O f D i a g r a m O b j e c t K e y a n y T y p e z b w N T n L X > < a : K e y > < K e y > L i n k s \ & l t ; C o l u m n s \ C o u n t   o f   P l a y e r   2 & g t ; - & l t ; M e a s u r e s \ P l a y e r & g t ; \ C O L U M N < / K e y > < / a : K e y > < a : V a l u e   i : t y p e = " M e a s u r e G r i d V i e w S t a t e I D i a g r a m L i n k E n d p o i n t " / > < / a : K e y V a l u e O f D i a g r a m O b j e c t K e y a n y T y p e z b w N T n L X > < a : K e y V a l u e O f D i a g r a m O b j e c t K e y a n y T y p e z b w N T n L X > < a : K e y > < K e y > L i n k s \ & l t ; C o l u m n s \ C o u n t   o f   P l a y e r   2 & g t ; - & l t ; M e a s u r e s \ P l a y e r & g t ; \ M E A S U R E < / K e y > < / a : K e y > < a : V a l u e   i : t y p e = " M e a s u r e G r i d V i e w S t a t e I D i a g r a m L i n k E n d p o i n t " / > < / a : K e y V a l u e O f D i a g r a m O b j e c t K e y a n y T y p e z b w N T n L X > < / V i e w S t a t e s > < / D i a g r a m M a n a g e r . S e r i a l i z a b l e D i a g r a m > < D i a g r a m M a n a g e r . S e r i a l i z a b l e D i a g r a m > < A d a p t e r   i : t y p e = " M e a s u r e D i a g r a m S a n d b o x A d a p t e r " > < T a b l e N a m e > 1 9 9 9 - 2 0 1 3 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 1 9 9 9 - 2 0 1 3 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 H o m e   S t a t e < / K e y > < / D i a g r a m O b j e c t K e y > < D i a g r a m O b j e c t K e y > < K e y > M e a s u r e s \ C o u n t   o f   H o m e   S t a t e \ T a g I n f o \ F o r m u l a < / K e y > < / D i a g r a m O b j e c t K e y > < D i a g r a m O b j e c t K e y > < K e y > M e a s u r e s \ C o u n t   o f   H o m e   S t a t e \ T a g I n f o \ V a l u e < / K e y > < / D i a g r a m O b j e c t K e y > < D i a g r a m O b j e c t K e y > < K e y > M e a s u r e s \ C o u n t   o f   P l a y e r < / K e y > < / D i a g r a m O b j e c t K e y > < D i a g r a m O b j e c t K e y > < K e y > M e a s u r e s \ C o u n t   o f   P l a y e r \ T a g I n f o \ F o r m u l a < / K e y > < / D i a g r a m O b j e c t K e y > < D i a g r a m O b j e c t K e y > < K e y > M e a s u r e s \ C o u n t   o f   P l a y e r \ T a g I n f o \ V a l u e < / K e y > < / D i a g r a m O b j e c t K e y > < D i a g r a m O b j e c t K e y > < K e y > M e a s u r e s \ S u m   o f   D r a f t   R o u n d < / K e y > < / D i a g r a m O b j e c t K e y > < D i a g r a m O b j e c t K e y > < K e y > M e a s u r e s \ S u m   o f   D r a f t   R o u n d \ T a g I n f o \ F o r m u l a < / K e y > < / D i a g r a m O b j e c t K e y > < D i a g r a m O b j e c t K e y > < K e y > M e a s u r e s \ S u m   o f   D r a f t   R o u n d \ T a g I n f o \ V a l u e < / K e y > < / D i a g r a m O b j e c t K e y > < D i a g r a m O b j e c t K e y > < K e y > M e a s u r e s \ C o u n t   o f   T e a m < / K e y > < / D i a g r a m O b j e c t K e y > < D i a g r a m O b j e c t K e y > < K e y > M e a s u r e s \ C o u n t   o f   T e a m \ T a g I n f o \ F o r m u l a < / K e y > < / D i a g r a m O b j e c t K e y > < D i a g r a m O b j e c t K e y > < K e y > M e a s u r e s \ C o u n t   o f   T e a m \ T a g I n f o \ V a l u e < / K e y > < / D i a g r a m O b j e c t K e y > < D i a g r a m O b j e c t K e y > < K e y > M e a s u r e s \ C o u n t   o f   C o n f e r e n c e < / K e y > < / D i a g r a m O b j e c t K e y > < D i a g r a m O b j e c t K e y > < K e y > M e a s u r e s \ C o u n t   o f   C o n f e r e n c e \ T a g I n f o \ F o r m u l a < / K e y > < / D i a g r a m O b j e c t K e y > < D i a g r a m O b j e c t K e y > < K e y > M e a s u r e s \ C o u n t   o f   C o n f e r e n c e \ T a g I n f o \ V a l u e < / K e y > < / D i a g r a m O b j e c t K e y > < D i a g r a m O b j e c t K e y > < K e y > M e a s u r e s \ S u m   o f   Y e a r < / K e y > < / D i a g r a m O b j e c t K e y > < D i a g r a m O b j e c t K e y > < K e y > M e a s u r e s \ S u m   o f   Y e a r \ T a g I n f o \ F o r m u l a < / K e y > < / D i a g r a m O b j e c t K e y > < D i a g r a m O b j e c t K e y > < K e y > M e a s u r e s \ S u m   o f   Y e a r \ T a g I n f o \ V a l u e < / K e y > < / D i a g r a m O b j e c t K e y > < D i a g r a m O b j e c t K e y > < K e y > M e a s u r e s \ C o u n t   o f   C o l l e g e < / K e y > < / D i a g r a m O b j e c t K e y > < D i a g r a m O b j e c t K e y > < K e y > M e a s u r e s \ C o u n t   o f   C o l l e g e \ T a g I n f o \ F o r m u l a < / K e y > < / D i a g r a m O b j e c t K e y > < D i a g r a m O b j e c t K e y > < K e y > M e a s u r e s \ C o u n t   o f   C o l l e g e \ T a g I n f o \ V a l u e < / K e y > < / D i a g r a m O b j e c t K e y > < D i a g r a m O b j e c t K e y > < K e y > C o l u m n s \ Y e a r < / K e y > < / D i a g r a m O b j e c t K e y > < D i a g r a m O b j e c t K e y > < K e y > C o l u m n s \ P l a y e r < / K e y > < / D i a g r a m O b j e c t K e y > < D i a g r a m O b j e c t K e y > < K e y > C o l u m n s \ A g e < / K e y > < / D i a g r a m O b j e c t K e y > < D i a g r a m O b j e c t K e y > < K e y > C o l u m n s \ H o m e t o w n < / K e y > < / D i a g r a m O b j e c t K e y > < D i a g r a m O b j e c t K e y > < K e y > C o l u m n s \ H o m e   S t a t e < / K e y > < / D i a g r a m O b j e c t K e y > < D i a g r a m O b j e c t K e y > < K e y > C o l u m n s \ T e a m < / K e y > < / D i a g r a m O b j e c t K e y > < D i a g r a m O b j e c t K e y > < K e y > C o l u m n s \ H e i g h t   ( i n c h e s ) < / K e y > < / D i a g r a m O b j e c t K e y > < D i a g r a m O b j e c t K e y > < K e y > C o l u m n s \ W e i g h t < / K e y > < / D i a g r a m O b j e c t K e y > < D i a g r a m O b j e c t K e y > < K e y > C o l u m n s \ C o l l e g e < / K e y > < / D i a g r a m O b j e c t K e y > < D i a g r a m O b j e c t K e y > < K e y > C o l u m n s \ C o n f e r e n c e < / K e y > < / D i a g r a m O b j e c t K e y > < D i a g r a m O b j e c t K e y > < K e y > C o l u m n s \ D O B < / K e y > < / D i a g r a m O b j e c t K e y > < D i a g r a m O b j e c t K e y > < K e y > C o l u m n s \ D r a f t   R o u n d < / K e y > < / D i a g r a m O b j e c t K e y > < D i a g r a m O b j e c t K e y > < K e y > L i n k s \ & l t ; C o l u m n s \ C o u n t   o f   H o m e   S t a t e & g t ; - & l t ; M e a s u r e s \ H o m e   S t a t e & g t ; < / K e y > < / D i a g r a m O b j e c t K e y > < D i a g r a m O b j e c t K e y > < K e y > L i n k s \ & l t ; C o l u m n s \ C o u n t   o f   H o m e   S t a t e & g t ; - & l t ; M e a s u r e s \ H o m e   S t a t e & g t ; \ C O L U M N < / K e y > < / D i a g r a m O b j e c t K e y > < D i a g r a m O b j e c t K e y > < K e y > L i n k s \ & l t ; C o l u m n s \ C o u n t   o f   H o m e   S t a t e & g t ; - & l t ; M e a s u r e s \ H o m e   S t a t e & g t ; \ M E A S U R E < / K e y > < / D i a g r a m O b j e c t K e y > < D i a g r a m O b j e c t K e y > < K e y > L i n k s \ & l t ; C o l u m n s \ C o u n t   o f   P l a y e r & g t ; - & l t ; M e a s u r e s \ P l a y e r & g t ; < / K e y > < / D i a g r a m O b j e c t K e y > < D i a g r a m O b j e c t K e y > < K e y > L i n k s \ & l t ; C o l u m n s \ C o u n t   o f   P l a y e r & g t ; - & l t ; M e a s u r e s \ P l a y e r & g t ; \ C O L U M N < / K e y > < / D i a g r a m O b j e c t K e y > < D i a g r a m O b j e c t K e y > < K e y > L i n k s \ & l t ; C o l u m n s \ C o u n t   o f   P l a y e r & g t ; - & l t ; M e a s u r e s \ P l a y e r & g t ; \ M E A S U R E < / K e y > < / D i a g r a m O b j e c t K e y > < D i a g r a m O b j e c t K e y > < K e y > L i n k s \ & l t ; C o l u m n s \ S u m   o f   D r a f t   R o u n d & g t ; - & l t ; M e a s u r e s \ D r a f t   R o u n d & g t ; < / K e y > < / D i a g r a m O b j e c t K e y > < D i a g r a m O b j e c t K e y > < K e y > L i n k s \ & l t ; C o l u m n s \ S u m   o f   D r a f t   R o u n d & g t ; - & l t ; M e a s u r e s \ D r a f t   R o u n d & g t ; \ C O L U M N < / K e y > < / D i a g r a m O b j e c t K e y > < D i a g r a m O b j e c t K e y > < K e y > L i n k s \ & l t ; C o l u m n s \ S u m   o f   D r a f t   R o u n d & g t ; - & l t ; M e a s u r e s \ D r a f t   R o u n d & g t ; \ M E A S U R E < / K e y > < / D i a g r a m O b j e c t K e y > < D i a g r a m O b j e c t K e y > < K e y > L i n k s \ & l t ; C o l u m n s \ C o u n t   o f   T e a m & g t ; - & l t ; M e a s u r e s \ T e a m & g t ; < / K e y > < / D i a g r a m O b j e c t K e y > < D i a g r a m O b j e c t K e y > < K e y > L i n k s \ & l t ; C o l u m n s \ C o u n t   o f   T e a m & g t ; - & l t ; M e a s u r e s \ T e a m & g t ; \ C O L U M N < / K e y > < / D i a g r a m O b j e c t K e y > < D i a g r a m O b j e c t K e y > < K e y > L i n k s \ & l t ; C o l u m n s \ C o u n t   o f   T e a m & g t ; - & l t ; M e a s u r e s \ T e a m & g t ; \ M E A S U R E < / K e y > < / D i a g r a m O b j e c t K e y > < D i a g r a m O b j e c t K e y > < K e y > L i n k s \ & l t ; C o l u m n s \ C o u n t   o f   C o n f e r e n c e & g t ; - & l t ; M e a s u r e s \ C o n f e r e n c e & g t ; < / K e y > < / D i a g r a m O b j e c t K e y > < D i a g r a m O b j e c t K e y > < K e y > L i n k s \ & l t ; C o l u m n s \ C o u n t   o f   C o n f e r e n c e & g t ; - & l t ; M e a s u r e s \ C o n f e r e n c e & g t ; \ C O L U M N < / K e y > < / D i a g r a m O b j e c t K e y > < D i a g r a m O b j e c t K e y > < K e y > L i n k s \ & l t ; C o l u m n s \ C o u n t   o f   C o n f e r e n c e & g t ; - & l t ; M e a s u r e s \ C o n f e r e n c e & g t ; \ M E A S U R E 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 C o l l e g e & g t ; - & l t ; M e a s u r e s \ C o l l e g e & g t ; < / K e y > < / D i a g r a m O b j e c t K e y > < D i a g r a m O b j e c t K e y > < K e y > L i n k s \ & l t ; C o l u m n s \ C o u n t   o f   C o l l e g e & g t ; - & l t ; M e a s u r e s \ C o l l e g e & g t ; \ C O L U M N < / K e y > < / D i a g r a m O b j e c t K e y > < D i a g r a m O b j e c t K e y > < K e y > L i n k s \ & l t ; C o l u m n s \ C o u n t   o f   C o l l e g e & g t ; - & l t ; M e a s u r e s \ C o l l e g e & g t ; \ M E A S U R E 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 H o m e   S t a t e < / K e y > < / a : K e y > < a : V a l u e   i : t y p e = " M e a s u r e G r i d N o d e V i e w S t a t e " > < C o l u m n > 4 < / C o l u m n > < L a y e d O u t > t r u e < / L a y e d O u t > < W a s U I I n v i s i b l e > t r u e < / W a s U I I n v i s i b l e > < / a : V a l u e > < / a : K e y V a l u e O f D i a g r a m O b j e c t K e y a n y T y p e z b w N T n L X > < a : K e y V a l u e O f D i a g r a m O b j e c t K e y a n y T y p e z b w N T n L X > < a : K e y > < K e y > M e a s u r e s \ C o u n t   o f   H o m e   S t a t e \ T a g I n f o \ F o r m u l a < / K e y > < / a : K e y > < a : V a l u e   i : t y p e = " M e a s u r e G r i d V i e w S t a t e I D i a g r a m T a g A d d i t i o n a l I n f o " / > < / a : K e y V a l u e O f D i a g r a m O b j e c t K e y a n y T y p e z b w N T n L X > < a : K e y V a l u e O f D i a g r a m O b j e c t K e y a n y T y p e z b w N T n L X > < a : K e y > < K e y > M e a s u r e s \ C o u n t   o f   H o m e   S t a t e \ T a g I n f o \ V a l u e < / K e y > < / a : K e y > < a : V a l u e   i : t y p e = " M e a s u r e G r i d V i e w S t a t e I D i a g r a m T a g A d d i t i o n a l I n f o " / > < / a : K e y V a l u e O f D i a g r a m O b j e c t K e y a n y T y p e z b w N T n L X > < a : K e y V a l u e O f D i a g r a m O b j e c t K e y a n y T y p e z b w N T n L X > < a : K e y > < K e y > M e a s u r e s \ C o u n t   o f   P l a y e r < / K e y > < / a : K e y > < a : V a l u e   i : t y p e = " M e a s u r e G r i d N o d e V i e w S t a t e " > < C o l u m n > 1 < / C o l u m n > < L a y e d O u t > t r u e < / L a y e d O u t > < W a s U I I n v i s i b l e > t r u e < / W a s U I I n v i s i b l e > < / a : V a l u e > < / a : K e y V a l u e O f D i a g r a m O b j e c t K e y a n y T y p e z b w N T n L X > < a : K e y V a l u e O f D i a g r a m O b j e c t K e y a n y T y p e z b w N T n L X > < a : K e y > < K e y > M e a s u r e s \ C o u n t   o f   P l a y e r \ T a g I n f o \ F o r m u l a < / K e y > < / a : K e y > < a : V a l u e   i : t y p e = " M e a s u r e G r i d V i e w S t a t e I D i a g r a m T a g A d d i t i o n a l I n f o " / > < / a : K e y V a l u e O f D i a g r a m O b j e c t K e y a n y T y p e z b w N T n L X > < a : K e y V a l u e O f D i a g r a m O b j e c t K e y a n y T y p e z b w N T n L X > < a : K e y > < K e y > M e a s u r e s \ C o u n t   o f   P l a y e r \ T a g I n f o \ V a l u e < / K e y > < / a : K e y > < a : V a l u e   i : t y p e = " M e a s u r e G r i d V i e w S t a t e I D i a g r a m T a g A d d i t i o n a l I n f o " / > < / a : K e y V a l u e O f D i a g r a m O b j e c t K e y a n y T y p e z b w N T n L X > < a : K e y V a l u e O f D i a g r a m O b j e c t K e y a n y T y p e z b w N T n L X > < a : K e y > < K e y > M e a s u r e s \ S u m   o f   D r a f t   R o u n d < / K e y > < / a : K e y > < a : V a l u e   i : t y p e = " M e a s u r e G r i d N o d e V i e w S t a t e " > < C o l u m n > 1 1 < / C o l u m n > < L a y e d O u t > t r u e < / L a y e d O u t > < W a s U I I n v i s i b l e > t r u e < / W a s U I I n v i s i b l e > < / a : V a l u e > < / a : K e y V a l u e O f D i a g r a m O b j e c t K e y a n y T y p e z b w N T n L X > < a : K e y V a l u e O f D i a g r a m O b j e c t K e y a n y T y p e z b w N T n L X > < a : K e y > < K e y > M e a s u r e s \ S u m   o f   D r a f t   R o u n d \ T a g I n f o \ F o r m u l a < / K e y > < / a : K e y > < a : V a l u e   i : t y p e = " M e a s u r e G r i d V i e w S t a t e I D i a g r a m T a g A d d i t i o n a l I n f o " / > < / a : K e y V a l u e O f D i a g r a m O b j e c t K e y a n y T y p e z b w N T n L X > < a : K e y V a l u e O f D i a g r a m O b j e c t K e y a n y T y p e z b w N T n L X > < a : K e y > < K e y > M e a s u r e s \ S u m   o f   D r a f t   R o u n d \ T a g I n f o \ V a l u e < / K e y > < / a : K e y > < a : V a l u e   i : t y p e = " M e a s u r e G r i d V i e w S t a t e I D i a g r a m T a g A d d i t i o n a l I n f o " / > < / a : K e y V a l u e O f D i a g r a m O b j e c t K e y a n y T y p e z b w N T n L X > < a : K e y V a l u e O f D i a g r a m O b j e c t K e y a n y T y p e z b w N T n L X > < a : K e y > < K e y > M e a s u r e s \ C o u n t   o f   T e a m < / K e y > < / a : K e y > < a : V a l u e   i : t y p e = " M e a s u r e G r i d N o d e V i e w S t a t e " > < C o l u m n > 5 < / C o l u m n > < L a y e d O u t > t r u e < / L a y e d O u t > < W a s U I I n v i s i b l e > t r u e < / W a s U I I n v i s i b l e > < / a : V a l u e > < / a : K e y V a l u e O f D i a g r a m O b j e c t K e y a n y T y p e z b w N T n L X > < a : K e y V a l u e O f D i a g r a m O b j e c t K e y a n y T y p e z b w N T n L X > < a : K e y > < K e y > M e a s u r e s \ C o u n t   o f   T e a m \ T a g I n f o \ F o r m u l a < / K e y > < / a : K e y > < a : V a l u e   i : t y p e = " M e a s u r e G r i d V i e w S t a t e I D i a g r a m T a g A d d i t i o n a l I n f o " / > < / a : K e y V a l u e O f D i a g r a m O b j e c t K e y a n y T y p e z b w N T n L X > < a : K e y V a l u e O f D i a g r a m O b j e c t K e y a n y T y p e z b w N T n L X > < a : K e y > < K e y > M e a s u r e s \ C o u n t   o f   T e a m \ T a g I n f o \ V a l u e < / K e y > < / a : K e y > < a : V a l u e   i : t y p e = " M e a s u r e G r i d V i e w S t a t e I D i a g r a m T a g A d d i t i o n a l I n f o " / > < / a : K e y V a l u e O f D i a g r a m O b j e c t K e y a n y T y p e z b w N T n L X > < a : K e y V a l u e O f D i a g r a m O b j e c t K e y a n y T y p e z b w N T n L X > < a : K e y > < K e y > M e a s u r e s \ C o u n t   o f   C o n f e r e n c e < / K e y > < / a : K e y > < a : V a l u e   i : t y p e = " M e a s u r e G r i d N o d e V i e w S t a t e " > < C o l u m n > 9 < / C o l u m n > < L a y e d O u t > t r u e < / L a y e d O u t > < W a s U I I n v i s i b l e > t r u e < / W a s U I I n v i s i b l e > < / a : V a l u e > < / a : K e y V a l u e O f D i a g r a m O b j e c t K e y a n y T y p e z b w N T n L X > < a : K e y V a l u e O f D i a g r a m O b j e c t K e y a n y T y p e z b w N T n L X > < a : K e y > < K e y > M e a s u r e s \ C o u n t   o f   C o n f e r e n c e \ T a g I n f o \ F o r m u l a < / K e y > < / a : K e y > < a : V a l u e   i : t y p e = " M e a s u r e G r i d V i e w S t a t e I D i a g r a m T a g A d d i t i o n a l I n f o " / > < / a : K e y V a l u e O f D i a g r a m O b j e c t K e y a n y T y p e z b w N T n L X > < a : K e y V a l u e O f D i a g r a m O b j e c t K e y a n y T y p e z b w N T n L X > < a : K e y > < K e y > M e a s u r e s \ C o u n t   o f   C o n f e r e n c e \ T a g I n f o \ V a l u e < / 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 C o l l e g e < / K e y > < / a : K e y > < a : V a l u e   i : t y p e = " M e a s u r e G r i d N o d e V i e w S t a t e " > < C o l u m n > 8 < / C o l u m n > < L a y e d O u t > t r u e < / L a y e d O u t > < W a s U I I n v i s i b l e > t r u e < / W a s U I I n v i s i b l e > < / a : V a l u e > < / a : K e y V a l u e O f D i a g r a m O b j e c t K e y a n y T y p e z b w N T n L X > < a : K e y V a l u e O f D i a g r a m O b j e c t K e y a n y T y p e z b w N T n L X > < a : K e y > < K e y > M e a s u r e s \ C o u n t   o f   C o l l e g e \ T a g I n f o \ F o r m u l a < / K e y > < / a : K e y > < a : V a l u e   i : t y p e = " M e a s u r e G r i d V i e w S t a t e I D i a g r a m T a g A d d i t i o n a l I n f o " / > < / a : K e y V a l u e O f D i a g r a m O b j e c t K e y a n y T y p e z b w N T n L X > < a : K e y V a l u e O f D i a g r a m O b j e c t K e y a n y T y p e z b w N T n L X > < a : K e y > < K e y > M e a s u r e s \ C o u n t   o f   C o l l e g e \ T a g I n f o \ V a l u e 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 C o l u m n s \ H o m e t o w n < / K e y > < / a : K e y > < a : V a l u e   i : t y p e = " M e a s u r e G r i d N o d e V i e w S t a t e " > < C o l u m n > 3 < / C o l u m n > < L a y e d O u t > t r u e < / L a y e d O u t > < / a : V a l u e > < / a : K e y V a l u e O f D i a g r a m O b j e c t K e y a n y T y p e z b w N T n L X > < a : K e y V a l u e O f D i a g r a m O b j e c t K e y a n y T y p e z b w N T n L X > < a : K e y > < K e y > C o l u m n s \ H o m e   S t a t e < / K e y > < / a : K e y > < a : V a l u e   i : t y p e = " M e a s u r e G r i d N o d e V i e w S t a t e " > < C o l u m n > 4 < / C o l u m n > < L a y e d O u t > t r u e < / L a y e d O u t > < / a : V a l u e > < / a : K e y V a l u e O f D i a g r a m O b j e c t K e y a n y T y p e z b w N T n L X > < a : K e y V a l u e O f D i a g r a m O b j e c t K e y a n y T y p e z b w N T n L X > < a : K e y > < K e y > C o l u m n s \ T e a m < / K e y > < / a : K e y > < a : V a l u e   i : t y p e = " M e a s u r e G r i d N o d e V i e w S t a t e " > < C o l u m n > 5 < / C o l u m n > < L a y e d O u t > t r u e < / L a y e d O u t > < / a : V a l u e > < / a : K e y V a l u e O f D i a g r a m O b j e c t K e y a n y T y p e z b w N T n L X > < a : K e y V a l u e O f D i a g r a m O b j e c t K e y a n y T y p e z b w N T n L X > < a : K e y > < K e y > C o l u m n s \ H e i g h t   ( i n c h e s ) < / K e y > < / a : K e y > < a : V a l u e   i : t y p e = " M e a s u r e G r i d N o d e V i e w S t a t e " > < C o l u m n > 6 < / C o l u m n > < L a y e d O u t > t r u e < / L a y e d O u t > < / a : V a l u e > < / a : K e y V a l u e O f D i a g r a m O b j e c t K e y a n y T y p e z b w N T n L X > < a : K e y V a l u e O f D i a g r a m O b j e c t K e y a n y T y p e z b w N T n L X > < a : K e y > < K e y > C o l u m n s \ W e i g h t < / K e y > < / a : K e y > < a : V a l u e   i : t y p e = " M e a s u r e G r i d N o d e V i e w S t a t e " > < C o l u m n > 7 < / C o l u m n > < L a y e d O u t > t r u e < / L a y e d O u t > < / a : V a l u e > < / a : K e y V a l u e O f D i a g r a m O b j e c t K e y a n y T y p e z b w N T n L X > < a : K e y V a l u e O f D i a g r a m O b j e c t K e y a n y T y p e z b w N T n L X > < a : K e y > < K e y > C o l u m n s \ C o l l e g e < / K e y > < / a : K e y > < a : V a l u e   i : t y p e = " M e a s u r e G r i d N o d e V i e w S t a t e " > < C o l u m n > 8 < / C o l u m n > < L a y e d O u t > t r u e < / L a y e d O u t > < / a : V a l u e > < / a : K e y V a l u e O f D i a g r a m O b j e c t K e y a n y T y p e z b w N T n L X > < a : K e y V a l u e O f D i a g r a m O b j e c t K e y a n y T y p e z b w N T n L X > < a : K e y > < K e y > C o l u m n s \ C o n f e r e n c e < / K e y > < / a : K e y > < a : V a l u e   i : t y p e = " M e a s u r e G r i d N o d e V i e w S t a t e " > < C o l u m n > 9 < / C o l u m n > < L a y e d O u t > t r u e < / L a y e d O u t > < / a : V a l u e > < / a : K e y V a l u e O f D i a g r a m O b j e c t K e y a n y T y p e z b w N T n L X > < a : K e y V a l u e O f D i a g r a m O b j e c t K e y a n y T y p e z b w N T n L X > < a : K e y > < K e y > C o l u m n s \ D O B < / K e y > < / a : K e y > < a : V a l u e   i : t y p e = " M e a s u r e G r i d N o d e V i e w S t a t e " > < C o l u m n > 1 0 < / C o l u m n > < L a y e d O u t > t r u e < / L a y e d O u t > < / a : V a l u e > < / a : K e y V a l u e O f D i a g r a m O b j e c t K e y a n y T y p e z b w N T n L X > < a : K e y V a l u e O f D i a g r a m O b j e c t K e y a n y T y p e z b w N T n L X > < a : K e y > < K e y > C o l u m n s \ D r a f t   R o u n d < / K e y > < / a : K e y > < a : V a l u e   i : t y p e = " M e a s u r e G r i d N o d e V i e w S t a t e " > < C o l u m n > 1 1 < / C o l u m n > < L a y e d O u t > t r u e < / L a y e d O u t > < / a : V a l u e > < / a : K e y V a l u e O f D i a g r a m O b j e c t K e y a n y T y p e z b w N T n L X > < a : K e y V a l u e O f D i a g r a m O b j e c t K e y a n y T y p e z b w N T n L X > < a : K e y > < K e y > L i n k s \ & l t ; C o l u m n s \ C o u n t   o f   H o m e   S t a t e & g t ; - & l t ; M e a s u r e s \ H o m e   S t a t e & g t ; < / K e y > < / a : K e y > < a : V a l u e   i : t y p e = " M e a s u r e G r i d V i e w S t a t e I D i a g r a m L i n k " / > < / a : K e y V a l u e O f D i a g r a m O b j e c t K e y a n y T y p e z b w N T n L X > < a : K e y V a l u e O f D i a g r a m O b j e c t K e y a n y T y p e z b w N T n L X > < a : K e y > < K e y > L i n k s \ & l t ; C o l u m n s \ C o u n t   o f   H o m e   S t a t e & g t ; - & l t ; M e a s u r e s \ H o m e   S t a t e & g t ; \ C O L U M N < / K e y > < / a : K e y > < a : V a l u e   i : t y p e = " M e a s u r e G r i d V i e w S t a t e I D i a g r a m L i n k E n d p o i n t " / > < / a : K e y V a l u e O f D i a g r a m O b j e c t K e y a n y T y p e z b w N T n L X > < a : K e y V a l u e O f D i a g r a m O b j e c t K e y a n y T y p e z b w N T n L X > < a : K e y > < K e y > L i n k s \ & l t ; C o l u m n s \ C o u n t   o f   H o m e   S t a t e & g t ; - & l t ; M e a s u r e s \ H o m e   S t a t e & g t ; \ M E A S U R E < / K e y > < / a : K e y > < a : V a l u e   i : t y p e = " M e a s u r e G r i d V i e w S t a t e I D i a g r a m L i n k E n d p o i n t " / > < / a : K e y V a l u e O f D i a g r a m O b j e c t K e y a n y T y p e z b w N T n L X > < a : K e y V a l u e O f D i a g r a m O b j e c t K e y a n y T y p e z b w N T n L X > < a : K e y > < K e y > L i n k s \ & l t ; C o l u m n s \ C o u n t   o f   P l a y e r & g t ; - & l t ; M e a s u r e s \ P l a y e r & g t ; < / K e y > < / a : K e y > < a : V a l u e   i : t y p e = " M e a s u r e G r i d V i e w S t a t e I D i a g r a m L i n k " / > < / a : K e y V a l u e O f D i a g r a m O b j e c t K e y a n y T y p e z b w N T n L X > < a : K e y V a l u e O f D i a g r a m O b j e c t K e y a n y T y p e z b w N T n L X > < a : K e y > < K e y > L i n k s \ & l t ; C o l u m n s \ C o u n t   o f   P l a y e r & g t ; - & l t ; M e a s u r e s \ P l a y e r & g t ; \ C O L U M N < / K e y > < / a : K e y > < a : V a l u e   i : t y p e = " M e a s u r e G r i d V i e w S t a t e I D i a g r a m L i n k E n d p o i n t " / > < / a : K e y V a l u e O f D i a g r a m O b j e c t K e y a n y T y p e z b w N T n L X > < a : K e y V a l u e O f D i a g r a m O b j e c t K e y a n y T y p e z b w N T n L X > < a : K e y > < K e y > L i n k s \ & l t ; C o l u m n s \ C o u n t   o f   P l a y e r & g t ; - & l t ; M e a s u r e s \ P l a y e r & g t ; \ M E A S U R E < / K e y > < / a : K e y > < a : V a l u e   i : t y p e = " M e a s u r e G r i d V i e w S t a t e I D i a g r a m L i n k E n d p o i n t " / > < / a : K e y V a l u e O f D i a g r a m O b j e c t K e y a n y T y p e z b w N T n L X > < a : K e y V a l u e O f D i a g r a m O b j e c t K e y a n y T y p e z b w N T n L X > < a : K e y > < K e y > L i n k s \ & l t ; C o l u m n s \ S u m   o f   D r a f t   R o u n d & g t ; - & l t ; M e a s u r e s \ D r a f t   R o u n d & g t ; < / K e y > < / a : K e y > < a : V a l u e   i : t y p e = " M e a s u r e G r i d V i e w S t a t e I D i a g r a m L i n k " / > < / a : K e y V a l u e O f D i a g r a m O b j e c t K e y a n y T y p e z b w N T n L X > < a : K e y V a l u e O f D i a g r a m O b j e c t K e y a n y T y p e z b w N T n L X > < a : K e y > < K e y > L i n k s \ & l t ; C o l u m n s \ S u m   o f   D r a f t   R o u n d & g t ; - & l t ; M e a s u r e s \ D r a f t   R o u n d & g t ; \ C O L U M N < / K e y > < / a : K e y > < a : V a l u e   i : t y p e = " M e a s u r e G r i d V i e w S t a t e I D i a g r a m L i n k E n d p o i n t " / > < / a : K e y V a l u e O f D i a g r a m O b j e c t K e y a n y T y p e z b w N T n L X > < a : K e y V a l u e O f D i a g r a m O b j e c t K e y a n y T y p e z b w N T n L X > < a : K e y > < K e y > L i n k s \ & l t ; C o l u m n s \ S u m   o f   D r a f t   R o u n d & g t ; - & l t ; M e a s u r e s \ D r a f t   R o u n d & g t ; \ M E A S U R E < / K e y > < / a : K e y > < a : V a l u e   i : t y p e = " M e a s u r e G r i d V i e w S t a t e I D i a g r a m L i n k E n d p o i n t " / > < / a : K e y V a l u e O f D i a g r a m O b j e c t K e y a n y T y p e z b w N T n L X > < a : K e y V a l u e O f D i a g r a m O b j e c t K e y a n y T y p e z b w N T n L X > < a : K e y > < K e y > L i n k s \ & l t ; C o l u m n s \ C o u n t   o f   T e a m & g t ; - & l t ; M e a s u r e s \ T e a m & g t ; < / K e y > < / a : K e y > < a : V a l u e   i : t y p e = " M e a s u r e G r i d V i e w S t a t e I D i a g r a m L i n k " / > < / a : K e y V a l u e O f D i a g r a m O b j e c t K e y a n y T y p e z b w N T n L X > < a : K e y V a l u e O f D i a g r a m O b j e c t K e y a n y T y p e z b w N T n L X > < a : K e y > < K e y > L i n k s \ & l t ; C o l u m n s \ C o u n t   o f   T e a m & g t ; - & l t ; M e a s u r e s \ T e a m & g t ; \ C O L U M N < / K e y > < / a : K e y > < a : V a l u e   i : t y p e = " M e a s u r e G r i d V i e w S t a t e I D i a g r a m L i n k E n d p o i n t " / > < / a : K e y V a l u e O f D i a g r a m O b j e c t K e y a n y T y p e z b w N T n L X > < a : K e y V a l u e O f D i a g r a m O b j e c t K e y a n y T y p e z b w N T n L X > < a : K e y > < K e y > L i n k s \ & l t ; C o l u m n s \ C o u n t   o f   T e a m & g t ; - & l t ; M e a s u r e s \ T e a m & g t ; \ M E A S U R E < / K e y > < / a : K e y > < a : V a l u e   i : t y p e = " M e a s u r e G r i d V i e w S t a t e I D i a g r a m L i n k E n d p o i n t " / > < / a : K e y V a l u e O f D i a g r a m O b j e c t K e y a n y T y p e z b w N T n L X > < a : K e y V a l u e O f D i a g r a m O b j e c t K e y a n y T y p e z b w N T n L X > < a : K e y > < K e y > L i n k s \ & l t ; C o l u m n s \ C o u n t   o f   C o n f e r e n c e & g t ; - & l t ; M e a s u r e s \ C o n f e r e n c e & g t ; < / K e y > < / a : K e y > < a : V a l u e   i : t y p e = " M e a s u r e G r i d V i e w S t a t e I D i a g r a m L i n k " / > < / a : K e y V a l u e O f D i a g r a m O b j e c t K e y a n y T y p e z b w N T n L X > < a : K e y V a l u e O f D i a g r a m O b j e c t K e y a n y T y p e z b w N T n L X > < a : K e y > < K e y > L i n k s \ & l t ; C o l u m n s \ C o u n t   o f   C o n f e r e n c e & g t ; - & l t ; M e a s u r e s \ C o n f e r e n c e & g t ; \ C O L U M N < / K e y > < / a : K e y > < a : V a l u e   i : t y p e = " M e a s u r e G r i d V i e w S t a t e I D i a g r a m L i n k E n d p o i n t " / > < / a : K e y V a l u e O f D i a g r a m O b j e c t K e y a n y T y p e z b w N T n L X > < a : K e y V a l u e O f D i a g r a m O b j e c t K e y a n y T y p e z b w N T n L X > < a : K e y > < K e y > L i n k s \ & l t ; C o l u m n s \ C o u n t   o f   C o n f e r e n c e & g t ; - & l t ; M e a s u r e s \ C o n f e r e n c e & g t ; \ M E A S U R E 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 C o l l e g e & g t ; - & l t ; M e a s u r e s \ C o l l e g e & g t ; < / K e y > < / a : K e y > < a : V a l u e   i : t y p e = " M e a s u r e G r i d V i e w S t a t e I D i a g r a m L i n k " / > < / a : K e y V a l u e O f D i a g r a m O b j e c t K e y a n y T y p e z b w N T n L X > < a : K e y V a l u e O f D i a g r a m O b j e c t K e y a n y T y p e z b w N T n L X > < a : K e y > < K e y > L i n k s \ & l t ; C o l u m n s \ C o u n t   o f   C o l l e g e & g t ; - & l t ; M e a s u r e s \ C o l l e g e & g t ; \ C O L U M N < / K e y > < / a : K e y > < a : V a l u e   i : t y p e = " M e a s u r e G r i d V i e w S t a t e I D i a g r a m L i n k E n d p o i n t " / > < / a : K e y V a l u e O f D i a g r a m O b j e c t K e y a n y T y p e z b w N T n L X > < a : K e y V a l u e O f D i a g r a m O b j e c t K e y a n y T y p e z b w N T n L X > < a : K e y > < K e y > L i n k s \ & l t ; C o l u m n s \ C o u n t   o f   C o l l e g e & g t ; - & l t ; M e a s u r e s \ C o l l e g e & g t ; \ M E A S U R E < / K e y > < / a : K e y > < a : V a l u e   i : t y p e = " M e a s u r e G r i d V i e w S t a t e I D i a g r a m L i n k E n d p o i n t " / > < / a : K e y V a l u e O f D i a g r a m O b j e c t K e y a n y T y p e z b w N T n L X > < / V i e w S t a t e s > < / D i a g r a m M a n a g e r . S e r i a l i z a b l e D i a g r a m > < D i a g r a m M a n a g e r . S e r i a l i z a b l e D i a g r a m > < A d a p t e r   i : t y p e = " M e a s u r e D i a g r a m S a n d b o x A d a p t e r " > < T a b l e N a m e > M e r g e 1 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 P l a y e r   3 < / K e y > < / D i a g r a m O b j e c t K e y > < D i a g r a m O b j e c t K e y > < K e y > M e a s u r e s \ C o u n t   o f   P l a y e r   3 \ T a g I n f o \ F o r m u l a < / K e y > < / D i a g r a m O b j e c t K e y > < D i a g r a m O b j e c t K e y > < K e y > M e a s u r e s \ C o u n t   o f   P l a y e r   3 \ T a g I n f o \ V a l u e < / K e y > < / D i a g r a m O b j e c t K e y > < D i a g r a m O b j e c t K e y > < K e y > C o l u m n s \ Y e a r < / K e y > < / D i a g r a m O b j e c t K e y > < D i a g r a m O b j e c t K e y > < K e y > C o l u m n s \ P l a y e r < / K e y > < / D i a g r a m O b j e c t K e y > < D i a g r a m O b j e c t K e y > < K e y > C o l u m n s \ A g e < / K e y > < / D i a g r a m O b j e c t K e y > < D i a g r a m O b j e c t K e y > < K e y > C o l u m n s \ H o m e t o w n < / K e y > < / D i a g r a m O b j e c t K e y > < D i a g r a m O b j e c t K e y > < K e y > C o l u m n s \ H o m e   S t a t e < / K e y > < / D i a g r a m O b j e c t K e y > < D i a g r a m O b j e c t K e y > < K e y > C o l u m n s \ T m < / K e y > < / D i a g r a m O b j e c t K e y > < D i a g r a m O b j e c t K e y > < K e y > C o l u m n s \ H e i g h t   ( i n c h e s ) < / K e y > < / D i a g r a m O b j e c t K e y > < D i a g r a m O b j e c t K e y > < K e y > C o l u m n s \ W e i g h t < / K e y > < / D i a g r a m O b j e c t K e y > < D i a g r a m O b j e c t K e y > < K e y > C o l u m n s \ C o l l e g e < / K e y > < / D i a g r a m O b j e c t K e y > < D i a g r a m O b j e c t K e y > < K e y > C o l u m n s \ D O B < / K e y > < / D i a g r a m O b j e c t K e y > < D i a g r a m O b j e c t K e y > < K e y > C o l u m n s \ D r a f t   R o u n d < / K e y > < / D i a g r a m O b j e c t K e y > < D i a g r a m O b j e c t K e y > < K e y > C o l u m n s \ D r a f t   Y e a r < / K e y > < / D i a g r a m O b j e c t K e y > < D i a g r a m O b j e c t K e y > < K e y > C o l u m n s \ W o n d e r l i c < / K e y > < / D i a g r a m O b j e c t K e y > < D i a g r a m O b j e c t K e y > < K e y > C o l u m n s \ 4 0 � Y a r d < / K e y > < / D i a g r a m O b j e c t K e y > < D i a g r a m O b j e c t K e y > < K e y > C o l u m n s \ B e n c h   P r e s s < / K e y > < / D i a g r a m O b j e c t K e y > < D i a g r a m O b j e c t K e y > < K e y > C o l u m n s \ V e r t   L e a p � ( i n ) < / K e y > < / D i a g r a m O b j e c t K e y > < D i a g r a m O b j e c t K e y > < K e y > C o l u m n s \ B r o a d   J u m p � ( i n ) < / K e y > < / D i a g r a m O b j e c t K e y > < D i a g r a m O b j e c t K e y > < K e y > C o l u m n s \ S h u t t l e < / K e y > < / D i a g r a m O b j e c t K e y > < D i a g r a m O b j e c t K e y > < K e y > C o l u m n s \ 3 C o n e < / K e y > < / D i a g r a m O b j e c t K e y > < D i a g r a m O b j e c t K e y > < K e y > C o l u m n s \ 1 9 9 9 - 2 0 1 3   d a t a . C o n f e r e n c e < / K e y > < / D i a g r a m O b j e c t K e y > < D i a g r a m O b j e c t K e y > < K e y > L i n k s \ & l t ; C o l u m n s \ C o u n t   o f   P l a y e r   3 & g t ; - & l t ; M e a s u r e s \ P l a y e r & g t ; < / K e y > < / D i a g r a m O b j e c t K e y > < D i a g r a m O b j e c t K e y > < K e y > L i n k s \ & l t ; C o l u m n s \ C o u n t   o f   P l a y e r   3 & g t ; - & l t ; M e a s u r e s \ P l a y e r & g t ; \ C O L U M N < / K e y > < / D i a g r a m O b j e c t K e y > < D i a g r a m O b j e c t K e y > < K e y > L i n k s \ & l t ; C o l u m n s \ C o u n t   o f   P l a y e r   3 & g t ; - & l t ; M e a s u r e s \ P l a y e r & g t ; \ M E A S U R E 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 P l a y e r   3 < / K e y > < / a : K e y > < a : V a l u e   i : t y p e = " M e a s u r e G r i d N o d e V i e w S t a t e " > < C o l u m n > 1 < / C o l u m n > < L a y e d O u t > t r u e < / L a y e d O u t > < W a s U I I n v i s i b l e > t r u e < / W a s U I I n v i s i b l e > < / a : V a l u e > < / a : K e y V a l u e O f D i a g r a m O b j e c t K e y a n y T y p e z b w N T n L X > < a : K e y V a l u e O f D i a g r a m O b j e c t K e y a n y T y p e z b w N T n L X > < a : K e y > < K e y > M e a s u r e s \ C o u n t   o f   P l a y e r   3 \ T a g I n f o \ F o r m u l a < / K e y > < / a : K e y > < a : V a l u e   i : t y p e = " M e a s u r e G r i d V i e w S t a t e I D i a g r a m T a g A d d i t i o n a l I n f o " / > < / a : K e y V a l u e O f D i a g r a m O b j e c t K e y a n y T y p e z b w N T n L X > < a : K e y V a l u e O f D i a g r a m O b j e c t K e y a n y T y p e z b w N T n L X > < a : K e y > < K e y > M e a s u r e s \ C o u n t   o f   P l a y e r   3 \ T a g I n f o \ V a l u e 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 C o l u m n s \ H o m e t o w n < / K e y > < / a : K e y > < a : V a l u e   i : t y p e = " M e a s u r e G r i d N o d e V i e w S t a t e " > < C o l u m n > 3 < / C o l u m n > < L a y e d O u t > t r u e < / L a y e d O u t > < / a : V a l u e > < / a : K e y V a l u e O f D i a g r a m O b j e c t K e y a n y T y p e z b w N T n L X > < a : K e y V a l u e O f D i a g r a m O b j e c t K e y a n y T y p e z b w N T n L X > < a : K e y > < K e y > C o l u m n s \ H o m e   S t a t e < / K e y > < / a : K e y > < a : V a l u e   i : t y p e = " M e a s u r e G r i d N o d e V i e w S t a t e " > < C o l u m n > 4 < / C o l u m n > < L a y e d O u t > t r u e < / L a y e d O u t > < / a : V a l u e > < / a : K e y V a l u e O f D i a g r a m O b j e c t K e y a n y T y p e z b w N T n L X > < a : K e y V a l u e O f D i a g r a m O b j e c t K e y a n y T y p e z b w N T n L X > < a : K e y > < K e y > C o l u m n s \ T m < / K e y > < / a : K e y > < a : V a l u e   i : t y p e = " M e a s u r e G r i d N o d e V i e w S t a t e " > < C o l u m n > 5 < / C o l u m n > < L a y e d O u t > t r u e < / L a y e d O u t > < / a : V a l u e > < / a : K e y V a l u e O f D i a g r a m O b j e c t K e y a n y T y p e z b w N T n L X > < a : K e y V a l u e O f D i a g r a m O b j e c t K e y a n y T y p e z b w N T n L X > < a : K e y > < K e y > C o l u m n s \ H e i g h t   ( i n c h e s ) < / K e y > < / a : K e y > < a : V a l u e   i : t y p e = " M e a s u r e G r i d N o d e V i e w S t a t e " > < C o l u m n > 6 < / C o l u m n > < L a y e d O u t > t r u e < / L a y e d O u t > < / a : V a l u e > < / a : K e y V a l u e O f D i a g r a m O b j e c t K e y a n y T y p e z b w N T n L X > < a : K e y V a l u e O f D i a g r a m O b j e c t K e y a n y T y p e z b w N T n L X > < a : K e y > < K e y > C o l u m n s \ W e i g h t < / K e y > < / a : K e y > < a : V a l u e   i : t y p e = " M e a s u r e G r i d N o d e V i e w S t a t e " > < C o l u m n > 7 < / C o l u m n > < L a y e d O u t > t r u e < / L a y e d O u t > < / a : V a l u e > < / a : K e y V a l u e O f D i a g r a m O b j e c t K e y a n y T y p e z b w N T n L X > < a : K e y V a l u e O f D i a g r a m O b j e c t K e y a n y T y p e z b w N T n L X > < a : K e y > < K e y > C o l u m n s \ C o l l e g e < / K e y > < / a : K e y > < a : V a l u e   i : t y p e = " M e a s u r e G r i d N o d e V i e w S t a t e " > < C o l u m n > 8 < / C o l u m n > < L a y e d O u t > t r u e < / L a y e d O u t > < / a : V a l u e > < / a : K e y V a l u e O f D i a g r a m O b j e c t K e y a n y T y p e z b w N T n L X > < a : K e y V a l u e O f D i a g r a m O b j e c t K e y a n y T y p e z b w N T n L X > < a : K e y > < K e y > C o l u m n s \ D O B < / K e y > < / a : K e y > < a : V a l u e   i : t y p e = " M e a s u r e G r i d N o d e V i e w S t a t e " > < C o l u m n > 9 < / C o l u m n > < L a y e d O u t > t r u e < / L a y e d O u t > < / a : V a l u e > < / a : K e y V a l u e O f D i a g r a m O b j e c t K e y a n y T y p e z b w N T n L X > < a : K e y V a l u e O f D i a g r a m O b j e c t K e y a n y T y p e z b w N T n L X > < a : K e y > < K e y > C o l u m n s \ D r a f t   R o u n d < / K e y > < / a : K e y > < a : V a l u e   i : t y p e = " M e a s u r e G r i d N o d e V i e w S t a t e " > < C o l u m n > 1 0 < / C o l u m n > < L a y e d O u t > t r u e < / L a y e d O u t > < / a : V a l u e > < / a : K e y V a l u e O f D i a g r a m O b j e c t K e y a n y T y p e z b w N T n L X > < a : K e y V a l u e O f D i a g r a m O b j e c t K e y a n y T y p e z b w N T n L X > < a : K e y > < K e y > C o l u m n s \ D r a f t   Y e a r < / K e y > < / a : K e y > < a : V a l u e   i : t y p e = " M e a s u r e G r i d N o d e V i e w S t a t e " > < C o l u m n > 1 1 < / C o l u m n > < L a y e d O u t > t r u e < / L a y e d O u t > < / a : V a l u e > < / a : K e y V a l u e O f D i a g r a m O b j e c t K e y a n y T y p e z b w N T n L X > < a : K e y V a l u e O f D i a g r a m O b j e c t K e y a n y T y p e z b w N T n L X > < a : K e y > < K e y > C o l u m n s \ W o n d e r l i c < / K e y > < / a : K e y > < a : V a l u e   i : t y p e = " M e a s u r e G r i d N o d e V i e w S t a t e " > < C o l u m n > 1 2 < / C o l u m n > < L a y e d O u t > t r u e < / L a y e d O u t > < / a : V a l u e > < / a : K e y V a l u e O f D i a g r a m O b j e c t K e y a n y T y p e z b w N T n L X > < a : K e y V a l u e O f D i a g r a m O b j e c t K e y a n y T y p e z b w N T n L X > < a : K e y > < K e y > C o l u m n s \ 4 0 � Y a r d < / K e y > < / a : K e y > < a : V a l u e   i : t y p e = " M e a s u r e G r i d N o d e V i e w S t a t e " > < C o l u m n > 1 3 < / C o l u m n > < L a y e d O u t > t r u e < / L a y e d O u t > < / a : V a l u e > < / a : K e y V a l u e O f D i a g r a m O b j e c t K e y a n y T y p e z b w N T n L X > < a : K e y V a l u e O f D i a g r a m O b j e c t K e y a n y T y p e z b w N T n L X > < a : K e y > < K e y > C o l u m n s \ B e n c h   P r e s s < / K e y > < / a : K e y > < a : V a l u e   i : t y p e = " M e a s u r e G r i d N o d e V i e w S t a t e " > < C o l u m n > 1 4 < / C o l u m n > < L a y e d O u t > t r u e < / L a y e d O u t > < / a : V a l u e > < / a : K e y V a l u e O f D i a g r a m O b j e c t K e y a n y T y p e z b w N T n L X > < a : K e y V a l u e O f D i a g r a m O b j e c t K e y a n y T y p e z b w N T n L X > < a : K e y > < K e y > C o l u m n s \ V e r t   L e a p � ( i n ) < / K e y > < / a : K e y > < a : V a l u e   i : t y p e = " M e a s u r e G r i d N o d e V i e w S t a t e " > < C o l u m n > 1 5 < / C o l u m n > < L a y e d O u t > t r u e < / L a y e d O u t > < / a : V a l u e > < / a : K e y V a l u e O f D i a g r a m O b j e c t K e y a n y T y p e z b w N T n L X > < a : K e y V a l u e O f D i a g r a m O b j e c t K e y a n y T y p e z b w N T n L X > < a : K e y > < K e y > C o l u m n s \ B r o a d   J u m p � ( i n ) < / K e y > < / a : K e y > < a : V a l u e   i : t y p e = " M e a s u r e G r i d N o d e V i e w S t a t e " > < C o l u m n > 1 6 < / C o l u m n > < L a y e d O u t > t r u e < / L a y e d O u t > < / a : V a l u e > < / a : K e y V a l u e O f D i a g r a m O b j e c t K e y a n y T y p e z b w N T n L X > < a : K e y V a l u e O f D i a g r a m O b j e c t K e y a n y T y p e z b w N T n L X > < a : K e y > < K e y > C o l u m n s \ S h u t t l e < / K e y > < / a : K e y > < a : V a l u e   i : t y p e = " M e a s u r e G r i d N o d e V i e w S t a t e " > < C o l u m n > 1 7 < / C o l u m n > < L a y e d O u t > t r u e < / L a y e d O u t > < / a : V a l u e > < / a : K e y V a l u e O f D i a g r a m O b j e c t K e y a n y T y p e z b w N T n L X > < a : K e y V a l u e O f D i a g r a m O b j e c t K e y a n y T y p e z b w N T n L X > < a : K e y > < K e y > C o l u m n s \ 3 C o n e < / K e y > < / a : K e y > < a : V a l u e   i : t y p e = " M e a s u r e G r i d N o d e V i e w S t a t e " > < C o l u m n > 1 8 < / C o l u m n > < L a y e d O u t > t r u e < / L a y e d O u t > < / a : V a l u e > < / a : K e y V a l u e O f D i a g r a m O b j e c t K e y a n y T y p e z b w N T n L X > < a : K e y V a l u e O f D i a g r a m O b j e c t K e y a n y T y p e z b w N T n L X > < a : K e y > < K e y > C o l u m n s \ 1 9 9 9 - 2 0 1 3   d a t a . C o n f e r e n c e < / K e y > < / a : K e y > < a : V a l u e   i : t y p e = " M e a s u r e G r i d N o d e V i e w S t a t e " > < C o l u m n > 1 9 < / C o l u m n > < L a y e d O u t > t r u e < / L a y e d O u t > < / a : V a l u e > < / a : K e y V a l u e O f D i a g r a m O b j e c t K e y a n y T y p e z b w N T n L X > < a : K e y V a l u e O f D i a g r a m O b j e c t K e y a n y T y p e z b w N T n L X > < a : K e y > < K e y > L i n k s \ & l t ; C o l u m n s \ C o u n t   o f   P l a y e r   3 & g t ; - & l t ; M e a s u r e s \ P l a y e r & g t ; < / K e y > < / a : K e y > < a : V a l u e   i : t y p e = " M e a s u r e G r i d V i e w S t a t e I D i a g r a m L i n k " / > < / a : K e y V a l u e O f D i a g r a m O b j e c t K e y a n y T y p e z b w N T n L X > < a : K e y V a l u e O f D i a g r a m O b j e c t K e y a n y T y p e z b w N T n L X > < a : K e y > < K e y > L i n k s \ & l t ; C o l u m n s \ C o u n t   o f   P l a y e r   3 & g t ; - & l t ; M e a s u r e s \ P l a y e r & g t ; \ C O L U M N < / K e y > < / a : K e y > < a : V a l u e   i : t y p e = " M e a s u r e G r i d V i e w S t a t e I D i a g r a m L i n k E n d p o i n t " / > < / a : K e y V a l u e O f D i a g r a m O b j e c t K e y a n y T y p e z b w N T n L X > < a : K e y V a l u e O f D i a g r a m O b j e c t K e y a n y T y p e z b w N T n L X > < a : K e y > < K e y > L i n k s \ & l t ; C o l u m n s \ C o u n t   o f   P l a y e r   3 & g t ; - & l t ; M e a s u r e s \ P l a y e r & g t ; \ M E A S U R E < / K e y > < / a : K e y > < a : V a l u e   i : t y p e = " M e a s u r e G r i d V i e w S t a t e I D i a g r a m L i n k E n d p o i n t " / > < / a : K e y V a l u e O f D i a g r a m O b j e c t K e y a n y T y p e z b w N T n L X > < / V i e w S t a t e s > < / D i a g r a m M a n a g e r . S e r i a l i z a b l e D i a g r a m > < D i a g r a m M a n a g e r . S e r i a l i z a b l e D i a g r a m > < A d a p t e r   i : t y p e = " M e a s u r e D i a g r a m S a n d b o x A d a p t e r " > < T a b l e N a m e > S u p e r B o w l   W i n s 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 S u p e r B o w l   W i n s 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 C o l u m n s \ C o l u m n 2 . 3 < / K e y > < / D i a g r a m O b j e c t K e y > < D i a g r a m O b j e c t K e y > < K e y > C o l u m n s \ C o l u m n 3 < / K e y > < / D i a g r a m O b j e c t K e y > < D i a g r a m O b j e c t K e y > < K e y > C o l u m n s \ T e a m   W i n < / K e y > < / D i a g r a m O b j e c t K e y > < D i a g r a m O b j e c t K e y > < K e y > C o l u m n s \ W i n   s c o r e < / K e y > < / D i a g r a m O b j e c t K e y > < D i a g r a m O b j e c t K e y > < K e y > C o l u m n s \ T e a m   L o s s . 1 < / K e y > < / D i a g r a m O b j e c t K e y > < D i a g r a m O b j e c t K e y > < K e y > C o l u m n s \ L o s e   S c o r e 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 C o l u m n s \ C o l u m n 2 . 3 < / 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 C o l u m n s \ T e a m   W i n < / K e y > < / a : K e y > < a : V a l u e   i : t y p e = " M e a s u r e G r i d N o d e V i e w S t a t e " > < C o l u m n > 3 < / C o l u m n > < L a y e d O u t > t r u e < / L a y e d O u t > < / a : V a l u e > < / a : K e y V a l u e O f D i a g r a m O b j e c t K e y a n y T y p e z b w N T n L X > < a : K e y V a l u e O f D i a g r a m O b j e c t K e y a n y T y p e z b w N T n L X > < a : K e y > < K e y > C o l u m n s \ W i n   s c o r e < / K e y > < / a : K e y > < a : V a l u e   i : t y p e = " M e a s u r e G r i d N o d e V i e w S t a t e " > < C o l u m n > 4 < / C o l u m n > < L a y e d O u t > t r u e < / L a y e d O u t > < / a : V a l u e > < / a : K e y V a l u e O f D i a g r a m O b j e c t K e y a n y T y p e z b w N T n L X > < a : K e y V a l u e O f D i a g r a m O b j e c t K e y a n y T y p e z b w N T n L X > < a : K e y > < K e y > C o l u m n s \ T e a m   L o s s . 1 < / K e y > < / a : K e y > < a : V a l u e   i : t y p e = " M e a s u r e G r i d N o d e V i e w S t a t e " > < C o l u m n > 5 < / C o l u m n > < L a y e d O u t > t r u e < / L a y e d O u t > < / a : V a l u e > < / a : K e y V a l u e O f D i a g r a m O b j e c t K e y a n y T y p e z b w N T n L X > < a : K e y V a l u e O f D i a g r a m O b j e c t K e y a n y T y p e z b w N T n L X > < a : K e y > < K e y > C o l u m n s \ L o s e   S c o r e < / K e y > < / a : K e y > < a : V a l u e   i : t y p e = " M e a s u r e G r i d N o d e V i e w S t a t e " > < C o l u m n > 6 < / C o l u m n > < L a y e d O u t > t r u e < / L a y e d O u t > < / a : V a l u e > < / a : K e y V a l u e O f D i a g r a m O b j e c t K e y a n y T y p e z b w N T n L X > < / V i e w S t a t e s > < / D i a g r a m M a n a g e r . S e r i a l i z a b l e D i a g r a m > < D i a g r a m M a n a g e r . S e r i a l i z a b l e D i a g r a m > < A d a p t e r   i : t y p e = " M e a s u r e D i a g r a m S a n d b o x A d a p t e r " > < T a b l e N a m e > T e a m   L o o k   u p 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 T e a m   L o o k   u p 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 C o l u m n s \ A c r o n y m < / K e y > < / D i a g r a m O b j e c t K e y > < D i a g r a m O b j e c t K e y > < K e y > C o l u m n s \ F r a n c h i s e 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 C o l u m n s \ A c r o n y m < / K e y > < / a : K e y > < a : V a l u e   i : t y p e = " M e a s u r e G r i d N o d e V i e w S t a t e " > < L a y e d O u t > t r u e < / L a y e d O u t > < / a : V a l u e > < / a : K e y V a l u e O f D i a g r a m O b j e c t K e y a n y T y p e z b w N T n L X > < a : K e y V a l u e O f D i a g r a m O b j e c t K e y a n y T y p e z b w N T n L X > < a : K e y > < K e y > C o l u m n s \ F r a n c h i s e < / 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 M e a s u r e s \ A v g 4 0 < / K e y > < / D i a g r a m O b j e c t K e y > < D i a g r a m O b j e c t K e y > < K e y > M e a s u r e s \ A v g 4 0 \ T a g I n f o \ F o r m u l a < / K e y > < / D i a g r a m O b j e c t K e y > < D i a g r a m O b j e c t K e y > < K e y > M e a s u r e s \ A v g 4 0 \ T a g I n f o \ V a l u e < / K e y > < / D i a g r a m O b j e c t K e y > < D i a g r a m O b j e c t K e y > < K e y > M e a s u r e s \ A v g W o n d e r < / K e y > < / D i a g r a m O b j e c t K e y > < D i a g r a m O b j e c t K e y > < K e y > M e a s u r e s \ A v g W o n d e r \ T a g I n f o \ F o r m u l a < / K e y > < / D i a g r a m O b j e c t K e y > < D i a g r a m O b j e c t K e y > < K e y > M e a s u r e s \ A v g W o n d e r \ T a g I n f o \ V a l u e < / K e y > < / D i a g r a m O b j e c t K e y > < D i a g r a m O b j e c t K e y > < K e y > M e a s u r e s \ A v g B e n c h R e p s < / K e y > < / D i a g r a m O b j e c t K e y > < D i a g r a m O b j e c t K e y > < K e y > M e a s u r e s \ A v g B e n c h R e p s \ T a g I n f o \ F o r m u l a < / K e y > < / D i a g r a m O b j e c t K e y > < D i a g r a m O b j e c t K e y > < K e y > M e a s u r e s \ A v g B e n c h R e p s \ T a g I n f o \ V a l u e < / K e y > < / D i a g r a m O b j e c t K e y > < D i a g r a m O b j e c t K e y > < K e y > M e a s u r e s \ C o u n t   o f   P l a y e r   4 < / K e y > < / D i a g r a m O b j e c t K e y > < D i a g r a m O b j e c t K e y > < K e y > M e a s u r e s \ C o u n t   o f   P l a y e r   4 \ T a g I n f o \ F o r m u l a < / K e y > < / D i a g r a m O b j e c t K e y > < D i a g r a m O b j e c t K e y > < K e y > M e a s u r e s \ C o u n t   o f   P l a y e r   4 \ T a g I n f o \ V a l u e < / K e y > < / D i a g r a m O b j e c t K e y > < D i a g r a m O b j e c t K e y > < K e y > M e a s u r e s \ C o u n t   o f   D O B < / K e y > < / D i a g r a m O b j e c t K e y > < D i a g r a m O b j e c t K e y > < K e y > M e a s u r e s \ C o u n t   o f   D O B \ T a g I n f o \ F o r m u l a < / K e y > < / D i a g r a m O b j e c t K e y > < D i a g r a m O b j e c t K e y > < K e y > M e a s u r e s \ C o u n t   o f   D O B \ T a g I n f o \ V a l u e < / K e y > < / D i a g r a m O b j e c t K e y > < D i a g r a m O b j e c t K e y > < K e y > M e a s u r e s \ S u m   o f   4 0 � Y a r d < / K e y > < / D i a g r a m O b j e c t K e y > < D i a g r a m O b j e c t K e y > < K e y > M e a s u r e s \ S u m   o f   4 0 � Y a r d \ T a g I n f o \ F o r m u l a < / K e y > < / D i a g r a m O b j e c t K e y > < D i a g r a m O b j e c t K e y > < K e y > M e a s u r e s \ S u m   o f   4 0 � Y a r d \ T a g I n f o \ V a l u e < / K e y > < / D i a g r a m O b j e c t K e y > < D i a g r a m O b j e c t K e y > < K e y > M e a s u r e s \ S u m   o f   D r a f t   R o u n d < / K e y > < / D i a g r a m O b j e c t K e y > < D i a g r a m O b j e c t K e y > < K e y > M e a s u r e s \ S u m   o f   D r a f t   R o u n d \ T a g I n f o \ F o r m u l a < / K e y > < / D i a g r a m O b j e c t K e y > < D i a g r a m O b j e c t K e y > < K e y > M e a s u r e s \ S u m   o f   D r a f t   R o u n d \ T a g I n f o \ V a l u e < / K e y > < / D i a g r a m O b j e c t K e y > < D i a g r a m O b j e c t K e y > < K e y > C o l u m n s \ Y e a r < / K e y > < / D i a g r a m O b j e c t K e y > < D i a g r a m O b j e c t K e y > < K e y > C o l u m n s \ P l a y e r < / K e y > < / D i a g r a m O b j e c t K e y > < D i a g r a m O b j e c t K e y > < K e y > C o l u m n s \ A g e < / K e y > < / D i a g r a m O b j e c t K e y > < D i a g r a m O b j e c t K e y > < K e y > C o l u m n s \ H o m e t o w n < / K e y > < / D i a g r a m O b j e c t K e y > < D i a g r a m O b j e c t K e y > < K e y > C o l u m n s \ H o m e   S t a t e < / K e y > < / D i a g r a m O b j e c t K e y > < D i a g r a m O b j e c t K e y > < K e y > C o l u m n s \ T m < / K e y > < / D i a g r a m O b j e c t K e y > < D i a g r a m O b j e c t K e y > < K e y > C o l u m n s \ H e i g h t   ( i n c h e s ) < / K e y > < / D i a g r a m O b j e c t K e y > < D i a g r a m O b j e c t K e y > < K e y > C o l u m n s \ W e i g h t < / K e y > < / D i a g r a m O b j e c t K e y > < D i a g r a m O b j e c t K e y > < K e y > C o l u m n s \ C o l l e g e < / K e y > < / D i a g r a m O b j e c t K e y > < D i a g r a m O b j e c t K e y > < K e y > C o l u m n s \ C o n f e r e n c e < / K e y > < / D i a g r a m O b j e c t K e y > < D i a g r a m O b j e c t K e y > < K e y > C o l u m n s \ D O B < / K e y > < / D i a g r a m O b j e c t K e y > < D i a g r a m O b j e c t K e y > < K e y > C o l u m n s \ D r a f t   R o u n d < / K e y > < / D i a g r a m O b j e c t K e y > < D i a g r a m O b j e c t K e y > < K e y > C o l u m n s \ D r a f t   Y e a r < / K e y > < / D i a g r a m O b j e c t K e y > < D i a g r a m O b j e c t K e y > < K e y > C o l u m n s \ W o n d e r l i c < / K e y > < / D i a g r a m O b j e c t K e y > < D i a g r a m O b j e c t K e y > < K e y > C o l u m n s \ 4 0 � Y a r d < / K e y > < / D i a g r a m O b j e c t K e y > < D i a g r a m O b j e c t K e y > < K e y > C o l u m n s \ B e n c h   P r e s s < / K e y > < / D i a g r a m O b j e c t K e y > < D i a g r a m O b j e c t K e y > < K e y > C o l u m n s \ V e r t   L e a p � ( i n ) < / K e y > < / D i a g r a m O b j e c t K e y > < D i a g r a m O b j e c t K e y > < K e y > C o l u m n s \ B r o a d   J u m p � ( i n ) < / K e y > < / D i a g r a m O b j e c t K e y > < D i a g r a m O b j e c t K e y > < K e y > C o l u m n s \ S h u t t l e < / K e y > < / D i a g r a m O b j e c t K e y > < D i a g r a m O b j e c t K e y > < K e y > C o l u m n s \ 3 C o n e < / K e y > < / D i a g r a m O b j e c t K e y > < D i a g r a m O b j e c t K e y > < K e y > L i n k s \ & l t ; C o l u m n s \ C o u n t   o f   P l a y e r   4 & g t ; - & l t ; M e a s u r e s \ P l a y e r & g t ; < / K e y > < / D i a g r a m O b j e c t K e y > < D i a g r a m O b j e c t K e y > < K e y > L i n k s \ & l t ; C o l u m n s \ C o u n t   o f   P l a y e r   4 & g t ; - & l t ; M e a s u r e s \ P l a y e r & g t ; \ C O L U M N < / K e y > < / D i a g r a m O b j e c t K e y > < D i a g r a m O b j e c t K e y > < K e y > L i n k s \ & l t ; C o l u m n s \ C o u n t   o f   P l a y e r   4 & g t ; - & l t ; M e a s u r e s \ P l a y e r & g t ; \ M E A S U R E < / K e y > < / D i a g r a m O b j e c t K e y > < D i a g r a m O b j e c t K e y > < K e y > L i n k s \ & l t ; C o l u m n s \ C o u n t   o f   D O B & g t ; - & l t ; M e a s u r e s \ D O B & g t ; < / K e y > < / D i a g r a m O b j e c t K e y > < D i a g r a m O b j e c t K e y > < K e y > L i n k s \ & l t ; C o l u m n s \ C o u n t   o f   D O B & g t ; - & l t ; M e a s u r e s \ D O B & g t ; \ C O L U M N < / K e y > < / D i a g r a m O b j e c t K e y > < D i a g r a m O b j e c t K e y > < K e y > L i n k s \ & l t ; C o l u m n s \ C o u n t   o f   D O B & g t ; - & l t ; M e a s u r e s \ D O B & g t ; \ M E A S U R E < / K e y > < / D i a g r a m O b j e c t K e y > < D i a g r a m O b j e c t K e y > < K e y > L i n k s \ & l t ; C o l u m n s \ S u m   o f   4 0 � Y a r d & g t ; - & l t ; M e a s u r e s \ 4 0 � Y a r d & g t ; < / K e y > < / D i a g r a m O b j e c t K e y > < D i a g r a m O b j e c t K e y > < K e y > L i n k s \ & l t ; C o l u m n s \ S u m   o f   4 0 � Y a r d & g t ; - & l t ; M e a s u r e s \ 4 0 � Y a r d & g t ; \ C O L U M N < / K e y > < / D i a g r a m O b j e c t K e y > < D i a g r a m O b j e c t K e y > < K e y > L i n k s \ & l t ; C o l u m n s \ S u m   o f   4 0 � Y a r d & g t ; - & l t ; M e a s u r e s \ 4 0 � Y a r d & g t ; \ M E A S U R E < / K e y > < / D i a g r a m O b j e c t K e y > < D i a g r a m O b j e c t K e y > < K e y > L i n k s \ & l t ; C o l u m n s \ S u m   o f   D r a f t   R o u n d & g t ; - & l t ; M e a s u r e s \ D r a f t   R o u n d & g t ; < / K e y > < / D i a g r a m O b j e c t K e y > < D i a g r a m O b j e c t K e y > < K e y > L i n k s \ & l t ; C o l u m n s \ S u m   o f   D r a f t   R o u n d & g t ; - & l t ; M e a s u r e s \ D r a f t   R o u n d & g t ; \ C O L U M N < / K e y > < / D i a g r a m O b j e c t K e y > < D i a g r a m O b j e c t K e y > < K e y > L i n k s \ & l t ; C o l u m n s \ S u m   o f   D r a f t   R o u n d & g t ; - & l t ; M e a s u r e s \ D r a f t   R o u n d & g t ; \ M E A S U R E 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 M e a s u r e s \ A v g 4 0 < / K e y > < / a : K e y > < a : V a l u e   i : t y p e = " M e a s u r e G r i d N o d e V i e w S t a t e " > < L a y e d O u t > t r u e < / L a y e d O u t > < / a : V a l u e > < / a : K e y V a l u e O f D i a g r a m O b j e c t K e y a n y T y p e z b w N T n L X > < a : K e y V a l u e O f D i a g r a m O b j e c t K e y a n y T y p e z b w N T n L X > < a : K e y > < K e y > M e a s u r e s \ A v g 4 0 \ T a g I n f o \ F o r m u l a < / K e y > < / a : K e y > < a : V a l u e   i : t y p e = " M e a s u r e G r i d V i e w S t a t e I D i a g r a m T a g A d d i t i o n a l I n f o " / > < / a : K e y V a l u e O f D i a g r a m O b j e c t K e y a n y T y p e z b w N T n L X > < a : K e y V a l u e O f D i a g r a m O b j e c t K e y a n y T y p e z b w N T n L X > < a : K e y > < K e y > M e a s u r e s \ A v g 4 0 \ T a g I n f o \ V a l u e < / K e y > < / a : K e y > < a : V a l u e   i : t y p e = " M e a s u r e G r i d V i e w S t a t e I D i a g r a m T a g A d d i t i o n a l I n f o " / > < / a : K e y V a l u e O f D i a g r a m O b j e c t K e y a n y T y p e z b w N T n L X > < a : K e y V a l u e O f D i a g r a m O b j e c t K e y a n y T y p e z b w N T n L X > < a : K e y > < K e y > M e a s u r e s \ A v g W o n d e r < / K e y > < / a : K e y > < a : V a l u e   i : t y p e = " M e a s u r e G r i d N o d e V i e w S t a t e " > < L a y e d O u t > t r u e < / L a y e d O u t > < R o w > 1 < / R o w > < / a : V a l u e > < / a : K e y V a l u e O f D i a g r a m O b j e c t K e y a n y T y p e z b w N T n L X > < a : K e y V a l u e O f D i a g r a m O b j e c t K e y a n y T y p e z b w N T n L X > < a : K e y > < K e y > M e a s u r e s \ A v g W o n d e r \ T a g I n f o \ F o r m u l a < / K e y > < / a : K e y > < a : V a l u e   i : t y p e = " M e a s u r e G r i d V i e w S t a t e I D i a g r a m T a g A d d i t i o n a l I n f o " / > < / a : K e y V a l u e O f D i a g r a m O b j e c t K e y a n y T y p e z b w N T n L X > < a : K e y V a l u e O f D i a g r a m O b j e c t K e y a n y T y p e z b w N T n L X > < a : K e y > < K e y > M e a s u r e s \ A v g W o n d e r \ T a g I n f o \ V a l u e < / K e y > < / a : K e y > < a : V a l u e   i : t y p e = " M e a s u r e G r i d V i e w S t a t e I D i a g r a m T a g A d d i t i o n a l I n f o " / > < / a : K e y V a l u e O f D i a g r a m O b j e c t K e y a n y T y p e z b w N T n L X > < a : K e y V a l u e O f D i a g r a m O b j e c t K e y a n y T y p e z b w N T n L X > < a : K e y > < K e y > M e a s u r e s \ A v g B e n c h R e p s < / K e y > < / a : K e y > < a : V a l u e   i : t y p e = " M e a s u r e G r i d N o d e V i e w S t a t e " > < L a y e d O u t > t r u e < / L a y e d O u t > < R o w > 2 < / R o w > < / a : V a l u e > < / a : K e y V a l u e O f D i a g r a m O b j e c t K e y a n y T y p e z b w N T n L X > < a : K e y V a l u e O f D i a g r a m O b j e c t K e y a n y T y p e z b w N T n L X > < a : K e y > < K e y > M e a s u r e s \ A v g B e n c h R e p s \ T a g I n f o \ F o r m u l a < / K e y > < / a : K e y > < a : V a l u e   i : t y p e = " M e a s u r e G r i d V i e w S t a t e I D i a g r a m T a g A d d i t i o n a l I n f o " / > < / a : K e y V a l u e O f D i a g r a m O b j e c t K e y a n y T y p e z b w N T n L X > < a : K e y V a l u e O f D i a g r a m O b j e c t K e y a n y T y p e z b w N T n L X > < a : K e y > < K e y > M e a s u r e s \ A v g B e n c h R e p s \ T a g I n f o \ V a l u e < / K e y > < / a : K e y > < a : V a l u e   i : t y p e = " M e a s u r e G r i d V i e w S t a t e I D i a g r a m T a g A d d i t i o n a l I n f o " / > < / a : K e y V a l u e O f D i a g r a m O b j e c t K e y a n y T y p e z b w N T n L X > < a : K e y V a l u e O f D i a g r a m O b j e c t K e y a n y T y p e z b w N T n L X > < a : K e y > < K e y > M e a s u r e s \ C o u n t   o f   P l a y e r   4 < / K e y > < / a : K e y > < a : V a l u e   i : t y p e = " M e a s u r e G r i d N o d e V i e w S t a t e " > < C o l u m n > 1 < / C o l u m n > < L a y e d O u t > t r u e < / L a y e d O u t > < W a s U I I n v i s i b l e > t r u e < / W a s U I I n v i s i b l e > < / a : V a l u e > < / a : K e y V a l u e O f D i a g r a m O b j e c t K e y a n y T y p e z b w N T n L X > < a : K e y V a l u e O f D i a g r a m O b j e c t K e y a n y T y p e z b w N T n L X > < a : K e y > < K e y > M e a s u r e s \ C o u n t   o f   P l a y e r   4 \ T a g I n f o \ F o r m u l a < / K e y > < / a : K e y > < a : V a l u e   i : t y p e = " M e a s u r e G r i d V i e w S t a t e I D i a g r a m T a g A d d i t i o n a l I n f o " / > < / a : K e y V a l u e O f D i a g r a m O b j e c t K e y a n y T y p e z b w N T n L X > < a : K e y V a l u e O f D i a g r a m O b j e c t K e y a n y T y p e z b w N T n L X > < a : K e y > < K e y > M e a s u r e s \ C o u n t   o f   P l a y e r   4 \ T a g I n f o \ V a l u e < / K e y > < / a : K e y > < a : V a l u e   i : t y p e = " M e a s u r e G r i d V i e w S t a t e I D i a g r a m T a g A d d i t i o n a l I n f o " / > < / a : K e y V a l u e O f D i a g r a m O b j e c t K e y a n y T y p e z b w N T n L X > < a : K e y V a l u e O f D i a g r a m O b j e c t K e y a n y T y p e z b w N T n L X > < a : K e y > < K e y > M e a s u r e s \ C o u n t   o f   D O B < / K e y > < / a : K e y > < a : V a l u e   i : t y p e = " M e a s u r e G r i d N o d e V i e w S t a t e " > < C o l u m n > 1 0 < / C o l u m n > < L a y e d O u t > t r u e < / L a y e d O u t > < W a s U I I n v i s i b l e > t r u e < / W a s U I I n v i s i b l e > < / a : V a l u e > < / a : K e y V a l u e O f D i a g r a m O b j e c t K e y a n y T y p e z b w N T n L X > < a : K e y V a l u e O f D i a g r a m O b j e c t K e y a n y T y p e z b w N T n L X > < a : K e y > < K e y > M e a s u r e s \ C o u n t   o f   D O B \ T a g I n f o \ F o r m u l a < / K e y > < / a : K e y > < a : V a l u e   i : t y p e = " M e a s u r e G r i d V i e w S t a t e I D i a g r a m T a g A d d i t i o n a l I n f o " / > < / a : K e y V a l u e O f D i a g r a m O b j e c t K e y a n y T y p e z b w N T n L X > < a : K e y V a l u e O f D i a g r a m O b j e c t K e y a n y T y p e z b w N T n L X > < a : K e y > < K e y > M e a s u r e s \ C o u n t   o f   D O B \ T a g I n f o \ V a l u e < / K e y > < / a : K e y > < a : V a l u e   i : t y p e = " M e a s u r e G r i d V i e w S t a t e I D i a g r a m T a g A d d i t i o n a l I n f o " / > < / a : K e y V a l u e O f D i a g r a m O b j e c t K e y a n y T y p e z b w N T n L X > < a : K e y V a l u e O f D i a g r a m O b j e c t K e y a n y T y p e z b w N T n L X > < a : K e y > < K e y > M e a s u r e s \ S u m   o f   4 0 � Y a r d < / K e y > < / a : K e y > < a : V a l u e   i : t y p e = " M e a s u r e G r i d N o d e V i e w S t a t e " > < C o l u m n > 1 4 < / C o l u m n > < L a y e d O u t > t r u e < / L a y e d O u t > < W a s U I I n v i s i b l e > t r u e < / W a s U I I n v i s i b l e > < / a : V a l u e > < / a : K e y V a l u e O f D i a g r a m O b j e c t K e y a n y T y p e z b w N T n L X > < a : K e y V a l u e O f D i a g r a m O b j e c t K e y a n y T y p e z b w N T n L X > < a : K e y > < K e y > M e a s u r e s \ S u m   o f   4 0 � Y a r d \ T a g I n f o \ F o r m u l a < / K e y > < / a : K e y > < a : V a l u e   i : t y p e = " M e a s u r e G r i d V i e w S t a t e I D i a g r a m T a g A d d i t i o n a l I n f o " / > < / a : K e y V a l u e O f D i a g r a m O b j e c t K e y a n y T y p e z b w N T n L X > < a : K e y V a l u e O f D i a g r a m O b j e c t K e y a n y T y p e z b w N T n L X > < a : K e y > < K e y > M e a s u r e s \ S u m   o f   4 0 � Y a r d \ T a g I n f o \ V a l u e < / K e y > < / a : K e y > < a : V a l u e   i : t y p e = " M e a s u r e G r i d V i e w S t a t e I D i a g r a m T a g A d d i t i o n a l I n f o " / > < / a : K e y V a l u e O f D i a g r a m O b j e c t K e y a n y T y p e z b w N T n L X > < a : K e y V a l u e O f D i a g r a m O b j e c t K e y a n y T y p e z b w N T n L X > < a : K e y > < K e y > M e a s u r e s \ S u m   o f   D r a f t   R o u n d < / K e y > < / a : K e y > < a : V a l u e   i : t y p e = " M e a s u r e G r i d N o d e V i e w S t a t e " > < C o l u m n > 1 1 < / C o l u m n > < L a y e d O u t > t r u e < / L a y e d O u t > < W a s U I I n v i s i b l e > t r u e < / W a s U I I n v i s i b l e > < / a : V a l u e > < / a : K e y V a l u e O f D i a g r a m O b j e c t K e y a n y T y p e z b w N T n L X > < a : K e y V a l u e O f D i a g r a m O b j e c t K e y a n y T y p e z b w N T n L X > < a : K e y > < K e y > M e a s u r e s \ S u m   o f   D r a f t   R o u n d \ T a g I n f o \ F o r m u l a < / K e y > < / a : K e y > < a : V a l u e   i : t y p e = " M e a s u r e G r i d V i e w S t a t e I D i a g r a m T a g A d d i t i o n a l I n f o " / > < / a : K e y V a l u e O f D i a g r a m O b j e c t K e y a n y T y p e z b w N T n L X > < a : K e y V a l u e O f D i a g r a m O b j e c t K e y a n y T y p e z b w N T n L X > < a : K e y > < K e y > M e a s u r e s \ S u m   o f   D r a f t   R o u n d \ T a g I n f o \ V a l u e 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 C o l u m n s \ H o m e t o w n < / K e y > < / a : K e y > < a : V a l u e   i : t y p e = " M e a s u r e G r i d N o d e V i e w S t a t e " > < C o l u m n > 3 < / C o l u m n > < L a y e d O u t > t r u e < / L a y e d O u t > < / a : V a l u e > < / a : K e y V a l u e O f D i a g r a m O b j e c t K e y a n y T y p e z b w N T n L X > < a : K e y V a l u e O f D i a g r a m O b j e c t K e y a n y T y p e z b w N T n L X > < a : K e y > < K e y > C o l u m n s \ H o m e   S t a t e < / K e y > < / a : K e y > < a : V a l u e   i : t y p e = " M e a s u r e G r i d N o d e V i e w S t a t e " > < C o l u m n > 4 < / C o l u m n > < L a y e d O u t > t r u e < / L a y e d O u t > < / a : V a l u e > < / a : K e y V a l u e O f D i a g r a m O b j e c t K e y a n y T y p e z b w N T n L X > < a : K e y V a l u e O f D i a g r a m O b j e c t K e y a n y T y p e z b w N T n L X > < a : K e y > < K e y > C o l u m n s \ T m < / K e y > < / a : K e y > < a : V a l u e   i : t y p e = " M e a s u r e G r i d N o d e V i e w S t a t e " > < C o l u m n > 5 < / C o l u m n > < L a y e d O u t > t r u e < / L a y e d O u t > < / a : V a l u e > < / a : K e y V a l u e O f D i a g r a m O b j e c t K e y a n y T y p e z b w N T n L X > < a : K e y V a l u e O f D i a g r a m O b j e c t K e y a n y T y p e z b w N T n L X > < a : K e y > < K e y > C o l u m n s \ H e i g h t   ( i n c h e s ) < / K e y > < / a : K e y > < a : V a l u e   i : t y p e = " M e a s u r e G r i d N o d e V i e w S t a t e " > < C o l u m n > 6 < / C o l u m n > < L a y e d O u t > t r u e < / L a y e d O u t > < / a : V a l u e > < / a : K e y V a l u e O f D i a g r a m O b j e c t K e y a n y T y p e z b w N T n L X > < a : K e y V a l u e O f D i a g r a m O b j e c t K e y a n y T y p e z b w N T n L X > < a : K e y > < K e y > C o l u m n s \ W e i g h t < / K e y > < / a : K e y > < a : V a l u e   i : t y p e = " M e a s u r e G r i d N o d e V i e w S t a t e " > < C o l u m n > 7 < / C o l u m n > < L a y e d O u t > t r u e < / L a y e d O u t > < / a : V a l u e > < / a : K e y V a l u e O f D i a g r a m O b j e c t K e y a n y T y p e z b w N T n L X > < a : K e y V a l u e O f D i a g r a m O b j e c t K e y a n y T y p e z b w N T n L X > < a : K e y > < K e y > C o l u m n s \ C o l l e g e < / K e y > < / a : K e y > < a : V a l u e   i : t y p e = " M e a s u r e G r i d N o d e V i e w S t a t e " > < C o l u m n > 8 < / C o l u m n > < L a y e d O u t > t r u e < / L a y e d O u t > < / a : V a l u e > < / a : K e y V a l u e O f D i a g r a m O b j e c t K e y a n y T y p e z b w N T n L X > < a : K e y V a l u e O f D i a g r a m O b j e c t K e y a n y T y p e z b w N T n L X > < a : K e y > < K e y > C o l u m n s \ C o n f e r e n c e < / K e y > < / a : K e y > < a : V a l u e   i : t y p e = " M e a s u r e G r i d N o d e V i e w S t a t e " > < C o l u m n > 9 < / C o l u m n > < L a y e d O u t > t r u e < / L a y e d O u t > < / a : V a l u e > < / a : K e y V a l u e O f D i a g r a m O b j e c t K e y a n y T y p e z b w N T n L X > < a : K e y V a l u e O f D i a g r a m O b j e c t K e y a n y T y p e z b w N T n L X > < a : K e y > < K e y > C o l u m n s \ D O B < / K e y > < / a : K e y > < a : V a l u e   i : t y p e = " M e a s u r e G r i d N o d e V i e w S t a t e " > < C o l u m n > 1 0 < / C o l u m n > < L a y e d O u t > t r u e < / L a y e d O u t > < / a : V a l u e > < / a : K e y V a l u e O f D i a g r a m O b j e c t K e y a n y T y p e z b w N T n L X > < a : K e y V a l u e O f D i a g r a m O b j e c t K e y a n y T y p e z b w N T n L X > < a : K e y > < K e y > C o l u m n s \ D r a f t   R o u n d < / K e y > < / a : K e y > < a : V a l u e   i : t y p e = " M e a s u r e G r i d N o d e V i e w S t a t e " > < C o l u m n > 1 1 < / C o l u m n > < L a y e d O u t > t r u e < / L a y e d O u t > < / a : V a l u e > < / a : K e y V a l u e O f D i a g r a m O b j e c t K e y a n y T y p e z b w N T n L X > < a : K e y V a l u e O f D i a g r a m O b j e c t K e y a n y T y p e z b w N T n L X > < a : K e y > < K e y > C o l u m n s \ D r a f t   Y e a r < / K e y > < / a : K e y > < a : V a l u e   i : t y p e = " M e a s u r e G r i d N o d e V i e w S t a t e " > < C o l u m n > 1 2 < / C o l u m n > < L a y e d O u t > t r u e < / L a y e d O u t > < / a : V a l u e > < / a : K e y V a l u e O f D i a g r a m O b j e c t K e y a n y T y p e z b w N T n L X > < a : K e y V a l u e O f D i a g r a m O b j e c t K e y a n y T y p e z b w N T n L X > < a : K e y > < K e y > C o l u m n s \ W o n d e r l i c < / K e y > < / a : K e y > < a : V a l u e   i : t y p e = " M e a s u r e G r i d N o d e V i e w S t a t e " > < C o l u m n > 1 3 < / C o l u m n > < L a y e d O u t > t r u e < / L a y e d O u t > < / a : V a l u e > < / a : K e y V a l u e O f D i a g r a m O b j e c t K e y a n y T y p e z b w N T n L X > < a : K e y V a l u e O f D i a g r a m O b j e c t K e y a n y T y p e z b w N T n L X > < a : K e y > < K e y > C o l u m n s \ 4 0 � Y a r d < / K e y > < / a : K e y > < a : V a l u e   i : t y p e = " M e a s u r e G r i d N o d e V i e w S t a t e " > < C o l u m n > 1 4 < / C o l u m n > < L a y e d O u t > t r u e < / L a y e d O u t > < / a : V a l u e > < / a : K e y V a l u e O f D i a g r a m O b j e c t K e y a n y T y p e z b w N T n L X > < a : K e y V a l u e O f D i a g r a m O b j e c t K e y a n y T y p e z b w N T n L X > < a : K e y > < K e y > C o l u m n s \ B e n c h   P r e s s < / K e y > < / a : K e y > < a : V a l u e   i : t y p e = " M e a s u r e G r i d N o d e V i e w S t a t e " > < C o l u m n > 1 5 < / C o l u m n > < L a y e d O u t > t r u e < / L a y e d O u t > < / a : V a l u e > < / a : K e y V a l u e O f D i a g r a m O b j e c t K e y a n y T y p e z b w N T n L X > < a : K e y V a l u e O f D i a g r a m O b j e c t K e y a n y T y p e z b w N T n L X > < a : K e y > < K e y > C o l u m n s \ V e r t   L e a p � ( i n ) < / K e y > < / a : K e y > < a : V a l u e   i : t y p e = " M e a s u r e G r i d N o d e V i e w S t a t e " > < C o l u m n > 1 6 < / C o l u m n > < L a y e d O u t > t r u e < / L a y e d O u t > < / a : V a l u e > < / a : K e y V a l u e O f D i a g r a m O b j e c t K e y a n y T y p e z b w N T n L X > < a : K e y V a l u e O f D i a g r a m O b j e c t K e y a n y T y p e z b w N T n L X > < a : K e y > < K e y > C o l u m n s \ B r o a d   J u m p � ( i n ) < / K e y > < / a : K e y > < a : V a l u e   i : t y p e = " M e a s u r e G r i d N o d e V i e w S t a t e " > < C o l u m n > 1 7 < / C o l u m n > < L a y e d O u t > t r u e < / L a y e d O u t > < / a : V a l u e > < / a : K e y V a l u e O f D i a g r a m O b j e c t K e y a n y T y p e z b w N T n L X > < a : K e y V a l u e O f D i a g r a m O b j e c t K e y a n y T y p e z b w N T n L X > < a : K e y > < K e y > C o l u m n s \ S h u t t l e < / K e y > < / a : K e y > < a : V a l u e   i : t y p e = " M e a s u r e G r i d N o d e V i e w S t a t e " > < C o l u m n > 1 8 < / C o l u m n > < L a y e d O u t > t r u e < / L a y e d O u t > < / a : V a l u e > < / a : K e y V a l u e O f D i a g r a m O b j e c t K e y a n y T y p e z b w N T n L X > < a : K e y V a l u e O f D i a g r a m O b j e c t K e y a n y T y p e z b w N T n L X > < a : K e y > < K e y > C o l u m n s \ 3 C o n e < / K e y > < / a : K e y > < a : V a l u e   i : t y p e = " M e a s u r e G r i d N o d e V i e w S t a t e " > < C o l u m n > 1 9 < / C o l u m n > < L a y e d O u t > t r u e < / L a y e d O u t > < / a : V a l u e > < / a : K e y V a l u e O f D i a g r a m O b j e c t K e y a n y T y p e z b w N T n L X > < a : K e y V a l u e O f D i a g r a m O b j e c t K e y a n y T y p e z b w N T n L X > < a : K e y > < K e y > L i n k s \ & l t ; C o l u m n s \ C o u n t   o f   P l a y e r   4 & g t ; - & l t ; M e a s u r e s \ P l a y e r & g t ; < / K e y > < / a : K e y > < a : V a l u e   i : t y p e = " M e a s u r e G r i d V i e w S t a t e I D i a g r a m L i n k " / > < / a : K e y V a l u e O f D i a g r a m O b j e c t K e y a n y T y p e z b w N T n L X > < a : K e y V a l u e O f D i a g r a m O b j e c t K e y a n y T y p e z b w N T n L X > < a : K e y > < K e y > L i n k s \ & l t ; C o l u m n s \ C o u n t   o f   P l a y e r   4 & g t ; - & l t ; M e a s u r e s \ P l a y e r & g t ; \ C O L U M N < / K e y > < / a : K e y > < a : V a l u e   i : t y p e = " M e a s u r e G r i d V i e w S t a t e I D i a g r a m L i n k E n d p o i n t " / > < / a : K e y V a l u e O f D i a g r a m O b j e c t K e y a n y T y p e z b w N T n L X > < a : K e y V a l u e O f D i a g r a m O b j e c t K e y a n y T y p e z b w N T n L X > < a : K e y > < K e y > L i n k s \ & l t ; C o l u m n s \ C o u n t   o f   P l a y e r   4 & g t ; - & l t ; M e a s u r e s \ P l a y e r & g t ; \ M E A S U R E < / K e y > < / a : K e y > < a : V a l u e   i : t y p e = " M e a s u r e G r i d V i e w S t a t e I D i a g r a m L i n k E n d p o i n t " / > < / a : K e y V a l u e O f D i a g r a m O b j e c t K e y a n y T y p e z b w N T n L X > < a : K e y V a l u e O f D i a g r a m O b j e c t K e y a n y T y p e z b w N T n L X > < a : K e y > < K e y > L i n k s \ & l t ; C o l u m n s \ C o u n t   o f   D O B & g t ; - & l t ; M e a s u r e s \ D O B & g t ; < / K e y > < / a : K e y > < a : V a l u e   i : t y p e = " M e a s u r e G r i d V i e w S t a t e I D i a g r a m L i n k " / > < / a : K e y V a l u e O f D i a g r a m O b j e c t K e y a n y T y p e z b w N T n L X > < a : K e y V a l u e O f D i a g r a m O b j e c t K e y a n y T y p e z b w N T n L X > < a : K e y > < K e y > L i n k s \ & l t ; C o l u m n s \ C o u n t   o f   D O B & g t ; - & l t ; M e a s u r e s \ D O B & g t ; \ C O L U M N < / K e y > < / a : K e y > < a : V a l u e   i : t y p e = " M e a s u r e G r i d V i e w S t a t e I D i a g r a m L i n k E n d p o i n t " / > < / a : K e y V a l u e O f D i a g r a m O b j e c t K e y a n y T y p e z b w N T n L X > < a : K e y V a l u e O f D i a g r a m O b j e c t K e y a n y T y p e z b w N T n L X > < a : K e y > < K e y > L i n k s \ & l t ; C o l u m n s \ C o u n t   o f   D O B & g t ; - & l t ; M e a s u r e s \ D O B & g t ; \ M E A S U R E < / K e y > < / a : K e y > < a : V a l u e   i : t y p e = " M e a s u r e G r i d V i e w S t a t e I D i a g r a m L i n k E n d p o i n t " / > < / a : K e y V a l u e O f D i a g r a m O b j e c t K e y a n y T y p e z b w N T n L X > < a : K e y V a l u e O f D i a g r a m O b j e c t K e y a n y T y p e z b w N T n L X > < a : K e y > < K e y > L i n k s \ & l t ; C o l u m n s \ S u m   o f   4 0 � Y a r d & g t ; - & l t ; M e a s u r e s \ 4 0 � Y a r d & g t ; < / K e y > < / a : K e y > < a : V a l u e   i : t y p e = " M e a s u r e G r i d V i e w S t a t e I D i a g r a m L i n k " / > < / a : K e y V a l u e O f D i a g r a m O b j e c t K e y a n y T y p e z b w N T n L X > < a : K e y V a l u e O f D i a g r a m O b j e c t K e y a n y T y p e z b w N T n L X > < a : K e y > < K e y > L i n k s \ & l t ; C o l u m n s \ S u m   o f   4 0 � Y a r d & g t ; - & l t ; M e a s u r e s \ 4 0 � Y a r d & g t ; \ C O L U M N < / K e y > < / a : K e y > < a : V a l u e   i : t y p e = " M e a s u r e G r i d V i e w S t a t e I D i a g r a m L i n k E n d p o i n t " / > < / a : K e y V a l u e O f D i a g r a m O b j e c t K e y a n y T y p e z b w N T n L X > < a : K e y V a l u e O f D i a g r a m O b j e c t K e y a n y T y p e z b w N T n L X > < a : K e y > < K e y > L i n k s \ & l t ; C o l u m n s \ S u m   o f   4 0 � Y a r d & g t ; - & l t ; M e a s u r e s \ 4 0 � Y a r d & g t ; \ M E A S U R E < / K e y > < / a : K e y > < a : V a l u e   i : t y p e = " M e a s u r e G r i d V i e w S t a t e I D i a g r a m L i n k E n d p o i n t " / > < / a : K e y V a l u e O f D i a g r a m O b j e c t K e y a n y T y p e z b w N T n L X > < a : K e y V a l u e O f D i a g r a m O b j e c t K e y a n y T y p e z b w N T n L X > < a : K e y > < K e y > L i n k s \ & l t ; C o l u m n s \ S u m   o f   D r a f t   R o u n d & g t ; - & l t ; M e a s u r e s \ D r a f t   R o u n d & g t ; < / K e y > < / a : K e y > < a : V a l u e   i : t y p e = " M e a s u r e G r i d V i e w S t a t e I D i a g r a m L i n k " / > < / a : K e y V a l u e O f D i a g r a m O b j e c t K e y a n y T y p e z b w N T n L X > < a : K e y V a l u e O f D i a g r a m O b j e c t K e y a n y T y p e z b w N T n L X > < a : K e y > < K e y > L i n k s \ & l t ; C o l u m n s \ S u m   o f   D r a f t   R o u n d & g t ; - & l t ; M e a s u r e s \ D r a f t   R o u n d & g t ; \ C O L U M N < / K e y > < / a : K e y > < a : V a l u e   i : t y p e = " M e a s u r e G r i d V i e w S t a t e I D i a g r a m L i n k E n d p o i n t " / > < / a : K e y V a l u e O f D i a g r a m O b j e c t K e y a n y T y p e z b w N T n L X > < a : K e y V a l u e O f D i a g r a m O b j e c t K e y a n y T y p e z b w N T n L X > < a : K e y > < K e y > L i n k s \ & l t ; C o l u m n s \ S u m   o f   D r a f t   R o u n d & g t ; - & l t ; M e a s u r e s \ D r a f t   R o u n d & g t ; \ M E A S U R E < / K e y > < / a : K e y > < a : V a l u e   i : t y p e = " M e a s u r e G r i d V i e w S t a t e I D i a g r a m L i n k E n d p o i n t " / > < / a : K e y V a l u e O f D i a g r a m O b j e c t K e y a n y T y p e z b w N T n L X > < / V i e w S t a t e s > < / D i a g r a m M a n a g e r . S e r i a l i z a b l e D i a g r a m > < D i a g r a m M a n a g e r . S e r i a l i z a b l e D i a g r a m > < A d a p t e r   i : t y p e = " M e a s u r e D i a g r a m S a n d b o x A d a p t e r " > < T a b l e N a m e > U n i q u e   p l a y e r s 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 U n i q u e   p l a y e r s 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 P l a y e r < / K e y > < / D i a g r a m O b j e c t K e y > < D i a g r a m O b j e c t K e y > < K e y > M e a s u r e s \ C o u n t   o f   P l a y e r \ T a g I n f o \ F o r m u l a < / K e y > < / D i a g r a m O b j e c t K e y > < D i a g r a m O b j e c t K e y > < K e y > M e a s u r e s \ C o u n t   o f   P l a y e r \ T a g I n f o \ V a l u e < / K e y > < / D i a g r a m O b j e c t K e y > < D i a g r a m O b j e c t K e y > < K e y > M e a s u r e s \ S u m   o f   Y d s < / K e y > < / D i a g r a m O b j e c t K e y > < D i a g r a m O b j e c t K e y > < K e y > M e a s u r e s \ S u m   o f   Y d s \ T a g I n f o \ F o r m u l a < / K e y > < / D i a g r a m O b j e c t K e y > < D i a g r a m O b j e c t K e y > < K e y > M e a s u r e s \ S u m   o f   Y d s \ T a g I n f o \ V a l u e < / K e y > < / D i a g r a m O b j e c t K e y > < D i a g r a m O b j e c t K e y > < K e y > M e a s u r e s \ S u m   o f   A g e < / K e y > < / D i a g r a m O b j e c t K e y > < D i a g r a m O b j e c t K e y > < K e y > M e a s u r e s \ S u m   o f   A g e \ T a g I n f o \ F o r m u l a < / K e y > < / D i a g r a m O b j e c t K e y > < D i a g r a m O b j e c t K e y > < K e y > M e a s u r e s \ S u m   o f   A g e \ T a g I n f o \ V a l u e < / K e y > < / D i a g r a m O b j e c t K e y > < D i a g r a m O b j e c t K e y > < K e y > M e a s u r e s \ S u m   o f   P a s s i n g   T D < / K e y > < / D i a g r a m O b j e c t K e y > < D i a g r a m O b j e c t K e y > < K e y > M e a s u r e s \ S u m   o f   P a s s i n g   T D \ T a g I n f o \ F o r m u l a < / K e y > < / D i a g r a m O b j e c t K e y > < D i a g r a m O b j e c t K e y > < K e y > M e a s u r e s \ S u m   o f   P a s s i n g   T D \ T a g I n f o \ V a l u e < / K e y > < / D i a g r a m O b j e c t K e y > < D i a g r a m O b j e c t K e y > < K e y > M e a s u r e s \ S u m   o f   R u s h i n g   T D < / K e y > < / D i a g r a m O b j e c t K e y > < D i a g r a m O b j e c t K e y > < K e y > M e a s u r e s \ S u m   o f   R u s h i n g   T D \ T a g I n f o \ F o r m u l a < / K e y > < / D i a g r a m O b j e c t K e y > < D i a g r a m O b j e c t K e y > < K e y > M e a s u r e s \ S u m   o f   R u s h i n g   T D \ T a g I n f o \ V a l u e < / K e y > < / D i a g r a m O b j e c t K e y > < D i a g r a m O b j e c t K e y > < K e y > M e a s u r e s \ S u m   o f   R e c e v i n g   T D < / K e y > < / D i a g r a m O b j e c t K e y > < D i a g r a m O b j e c t K e y > < K e y > M e a s u r e s \ S u m   o f   R e c e v i n g   T D \ T a g I n f o \ F o r m u l a < / K e y > < / D i a g r a m O b j e c t K e y > < D i a g r a m O b j e c t K e y > < K e y > M e a s u r e s \ S u m   o f   R e c e v i n g   T D \ T a g I n f o \ V a l u e < / K e y > < / D i a g r a m O b j e c t K e y > < D i a g r a m O b j e c t K e y > < K e y > C o l u m n s \ Y e a r < / K e y > < / D i a g r a m O b j e c t K e y > < D i a g r a m O b j e c t K e y > < K e y > C o l u m n s \ P l a y e r < / K e y > < / D i a g r a m O b j e c t K e y > < D i a g r a m O b j e c t K e y > < K e y > C o l u m n s \ A g e < / K e y > < / D i a g r a m O b j e c t K e y > < D i a g r a m O b j e c t K e y > < K e y > C o l u m n s \ G < / K e y > < / D i a g r a m O b j e c t K e y > < D i a g r a m O b j e c t K e y > < K e y > C o l u m n s \ G S < / K e y > < / D i a g r a m O b j e c t K e y > < D i a g r a m O b j e c t K e y > < K e y > C o l u m n s \ C m p < / K e y > < / D i a g r a m O b j e c t K e y > < D i a g r a m O b j e c t K e y > < K e y > C o l u m n s \ A t t < / K e y > < / D i a g r a m O b j e c t K e y > < D i a g r a m O b j e c t K e y > < K e y > C o l u m n s \ Y d s < / K e y > < / D i a g r a m O b j e c t K e y > < D i a g r a m O b j e c t K e y > < K e y > C o l u m n s \ P a s s i n g   T D < / K e y > < / D i a g r a m O b j e c t K e y > < D i a g r a m O b j e c t K e y > < K e y > C o l u m n s \ I n t < / K e y > < / D i a g r a m O b j e c t K e y > < D i a g r a m O b j e c t K e y > < K e y > C o l u m n s \ A t t _ 1 < / K e y > < / D i a g r a m O b j e c t K e y > < D i a g r a m O b j e c t K e y > < K e y > C o l u m n s \ Y d s _ 2 < / K e y > < / D i a g r a m O b j e c t K e y > < D i a g r a m O b j e c t K e y > < K e y > C o l u m n s \ Y / A < / K e y > < / D i a g r a m O b j e c t K e y > < D i a g r a m O b j e c t K e y > < K e y > C o l u m n s \ R u s h i n g   T D < / K e y > < / D i a g r a m O b j e c t K e y > < D i a g r a m O b j e c t K e y > < K e y > C o l u m n s \ R e c < / K e y > < / D i a g r a m O b j e c t K e y > < D i a g r a m O b j e c t K e y > < K e y > C o l u m n s \ Y d s _ 4 < / K e y > < / D i a g r a m O b j e c t K e y > < D i a g r a m O b j e c t K e y > < K e y > C o l u m n s \ Y / R < / K e y > < / D i a g r a m O b j e c t K e y > < D i a g r a m O b j e c t K e y > < K e y > C o l u m n s \ R e c e v i n g   T D < / K e y > < / D i a g r a m O b j e c t K e y > < D i a g r a m O b j e c t K e y > < K e y > C o l u m n s \ F a n t P o s < / K e y > < / D i a g r a m O b j e c t K e y > < D i a g r a m O b j e c t K e y > < K e y > C o l u m n s \ F a n t P t < / K e y > < / D i a g r a m O b j e c t K e y > < D i a g r a m O b j e c t K e y > < K e y > C o l u m n s \ V B D < / K e y > < / D i a g r a m O b j e c t K e y > < D i a g r a m O b j e c t K e y > < K e y > C o l u m n s \ P o s R a n k < / K e y > < / D i a g r a m O b j e c t K e y > < D i a g r a m O b j e c t K e y > < K e y > C o l u m n s \ O v R a n k < / K e y > < / D i a g r a m O b j e c t K e y > < D i a g r a m O b j e c t K e y > < K e y > C o l u m n s \ H e i g h t   ( i n c h e s ) < / K e y > < / D i a g r a m O b j e c t K e y > < D i a g r a m O b j e c t K e y > < K e y > C o l u m n s \ W e i g h t < / K e y > < / D i a g r a m O b j e c t K e y > < D i a g r a m O b j e c t K e y > < K e y > C o l u m n s \ H o m e t o w n < / K e y > < / D i a g r a m O b j e c t K e y > < D i a g r a m O b j e c t K e y > < K e y > C o l u m n s \ H o m e   s t a t e < / K e y > < / D i a g r a m O b j e c t K e y > < D i a g r a m O b j e c t K e y > < K e y > C o l u m n s \ t o w n ,   s t a t e < / K e y > < / D i a g r a m O b j e c t K e y > < D i a g r a m O b j e c t K e y > < K e y > C o l u m n s \ C o l l e g e < / K e y > < / D i a g r a m O b j e c t K e y > < D i a g r a m O b j e c t K e y > < K e y > C o l u m n s \ C o n f e r e n c e < / K e y > < / D i a g r a m O b j e c t K e y > < D i a g r a m O b j e c t K e y > < K e y > C o l u m n s \ D O B < / K e y > < / D i a g r a m O b j e c t K e y > < D i a g r a m O b j e c t K e y > < K e y > C o l u m n s \ D r a f t   R o u n d < / K e y > < / D i a g r a m O b j e c t K e y > < D i a g r a m O b j e c t K e y > < K e y > C o l u m n s \ D r a f t   Y e a r < / K e y > < / D i a g r a m O b j e c t K e y > < D i a g r a m O b j e c t K e y > < K e y > L i n k s \ & l t ; C o l u m n s \ C o u n t   o f   P l a y e r & g t ; - & l t ; M e a s u r e s \ P l a y e r & g t ; < / K e y > < / D i a g r a m O b j e c t K e y > < D i a g r a m O b j e c t K e y > < K e y > L i n k s \ & l t ; C o l u m n s \ C o u n t   o f   P l a y e r & g t ; - & l t ; M e a s u r e s \ P l a y e r & g t ; \ C O L U M N < / K e y > < / D i a g r a m O b j e c t K e y > < D i a g r a m O b j e c t K e y > < K e y > L i n k s \ & l t ; C o l u m n s \ C o u n t   o f   P l a y e r & g t ; - & l t ; M e a s u r e s \ P l a y e r & g t ; \ M E A S U R E < / K e y > < / D i a g r a m O b j e c t K e y > < D i a g r a m O b j e c t K e y > < K e y > L i n k s \ & l t ; C o l u m n s \ S u m   o f   Y d s & g t ; - & l t ; M e a s u r e s \ Y d s & g t ; < / K e y > < / D i a g r a m O b j e c t K e y > < D i a g r a m O b j e c t K e y > < K e y > L i n k s \ & l t ; C o l u m n s \ S u m   o f   Y d s & g t ; - & l t ; M e a s u r e s \ Y d s & g t ; \ C O L U M N < / K e y > < / D i a g r a m O b j e c t K e y > < D i a g r a m O b j e c t K e y > < K e y > L i n k s \ & l t ; C o l u m n s \ S u m   o f   Y d s & g t ; - & l t ; M e a s u r e s \ Y d s & g t ; \ M E A S U R E 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 P a s s i n g   T D & g t ; - & l t ; M e a s u r e s \ P a s s i n g   T D & g t ; < / K e y > < / D i a g r a m O b j e c t K e y > < D i a g r a m O b j e c t K e y > < K e y > L i n k s \ & l t ; C o l u m n s \ S u m   o f   P a s s i n g   T D & g t ; - & l t ; M e a s u r e s \ P a s s i n g   T D & g t ; \ C O L U M N < / K e y > < / D i a g r a m O b j e c t K e y > < D i a g r a m O b j e c t K e y > < K e y > L i n k s \ & l t ; C o l u m n s \ S u m   o f   P a s s i n g   T D & g t ; - & l t ; M e a s u r e s \ P a s s i n g   T D & g t ; \ M E A S U R E < / K e y > < / D i a g r a m O b j e c t K e y > < D i a g r a m O b j e c t K e y > < K e y > L i n k s \ & l t ; C o l u m n s \ S u m   o f   R u s h i n g   T D & g t ; - & l t ; M e a s u r e s \ R u s h i n g   T D & g t ; < / K e y > < / D i a g r a m O b j e c t K e y > < D i a g r a m O b j e c t K e y > < K e y > L i n k s \ & l t ; C o l u m n s \ S u m   o f   R u s h i n g   T D & g t ; - & l t ; M e a s u r e s \ R u s h i n g   T D & g t ; \ C O L U M N < / K e y > < / D i a g r a m O b j e c t K e y > < D i a g r a m O b j e c t K e y > < K e y > L i n k s \ & l t ; C o l u m n s \ S u m   o f   R u s h i n g   T D & g t ; - & l t ; M e a s u r e s \ R u s h i n g   T D & g t ; \ M E A S U R E < / K e y > < / D i a g r a m O b j e c t K e y > < D i a g r a m O b j e c t K e y > < K e y > L i n k s \ & l t ; C o l u m n s \ S u m   o f   R e c e v i n g   T D & g t ; - & l t ; M e a s u r e s \ R e c e v i n g   T D & g t ; < / K e y > < / D i a g r a m O b j e c t K e y > < D i a g r a m O b j e c t K e y > < K e y > L i n k s \ & l t ; C o l u m n s \ S u m   o f   R e c e v i n g   T D & g t ; - & l t ; M e a s u r e s \ R e c e v i n g   T D & g t ; \ C O L U M N < / K e y > < / D i a g r a m O b j e c t K e y > < D i a g r a m O b j e c t K e y > < K e y > L i n k s \ & l t ; C o l u m n s \ S u m   o f   R e c e v i n g   T D & g t ; - & l t ; M e a s u r e s \ R e c e v i n g   T D & g t ; \ M E A S U R E 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 P l a y e r < / K e y > < / a : K e y > < a : V a l u e   i : t y p e = " M e a s u r e G r i d N o d e V i e w S t a t e " > < C o l u m n > 1 < / C o l u m n > < L a y e d O u t > t r u e < / L a y e d O u t > < W a s U I I n v i s i b l e > t r u e < / W a s U I I n v i s i b l e > < / a : V a l u e > < / a : K e y V a l u e O f D i a g r a m O b j e c t K e y a n y T y p e z b w N T n L X > < a : K e y V a l u e O f D i a g r a m O b j e c t K e y a n y T y p e z b w N T n L X > < a : K e y > < K e y > M e a s u r e s \ C o u n t   o f   P l a y e r \ T a g I n f o \ F o r m u l a < / K e y > < / a : K e y > < a : V a l u e   i : t y p e = " M e a s u r e G r i d V i e w S t a t e I D i a g r a m T a g A d d i t i o n a l I n f o " / > < / a : K e y V a l u e O f D i a g r a m O b j e c t K e y a n y T y p e z b w N T n L X > < a : K e y V a l u e O f D i a g r a m O b j e c t K e y a n y T y p e z b w N T n L X > < a : K e y > < K e y > M e a s u r e s \ C o u n t   o f   P l a y e r \ T a g I n f o \ V a l u e < / K e y > < / a : K e y > < a : V a l u e   i : t y p e = " M e a s u r e G r i d V i e w S t a t e I D i a g r a m T a g A d d i t i o n a l I n f o " / > < / a : K e y V a l u e O f D i a g r a m O b j e c t K e y a n y T y p e z b w N T n L X > < a : K e y V a l u e O f D i a g r a m O b j e c t K e y a n y T y p e z b w N T n L X > < a : K e y > < K e y > M e a s u r e s \ S u m   o f   Y d s < / K e y > < / a : K e y > < a : V a l u e   i : t y p e = " M e a s u r e G r i d N o d e V i e w S t a t e " > < C o l u m n > 7 < / C o l u m n > < L a y e d O u t > t r u e < / L a y e d O u t > < W a s U I I n v i s i b l e > t r u e < / W a s U I I n v i s i b l e > < / a : V a l u e > < / a : K e y V a l u e O f D i a g r a m O b j e c t K e y a n y T y p e z b w N T n L X > < a : K e y V a l u e O f D i a g r a m O b j e c t K e y a n y T y p e z b w N T n L X > < a : K e y > < K e y > M e a s u r e s \ S u m   o f   Y d s \ T a g I n f o \ F o r m u l a < / K e y > < / a : K e y > < a : V a l u e   i : t y p e = " M e a s u r e G r i d V i e w S t a t e I D i a g r a m T a g A d d i t i o n a l I n f o " / > < / a : K e y V a l u e O f D i a g r a m O b j e c t K e y a n y T y p e z b w N T n L X > < a : K e y V a l u e O f D i a g r a m O b j e c t K e y a n y T y p e z b w N T n L X > < a : K e y > < K e y > M e a s u r e s \ S u m   o f   Y d s \ T a g I n f o \ V a l u e 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 P a s s i n g   T D < / K e y > < / a : K e y > < a : V a l u e   i : t y p e = " M e a s u r e G r i d N o d e V i e w S t a t e " > < C o l u m n > 3 0 < / C o l u m n > < L a y e d O u t > t r u e < / L a y e d O u t > < W a s U I I n v i s i b l e > t r u e < / W a s U I I n v i s i b l e > < / a : V a l u e > < / a : K e y V a l u e O f D i a g r a m O b j e c t K e y a n y T y p e z b w N T n L X > < a : K e y V a l u e O f D i a g r a m O b j e c t K e y a n y T y p e z b w N T n L X > < a : K e y > < K e y > M e a s u r e s \ S u m   o f   P a s s i n g   T D \ T a g I n f o \ F o r m u l a < / K e y > < / a : K e y > < a : V a l u e   i : t y p e = " M e a s u r e G r i d V i e w S t a t e I D i a g r a m T a g A d d i t i o n a l I n f o " / > < / a : K e y V a l u e O f D i a g r a m O b j e c t K e y a n y T y p e z b w N T n L X > < a : K e y V a l u e O f D i a g r a m O b j e c t K e y a n y T y p e z b w N T n L X > < a : K e y > < K e y > M e a s u r e s \ S u m   o f   P a s s i n g   T D \ T a g I n f o \ V a l u e < / K e y > < / a : K e y > < a : V a l u e   i : t y p e = " M e a s u r e G r i d V i e w S t a t e I D i a g r a m T a g A d d i t i o n a l I n f o " / > < / a : K e y V a l u e O f D i a g r a m O b j e c t K e y a n y T y p e z b w N T n L X > < a : K e y V a l u e O f D i a g r a m O b j e c t K e y a n y T y p e z b w N T n L X > < a : K e y > < K e y > M e a s u r e s \ S u m   o f   R u s h i n g   T D < / K e y > < / a : K e y > < a : V a l u e   i : t y p e = " M e a s u r e G r i d N o d e V i e w S t a t e " > < C o l u m n > 3 1 < / C o l u m n > < L a y e d O u t > t r u e < / L a y e d O u t > < W a s U I I n v i s i b l e > t r u e < / W a s U I I n v i s i b l e > < / a : V a l u e > < / a : K e y V a l u e O f D i a g r a m O b j e c t K e y a n y T y p e z b w N T n L X > < a : K e y V a l u e O f D i a g r a m O b j e c t K e y a n y T y p e z b w N T n L X > < a : K e y > < K e y > M e a s u r e s \ S u m   o f   R u s h i n g   T D \ T a g I n f o \ F o r m u l a < / K e y > < / a : K e y > < a : V a l u e   i : t y p e = " M e a s u r e G r i d V i e w S t a t e I D i a g r a m T a g A d d i t i o n a l I n f o " / > < / a : K e y V a l u e O f D i a g r a m O b j e c t K e y a n y T y p e z b w N T n L X > < a : K e y V a l u e O f D i a g r a m O b j e c t K e y a n y T y p e z b w N T n L X > < a : K e y > < K e y > M e a s u r e s \ S u m   o f   R u s h i n g   T D \ T a g I n f o \ V a l u e < / K e y > < / a : K e y > < a : V a l u e   i : t y p e = " M e a s u r e G r i d V i e w S t a t e I D i a g r a m T a g A d d i t i o n a l I n f o " / > < / a : K e y V a l u e O f D i a g r a m O b j e c t K e y a n y T y p e z b w N T n L X > < a : K e y V a l u e O f D i a g r a m O b j e c t K e y a n y T y p e z b w N T n L X > < a : K e y > < K e y > M e a s u r e s \ S u m   o f   R e c e v i n g   T D < / K e y > < / a : K e y > < a : V a l u e   i : t y p e = " M e a s u r e G r i d N o d e V i e w S t a t e " > < C o l u m n > 3 2 < / C o l u m n > < L a y e d O u t > t r u e < / L a y e d O u t > < W a s U I I n v i s i b l e > t r u e < / W a s U I I n v i s i b l e > < / a : V a l u e > < / a : K e y V a l u e O f D i a g r a m O b j e c t K e y a n y T y p e z b w N T n L X > < a : K e y V a l u e O f D i a g r a m O b j e c t K e y a n y T y p e z b w N T n L X > < a : K e y > < K e y > M e a s u r e s \ S u m   o f   R e c e v i n g   T D \ T a g I n f o \ F o r m u l a < / K e y > < / a : K e y > < a : V a l u e   i : t y p e = " M e a s u r e G r i d V i e w S t a t e I D i a g r a m T a g A d d i t i o n a l I n f o " / > < / a : K e y V a l u e O f D i a g r a m O b j e c t K e y a n y T y p e z b w N T n L X > < a : K e y V a l u e O f D i a g r a m O b j e c t K e y a n y T y p e z b w N T n L X > < a : K e y > < K e y > M e a s u r e s \ S u m   o f   R e c e v i n g   T D \ T a g I n f o \ V a l u e 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 C o l u m n s \ P l a y e r 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K e y > < / a : K e y > < a : V a l u e   i : t y p e = " M e a s u r e G r i d N o d e V i e w S t a t e " > < C o l u m n > 3 < / C o l u m n > < L a y e d O u t > t r u e < / L a y e d O u t > < / a : V a l u e > < / a : K e y V a l u e O f D i a g r a m O b j e c t K e y a n y T y p e z b w N T n L X > < a : K e y V a l u e O f D i a g r a m O b j e c t K e y a n y T y p e z b w N T n L X > < a : K e y > < K e y > C o l u m n s \ G S < / K e y > < / a : K e y > < a : V a l u e   i : t y p e = " M e a s u r e G r i d N o d e V i e w S t a t e " > < C o l u m n > 4 < / C o l u m n > < L a y e d O u t > t r u e < / L a y e d O u t > < / a : V a l u e > < / a : K e y V a l u e O f D i a g r a m O b j e c t K e y a n y T y p e z b w N T n L X > < a : K e y V a l u e O f D i a g r a m O b j e c t K e y a n y T y p e z b w N T n L X > < a : K e y > < K e y > C o l u m n s \ C m p < / K e y > < / a : K e y > < a : V a l u e   i : t y p e = " M e a s u r e G r i d N o d e V i e w S t a t e " > < C o l u m n > 5 < / C o l u m n > < L a y e d O u t > t r u e < / L a y e d O u t > < / a : V a l u e > < / a : K e y V a l u e O f D i a g r a m O b j e c t K e y a n y T y p e z b w N T n L X > < a : K e y V a l u e O f D i a g r a m O b j e c t K e y a n y T y p e z b w N T n L X > < a : K e y > < K e y > C o l u m n s \ A t t < / K e y > < / a : K e y > < a : V a l u e   i : t y p e = " M e a s u r e G r i d N o d e V i e w S t a t e " > < C o l u m n > 6 < / C o l u m n > < L a y e d O u t > t r u e < / L a y e d O u t > < / a : V a l u e > < / a : K e y V a l u e O f D i a g r a m O b j e c t K e y a n y T y p e z b w N T n L X > < a : K e y V a l u e O f D i a g r a m O b j e c t K e y a n y T y p e z b w N T n L X > < a : K e y > < K e y > C o l u m n s \ Y d s < / K e y > < / a : K e y > < a : V a l u e   i : t y p e = " M e a s u r e G r i d N o d e V i e w S t a t e " > < C o l u m n > 7 < / C o l u m n > < L a y e d O u t > t r u e < / L a y e d O u t > < / a : V a l u e > < / a : K e y V a l u e O f D i a g r a m O b j e c t K e y a n y T y p e z b w N T n L X > < a : K e y V a l u e O f D i a g r a m O b j e c t K e y a n y T y p e z b w N T n L X > < a : K e y > < K e y > C o l u m n s \ P a s s i n g   T D < / K e y > < / a : K e y > < a : V a l u e   i : t y p e = " M e a s u r e G r i d N o d e V i e w S t a t e " > < C o l u m n > 3 0 < / C o l u m n > < L a y e d O u t > t r u e < / L a y e d O u t > < / a : V a l u e > < / a : K e y V a l u e O f D i a g r a m O b j e c t K e y a n y T y p e z b w N T n L X > < a : K e y V a l u e O f D i a g r a m O b j e c t K e y a n y T y p e z b w N T n L X > < a : K e y > < K e y > C o l u m n s \ I n t < / K e y > < / a : K e y > < a : V a l u e   i : t y p e = " M e a s u r e G r i d N o d e V i e w S t a t e " > < C o l u m n > 8 < / C o l u m n > < L a y e d O u t > t r u e < / L a y e d O u t > < / a : V a l u e > < / a : K e y V a l u e O f D i a g r a m O b j e c t K e y a n y T y p e z b w N T n L X > < a : K e y V a l u e O f D i a g r a m O b j e c t K e y a n y T y p e z b w N T n L X > < a : K e y > < K e y > C o l u m n s \ A t t _ 1 < / K e y > < / a : K e y > < a : V a l u e   i : t y p e = " M e a s u r e G r i d N o d e V i e w S t a t e " > < C o l u m n > 9 < / C o l u m n > < L a y e d O u t > t r u e < / L a y e d O u t > < / a : V a l u e > < / a : K e y V a l u e O f D i a g r a m O b j e c t K e y a n y T y p e z b w N T n L X > < a : K e y V a l u e O f D i a g r a m O b j e c t K e y a n y T y p e z b w N T n L X > < a : K e y > < K e y > C o l u m n s \ Y d s _ 2 < / K e y > < / a : K e y > < a : V a l u e   i : t y p e = " M e a s u r e G r i d N o d e V i e w S t a t e " > < C o l u m n > 1 0 < / C o l u m n > < L a y e d O u t > t r u e < / L a y e d O u t > < / a : V a l u e > < / a : K e y V a l u e O f D i a g r a m O b j e c t K e y a n y T y p e z b w N T n L X > < a : K e y V a l u e O f D i a g r a m O b j e c t K e y a n y T y p e z b w N T n L X > < a : K e y > < K e y > C o l u m n s \ Y / A < / K e y > < / a : K e y > < a : V a l u e   i : t y p e = " M e a s u r e G r i d N o d e V i e w S t a t e " > < C o l u m n > 1 1 < / C o l u m n > < L a y e d O u t > t r u e < / L a y e d O u t > < / a : V a l u e > < / a : K e y V a l u e O f D i a g r a m O b j e c t K e y a n y T y p e z b w N T n L X > < a : K e y V a l u e O f D i a g r a m O b j e c t K e y a n y T y p e z b w N T n L X > < a : K e y > < K e y > C o l u m n s \ R u s h i n g   T D < / K e y > < / a : K e y > < a : V a l u e   i : t y p e = " M e a s u r e G r i d N o d e V i e w S t a t e " > < C o l u m n > 3 1 < / C o l u m n > < L a y e d O u t > t r u e < / L a y e d O u t > < / a : V a l u e > < / a : K e y V a l u e O f D i a g r a m O b j e c t K e y a n y T y p e z b w N T n L X > < a : K e y V a l u e O f D i a g r a m O b j e c t K e y a n y T y p e z b w N T n L X > < a : K e y > < K e y > C o l u m n s \ R e c < / K e y > < / a : K e y > < a : V a l u e   i : t y p e = " M e a s u r e G r i d N o d e V i e w S t a t e " > < C o l u m n > 1 2 < / C o l u m n > < L a y e d O u t > t r u e < / L a y e d O u t > < / a : V a l u e > < / a : K e y V a l u e O f D i a g r a m O b j e c t K e y a n y T y p e z b w N T n L X > < a : K e y V a l u e O f D i a g r a m O b j e c t K e y a n y T y p e z b w N T n L X > < a : K e y > < K e y > C o l u m n s \ Y d s _ 4 < / K e y > < / a : K e y > < a : V a l u e   i : t y p e = " M e a s u r e G r i d N o d e V i e w S t a t e " > < C o l u m n > 1 3 < / C o l u m n > < L a y e d O u t > t r u e < / L a y e d O u t > < / a : V a l u e > < / a : K e y V a l u e O f D i a g r a m O b j e c t K e y a n y T y p e z b w N T n L X > < a : K e y V a l u e O f D i a g r a m O b j e c t K e y a n y T y p e z b w N T n L X > < a : K e y > < K e y > C o l u m n s \ Y / R < / K e y > < / a : K e y > < a : V a l u e   i : t y p e = " M e a s u r e G r i d N o d e V i e w S t a t e " > < C o l u m n > 1 4 < / C o l u m n > < L a y e d O u t > t r u e < / L a y e d O u t > < / a : V a l u e > < / a : K e y V a l u e O f D i a g r a m O b j e c t K e y a n y T y p e z b w N T n L X > < a : K e y V a l u e O f D i a g r a m O b j e c t K e y a n y T y p e z b w N T n L X > < a : K e y > < K e y > C o l u m n s \ R e c e v i n g   T D < / K e y > < / a : K e y > < a : V a l u e   i : t y p e = " M e a s u r e G r i d N o d e V i e w S t a t e " > < C o l u m n > 3 2 < / C o l u m n > < L a y e d O u t > t r u e < / L a y e d O u t > < / a : V a l u e > < / a : K e y V a l u e O f D i a g r a m O b j e c t K e y a n y T y p e z b w N T n L X > < a : K e y V a l u e O f D i a g r a m O b j e c t K e y a n y T y p e z b w N T n L X > < a : K e y > < K e y > C o l u m n s \ F a n t P o s < / K e y > < / a : K e y > < a : V a l u e   i : t y p e = " M e a s u r e G r i d N o d e V i e w S t a t e " > < C o l u m n > 1 5 < / C o l u m n > < L a y e d O u t > t r u e < / L a y e d O u t > < / a : V a l u e > < / a : K e y V a l u e O f D i a g r a m O b j e c t K e y a n y T y p e z b w N T n L X > < a : K e y V a l u e O f D i a g r a m O b j e c t K e y a n y T y p e z b w N T n L X > < a : K e y > < K e y > C o l u m n s \ F a n t P t < / K e y > < / a : K e y > < a : V a l u e   i : t y p e = " M e a s u r e G r i d N o d e V i e w S t a t e " > < C o l u m n > 1 6 < / C o l u m n > < L a y e d O u t > t r u e < / L a y e d O u t > < / a : V a l u e > < / a : K e y V a l u e O f D i a g r a m O b j e c t K e y a n y T y p e z b w N T n L X > < a : K e y V a l u e O f D i a g r a m O b j e c t K e y a n y T y p e z b w N T n L X > < a : K e y > < K e y > C o l u m n s \ V B D < / K e y > < / a : K e y > < a : V a l u e   i : t y p e = " M e a s u r e G r i d N o d e V i e w S t a t e " > < C o l u m n > 1 7 < / C o l u m n > < L a y e d O u t > t r u e < / L a y e d O u t > < / a : V a l u e > < / a : K e y V a l u e O f D i a g r a m O b j e c t K e y a n y T y p e z b w N T n L X > < a : K e y V a l u e O f D i a g r a m O b j e c t K e y a n y T y p e z b w N T n L X > < a : K e y > < K e y > C o l u m n s \ P o s R a n k < / K e y > < / a : K e y > < a : V a l u e   i : t y p e = " M e a s u r e G r i d N o d e V i e w S t a t e " > < C o l u m n > 1 8 < / C o l u m n > < L a y e d O u t > t r u e < / L a y e d O u t > < / a : V a l u e > < / a : K e y V a l u e O f D i a g r a m O b j e c t K e y a n y T y p e z b w N T n L X > < a : K e y V a l u e O f D i a g r a m O b j e c t K e y a n y T y p e z b w N T n L X > < a : K e y > < K e y > C o l u m n s \ O v R a n k < / K e y > < / a : K e y > < a : V a l u e   i : t y p e = " M e a s u r e G r i d N o d e V i e w S t a t e " > < C o l u m n > 1 9 < / C o l u m n > < L a y e d O u t > t r u e < / L a y e d O u t > < / a : V a l u e > < / a : K e y V a l u e O f D i a g r a m O b j e c t K e y a n y T y p e z b w N T n L X > < a : K e y V a l u e O f D i a g r a m O b j e c t K e y a n y T y p e z b w N T n L X > < a : K e y > < K e y > C o l u m n s \ H e i g h t   ( i n c h e s ) < / K e y > < / a : K e y > < a : V a l u e   i : t y p e = " M e a s u r e G r i d N o d e V i e w S t a t e " > < C o l u m n > 2 0 < / C o l u m n > < L a y e d O u t > t r u e < / L a y e d O u t > < / a : V a l u e > < / a : K e y V a l u e O f D i a g r a m O b j e c t K e y a n y T y p e z b w N T n L X > < a : K e y V a l u e O f D i a g r a m O b j e c t K e y a n y T y p e z b w N T n L X > < a : K e y > < K e y > C o l u m n s \ W e i g h t < / K e y > < / a : K e y > < a : V a l u e   i : t y p e = " M e a s u r e G r i d N o d e V i e w S t a t e " > < C o l u m n > 2 1 < / C o l u m n > < L a y e d O u t > t r u e < / L a y e d O u t > < / a : V a l u e > < / a : K e y V a l u e O f D i a g r a m O b j e c t K e y a n y T y p e z b w N T n L X > < a : K e y V a l u e O f D i a g r a m O b j e c t K e y a n y T y p e z b w N T n L X > < a : K e y > < K e y > C o l u m n s \ H o m e t o w n < / K e y > < / a : K e y > < a : V a l u e   i : t y p e = " M e a s u r e G r i d N o d e V i e w S t a t e " > < C o l u m n > 2 2 < / C o l u m n > < L a y e d O u t > t r u e < / L a y e d O u t > < / a : V a l u e > < / a : K e y V a l u e O f D i a g r a m O b j e c t K e y a n y T y p e z b w N T n L X > < a : K e y V a l u e O f D i a g r a m O b j e c t K e y a n y T y p e z b w N T n L X > < a : K e y > < K e y > C o l u m n s \ H o m e   s t a t e < / K e y > < / a : K e y > < a : V a l u e   i : t y p e = " M e a s u r e G r i d N o d e V i e w S t a t e " > < C o l u m n > 2 3 < / C o l u m n > < L a y e d O u t > t r u e < / L a y e d O u t > < / a : V a l u e > < / a : K e y V a l u e O f D i a g r a m O b j e c t K e y a n y T y p e z b w N T n L X > < a : K e y V a l u e O f D i a g r a m O b j e c t K e y a n y T y p e z b w N T n L X > < a : K e y > < K e y > C o l u m n s \ t o w n ,   s t a t e < / K e y > < / a : K e y > < a : V a l u e   i : t y p e = " M e a s u r e G r i d N o d e V i e w S t a t e " > < C o l u m n > 2 4 < / C o l u m n > < L a y e d O u t > t r u e < / L a y e d O u t > < / a : V a l u e > < / a : K e y V a l u e O f D i a g r a m O b j e c t K e y a n y T y p e z b w N T n L X > < a : K e y V a l u e O f D i a g r a m O b j e c t K e y a n y T y p e z b w N T n L X > < a : K e y > < K e y > C o l u m n s \ C o l l e g e < / K e y > < / a : K e y > < a : V a l u e   i : t y p e = " M e a s u r e G r i d N o d e V i e w S t a t e " > < C o l u m n > 2 5 < / C o l u m n > < L a y e d O u t > t r u e < / L a y e d O u t > < / a : V a l u e > < / a : K e y V a l u e O f D i a g r a m O b j e c t K e y a n y T y p e z b w N T n L X > < a : K e y V a l u e O f D i a g r a m O b j e c t K e y a n y T y p e z b w N T n L X > < a : K e y > < K e y > C o l u m n s \ C o n f e r e n c e < / K e y > < / a : K e y > < a : V a l u e   i : t y p e = " M e a s u r e G r i d N o d e V i e w S t a t e " > < C o l u m n > 2 6 < / C o l u m n > < L a y e d O u t > t r u e < / L a y e d O u t > < / a : V a l u e > < / a : K e y V a l u e O f D i a g r a m O b j e c t K e y a n y T y p e z b w N T n L X > < a : K e y V a l u e O f D i a g r a m O b j e c t K e y a n y T y p e z b w N T n L X > < a : K e y > < K e y > C o l u m n s \ D O B < / K e y > < / a : K e y > < a : V a l u e   i : t y p e = " M e a s u r e G r i d N o d e V i e w S t a t e " > < C o l u m n > 2 7 < / C o l u m n > < L a y e d O u t > t r u e < / L a y e d O u t > < / a : V a l u e > < / a : K e y V a l u e O f D i a g r a m O b j e c t K e y a n y T y p e z b w N T n L X > < a : K e y V a l u e O f D i a g r a m O b j e c t K e y a n y T y p e z b w N T n L X > < a : K e y > < K e y > C o l u m n s \ D r a f t   R o u n d < / K e y > < / a : K e y > < a : V a l u e   i : t y p e = " M e a s u r e G r i d N o d e V i e w S t a t e " > < C o l u m n > 2 8 < / C o l u m n > < L a y e d O u t > t r u e < / L a y e d O u t > < / a : V a l u e > < / a : K e y V a l u e O f D i a g r a m O b j e c t K e y a n y T y p e z b w N T n L X > < a : K e y V a l u e O f D i a g r a m O b j e c t K e y a n y T y p e z b w N T n L X > < a : K e y > < K e y > C o l u m n s \ D r a f t   Y e a r < / K e y > < / a : K e y > < a : V a l u e   i : t y p e = " M e a s u r e G r i d N o d e V i e w S t a t e " > < C o l u m n > 2 9 < / C o l u m n > < L a y e d O u t > t r u e < / L a y e d O u t > < / a : V a l u e > < / a : K e y V a l u e O f D i a g r a m O b j e c t K e y a n y T y p e z b w N T n L X > < a : K e y V a l u e O f D i a g r a m O b j e c t K e y a n y T y p e z b w N T n L X > < a : K e y > < K e y > L i n k s \ & l t ; C o l u m n s \ C o u n t   o f   P l a y e r & g t ; - & l t ; M e a s u r e s \ P l a y e r & g t ; < / K e y > < / a : K e y > < a : V a l u e   i : t y p e = " M e a s u r e G r i d V i e w S t a t e I D i a g r a m L i n k " / > < / a : K e y V a l u e O f D i a g r a m O b j e c t K e y a n y T y p e z b w N T n L X > < a : K e y V a l u e O f D i a g r a m O b j e c t K e y a n y T y p e z b w N T n L X > < a : K e y > < K e y > L i n k s \ & l t ; C o l u m n s \ C o u n t   o f   P l a y e r & g t ; - & l t ; M e a s u r e s \ P l a y e r & g t ; \ C O L U M N < / K e y > < / a : K e y > < a : V a l u e   i : t y p e = " M e a s u r e G r i d V i e w S t a t e I D i a g r a m L i n k E n d p o i n t " / > < / a : K e y V a l u e O f D i a g r a m O b j e c t K e y a n y T y p e z b w N T n L X > < a : K e y V a l u e O f D i a g r a m O b j e c t K e y a n y T y p e z b w N T n L X > < a : K e y > < K e y > L i n k s \ & l t ; C o l u m n s \ C o u n t   o f   P l a y e r & g t ; - & l t ; M e a s u r e s \ P l a y e r & g t ; \ M E A S U R E < / K e y > < / a : K e y > < a : V a l u e   i : t y p e = " M e a s u r e G r i d V i e w S t a t e I D i a g r a m L i n k E n d p o i n t " / > < / a : K e y V a l u e O f D i a g r a m O b j e c t K e y a n y T y p e z b w N T n L X > < a : K e y V a l u e O f D i a g r a m O b j e c t K e y a n y T y p e z b w N T n L X > < a : K e y > < K e y > L i n k s \ & l t ; C o l u m n s \ S u m   o f   Y d s & g t ; - & l t ; M e a s u r e s \ Y d s & g t ; < / K e y > < / a : K e y > < a : V a l u e   i : t y p e = " M e a s u r e G r i d V i e w S t a t e I D i a g r a m L i n k " / > < / a : K e y V a l u e O f D i a g r a m O b j e c t K e y a n y T y p e z b w N T n L X > < a : K e y V a l u e O f D i a g r a m O b j e c t K e y a n y T y p e z b w N T n L X > < a : K e y > < K e y > L i n k s \ & l t ; C o l u m n s \ S u m   o f   Y d s & g t ; - & l t ; M e a s u r e s \ Y d s & g t ; \ C O L U M N < / K e y > < / a : K e y > < a : V a l u e   i : t y p e = " M e a s u r e G r i d V i e w S t a t e I D i a g r a m L i n k E n d p o i n t " / > < / a : K e y V a l u e O f D i a g r a m O b j e c t K e y a n y T y p e z b w N T n L X > < a : K e y V a l u e O f D i a g r a m O b j e c t K e y a n y T y p e z b w N T n L X > < a : K e y > < K e y > L i n k s \ & l t ; C o l u m n s \ S u m   o f   Y d s & g t ; - & l t ; M e a s u r e s \ Y d s & g t ; \ M E A S U R E 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 P a s s i n g   T D & g t ; - & l t ; M e a s u r e s \ P a s s i n g   T D & g t ; < / K e y > < / a : K e y > < a : V a l u e   i : t y p e = " M e a s u r e G r i d V i e w S t a t e I D i a g r a m L i n k " / > < / a : K e y V a l u e O f D i a g r a m O b j e c t K e y a n y T y p e z b w N T n L X > < a : K e y V a l u e O f D i a g r a m O b j e c t K e y a n y T y p e z b w N T n L X > < a : K e y > < K e y > L i n k s \ & l t ; C o l u m n s \ S u m   o f   P a s s i n g   T D & g t ; - & l t ; M e a s u r e s \ P a s s i n g   T D & g t ; \ C O L U M N < / K e y > < / a : K e y > < a : V a l u e   i : t y p e = " M e a s u r e G r i d V i e w S t a t e I D i a g r a m L i n k E n d p o i n t " / > < / a : K e y V a l u e O f D i a g r a m O b j e c t K e y a n y T y p e z b w N T n L X > < a : K e y V a l u e O f D i a g r a m O b j e c t K e y a n y T y p e z b w N T n L X > < a : K e y > < K e y > L i n k s \ & l t ; C o l u m n s \ S u m   o f   P a s s i n g   T D & g t ; - & l t ; M e a s u r e s \ P a s s i n g   T D & g t ; \ M E A S U R E < / K e y > < / a : K e y > < a : V a l u e   i : t y p e = " M e a s u r e G r i d V i e w S t a t e I D i a g r a m L i n k E n d p o i n t " / > < / a : K e y V a l u e O f D i a g r a m O b j e c t K e y a n y T y p e z b w N T n L X > < a : K e y V a l u e O f D i a g r a m O b j e c t K e y a n y T y p e z b w N T n L X > < a : K e y > < K e y > L i n k s \ & l t ; C o l u m n s \ S u m   o f   R u s h i n g   T D & g t ; - & l t ; M e a s u r e s \ R u s h i n g   T D & g t ; < / K e y > < / a : K e y > < a : V a l u e   i : t y p e = " M e a s u r e G r i d V i e w S t a t e I D i a g r a m L i n k " / > < / a : K e y V a l u e O f D i a g r a m O b j e c t K e y a n y T y p e z b w N T n L X > < a : K e y V a l u e O f D i a g r a m O b j e c t K e y a n y T y p e z b w N T n L X > < a : K e y > < K e y > L i n k s \ & l t ; C o l u m n s \ S u m   o f   R u s h i n g   T D & g t ; - & l t ; M e a s u r e s \ R u s h i n g   T D & g t ; \ C O L U M N < / K e y > < / a : K e y > < a : V a l u e   i : t y p e = " M e a s u r e G r i d V i e w S t a t e I D i a g r a m L i n k E n d p o i n t " / > < / a : K e y V a l u e O f D i a g r a m O b j e c t K e y a n y T y p e z b w N T n L X > < a : K e y V a l u e O f D i a g r a m O b j e c t K e y a n y T y p e z b w N T n L X > < a : K e y > < K e y > L i n k s \ & l t ; C o l u m n s \ S u m   o f   R u s h i n g   T D & g t ; - & l t ; M e a s u r e s \ R u s h i n g   T D & g t ; \ M E A S U R E < / K e y > < / a : K e y > < a : V a l u e   i : t y p e = " M e a s u r e G r i d V i e w S t a t e I D i a g r a m L i n k E n d p o i n t " / > < / a : K e y V a l u e O f D i a g r a m O b j e c t K e y a n y T y p e z b w N T n L X > < a : K e y V a l u e O f D i a g r a m O b j e c t K e y a n y T y p e z b w N T n L X > < a : K e y > < K e y > L i n k s \ & l t ; C o l u m n s \ S u m   o f   R e c e v i n g   T D & g t ; - & l t ; M e a s u r e s \ R e c e v i n g   T D & g t ; < / K e y > < / a : K e y > < a : V a l u e   i : t y p e = " M e a s u r e G r i d V i e w S t a t e I D i a g r a m L i n k " / > < / a : K e y V a l u e O f D i a g r a m O b j e c t K e y a n y T y p e z b w N T n L X > < a : K e y V a l u e O f D i a g r a m O b j e c t K e y a n y T y p e z b w N T n L X > < a : K e y > < K e y > L i n k s \ & l t ; C o l u m n s \ S u m   o f   R e c e v i n g   T D & g t ; - & l t ; M e a s u r e s \ R e c e v i n g   T D & g t ; \ C O L U M N < / K e y > < / a : K e y > < a : V a l u e   i : t y p e = " M e a s u r e G r i d V i e w S t a t e I D i a g r a m L i n k E n d p o i n t " / > < / a : K e y V a l u e O f D i a g r a m O b j e c t K e y a n y T y p e z b w N T n L X > < a : K e y V a l u e O f D i a g r a m O b j e c t K e y a n y T y p e z b w N T n L X > < a : K e y > < K e y > L i n k s \ & l t ; C o l u m n s \ S u m   o f   R e c e v i n g   T D & g t ; - & l t ; M e a s u r e s \ R e c e v i n g   T D & g t ; \ M E A S U R E 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 T a g s \ T a b l e s \ & l t ; T a b l e s \ U n i q u e   p l a y e r s & g t ; < / K e y > < / D i a g r a m O b j e c t K e y > < D i a g r a m O b j e c t K e y > < K e y > D y n a m i c   T a g s \ T a b l e s \ & l t ; T a b l e s \ S u p e r B o w l   W i n s     2 & g t ; < / K e y > < / D i a g r a m O b j e c t K e y > < D i a g r a m O b j e c t K e y > < K e y > D y n a m i c   T a g s \ T a b l e s \ & l t ; T a b l e s \ T e a m   L o o k   u p & g t ; < / K e y > < / D i a g r a m O b j e c t K e y > < D i a g r a m O b j e c t K e y > < K e y > T a b l e s \ D a t a < / K e y > < / D i a g r a m O b j e c t K e y > < D i a g r a m O b j e c t K e y > < K e y > T a b l e s \ D a t a \ C o l u m n s \ Y e a r < / K e y > < / D i a g r a m O b j e c t K e y > < D i a g r a m O b j e c t K e y > < K e y > T a b l e s \ D a t a \ C o l u m n s \ P l a y e r < / K e y > < / D i a g r a m O b j e c t K e y > < D i a g r a m O b j e c t K e y > < K e y > T a b l e s \ D a t a \ C o l u m n s \ A g e < / K e y > < / D i a g r a m O b j e c t K e y > < D i a g r a m O b j e c t K e y > < K e y > T a b l e s \ D a t a \ C o l u m n s \ H o m e t o w n < / K e y > < / D i a g r a m O b j e c t K e y > < D i a g r a m O b j e c t K e y > < K e y > T a b l e s \ D a t a \ C o l u m n s \ H o m e   S t a t e < / K e y > < / D i a g r a m O b j e c t K e y > < D i a g r a m O b j e c t K e y > < K e y > T a b l e s \ D a t a \ C o l u m n s \ T m < / K e y > < / D i a g r a m O b j e c t K e y > < D i a g r a m O b j e c t K e y > < K e y > T a b l e s \ D a t a \ C o l u m n s \ H e i g h t   ( i n c h e s ) < / K e y > < / D i a g r a m O b j e c t K e y > < D i a g r a m O b j e c t K e y > < K e y > T a b l e s \ D a t a \ C o l u m n s \ W e i g h t < / K e y > < / D i a g r a m O b j e c t K e y > < D i a g r a m O b j e c t K e y > < K e y > T a b l e s \ D a t a \ C o l u m n s \ C o l l e g e < / K e y > < / D i a g r a m O b j e c t K e y > < D i a g r a m O b j e c t K e y > < K e y > T a b l e s \ D a t a \ C o l u m n s \ C o n f e r e n c e < / K e y > < / D i a g r a m O b j e c t K e y > < D i a g r a m O b j e c t K e y > < K e y > T a b l e s \ D a t a \ C o l u m n s \ D O B < / K e y > < / D i a g r a m O b j e c t K e y > < D i a g r a m O b j e c t K e y > < K e y > T a b l e s \ D a t a \ C o l u m n s \ D r a f t   R o u n d < / K e y > < / D i a g r a m O b j e c t K e y > < D i a g r a m O b j e c t K e y > < K e y > T a b l e s \ D a t a \ C o l u m n s \ D r a f t   Y e a r < / K e y > < / D i a g r a m O b j e c t K e y > < D i a g r a m O b j e c t K e y > < K e y > T a b l e s \ D a t a \ C o l u m n s \ W o n d e r l i c < / K e y > < / D i a g r a m O b j e c t K e y > < D i a g r a m O b j e c t K e y > < K e y > T a b l e s \ D a t a \ C o l u m n s \ 4 0 � Y a r d < / K e y > < / D i a g r a m O b j e c t K e y > < D i a g r a m O b j e c t K e y > < K e y > T a b l e s \ D a t a \ C o l u m n s \ B e n c h   P r e s s < / K e y > < / D i a g r a m O b j e c t K e y > < D i a g r a m O b j e c t K e y > < K e y > T a b l e s \ D a t a \ C o l u m n s \ V e r t   L e a p � ( i n ) < / K e y > < / D i a g r a m O b j e c t K e y > < D i a g r a m O b j e c t K e y > < K e y > T a b l e s \ D a t a \ C o l u m n s \ B r o a d   J u m p � ( i n ) < / K e y > < / D i a g r a m O b j e c t K e y > < D i a g r a m O b j e c t K e y > < K e y > T a b l e s \ D a t a \ C o l u m n s \ S h u t t l e < / K e y > < / D i a g r a m O b j e c t K e y > < D i a g r a m O b j e c t K e y > < K e y > T a b l e s \ D a t a \ C o l u m n s \ 3 C o n e < / K e y > < / D i a g r a m O b j e c t K e y > < D i a g r a m O b j e c t K e y > < K e y > T a b l e s \ D a t a \ M e a s u r e s \ A v g 4 0 < / K e y > < / D i a g r a m O b j e c t K e y > < D i a g r a m O b j e c t K e y > < K e y > T a b l e s \ D a t a \ M e a s u r e s \ A v g W o n d e r < / K e y > < / D i a g r a m O b j e c t K e y > < D i a g r a m O b j e c t K e y > < K e y > T a b l e s \ D a t a \ M e a s u r e s \ A v g B e n c h R e p s < / K e y > < / D i a g r a m O b j e c t K e y > < D i a g r a m O b j e c t K e y > < K e y > T a b l e s \ D a t a \ M e a s u r e s \ C o u n t   o f   P l a y e r   4 < / K e y > < / D i a g r a m O b j e c t K e y > < D i a g r a m O b j e c t K e y > < K e y > T a b l e s \ D a t a \ C o u n t   o f   P l a y e r   4 \ A d d i t i o n a l   I n f o \ I m p l i c i t   M e a s u r e < / K e y > < / D i a g r a m O b j e c t K e y > < D i a g r a m O b j e c t K e y > < K e y > T a b l e s \ D a t a \ M e a s u r e s \ C o u n t   o f   D O B < / K e y > < / D i a g r a m O b j e c t K e y > < D i a g r a m O b j e c t K e y > < K e y > T a b l e s \ D a t a \ C o u n t   o f   D O B \ A d d i t i o n a l   I n f o \ I m p l i c i t   M e a s u r e < / K e y > < / D i a g r a m O b j e c t K e y > < D i a g r a m O b j e c t K e y > < K e y > T a b l e s \ D a t a \ M e a s u r e s \ S u m   o f   4 0 � Y a r d < / K e y > < / D i a g r a m O b j e c t K e y > < D i a g r a m O b j e c t K e y > < K e y > T a b l e s \ D a t a \ S u m   o f   4 0 � Y a r d \ A d d i t i o n a l   I n f o \ I m p l i c i t   M e a s u r e < / K e y > < / D i a g r a m O b j e c t K e y > < D i a g r a m O b j e c t K e y > < K e y > T a b l e s \ D a t a \ M e a s u r e s \ S u m   o f   D r a f t   R o u n d < / K e y > < / D i a g r a m O b j e c t K e y > < D i a g r a m O b j e c t K e y > < K e y > T a b l e s \ D a t a \ S u m   o f   D r a f t   R o u n d \ A d d i t i o n a l   I n f o \ I m p l i c i t   M e a s u r e < / K e y > < / D i a g r a m O b j e c t K e y > < D i a g r a m O b j e c t K e y > < K e y > T a b l e s \ U n i q u e   p l a y e r s < / K e y > < / D i a g r a m O b j e c t K e y > < D i a g r a m O b j e c t K e y > < K e y > T a b l e s \ U n i q u e   p l a y e r s \ C o l u m n s \ Y e a r < / K e y > < / D i a g r a m O b j e c t K e y > < D i a g r a m O b j e c t K e y > < K e y > T a b l e s \ U n i q u e   p l a y e r s \ C o l u m n s \ P l a y e r < / K e y > < / D i a g r a m O b j e c t K e y > < D i a g r a m O b j e c t K e y > < K e y > T a b l e s \ U n i q u e   p l a y e r s \ C o l u m n s \ A g e < / K e y > < / D i a g r a m O b j e c t K e y > < D i a g r a m O b j e c t K e y > < K e y > T a b l e s \ U n i q u e   p l a y e r s \ C o l u m n s \ G < / K e y > < / D i a g r a m O b j e c t K e y > < D i a g r a m O b j e c t K e y > < K e y > T a b l e s \ U n i q u e   p l a y e r s \ C o l u m n s \ G S < / K e y > < / D i a g r a m O b j e c t K e y > < D i a g r a m O b j e c t K e y > < K e y > T a b l e s \ U n i q u e   p l a y e r s \ C o l u m n s \ C m p < / K e y > < / D i a g r a m O b j e c t K e y > < D i a g r a m O b j e c t K e y > < K e y > T a b l e s \ U n i q u e   p l a y e r s \ C o l u m n s \ A t t < / K e y > < / D i a g r a m O b j e c t K e y > < D i a g r a m O b j e c t K e y > < K e y > T a b l e s \ U n i q u e   p l a y e r s \ C o l u m n s \ Y d s < / K e y > < / D i a g r a m O b j e c t K e y > < D i a g r a m O b j e c t K e y > < K e y > T a b l e s \ U n i q u e   p l a y e r s \ C o l u m n s \ P a s s i n g   T D < / K e y > < / D i a g r a m O b j e c t K e y > < D i a g r a m O b j e c t K e y > < K e y > T a b l e s \ U n i q u e   p l a y e r s \ C o l u m n s \ I n t < / K e y > < / D i a g r a m O b j e c t K e y > < D i a g r a m O b j e c t K e y > < K e y > T a b l e s \ U n i q u e   p l a y e r s \ C o l u m n s \ A t t _ 1 < / K e y > < / D i a g r a m O b j e c t K e y > < D i a g r a m O b j e c t K e y > < K e y > T a b l e s \ U n i q u e   p l a y e r s \ C o l u m n s \ Y d s _ 2 < / K e y > < / D i a g r a m O b j e c t K e y > < D i a g r a m O b j e c t K e y > < K e y > T a b l e s \ U n i q u e   p l a y e r s \ C o l u m n s \ Y / A < / K e y > < / D i a g r a m O b j e c t K e y > < D i a g r a m O b j e c t K e y > < K e y > T a b l e s \ U n i q u e   p l a y e r s \ C o l u m n s \ R u s h i n g   T D < / K e y > < / D i a g r a m O b j e c t K e y > < D i a g r a m O b j e c t K e y > < K e y > T a b l e s \ U n i q u e   p l a y e r s \ C o l u m n s \ R e c < / K e y > < / D i a g r a m O b j e c t K e y > < D i a g r a m O b j e c t K e y > < K e y > T a b l e s \ U n i q u e   p l a y e r s \ C o l u m n s \ Y d s _ 4 < / K e y > < / D i a g r a m O b j e c t K e y > < D i a g r a m O b j e c t K e y > < K e y > T a b l e s \ U n i q u e   p l a y e r s \ C o l u m n s \ Y / R < / K e y > < / D i a g r a m O b j e c t K e y > < D i a g r a m O b j e c t K e y > < K e y > T a b l e s \ U n i q u e   p l a y e r s \ C o l u m n s \ R e c e v i n g   T D < / K e y > < / D i a g r a m O b j e c t K e y > < D i a g r a m O b j e c t K e y > < K e y > T a b l e s \ U n i q u e   p l a y e r s \ C o l u m n s \ F a n t P o s < / K e y > < / D i a g r a m O b j e c t K e y > < D i a g r a m O b j e c t K e y > < K e y > T a b l e s \ U n i q u e   p l a y e r s \ C o l u m n s \ F a n t P t < / K e y > < / D i a g r a m O b j e c t K e y > < D i a g r a m O b j e c t K e y > < K e y > T a b l e s \ U n i q u e   p l a y e r s \ C o l u m n s \ V B D < / K e y > < / D i a g r a m O b j e c t K e y > < D i a g r a m O b j e c t K e y > < K e y > T a b l e s \ U n i q u e   p l a y e r s \ C o l u m n s \ P o s R a n k < / K e y > < / D i a g r a m O b j e c t K e y > < D i a g r a m O b j e c t K e y > < K e y > T a b l e s \ U n i q u e   p l a y e r s \ C o l u m n s \ O v R a n k < / K e y > < / D i a g r a m O b j e c t K e y > < D i a g r a m O b j e c t K e y > < K e y > T a b l e s \ U n i q u e   p l a y e r s \ C o l u m n s \ H e i g h t   ( i n c h e s ) < / K e y > < / D i a g r a m O b j e c t K e y > < D i a g r a m O b j e c t K e y > < K e y > T a b l e s \ U n i q u e   p l a y e r s \ C o l u m n s \ W e i g h t < / K e y > < / D i a g r a m O b j e c t K e y > < D i a g r a m O b j e c t K e y > < K e y > T a b l e s \ U n i q u e   p l a y e r s \ C o l u m n s \ H o m e t o w n < / K e y > < / D i a g r a m O b j e c t K e y > < D i a g r a m O b j e c t K e y > < K e y > T a b l e s \ U n i q u e   p l a y e r s \ C o l u m n s \ H o m e   s t a t e < / K e y > < / D i a g r a m O b j e c t K e y > < D i a g r a m O b j e c t K e y > < K e y > T a b l e s \ U n i q u e   p l a y e r s \ C o l u m n s \ t o w n ,   s t a t e < / K e y > < / D i a g r a m O b j e c t K e y > < D i a g r a m O b j e c t K e y > < K e y > T a b l e s \ U n i q u e   p l a y e r s \ C o l u m n s \ C o l l e g e < / K e y > < / D i a g r a m O b j e c t K e y > < D i a g r a m O b j e c t K e y > < K e y > T a b l e s \ U n i q u e   p l a y e r s \ C o l u m n s \ C o n f e r e n c e < / K e y > < / D i a g r a m O b j e c t K e y > < D i a g r a m O b j e c t K e y > < K e y > T a b l e s \ U n i q u e   p l a y e r s \ C o l u m n s \ D O B < / K e y > < / D i a g r a m O b j e c t K e y > < D i a g r a m O b j e c t K e y > < K e y > T a b l e s \ U n i q u e   p l a y e r s \ C o l u m n s \ D r a f t   R o u n d < / K e y > < / D i a g r a m O b j e c t K e y > < D i a g r a m O b j e c t K e y > < K e y > T a b l e s \ U n i q u e   p l a y e r s \ C o l u m n s \ D r a f t   Y e a r < / K e y > < / D i a g r a m O b j e c t K e y > < D i a g r a m O b j e c t K e y > < K e y > T a b l e s \ U n i q u e   p l a y e r s \ M e a s u r e s \ C o u n t   o f   P l a y e r < / K e y > < / D i a g r a m O b j e c t K e y > < D i a g r a m O b j e c t K e y > < K e y > T a b l e s \ U n i q u e   p l a y e r s \ C o u n t   o f   P l a y e r \ A d d i t i o n a l   I n f o \ I m p l i c i t   M e a s u r e < / K e y > < / D i a g r a m O b j e c t K e y > < D i a g r a m O b j e c t K e y > < K e y > T a b l e s \ U n i q u e   p l a y e r s \ M e a s u r e s \ S u m   o f   Y d s < / K e y > < / D i a g r a m O b j e c t K e y > < D i a g r a m O b j e c t K e y > < K e y > T a b l e s \ U n i q u e   p l a y e r s \ S u m   o f   Y d s \ A d d i t i o n a l   I n f o \ I m p l i c i t   M e a s u r e < / K e y > < / D i a g r a m O b j e c t K e y > < D i a g r a m O b j e c t K e y > < K e y > T a b l e s \ U n i q u e   p l a y e r s \ M e a s u r e s \ S u m   o f   A g e < / K e y > < / D i a g r a m O b j e c t K e y > < D i a g r a m O b j e c t K e y > < K e y > T a b l e s \ U n i q u e   p l a y e r s \ S u m   o f   A g e \ A d d i t i o n a l   I n f o \ I m p l i c i t   M e a s u r e < / K e y > < / D i a g r a m O b j e c t K e y > < D i a g r a m O b j e c t K e y > < K e y > T a b l e s \ U n i q u e   p l a y e r s \ M e a s u r e s \ S u m   o f   P a s s i n g   T D < / K e y > < / D i a g r a m O b j e c t K e y > < D i a g r a m O b j e c t K e y > < K e y > T a b l e s \ U n i q u e   p l a y e r s \ S u m   o f   P a s s i n g   T D \ A d d i t i o n a l   I n f o \ I m p l i c i t   M e a s u r e < / K e y > < / D i a g r a m O b j e c t K e y > < D i a g r a m O b j e c t K e y > < K e y > T a b l e s \ U n i q u e   p l a y e r s \ M e a s u r e s \ S u m   o f   R u s h i n g   T D < / K e y > < / D i a g r a m O b j e c t K e y > < D i a g r a m O b j e c t K e y > < K e y > T a b l e s \ U n i q u e   p l a y e r s \ S u m   o f   R u s h i n g   T D \ A d d i t i o n a l   I n f o \ I m p l i c i t   M e a s u r e < / K e y > < / D i a g r a m O b j e c t K e y > < D i a g r a m O b j e c t K e y > < K e y > T a b l e s \ U n i q u e   p l a y e r s \ M e a s u r e s \ S u m   o f   R e c e v i n g   T D < / K e y > < / D i a g r a m O b j e c t K e y > < D i a g r a m O b j e c t K e y > < K e y > T a b l e s \ U n i q u e   p l a y e r s \ S u m   o f   R e c e v i n g   T D \ A d d i t i o n a l   I n f o \ I m p l i c i t   M e a s u r e < / K e y > < / D i a g r a m O b j e c t K e y > < D i a g r a m O b j e c t K e y > < K e y > T a b l e s \ S u p e r B o w l   W i n s     2 < / K e y > < / D i a g r a m O b j e c t K e y > < D i a g r a m O b j e c t K e y > < K e y > T a b l e s \ S u p e r B o w l   W i n s     2 \ C o l u m n s \ C o l u m n 1 < / K e y > < / D i a g r a m O b j e c t K e y > < D i a g r a m O b j e c t K e y > < K e y > T a b l e s \ S u p e r B o w l   W i n s     2 \ C o l u m n s \ C o l u m n 2 . 3 < / K e y > < / D i a g r a m O b j e c t K e y > < D i a g r a m O b j e c t K e y > < K e y > T a b l e s \ S u p e r B o w l   W i n s     2 \ C o l u m n s \ C o l u m n 3 < / K e y > < / D i a g r a m O b j e c t K e y > < D i a g r a m O b j e c t K e y > < K e y > T a b l e s \ S u p e r B o w l   W i n s     2 \ C o l u m n s \ T e a m   W i n < / K e y > < / D i a g r a m O b j e c t K e y > < D i a g r a m O b j e c t K e y > < K e y > T a b l e s \ S u p e r B o w l   W i n s     2 \ C o l u m n s \ W i n   s c o r e < / K e y > < / D i a g r a m O b j e c t K e y > < D i a g r a m O b j e c t K e y > < K e y > T a b l e s \ S u p e r B o w l   W i n s     2 \ C o l u m n s \ T e a m   L o s s . 1 < / K e y > < / D i a g r a m O b j e c t K e y > < D i a g r a m O b j e c t K e y > < K e y > T a b l e s \ S u p e r B o w l   W i n s     2 \ C o l u m n s \ L o s e   S c o r e < / K e y > < / D i a g r a m O b j e c t K e y > < D i a g r a m O b j e c t K e y > < K e y > T a b l e s \ T e a m   L o o k   u p < / K e y > < / D i a g r a m O b j e c t K e y > < D i a g r a m O b j e c t K e y > < K e y > T a b l e s \ T e a m   L o o k   u p \ C o l u m n s \ A c r o n y m < / K e y > < / D i a g r a m O b j e c t K e y > < D i a g r a m O b j e c t K e y > < K e y > T a b l e s \ T e a m   L o o k   u p \ C o l u m n s \ F r a n c h i s e < / K e y > < / D i a g r a m O b j e c t K e y > < D i a g r a m O b j e c t K e y > < K e y > R e l a t i o n s h i p s \ & l t ; T a b l e s \ D a t a \ C o l u m n s \ T m & g t ; - & l t ; T a b l e s \ T e a m   L o o k   u p \ C o l u m n s \ A c r o n y m & g t ; < / K e y > < / D i a g r a m O b j e c t K e y > < D i a g r a m O b j e c t K e y > < K e y > R e l a t i o n s h i p s \ & l t ; T a b l e s \ D a t a \ C o l u m n s \ T m & g t ; - & l t ; T a b l e s \ T e a m   L o o k   u p \ C o l u m n s \ A c r o n y m & g t ; \ F K < / K e y > < / D i a g r a m O b j e c t K e y > < D i a g r a m O b j e c t K e y > < K e y > R e l a t i o n s h i p s \ & l t ; T a b l e s \ D a t a \ C o l u m n s \ T m & g t ; - & l t ; T a b l e s \ T e a m   L o o k   u p \ C o l u m n s \ A c r o n y m & g t ; \ P K < / K e y > < / D i a g r a m O b j e c t K e y > < D i a g r a m O b j e c t K e y > < K e y > R e l a t i o n s h i p s \ & l t ; T a b l e s \ D a t a \ C o l u m n s \ T m & g t ; - & l t ; T a b l e s \ T e a m   L o o k   u p \ C o l u m n s \ A c r o n y m & g t ; \ C r o s s F i l t e r < / K e y > < / D i a g r a m O b j e c t K e y > < D i a g r a m O b j e c t K e y > < K e y > R e l a t i o n s h i p s \ & l t ; T a b l e s \ D a t a \ C o l u m n s \ T m & g t ; - & l t ; T a b l e s \ T e a m   L o o k   u p \ C o l u m n s \ F r a n c h i s e & g t ; < / K e y > < / D i a g r a m O b j e c t K e y > < D i a g r a m O b j e c t K e y > < K e y > R e l a t i o n s h i p s \ & l t ; T a b l e s \ D a t a \ C o l u m n s \ T m & g t ; - & l t ; T a b l e s \ T e a m   L o o k   u p \ C o l u m n s \ F r a n c h i s e & g t ; \ F K < / K e y > < / D i a g r a m O b j e c t K e y > < D i a g r a m O b j e c t K e y > < K e y > R e l a t i o n s h i p s \ & l t ; T a b l e s \ D a t a \ C o l u m n s \ T m & g t ; - & l t ; T a b l e s \ T e a m   L o o k   u p \ C o l u m n s \ F r a n c h i s e & g t ; \ P K < / K e y > < / D i a g r a m O b j e c t K e y > < D i a g r a m O b j e c t K e y > < K e y > R e l a t i o n s h i p s \ & l t ; T a b l e s \ D a t a \ C o l u m n s \ T m & g t ; - & l t ; T a b l e s \ T e a m   L o o k   u p \ C o l u m n s \ F r a n c h i s e & g t ; \ C r o s s F i l t e r < / K e y > < / D i a g r a m O b j e c t K e y > < D i a g r a m O b j e c t K e y > < K e y > R e l a t i o n s h i p s \ & l t ; T a b l e s \ U n i q u e   p l a y e r s \ C o l u m n s \ P l a y e r & g t ; - & l t ; T a b l e s \ D a t a \ C o l u m n s \ P l a y e r & g t ; < / K e y > < / D i a g r a m O b j e c t K e y > < D i a g r a m O b j e c t K e y > < K e y > R e l a t i o n s h i p s \ & l t ; T a b l e s \ U n i q u e   p l a y e r s \ C o l u m n s \ P l a y e r & g t ; - & l t ; T a b l e s \ D a t a \ C o l u m n s \ P l a y e r & g t ; \ F K < / K e y > < / D i a g r a m O b j e c t K e y > < D i a g r a m O b j e c t K e y > < K e y > R e l a t i o n s h i p s \ & l t ; T a b l e s \ U n i q u e   p l a y e r s \ C o l u m n s \ P l a y e r & g t ; - & l t ; T a b l e s \ D a t a \ C o l u m n s \ P l a y e r & g t ; \ P K < / K e y > < / D i a g r a m O b j e c t K e y > < D i a g r a m O b j e c t K e y > < K e y > R e l a t i o n s h i p s \ & l t ; T a b l e s \ U n i q u e   p l a y e r s \ C o l u m n s \ P l a y e r & g t ; - & l t ; T a b l e s \ D a t a \ C o l u m n s \ P l a y e r & g t ; \ C r o s s F i l t e r < / K e y > < / D i a g r a m O b j e c t K e y > < / A l l K e y s > < S e l e c t e d K e y s > < D i a g r a m O b j e c t K e y > < K e y > T a b l e s \ S u p e r B o w l   W i n s     2 \ C o l u m n s \ C o l u m n 1 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 T a g s \ T a b l e s \ & l t ; T a b l e s \ U n i q u e   p l a y e r s & g t ; < / K e y > < / a : K e y > < a : V a l u e   i : t y p e = " D i a g r a m D i s p l a y T a g V i e w S t a t e " > < I s N o t F i l t e r e d O u t > t r u e < / I s N o t F i l t e r e d O u t > < / a : V a l u e > < / a : K e y V a l u e O f D i a g r a m O b j e c t K e y a n y T y p e z b w N T n L X > < a : K e y V a l u e O f D i a g r a m O b j e c t K e y a n y T y p e z b w N T n L X > < a : K e y > < K e y > D y n a m i c   T a g s \ T a b l e s \ & l t ; T a b l e s \ S u p e r B o w l   W i n s     2 & g t ; < / K e y > < / a : K e y > < a : V a l u e   i : t y p e = " D i a g r a m D i s p l a y T a g V i e w S t a t e " > < I s N o t F i l t e r e d O u t > t r u e < / I s N o t F i l t e r e d O u t > < / a : V a l u e > < / a : K e y V a l u e O f D i a g r a m O b j e c t K e y a n y T y p e z b w N T n L X > < a : K e y V a l u e O f D i a g r a m O b j e c t K e y a n y T y p e z b w N T n L X > < a : K e y > < K e y > D y n a m i c   T a g s \ T a b l e s \ & l t ; T a b l e s \ T e a m   L o o k   u p & g t ; 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L e f t > 5 6 2 . 0 9 6 1 8 9 4 3 2 3 3 4 0 9 < / L e f t > < S c r o l l V e r t i c a l O f f s e t > 6 6 . 5 1 7 6 4 1 8 0 4 3 7 6 9 2 2 < / S c r o l l V e r t i c a l O f f s e t > < 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 T a b l e s \ D a t a \ C o l u m n s \ P l a y e r < / K e y > < / a : K e y > < a : V a l u e   i : t y p e = " D i a g r a m D i s p l a y N o d e V i e w S t a t e " > < H e i g h t > 1 5 0 < / H e i g h t > < I s E x p a n d e d > t r u e < / I s E x p a n d e d > < W i d t h > 2 0 0 < / W i d t h > < / a : V a l u e > < / a : K e y V a l u e O f D i a g r a m O b j e c t K e y a n y T y p e z b w N T n L X > < a : K e y V a l u e O f D i a g r a m O b j e c t K e y a n y T y p e z b w N T n L X > < a : K e y > < K e y > T a b l e s \ D a t a \ C o l u m n s \ A g e < / K e y > < / a : K e y > < a : V a l u e   i : t y p e = " D i a g r a m D i s p l a y N o d e V i e w S t a t e " > < H e i g h t > 1 5 0 < / H e i g h t > < I s E x p a n d e d > t r u e < / I s E x p a n d e d > < W i d t h > 2 0 0 < / W i d t h > < / a : V a l u e > < / a : K e y V a l u e O f D i a g r a m O b j e c t K e y a n y T y p e z b w N T n L X > < a : K e y V a l u e O f D i a g r a m O b j e c t K e y a n y T y p e z b w N T n L X > < a : K e y > < K e y > T a b l e s \ D a t a \ C o l u m n s \ H o m e t o w n < / K e y > < / a : K e y > < a : V a l u e   i : t y p e = " D i a g r a m D i s p l a y N o d e V i e w S t a t e " > < H e i g h t > 1 5 0 < / H e i g h t > < I s E x p a n d e d > t r u e < / I s E x p a n d e d > < W i d t h > 2 0 0 < / W i d t h > < / a : V a l u e > < / a : K e y V a l u e O f D i a g r a m O b j e c t K e y a n y T y p e z b w N T n L X > < a : K e y V a l u e O f D i a g r a m O b j e c t K e y a n y T y p e z b w N T n L X > < a : K e y > < K e y > T a b l e s \ D a t a \ C o l u m n s \ H o m e   S t a t e < / K e y > < / a : K e y > < a : V a l u e   i : t y p e = " D i a g r a m D i s p l a y N o d e V i e w S t a t e " > < H e i g h t > 1 5 0 < / H e i g h t > < I s E x p a n d e d > t r u e < / I s E x p a n d e d > < W i d t h > 2 0 0 < / W i d t h > < / a : V a l u e > < / a : K e y V a l u e O f D i a g r a m O b j e c t K e y a n y T y p e z b w N T n L X > < a : K e y V a l u e O f D i a g r a m O b j e c t K e y a n y T y p e z b w N T n L X > < a : K e y > < K e y > T a b l e s \ D a t a \ C o l u m n s \ T m < / K e y > < / a : K e y > < a : V a l u e   i : t y p e = " D i a g r a m D i s p l a y N o d e V i e w S t a t e " > < H e i g h t > 1 5 0 < / H e i g h t > < I s E x p a n d e d > t r u e < / I s E x p a n d e d > < W i d t h > 2 0 0 < / W i d t h > < / a : V a l u e > < / a : K e y V a l u e O f D i a g r a m O b j e c t K e y a n y T y p e z b w N T n L X > < a : K e y V a l u e O f D i a g r a m O b j e c t K e y a n y T y p e z b w N T n L X > < a : K e y > < K e y > T a b l e s \ D a t a \ C o l u m n s \ H e i g h t   ( i n c h e s ) < / K e y > < / a : K e y > < a : V a l u e   i : t y p e = " D i a g r a m D i s p l a y N o d e V i e w S t a t e " > < H e i g h t > 1 5 0 < / H e i g h t > < I s E x p a n d e d > t r u e < / I s E x p a n d e d > < W i d t h > 2 0 0 < / W i d t h > < / a : V a l u e > < / a : K e y V a l u e O f D i a g r a m O b j e c t K e y a n y T y p e z b w N T n L X > < a : K e y V a l u e O f D i a g r a m O b j e c t K e y a n y T y p e z b w N T n L X > < a : K e y > < K e y > T a b l e s \ D a t a \ C o l u m n s \ W e i g h t < / K e y > < / a : K e y > < a : V a l u e   i : t y p e = " D i a g r a m D i s p l a y N o d e V i e w S t a t e " > < H e i g h t > 1 5 0 < / H e i g h t > < I s E x p a n d e d > t r u e < / I s E x p a n d e d > < W i d t h > 2 0 0 < / W i d t h > < / a : V a l u e > < / a : K e y V a l u e O f D i a g r a m O b j e c t K e y a n y T y p e z b w N T n L X > < a : K e y V a l u e O f D i a g r a m O b j e c t K e y a n y T y p e z b w N T n L X > < a : K e y > < K e y > T a b l e s \ D a t a \ C o l u m n s \ C o l l e g e < / K e y > < / a : K e y > < a : V a l u e   i : t y p e = " D i a g r a m D i s p l a y N o d e V i e w S t a t e " > < H e i g h t > 1 5 0 < / H e i g h t > < I s E x p a n d e d > t r u e < / I s E x p a n d e d > < W i d t h > 2 0 0 < / W i d t h > < / a : V a l u e > < / a : K e y V a l u e O f D i a g r a m O b j e c t K e y a n y T y p e z b w N T n L X > < a : K e y V a l u e O f D i a g r a m O b j e c t K e y a n y T y p e z b w N T n L X > < a : K e y > < K e y > T a b l e s \ D a t a \ C o l u m n s \ C o n f e r e n c e < / K e y > < / a : K e y > < a : V a l u e   i : t y p e = " D i a g r a m D i s p l a y N o d e V i e w S t a t e " > < H e i g h t > 1 5 0 < / H e i g h t > < I s E x p a n d e d > t r u e < / I s E x p a n d e d > < W i d t h > 2 0 0 < / W i d t h > < / a : V a l u e > < / a : K e y V a l u e O f D i a g r a m O b j e c t K e y a n y T y p e z b w N T n L X > < a : K e y V a l u e O f D i a g r a m O b j e c t K e y a n y T y p e z b w N T n L X > < a : K e y > < K e y > T a b l e s \ D a t a \ C o l u m n s \ D O B < / K e y > < / a : K e y > < a : V a l u e   i : t y p e = " D i a g r a m D i s p l a y N o d e V i e w S t a t e " > < H e i g h t > 1 5 0 < / H e i g h t > < I s E x p a n d e d > t r u e < / I s E x p a n d e d > < W i d t h > 2 0 0 < / W i d t h > < / a : V a l u e > < / a : K e y V a l u e O f D i a g r a m O b j e c t K e y a n y T y p e z b w N T n L X > < a : K e y V a l u e O f D i a g r a m O b j e c t K e y a n y T y p e z b w N T n L X > < a : K e y > < K e y > T a b l e s \ D a t a \ C o l u m n s \ D r a f t   R o u n d < / K e y > < / a : K e y > < a : V a l u e   i : t y p e = " D i a g r a m D i s p l a y N o d e V i e w S t a t e " > < H e i g h t > 1 5 0 < / H e i g h t > < I s E x p a n d e d > t r u e < / I s E x p a n d e d > < W i d t h > 2 0 0 < / W i d t h > < / a : V a l u e > < / a : K e y V a l u e O f D i a g r a m O b j e c t K e y a n y T y p e z b w N T n L X > < a : K e y V a l u e O f D i a g r a m O b j e c t K e y a n y T y p e z b w N T n L X > < a : K e y > < K e y > T a b l e s \ D a t a \ C o l u m n s \ D r a f t   Y e a r < / K e y > < / a : K e y > < a : V a l u e   i : t y p e = " D i a g r a m D i s p l a y N o d e V i e w S t a t e " > < H e i g h t > 1 5 0 < / H e i g h t > < I s E x p a n d e d > t r u e < / I s E x p a n d e d > < W i d t h > 2 0 0 < / W i d t h > < / a : V a l u e > < / a : K e y V a l u e O f D i a g r a m O b j e c t K e y a n y T y p e z b w N T n L X > < a : K e y V a l u e O f D i a g r a m O b j e c t K e y a n y T y p e z b w N T n L X > < a : K e y > < K e y > T a b l e s \ D a t a \ C o l u m n s \ W o n d e r l i c < / K e y > < / a : K e y > < a : V a l u e   i : t y p e = " D i a g r a m D i s p l a y N o d e V i e w S t a t e " > < H e i g h t > 1 5 0 < / H e i g h t > < I s E x p a n d e d > t r u e < / I s E x p a n d e d > < W i d t h > 2 0 0 < / W i d t h > < / a : V a l u e > < / a : K e y V a l u e O f D i a g r a m O b j e c t K e y a n y T y p e z b w N T n L X > < a : K e y V a l u e O f D i a g r a m O b j e c t K e y a n y T y p e z b w N T n L X > < a : K e y > < K e y > T a b l e s \ D a t a \ C o l u m n s \ 4 0 � Y a r d < / K e y > < / a : K e y > < a : V a l u e   i : t y p e = " D i a g r a m D i s p l a y N o d e V i e w S t a t e " > < H e i g h t > 1 5 0 < / H e i g h t > < I s E x p a n d e d > t r u e < / I s E x p a n d e d > < W i d t h > 2 0 0 < / W i d t h > < / a : V a l u e > < / a : K e y V a l u e O f D i a g r a m O b j e c t K e y a n y T y p e z b w N T n L X > < a : K e y V a l u e O f D i a g r a m O b j e c t K e y a n y T y p e z b w N T n L X > < a : K e y > < K e y > T a b l e s \ D a t a \ C o l u m n s \ B e n c h   P r e s s < / K e y > < / a : K e y > < a : V a l u e   i : t y p e = " D i a g r a m D i s p l a y N o d e V i e w S t a t e " > < H e i g h t > 1 5 0 < / H e i g h t > < I s E x p a n d e d > t r u e < / I s E x p a n d e d > < W i d t h > 2 0 0 < / W i d t h > < / a : V a l u e > < / a : K e y V a l u e O f D i a g r a m O b j e c t K e y a n y T y p e z b w N T n L X > < a : K e y V a l u e O f D i a g r a m O b j e c t K e y a n y T y p e z b w N T n L X > < a : K e y > < K e y > T a b l e s \ D a t a \ C o l u m n s \ V e r t   L e a p � ( i n ) < / K e y > < / a : K e y > < a : V a l u e   i : t y p e = " D i a g r a m D i s p l a y N o d e V i e w S t a t e " > < H e i g h t > 1 5 0 < / H e i g h t > < I s E x p a n d e d > t r u e < / I s E x p a n d e d > < W i d t h > 2 0 0 < / W i d t h > < / a : V a l u e > < / a : K e y V a l u e O f D i a g r a m O b j e c t K e y a n y T y p e z b w N T n L X > < a : K e y V a l u e O f D i a g r a m O b j e c t K e y a n y T y p e z b w N T n L X > < a : K e y > < K e y > T a b l e s \ D a t a \ C o l u m n s \ B r o a d   J u m p � ( i n ) < / K e y > < / a : K e y > < a : V a l u e   i : t y p e = " D i a g r a m D i s p l a y N o d e V i e w S t a t e " > < H e i g h t > 1 5 0 < / H e i g h t > < I s E x p a n d e d > t r u e < / I s E x p a n d e d > < W i d t h > 2 0 0 < / W i d t h > < / a : V a l u e > < / a : K e y V a l u e O f D i a g r a m O b j e c t K e y a n y T y p e z b w N T n L X > < a : K e y V a l u e O f D i a g r a m O b j e c t K e y a n y T y p e z b w N T n L X > < a : K e y > < K e y > T a b l e s \ D a t a \ C o l u m n s \ S h u t t l e < / K e y > < / a : K e y > < a : V a l u e   i : t y p e = " D i a g r a m D i s p l a y N o d e V i e w S t a t e " > < H e i g h t > 1 5 0 < / H e i g h t > < I s E x p a n d e d > t r u e < / I s E x p a n d e d > < W i d t h > 2 0 0 < / W i d t h > < / a : V a l u e > < / a : K e y V a l u e O f D i a g r a m O b j e c t K e y a n y T y p e z b w N T n L X > < a : K e y V a l u e O f D i a g r a m O b j e c t K e y a n y T y p e z b w N T n L X > < a : K e y > < K e y > T a b l e s \ D a t a \ C o l u m n s \ 3 C o n e < / K e y > < / a : K e y > < a : V a l u e   i : t y p e = " D i a g r a m D i s p l a y N o d e V i e w S t a t e " > < H e i g h t > 1 5 0 < / H e i g h t > < I s E x p a n d e d > t r u e < / I s E x p a n d e d > < W i d t h > 2 0 0 < / W i d t h > < / a : V a l u e > < / a : K e y V a l u e O f D i a g r a m O b j e c t K e y a n y T y p e z b w N T n L X > < a : K e y V a l u e O f D i a g r a m O b j e c t K e y a n y T y p e z b w N T n L X > < a : K e y > < K e y > T a b l e s \ D a t a \ M e a s u r e s \ A v g 4 0 < / K e y > < / a : K e y > < a : V a l u e   i : t y p e = " D i a g r a m D i s p l a y N o d e V i e w S t a t e " > < H e i g h t > 1 5 0 < / H e i g h t > < I s E x p a n d e d > t r u e < / I s E x p a n d e d > < W i d t h > 2 0 0 < / W i d t h > < / a : V a l u e > < / a : K e y V a l u e O f D i a g r a m O b j e c t K e y a n y T y p e z b w N T n L X > < a : K e y V a l u e O f D i a g r a m O b j e c t K e y a n y T y p e z b w N T n L X > < a : K e y > < K e y > T a b l e s \ D a t a \ M e a s u r e s \ A v g W o n d e r < / K e y > < / a : K e y > < a : V a l u e   i : t y p e = " D i a g r a m D i s p l a y N o d e V i e w S t a t e " > < H e i g h t > 1 5 0 < / H e i g h t > < I s E x p a n d e d > t r u e < / I s E x p a n d e d > < W i d t h > 2 0 0 < / W i d t h > < / a : V a l u e > < / a : K e y V a l u e O f D i a g r a m O b j e c t K e y a n y T y p e z b w N T n L X > < a : K e y V a l u e O f D i a g r a m O b j e c t K e y a n y T y p e z b w N T n L X > < a : K e y > < K e y > T a b l e s \ D a t a \ M e a s u r e s \ A v g B e n c h R e p s < / K e y > < / a : K e y > < a : V a l u e   i : t y p e = " D i a g r a m D i s p l a y N o d e V i e w S t a t e " > < H e i g h t > 1 5 0 < / H e i g h t > < I s E x p a n d e d > t r u e < / I s E x p a n d e d > < W i d t h > 2 0 0 < / W i d t h > < / a : V a l u e > < / a : K e y V a l u e O f D i a g r a m O b j e c t K e y a n y T y p e z b w N T n L X > < a : K e y V a l u e O f D i a g r a m O b j e c t K e y a n y T y p e z b w N T n L X > < a : K e y > < K e y > T a b l e s \ D a t a \ M e a s u r e s \ C o u n t   o f   P l a y e r   4 < / K e y > < / a : K e y > < a : V a l u e   i : t y p e = " D i a g r a m D i s p l a y N o d e V i e w S t a t e " > < H e i g h t > 1 5 0 < / H e i g h t > < I s E x p a n d e d > t r u e < / I s E x p a n d e d > < W i d t h > 2 0 0 < / W i d t h > < / a : V a l u e > < / a : K e y V a l u e O f D i a g r a m O b j e c t K e y a n y T y p e z b w N T n L X > < a : K e y V a l u e O f D i a g r a m O b j e c t K e y a n y T y p e z b w N T n L X > < a : K e y > < K e y > T a b l e s \ D a t a \ C o u n t   o f   P l a y e r   4 \ A d d i t i o n a l   I n f o \ I m p l i c i t   M e a s u r e < / K e y > < / a : K e y > < a : V a l u e   i : t y p e = " D i a g r a m D i s p l a y V i e w S t a t e I D i a g r a m T a g A d d i t i o n a l I n f o " / > < / a : K e y V a l u e O f D i a g r a m O b j e c t K e y a n y T y p e z b w N T n L X > < a : K e y V a l u e O f D i a g r a m O b j e c t K e y a n y T y p e z b w N T n L X > < a : K e y > < K e y > T a b l e s \ D a t a \ M e a s u r e s \ C o u n t   o f   D O B < / K e y > < / a : K e y > < a : V a l u e   i : t y p e = " D i a g r a m D i s p l a y N o d e V i e w S t a t e " > < H e i g h t > 1 5 0 < / H e i g h t > < I s E x p a n d e d > t r u e < / I s E x p a n d e d > < W i d t h > 2 0 0 < / W i d t h > < / a : V a l u e > < / a : K e y V a l u e O f D i a g r a m O b j e c t K e y a n y T y p e z b w N T n L X > < a : K e y V a l u e O f D i a g r a m O b j e c t K e y a n y T y p e z b w N T n L X > < a : K e y > < K e y > T a b l e s \ D a t a \ C o u n t   o f   D O B \ A d d i t i o n a l   I n f o \ I m p l i c i t   M e a s u r e < / K e y > < / a : K e y > < a : V a l u e   i : t y p e = " D i a g r a m D i s p l a y V i e w S t a t e I D i a g r a m T a g A d d i t i o n a l I n f o " / > < / a : K e y V a l u e O f D i a g r a m O b j e c t K e y a n y T y p e z b w N T n L X > < a : K e y V a l u e O f D i a g r a m O b j e c t K e y a n y T y p e z b w N T n L X > < a : K e y > < K e y > T a b l e s \ D a t a \ M e a s u r e s \ S u m   o f   4 0 � Y a r d < / K e y > < / a : K e y > < a : V a l u e   i : t y p e = " D i a g r a m D i s p l a y N o d e V i e w S t a t e " > < H e i g h t > 1 5 0 < / H e i g h t > < I s E x p a n d e d > t r u e < / I s E x p a n d e d > < W i d t h > 2 0 0 < / W i d t h > < / a : V a l u e > < / a : K e y V a l u e O f D i a g r a m O b j e c t K e y a n y T y p e z b w N T n L X > < a : K e y V a l u e O f D i a g r a m O b j e c t K e y a n y T y p e z b w N T n L X > < a : K e y > < K e y > T a b l e s \ D a t a \ S u m   o f   4 0 � Y a r d \ A d d i t i o n a l   I n f o \ I m p l i c i t   M e a s u r e < / K e y > < / a : K e y > < a : V a l u e   i : t y p e = " D i a g r a m D i s p l a y V i e w S t a t e I D i a g r a m T a g A d d i t i o n a l I n f o " / > < / a : K e y V a l u e O f D i a g r a m O b j e c t K e y a n y T y p e z b w N T n L X > < a : K e y V a l u e O f D i a g r a m O b j e c t K e y a n y T y p e z b w N T n L X > < a : K e y > < K e y > T a b l e s \ D a t a \ M e a s u r e s \ S u m   o f   D r a f t   R o u n d < / K e y > < / a : K e y > < a : V a l u e   i : t y p e = " D i a g r a m D i s p l a y N o d e V i e w S t a t e " > < H e i g h t > 1 5 0 < / H e i g h t > < I s E x p a n d e d > t r u e < / I s E x p a n d e d > < W i d t h > 2 0 0 < / W i d t h > < / a : V a l u e > < / a : K e y V a l u e O f D i a g r a m O b j e c t K e y a n y T y p e z b w N T n L X > < a : K e y V a l u e O f D i a g r a m O b j e c t K e y a n y T y p e z b w N T n L X > < a : K e y > < K e y > T a b l e s \ D a t a \ S u m   o f   D r a f t   R o u n d \ A d d i t i o n a l   I n f o \ I m p l i c i t   M e a s u r e < / K e y > < / a : K e y > < a : V a l u e   i : t y p e = " D i a g r a m D i s p l a y V i e w S t a t e I D i a g r a m T a g A d d i t i o n a l I n f o " / > < / a : K e y V a l u e O f D i a g r a m O b j e c t K e y a n y T y p e z b w N T n L X > < a : K e y V a l u e O f D i a g r a m O b j e c t K e y a n y T y p e z b w N T n L X > < a : K e y > < K e y > T a b l e s \ U n i q u e   p l a y e r s < / K e y > < / a : K e y > < a : V a l u e   i : t y p e = " D i a g r a m D i s p l a y N o d e V i e w S t a t e " > < H e i g h t > 1 5 0 < / H e i g h t > < I s E x p a n d e d > t r u e < / I s E x p a n d e d > < L a y e d O u t > t r u e < / L a y e d O u t > < L e f t > 2 8 2 . 9 0 3 8 1 0 5 6 7 6 6 5 6 9 < / L e f t > < S c r o l l V e r t i c a l O f f s e t > 6 6 5 . 7 8 9 2 7 2 8 0 8 4 7 7 3 4 < / S c r o l l V e r t i c a l O f f s e t > < T a b I n d e x > 1 < / T a b I n d e x > < T o p > 3 0 9 < / T o p > < W i d t h > 2 0 0 < / W i d t h > < / a : V a l u e > < / a : K e y V a l u e O f D i a g r a m O b j e c t K e y a n y T y p e z b w N T n L X > < a : K e y V a l u e O f D i a g r a m O b j e c t K e y a n y T y p e z b w N T n L X > < a : K e y > < K e y > T a b l e s \ U n i q u e   p l a y e r s \ C o l u m n s \ Y e a r < / K e y > < / a : K e y > < a : V a l u e   i : t y p e = " D i a g r a m D i s p l a y N o d e V i e w S t a t e " > < H e i g h t > 1 5 0 < / H e i g h t > < I s E x p a n d e d > t r u e < / I s E x p a n d e d > < W i d t h > 2 0 0 < / W i d t h > < / a : V a l u e > < / a : K e y V a l u e O f D i a g r a m O b j e c t K e y a n y T y p e z b w N T n L X > < a : K e y V a l u e O f D i a g r a m O b j e c t K e y a n y T y p e z b w N T n L X > < a : K e y > < K e y > T a b l e s \ U n i q u e   p l a y e r s \ C o l u m n s \ P l a y e r < / K e y > < / a : K e y > < a : V a l u e   i : t y p e = " D i a g r a m D i s p l a y N o d e V i e w S t a t e " > < H e i g h t > 1 5 0 < / H e i g h t > < I s E x p a n d e d > t r u e < / I s E x p a n d e d > < W i d t h > 2 0 0 < / W i d t h > < / a : V a l u e > < / a : K e y V a l u e O f D i a g r a m O b j e c t K e y a n y T y p e z b w N T n L X > < a : K e y V a l u e O f D i a g r a m O b j e c t K e y a n y T y p e z b w N T n L X > < a : K e y > < K e y > T a b l e s \ U n i q u e   p l a y e r s \ C o l u m n s \ A g e < / K e y > < / a : K e y > < a : V a l u e   i : t y p e = " D i a g r a m D i s p l a y N o d e V i e w S t a t e " > < H e i g h t > 1 5 0 < / H e i g h t > < I s E x p a n d e d > t r u e < / I s E x p a n d e d > < W i d t h > 2 0 0 < / W i d t h > < / a : V a l u e > < / a : K e y V a l u e O f D i a g r a m O b j e c t K e y a n y T y p e z b w N T n L X > < a : K e y V a l u e O f D i a g r a m O b j e c t K e y a n y T y p e z b w N T n L X > < a : K e y > < K e y > T a b l e s \ U n i q u e   p l a y e r s \ C o l u m n s \ G < / K e y > < / a : K e y > < a : V a l u e   i : t y p e = " D i a g r a m D i s p l a y N o d e V i e w S t a t e " > < H e i g h t > 1 5 0 < / H e i g h t > < I s E x p a n d e d > t r u e < / I s E x p a n d e d > < W i d t h > 2 0 0 < / W i d t h > < / a : V a l u e > < / a : K e y V a l u e O f D i a g r a m O b j e c t K e y a n y T y p e z b w N T n L X > < a : K e y V a l u e O f D i a g r a m O b j e c t K e y a n y T y p e z b w N T n L X > < a : K e y > < K e y > T a b l e s \ U n i q u e   p l a y e r s \ C o l u m n s \ G S < / K e y > < / a : K e y > < a : V a l u e   i : t y p e = " D i a g r a m D i s p l a y N o d e V i e w S t a t e " > < H e i g h t > 1 5 0 < / H e i g h t > < I s E x p a n d e d > t r u e < / I s E x p a n d e d > < W i d t h > 2 0 0 < / W i d t h > < / a : V a l u e > < / a : K e y V a l u e O f D i a g r a m O b j e c t K e y a n y T y p e z b w N T n L X > < a : K e y V a l u e O f D i a g r a m O b j e c t K e y a n y T y p e z b w N T n L X > < a : K e y > < K e y > T a b l e s \ U n i q u e   p l a y e r s \ C o l u m n s \ C m p < / K e y > < / a : K e y > < a : V a l u e   i : t y p e = " D i a g r a m D i s p l a y N o d e V i e w S t a t e " > < H e i g h t > 1 5 0 < / H e i g h t > < I s E x p a n d e d > t r u e < / I s E x p a n d e d > < W i d t h > 2 0 0 < / W i d t h > < / a : V a l u e > < / a : K e y V a l u e O f D i a g r a m O b j e c t K e y a n y T y p e z b w N T n L X > < a : K e y V a l u e O f D i a g r a m O b j e c t K e y a n y T y p e z b w N T n L X > < a : K e y > < K e y > T a b l e s \ U n i q u e   p l a y e r s \ C o l u m n s \ A t t < / K e y > < / a : K e y > < a : V a l u e   i : t y p e = " D i a g r a m D i s p l a y N o d e V i e w S t a t e " > < H e i g h t > 1 5 0 < / H e i g h t > < I s E x p a n d e d > t r u e < / I s E x p a n d e d > < W i d t h > 2 0 0 < / W i d t h > < / a : V a l u e > < / a : K e y V a l u e O f D i a g r a m O b j e c t K e y a n y T y p e z b w N T n L X > < a : K e y V a l u e O f D i a g r a m O b j e c t K e y a n y T y p e z b w N T n L X > < a : K e y > < K e y > T a b l e s \ U n i q u e   p l a y e r s \ C o l u m n s \ Y d s < / K e y > < / a : K e y > < a : V a l u e   i : t y p e = " D i a g r a m D i s p l a y N o d e V i e w S t a t e " > < H e i g h t > 1 5 0 < / H e i g h t > < I s E x p a n d e d > t r u e < / I s E x p a n d e d > < W i d t h > 2 0 0 < / W i d t h > < / a : V a l u e > < / a : K e y V a l u e O f D i a g r a m O b j e c t K e y a n y T y p e z b w N T n L X > < a : K e y V a l u e O f D i a g r a m O b j e c t K e y a n y T y p e z b w N T n L X > < a : K e y > < K e y > T a b l e s \ U n i q u e   p l a y e r s \ C o l u m n s \ P a s s i n g   T D < / K e y > < / a : K e y > < a : V a l u e   i : t y p e = " D i a g r a m D i s p l a y N o d e V i e w S t a t e " > < H e i g h t > 1 5 0 < / H e i g h t > < I s E x p a n d e d > t r u e < / I s E x p a n d e d > < W i d t h > 2 0 0 < / W i d t h > < / a : V a l u e > < / a : K e y V a l u e O f D i a g r a m O b j e c t K e y a n y T y p e z b w N T n L X > < a : K e y V a l u e O f D i a g r a m O b j e c t K e y a n y T y p e z b w N T n L X > < a : K e y > < K e y > T a b l e s \ U n i q u e   p l a y e r s \ C o l u m n s \ I n t < / K e y > < / a : K e y > < a : V a l u e   i : t y p e = " D i a g r a m D i s p l a y N o d e V i e w S t a t e " > < H e i g h t > 1 5 0 < / H e i g h t > < I s E x p a n d e d > t r u e < / I s E x p a n d e d > < W i d t h > 2 0 0 < / W i d t h > < / a : V a l u e > < / a : K e y V a l u e O f D i a g r a m O b j e c t K e y a n y T y p e z b w N T n L X > < a : K e y V a l u e O f D i a g r a m O b j e c t K e y a n y T y p e z b w N T n L X > < a : K e y > < K e y > T a b l e s \ U n i q u e   p l a y e r s \ C o l u m n s \ A t t _ 1 < / K e y > < / a : K e y > < a : V a l u e   i : t y p e = " D i a g r a m D i s p l a y N o d e V i e w S t a t e " > < H e i g h t > 1 5 0 < / H e i g h t > < I s E x p a n d e d > t r u e < / I s E x p a n d e d > < W i d t h > 2 0 0 < / W i d t h > < / a : V a l u e > < / a : K e y V a l u e O f D i a g r a m O b j e c t K e y a n y T y p e z b w N T n L X > < a : K e y V a l u e O f D i a g r a m O b j e c t K e y a n y T y p e z b w N T n L X > < a : K e y > < K e y > T a b l e s \ U n i q u e   p l a y e r s \ C o l u m n s \ Y d s _ 2 < / K e y > < / a : K e y > < a : V a l u e   i : t y p e = " D i a g r a m D i s p l a y N o d e V i e w S t a t e " > < H e i g h t > 1 5 0 < / H e i g h t > < I s E x p a n d e d > t r u e < / I s E x p a n d e d > < W i d t h > 2 0 0 < / W i d t h > < / a : V a l u e > < / a : K e y V a l u e O f D i a g r a m O b j e c t K e y a n y T y p e z b w N T n L X > < a : K e y V a l u e O f D i a g r a m O b j e c t K e y a n y T y p e z b w N T n L X > < a : K e y > < K e y > T a b l e s \ U n i q u e   p l a y e r s \ C o l u m n s \ Y / A < / K e y > < / a : K e y > < a : V a l u e   i : t y p e = " D i a g r a m D i s p l a y N o d e V i e w S t a t e " > < H e i g h t > 1 5 0 < / H e i g h t > < I s E x p a n d e d > t r u e < / I s E x p a n d e d > < W i d t h > 2 0 0 < / W i d t h > < / a : V a l u e > < / a : K e y V a l u e O f D i a g r a m O b j e c t K e y a n y T y p e z b w N T n L X > < a : K e y V a l u e O f D i a g r a m O b j e c t K e y a n y T y p e z b w N T n L X > < a : K e y > < K e y > T a b l e s \ U n i q u e   p l a y e r s \ C o l u m n s \ R u s h i n g   T D < / K e y > < / a : K e y > < a : V a l u e   i : t y p e = " D i a g r a m D i s p l a y N o d e V i e w S t a t e " > < H e i g h t > 1 5 0 < / H e i g h t > < I s E x p a n d e d > t r u e < / I s E x p a n d e d > < W i d t h > 2 0 0 < / W i d t h > < / a : V a l u e > < / a : K e y V a l u e O f D i a g r a m O b j e c t K e y a n y T y p e z b w N T n L X > < a : K e y V a l u e O f D i a g r a m O b j e c t K e y a n y T y p e z b w N T n L X > < a : K e y > < K e y > T a b l e s \ U n i q u e   p l a y e r s \ C o l u m n s \ R e c < / K e y > < / a : K e y > < a : V a l u e   i : t y p e = " D i a g r a m D i s p l a y N o d e V i e w S t a t e " > < H e i g h t > 1 5 0 < / H e i g h t > < I s E x p a n d e d > t r u e < / I s E x p a n d e d > < W i d t h > 2 0 0 < / W i d t h > < / a : V a l u e > < / a : K e y V a l u e O f D i a g r a m O b j e c t K e y a n y T y p e z b w N T n L X > < a : K e y V a l u e O f D i a g r a m O b j e c t K e y a n y T y p e z b w N T n L X > < a : K e y > < K e y > T a b l e s \ U n i q u e   p l a y e r s \ C o l u m n s \ Y d s _ 4 < / K e y > < / a : K e y > < a : V a l u e   i : t y p e = " D i a g r a m D i s p l a y N o d e V i e w S t a t e " > < H e i g h t > 1 5 0 < / H e i g h t > < I s E x p a n d e d > t r u e < / I s E x p a n d e d > < W i d t h > 2 0 0 < / W i d t h > < / a : V a l u e > < / a : K e y V a l u e O f D i a g r a m O b j e c t K e y a n y T y p e z b w N T n L X > < a : K e y V a l u e O f D i a g r a m O b j e c t K e y a n y T y p e z b w N T n L X > < a : K e y > < K e y > T a b l e s \ U n i q u e   p l a y e r s \ C o l u m n s \ Y / R < / K e y > < / a : K e y > < a : V a l u e   i : t y p e = " D i a g r a m D i s p l a y N o d e V i e w S t a t e " > < H e i g h t > 1 5 0 < / H e i g h t > < I s E x p a n d e d > t r u e < / I s E x p a n d e d > < W i d t h > 2 0 0 < / W i d t h > < / a : V a l u e > < / a : K e y V a l u e O f D i a g r a m O b j e c t K e y a n y T y p e z b w N T n L X > < a : K e y V a l u e O f D i a g r a m O b j e c t K e y a n y T y p e z b w N T n L X > < a : K e y > < K e y > T a b l e s \ U n i q u e   p l a y e r s \ C o l u m n s \ R e c e v i n g   T D < / K e y > < / a : K e y > < a : V a l u e   i : t y p e = " D i a g r a m D i s p l a y N o d e V i e w S t a t e " > < H e i g h t > 1 5 0 < / H e i g h t > < I s E x p a n d e d > t r u e < / I s E x p a n d e d > < W i d t h > 2 0 0 < / W i d t h > < / a : V a l u e > < / a : K e y V a l u e O f D i a g r a m O b j e c t K e y a n y T y p e z b w N T n L X > < a : K e y V a l u e O f D i a g r a m O b j e c t K e y a n y T y p e z b w N T n L X > < a : K e y > < K e y > T a b l e s \ U n i q u e   p l a y e r s \ C o l u m n s \ F a n t P o s < / K e y > < / a : K e y > < a : V a l u e   i : t y p e = " D i a g r a m D i s p l a y N o d e V i e w S t a t e " > < H e i g h t > 1 5 0 < / H e i g h t > < I s E x p a n d e d > t r u e < / I s E x p a n d e d > < W i d t h > 2 0 0 < / W i d t h > < / a : V a l u e > < / a : K e y V a l u e O f D i a g r a m O b j e c t K e y a n y T y p e z b w N T n L X > < a : K e y V a l u e O f D i a g r a m O b j e c t K e y a n y T y p e z b w N T n L X > < a : K e y > < K e y > T a b l e s \ U n i q u e   p l a y e r s \ C o l u m n s \ F a n t P t < / K e y > < / a : K e y > < a : V a l u e   i : t y p e = " D i a g r a m D i s p l a y N o d e V i e w S t a t e " > < H e i g h t > 1 5 0 < / H e i g h t > < I s E x p a n d e d > t r u e < / I s E x p a n d e d > < W i d t h > 2 0 0 < / W i d t h > < / a : V a l u e > < / a : K e y V a l u e O f D i a g r a m O b j e c t K e y a n y T y p e z b w N T n L X > < a : K e y V a l u e O f D i a g r a m O b j e c t K e y a n y T y p e z b w N T n L X > < a : K e y > < K e y > T a b l e s \ U n i q u e   p l a y e r s \ C o l u m n s \ V B D < / K e y > < / a : K e y > < a : V a l u e   i : t y p e = " D i a g r a m D i s p l a y N o d e V i e w S t a t e " > < H e i g h t > 1 5 0 < / H e i g h t > < I s E x p a n d e d > t r u e < / I s E x p a n d e d > < W i d t h > 2 0 0 < / W i d t h > < / a : V a l u e > < / a : K e y V a l u e O f D i a g r a m O b j e c t K e y a n y T y p e z b w N T n L X > < a : K e y V a l u e O f D i a g r a m O b j e c t K e y a n y T y p e z b w N T n L X > < a : K e y > < K e y > T a b l e s \ U n i q u e   p l a y e r s \ C o l u m n s \ P o s R a n k < / K e y > < / a : K e y > < a : V a l u e   i : t y p e = " D i a g r a m D i s p l a y N o d e V i e w S t a t e " > < H e i g h t > 1 5 0 < / H e i g h t > < I s E x p a n d e d > t r u e < / I s E x p a n d e d > < W i d t h > 2 0 0 < / W i d t h > < / a : V a l u e > < / a : K e y V a l u e O f D i a g r a m O b j e c t K e y a n y T y p e z b w N T n L X > < a : K e y V a l u e O f D i a g r a m O b j e c t K e y a n y T y p e z b w N T n L X > < a : K e y > < K e y > T a b l e s \ U n i q u e   p l a y e r s \ C o l u m n s \ O v R a n k < / K e y > < / a : K e y > < a : V a l u e   i : t y p e = " D i a g r a m D i s p l a y N o d e V i e w S t a t e " > < H e i g h t > 1 5 0 < / H e i g h t > < I s E x p a n d e d > t r u e < / I s E x p a n d e d > < W i d t h > 2 0 0 < / W i d t h > < / a : V a l u e > < / a : K e y V a l u e O f D i a g r a m O b j e c t K e y a n y T y p e z b w N T n L X > < a : K e y V a l u e O f D i a g r a m O b j e c t K e y a n y T y p e z b w N T n L X > < a : K e y > < K e y > T a b l e s \ U n i q u e   p l a y e r s \ C o l u m n s \ H e i g h t   ( i n c h e s ) < / K e y > < / a : K e y > < a : V a l u e   i : t y p e = " D i a g r a m D i s p l a y N o d e V i e w S t a t e " > < H e i g h t > 1 5 0 < / H e i g h t > < I s E x p a n d e d > t r u e < / I s E x p a n d e d > < W i d t h > 2 0 0 < / W i d t h > < / a : V a l u e > < / a : K e y V a l u e O f D i a g r a m O b j e c t K e y a n y T y p e z b w N T n L X > < a : K e y V a l u e O f D i a g r a m O b j e c t K e y a n y T y p e z b w N T n L X > < a : K e y > < K e y > T a b l e s \ U n i q u e   p l a y e r s \ C o l u m n s \ W e i g h t < / K e y > < / a : K e y > < a : V a l u e   i : t y p e = " D i a g r a m D i s p l a y N o d e V i e w S t a t e " > < H e i g h t > 1 5 0 < / H e i g h t > < I s E x p a n d e d > t r u e < / I s E x p a n d e d > < W i d t h > 2 0 0 < / W i d t h > < / a : V a l u e > < / a : K e y V a l u e O f D i a g r a m O b j e c t K e y a n y T y p e z b w N T n L X > < a : K e y V a l u e O f D i a g r a m O b j e c t K e y a n y T y p e z b w N T n L X > < a : K e y > < K e y > T a b l e s \ U n i q u e   p l a y e r s \ C o l u m n s \ H o m e t o w n < / K e y > < / a : K e y > < a : V a l u e   i : t y p e = " D i a g r a m D i s p l a y N o d e V i e w S t a t e " > < H e i g h t > 1 5 0 < / H e i g h t > < I s E x p a n d e d > t r u e < / I s E x p a n d e d > < W i d t h > 2 0 0 < / W i d t h > < / a : V a l u e > < / a : K e y V a l u e O f D i a g r a m O b j e c t K e y a n y T y p e z b w N T n L X > < a : K e y V a l u e O f D i a g r a m O b j e c t K e y a n y T y p e z b w N T n L X > < a : K e y > < K e y > T a b l e s \ U n i q u e   p l a y e r s \ C o l u m n s \ H o m e   s t a t e < / K e y > < / a : K e y > < a : V a l u e   i : t y p e = " D i a g r a m D i s p l a y N o d e V i e w S t a t e " > < H e i g h t > 1 5 0 < / H e i g h t > < I s E x p a n d e d > t r u e < / I s E x p a n d e d > < W i d t h > 2 0 0 < / W i d t h > < / a : V a l u e > < / a : K e y V a l u e O f D i a g r a m O b j e c t K e y a n y T y p e z b w N T n L X > < a : K e y V a l u e O f D i a g r a m O b j e c t K e y a n y T y p e z b w N T n L X > < a : K e y > < K e y > T a b l e s \ U n i q u e   p l a y e r s \ C o l u m n s \ t o w n ,   s t a t e < / K e y > < / a : K e y > < a : V a l u e   i : t y p e = " D i a g r a m D i s p l a y N o d e V i e w S t a t e " > < H e i g h t > 1 5 0 < / H e i g h t > < I s E x p a n d e d > t r u e < / I s E x p a n d e d > < W i d t h > 2 0 0 < / W i d t h > < / a : V a l u e > < / a : K e y V a l u e O f D i a g r a m O b j e c t K e y a n y T y p e z b w N T n L X > < a : K e y V a l u e O f D i a g r a m O b j e c t K e y a n y T y p e z b w N T n L X > < a : K e y > < K e y > T a b l e s \ U n i q u e   p l a y e r s \ C o l u m n s \ C o l l e g e < / K e y > < / a : K e y > < a : V a l u e   i : t y p e = " D i a g r a m D i s p l a y N o d e V i e w S t a t e " > < H e i g h t > 1 5 0 < / H e i g h t > < I s E x p a n d e d > t r u e < / I s E x p a n d e d > < W i d t h > 2 0 0 < / W i d t h > < / a : V a l u e > < / a : K e y V a l u e O f D i a g r a m O b j e c t K e y a n y T y p e z b w N T n L X > < a : K e y V a l u e O f D i a g r a m O b j e c t K e y a n y T y p e z b w N T n L X > < a : K e y > < K e y > T a b l e s \ U n i q u e   p l a y e r s \ C o l u m n s \ C o n f e r e n c e < / K e y > < / a : K e y > < a : V a l u e   i : t y p e = " D i a g r a m D i s p l a y N o d e V i e w S t a t e " > < H e i g h t > 1 5 0 < / H e i g h t > < I s E x p a n d e d > t r u e < / I s E x p a n d e d > < W i d t h > 2 0 0 < / W i d t h > < / a : V a l u e > < / a : K e y V a l u e O f D i a g r a m O b j e c t K e y a n y T y p e z b w N T n L X > < a : K e y V a l u e O f D i a g r a m O b j e c t K e y a n y T y p e z b w N T n L X > < a : K e y > < K e y > T a b l e s \ U n i q u e   p l a y e r s \ C o l u m n s \ D O B < / K e y > < / a : K e y > < a : V a l u e   i : t y p e = " D i a g r a m D i s p l a y N o d e V i e w S t a t e " > < H e i g h t > 1 5 0 < / H e i g h t > < I s E x p a n d e d > t r u e < / I s E x p a n d e d > < W i d t h > 2 0 0 < / W i d t h > < / a : V a l u e > < / a : K e y V a l u e O f D i a g r a m O b j e c t K e y a n y T y p e z b w N T n L X > < a : K e y V a l u e O f D i a g r a m O b j e c t K e y a n y T y p e z b w N T n L X > < a : K e y > < K e y > T a b l e s \ U n i q u e   p l a y e r s \ C o l u m n s \ D r a f t   R o u n d < / K e y > < / a : K e y > < a : V a l u e   i : t y p e = " D i a g r a m D i s p l a y N o d e V i e w S t a t e " > < H e i g h t > 1 5 0 < / H e i g h t > < I s E x p a n d e d > t r u e < / I s E x p a n d e d > < W i d t h > 2 0 0 < / W i d t h > < / a : V a l u e > < / a : K e y V a l u e O f D i a g r a m O b j e c t K e y a n y T y p e z b w N T n L X > < a : K e y V a l u e O f D i a g r a m O b j e c t K e y a n y T y p e z b w N T n L X > < a : K e y > < K e y > T a b l e s \ U n i q u e   p l a y e r s \ C o l u m n s \ D r a f t   Y e a r < / K e y > < / a : K e y > < a : V a l u e   i : t y p e = " D i a g r a m D i s p l a y N o d e V i e w S t a t e " > < H e i g h t > 1 5 0 < / H e i g h t > < I s E x p a n d e d > t r u e < / I s E x p a n d e d > < W i d t h > 2 0 0 < / W i d t h > < / a : V a l u e > < / a : K e y V a l u e O f D i a g r a m O b j e c t K e y a n y T y p e z b w N T n L X > < a : K e y V a l u e O f D i a g r a m O b j e c t K e y a n y T y p e z b w N T n L X > < a : K e y > < K e y > T a b l e s \ U n i q u e   p l a y e r s \ M e a s u r e s \ C o u n t   o f   P l a y e r < / K e y > < / a : K e y > < a : V a l u e   i : t y p e = " D i a g r a m D i s p l a y N o d e V i e w S t a t e " > < H e i g h t > 1 5 0 < / H e i g h t > < I s E x p a n d e d > t r u e < / I s E x p a n d e d > < W i d t h > 2 0 0 < / W i d t h > < / a : V a l u e > < / a : K e y V a l u e O f D i a g r a m O b j e c t K e y a n y T y p e z b w N T n L X > < a : K e y V a l u e O f D i a g r a m O b j e c t K e y a n y T y p e z b w N T n L X > < a : K e y > < K e y > T a b l e s \ U n i q u e   p l a y e r s \ C o u n t   o f   P l a y e r \ A d d i t i o n a l   I n f o \ I m p l i c i t   M e a s u r e < / K e y > < / a : K e y > < a : V a l u e   i : t y p e = " D i a g r a m D i s p l a y V i e w S t a t e I D i a g r a m T a g A d d i t i o n a l I n f o " / > < / a : K e y V a l u e O f D i a g r a m O b j e c t K e y a n y T y p e z b w N T n L X > < a : K e y V a l u e O f D i a g r a m O b j e c t K e y a n y T y p e z b w N T n L X > < a : K e y > < K e y > T a b l e s \ U n i q u e   p l a y e r s \ M e a s u r e s \ S u m   o f   Y d s < / K e y > < / a : K e y > < a : V a l u e   i : t y p e = " D i a g r a m D i s p l a y N o d e V i e w S t a t e " > < H e i g h t > 1 5 0 < / H e i g h t > < I s E x p a n d e d > t r u e < / I s E x p a n d e d > < W i d t h > 2 0 0 < / W i d t h > < / a : V a l u e > < / a : K e y V a l u e O f D i a g r a m O b j e c t K e y a n y T y p e z b w N T n L X > < a : K e y V a l u e O f D i a g r a m O b j e c t K e y a n y T y p e z b w N T n L X > < a : K e y > < K e y > T a b l e s \ U n i q u e   p l a y e r s \ S u m   o f   Y d s \ A d d i t i o n a l   I n f o \ I m p l i c i t   M e a s u r e < / K e y > < / a : K e y > < a : V a l u e   i : t y p e = " D i a g r a m D i s p l a y V i e w S t a t e I D i a g r a m T a g A d d i t i o n a l I n f o " / > < / a : K e y V a l u e O f D i a g r a m O b j e c t K e y a n y T y p e z b w N T n L X > < a : K e y V a l u e O f D i a g r a m O b j e c t K e y a n y T y p e z b w N T n L X > < a : K e y > < K e y > T a b l e s \ U n i q u e   p l a y e r s \ M e a s u r e s \ S u m   o f   A g e < / K e y > < / a : K e y > < a : V a l u e   i : t y p e = " D i a g r a m D i s p l a y N o d e V i e w S t a t e " > < H e i g h t > 1 5 0 < / H e i g h t > < I s E x p a n d e d > t r u e < / I s E x p a n d e d > < W i d t h > 2 0 0 < / W i d t h > < / a : V a l u e > < / a : K e y V a l u e O f D i a g r a m O b j e c t K e y a n y T y p e z b w N T n L X > < a : K e y V a l u e O f D i a g r a m O b j e c t K e y a n y T y p e z b w N T n L X > < a : K e y > < K e y > T a b l e s \ U n i q u e   p l a y e r s \ S u m   o f   A g e \ A d d i t i o n a l   I n f o \ I m p l i c i t   M e a s u r e < / K e y > < / a : K e y > < a : V a l u e   i : t y p e = " D i a g r a m D i s p l a y V i e w S t a t e I D i a g r a m T a g A d d i t i o n a l I n f o " / > < / a : K e y V a l u e O f D i a g r a m O b j e c t K e y a n y T y p e z b w N T n L X > < a : K e y V a l u e O f D i a g r a m O b j e c t K e y a n y T y p e z b w N T n L X > < a : K e y > < K e y > T a b l e s \ U n i q u e   p l a y e r s \ M e a s u r e s \ S u m   o f   P a s s i n g   T D < / K e y > < / a : K e y > < a : V a l u e   i : t y p e = " D i a g r a m D i s p l a y N o d e V i e w S t a t e " > < H e i g h t > 1 5 0 < / H e i g h t > < I s E x p a n d e d > t r u e < / I s E x p a n d e d > < W i d t h > 2 0 0 < / W i d t h > < / a : V a l u e > < / a : K e y V a l u e O f D i a g r a m O b j e c t K e y a n y T y p e z b w N T n L X > < a : K e y V a l u e O f D i a g r a m O b j e c t K e y a n y T y p e z b w N T n L X > < a : K e y > < K e y > T a b l e s \ U n i q u e   p l a y e r s \ S u m   o f   P a s s i n g   T D \ A d d i t i o n a l   I n f o \ I m p l i c i t   M e a s u r e < / K e y > < / a : K e y > < a : V a l u e   i : t y p e = " D i a g r a m D i s p l a y V i e w S t a t e I D i a g r a m T a g A d d i t i o n a l I n f o " / > < / a : K e y V a l u e O f D i a g r a m O b j e c t K e y a n y T y p e z b w N T n L X > < a : K e y V a l u e O f D i a g r a m O b j e c t K e y a n y T y p e z b w N T n L X > < a : K e y > < K e y > T a b l e s \ U n i q u e   p l a y e r s \ M e a s u r e s \ S u m   o f   R u s h i n g   T D < / K e y > < / a : K e y > < a : V a l u e   i : t y p e = " D i a g r a m D i s p l a y N o d e V i e w S t a t e " > < H e i g h t > 1 5 0 < / H e i g h t > < I s E x p a n d e d > t r u e < / I s E x p a n d e d > < W i d t h > 2 0 0 < / W i d t h > < / a : V a l u e > < / a : K e y V a l u e O f D i a g r a m O b j e c t K e y a n y T y p e z b w N T n L X > < a : K e y V a l u e O f D i a g r a m O b j e c t K e y a n y T y p e z b w N T n L X > < a : K e y > < K e y > T a b l e s \ U n i q u e   p l a y e r s \ S u m   o f   R u s h i n g   T D \ A d d i t i o n a l   I n f o \ I m p l i c i t   M e a s u r e < / K e y > < / a : K e y > < a : V a l u e   i : t y p e = " D i a g r a m D i s p l a y V i e w S t a t e I D i a g r a m T a g A d d i t i o n a l I n f o " / > < / a : K e y V a l u e O f D i a g r a m O b j e c t K e y a n y T y p e z b w N T n L X > < a : K e y V a l u e O f D i a g r a m O b j e c t K e y a n y T y p e z b w N T n L X > < a : K e y > < K e y > T a b l e s \ U n i q u e   p l a y e r s \ M e a s u r e s \ S u m   o f   R e c e v i n g   T D < / K e y > < / a : K e y > < a : V a l u e   i : t y p e = " D i a g r a m D i s p l a y N o d e V i e w S t a t e " > < H e i g h t > 1 5 0 < / H e i g h t > < I s E x p a n d e d > t r u e < / I s E x p a n d e d > < W i d t h > 2 0 0 < / W i d t h > < / a : V a l u e > < / a : K e y V a l u e O f D i a g r a m O b j e c t K e y a n y T y p e z b w N T n L X > < a : K e y V a l u e O f D i a g r a m O b j e c t K e y a n y T y p e z b w N T n L X > < a : K e y > < K e y > T a b l e s \ U n i q u e   p l a y e r s \ S u m   o f   R e c e v i n g   T D \ A d d i t i o n a l   I n f o \ I m p l i c i t   M e a s u r e < / K e y > < / a : K e y > < a : V a l u e   i : t y p e = " D i a g r a m D i s p l a y V i e w S t a t e I D i a g r a m T a g A d d i t i o n a l I n f o " / > < / a : K e y V a l u e O f D i a g r a m O b j e c t K e y a n y T y p e z b w N T n L X > < a : K e y V a l u e O f D i a g r a m O b j e c t K e y a n y T y p e z b w N T n L X > < a : K e y > < K e y > T a b l e s \ S u p e r B o w l   W i n s     2 < / K e y > < / a : K e y > < a : V a l u e   i : t y p e = " D i a g r a m D i s p l a y N o d e V i e w S t a t e " > < H e i g h t > 1 5 0 < / H e i g h t > < I s E x p a n d e d > t r u e < / I s E x p a n d e d > < L a y e d O u t > t r u e < / L a y e d O u t > < L e f t > 5 7 8 . 9 0 3 8 1 0 5 6 7 6 6 5 6 9 < / L e f t > < T a b I n d e x > 2 < / T a b I n d e x > < T o p > 3 2 3 < / T o p > < W i d t h > 2 0 0 < / W i d t h > < / a : V a l u e > < / a : K e y V a l u e O f D i a g r a m O b j e c t K e y a n y T y p e z b w N T n L X > < a : K e y V a l u e O f D i a g r a m O b j e c t K e y a n y T y p e z b w N T n L X > < a : K e y > < K e y > T a b l e s \ S u p e r B o w l   W i n s     2 \ C o l u m n s \ C o l u m n 1 < / K e y > < / a : K e y > < a : V a l u e   i : t y p e = " D i a g r a m D i s p l a y N o d e V i e w S t a t e " > < H e i g h t > 1 5 0 < / H e i g h t > < I s E x p a n d e d > t r u e < / I s E x p a n d e d > < I s F o c u s e d > t r u e < / I s F o c u s e d > < W i d t h > 2 0 0 < / W i d t h > < / a : V a l u e > < / a : K e y V a l u e O f D i a g r a m O b j e c t K e y a n y T y p e z b w N T n L X > < a : K e y V a l u e O f D i a g r a m O b j e c t K e y a n y T y p e z b w N T n L X > < a : K e y > < K e y > T a b l e s \ S u p e r B o w l   W i n s     2 \ C o l u m n s \ C o l u m n 2 . 3 < / K e y > < / a : K e y > < a : V a l u e   i : t y p e = " D i a g r a m D i s p l a y N o d e V i e w S t a t e " > < H e i g h t > 1 5 0 < / H e i g h t > < I s E x p a n d e d > t r u e < / I s E x p a n d e d > < W i d t h > 2 0 0 < / W i d t h > < / a : V a l u e > < / a : K e y V a l u e O f D i a g r a m O b j e c t K e y a n y T y p e z b w N T n L X > < a : K e y V a l u e O f D i a g r a m O b j e c t K e y a n y T y p e z b w N T n L X > < a : K e y > < K e y > T a b l e s \ S u p e r B o w l   W i n s     2 \ C o l u m n s \ C o l u m n 3 < / K e y > < / a : K e y > < a : V a l u e   i : t y p e = " D i a g r a m D i s p l a y N o d e V i e w S t a t e " > < H e i g h t > 1 5 0 < / H e i g h t > < I s E x p a n d e d > t r u e < / I s E x p a n d e d > < W i d t h > 2 0 0 < / W i d t h > < / a : V a l u e > < / a : K e y V a l u e O f D i a g r a m O b j e c t K e y a n y T y p e z b w N T n L X > < a : K e y V a l u e O f D i a g r a m O b j e c t K e y a n y T y p e z b w N T n L X > < a : K e y > < K e y > T a b l e s \ S u p e r B o w l   W i n s     2 \ C o l u m n s \ T e a m   W i n < / K e y > < / a : K e y > < a : V a l u e   i : t y p e = " D i a g r a m D i s p l a y N o d e V i e w S t a t e " > < H e i g h t > 1 5 0 < / H e i g h t > < I s E x p a n d e d > t r u e < / I s E x p a n d e d > < W i d t h > 2 0 0 < / W i d t h > < / a : V a l u e > < / a : K e y V a l u e O f D i a g r a m O b j e c t K e y a n y T y p e z b w N T n L X > < a : K e y V a l u e O f D i a g r a m O b j e c t K e y a n y T y p e z b w N T n L X > < a : K e y > < K e y > T a b l e s \ S u p e r B o w l   W i n s     2 \ C o l u m n s \ W i n   s c o r e < / K e y > < / a : K e y > < a : V a l u e   i : t y p e = " D i a g r a m D i s p l a y N o d e V i e w S t a t e " > < H e i g h t > 1 5 0 < / H e i g h t > < I s E x p a n d e d > t r u e < / I s E x p a n d e d > < W i d t h > 2 0 0 < / W i d t h > < / a : V a l u e > < / a : K e y V a l u e O f D i a g r a m O b j e c t K e y a n y T y p e z b w N T n L X > < a : K e y V a l u e O f D i a g r a m O b j e c t K e y a n y T y p e z b w N T n L X > < a : K e y > < K e y > T a b l e s \ S u p e r B o w l   W i n s     2 \ C o l u m n s \ T e a m   L o s s . 1 < / K e y > < / a : K e y > < a : V a l u e   i : t y p e = " D i a g r a m D i s p l a y N o d e V i e w S t a t e " > < H e i g h t > 1 5 0 < / H e i g h t > < I s E x p a n d e d > t r u e < / I s E x p a n d e d > < W i d t h > 2 0 0 < / W i d t h > < / a : V a l u e > < / a : K e y V a l u e O f D i a g r a m O b j e c t K e y a n y T y p e z b w N T n L X > < a : K e y V a l u e O f D i a g r a m O b j e c t K e y a n y T y p e z b w N T n L X > < a : K e y > < K e y > T a b l e s \ S u p e r B o w l   W i n s     2 \ C o l u m n s \ L o s e   S c o r e < / K e y > < / a : K e y > < a : V a l u e   i : t y p e = " D i a g r a m D i s p l a y N o d e V i e w S t a t e " > < H e i g h t > 1 5 0 < / H e i g h t > < I s E x p a n d e d > t r u e < / I s E x p a n d e d > < W i d t h > 2 0 0 < / W i d t h > < / a : V a l u e > < / a : K e y V a l u e O f D i a g r a m O b j e c t K e y a n y T y p e z b w N T n L X > < a : K e y V a l u e O f D i a g r a m O b j e c t K e y a n y T y p e z b w N T n L X > < a : K e y > < K e y > T a b l e s \ T e a m   L o o k   u p < / K e y > < / a : K e y > < a : V a l u e   i : t y p e = " D i a g r a m D i s p l a y N o d e V i e w S t a t e " > < H e i g h t > 1 5 0 < / H e i g h t > < I s E x p a n d e d > t r u e < / I s E x p a n d e d > < L a y e d O u t > t r u e < / L a y e d O u t > < L e f t > 8 8 0 . 0 9 6 1 8 9 4 3 2 3 3 4 0 9 < / L e f t > < T a b I n d e x > 3 < / T a b I n d e x > < T o p > 3 0 6 . 5 < / T o p > < W i d t h > 2 0 0 < / W i d t h > < / a : V a l u e > < / a : K e y V a l u e O f D i a g r a m O b j e c t K e y a n y T y p e z b w N T n L X > < a : K e y V a l u e O f D i a g r a m O b j e c t K e y a n y T y p e z b w N T n L X > < a : K e y > < K e y > T a b l e s \ T e a m   L o o k   u p \ C o l u m n s \ A c r o n y m < / K e y > < / a : K e y > < a : V a l u e   i : t y p e = " D i a g r a m D i s p l a y N o d e V i e w S t a t e " > < H e i g h t > 1 5 0 < / H e i g h t > < I s E x p a n d e d > t r u e < / I s E x p a n d e d > < W i d t h > 2 0 0 < / W i d t h > < / a : V a l u e > < / a : K e y V a l u e O f D i a g r a m O b j e c t K e y a n y T y p e z b w N T n L X > < a : K e y V a l u e O f D i a g r a m O b j e c t K e y a n y T y p e z b w N T n L X > < a : K e y > < K e y > T a b l e s \ T e a m   L o o k   u p \ C o l u m n s \ F r a n c h i s e < / K e y > < / a : K e y > < a : V a l u e   i : t y p e = " D i a g r a m D i s p l a y N o d e V i e w S t a t e " > < H e i g h t > 1 5 0 < / H e i g h t > < I s E x p a n d e d > t r u e < / I s E x p a n d e d > < W i d t h > 2 0 0 < / W i d t h > < / a : V a l u e > < / a : K e y V a l u e O f D i a g r a m O b j e c t K e y a n y T y p e z b w N T n L X > < a : K e y V a l u e O f D i a g r a m O b j e c t K e y a n y T y p e z b w N T n L X > < a : K e y > < K e y > R e l a t i o n s h i p s \ & l t ; T a b l e s \ D a t a \ C o l u m n s \ T m & g t ; - & l t ; T a b l e s \ T e a m   L o o k   u p \ C o l u m n s \ A c r o n y m & g t ; < / K e y > < / a : K e y > < a : V a l u e   i : t y p e = " D i a g r a m D i s p l a y L i n k V i e w S t a t e " > < A u t o m a t i o n P r o p e r t y H e l p e r T e x t > E n d   p o i n t   1 :   ( 7 7 8 . 0 9 6 1 8 9 4 3 2 3 3 4 , 8 5 ) .   E n d   p o i n t   2 :   ( 8 6 4 . 0 9 6 1 8 9 4 3 2 3 3 4 , 3 9 1 . 5 )   < / A u t o m a t i o n P r o p e r t y H e l p e r T e x t > < L a y e d O u t > t r u e < / L a y e d O u t > < P o i n t s   x m l n s : b = " h t t p : / / s c h e m a s . d a t a c o n t r a c t . o r g / 2 0 0 4 / 0 7 / S y s t e m . W i n d o w s " > < b : P o i n t > < b : _ x > 7 7 8 . 0 9 6 1 8 9 4 3 2 3 3 4 0 9 < / b : _ x > < b : _ y > 8 5 < / b : _ y > < / b : P o i n t > < b : P o i n t > < b : _ x > 8 1 6 . 5 9 6 1 8 9 < / b : _ x > < b : _ y > 8 5 < / b : _ y > < / b : P o i n t > < b : P o i n t > < b : _ x > 8 1 8 . 5 9 6 1 8 9 < / b : _ x > < b : _ y > 8 7 < / b : _ y > < / b : P o i n t > < b : P o i n t > < b : _ x > 8 1 8 . 5 9 6 1 8 9 < / b : _ x > < b : _ y > 3 8 9 . 5 < / b : _ y > < / b : P o i n t > < b : P o i n t > < b : _ x > 8 2 0 . 5 9 6 1 8 9 < / b : _ x > < b : _ y > 3 9 1 . 5 < / b : _ y > < / b : P o i n t > < b : P o i n t > < b : _ x > 8 6 4 . 0 9 6 1 8 9 4 3 2 3 3 4 0 9 < / b : _ x > < b : _ y > 3 9 1 . 5 < / b : _ y > < / b : P o i n t > < / P o i n t s > < / a : V a l u e > < / a : K e y V a l u e O f D i a g r a m O b j e c t K e y a n y T y p e z b w N T n L X > < a : K e y V a l u e O f D i a g r a m O b j e c t K e y a n y T y p e z b w N T n L X > < a : K e y > < K e y > R e l a t i o n s h i p s \ & l t ; T a b l e s \ D a t a \ C o l u m n s \ T m & g t ; - & l t ; T a b l e s \ T e a m   L o o k   u p \ C o l u m n s \ A c r o n y m & g t ; \ F K < / K e y > < / a : K e y > < a : V a l u e   i : t y p e = " D i a g r a m D i s p l a y L i n k E n d p o i n t V i e w S t a t e " > < H e i g h t > 1 6 < / H e i g h t > < L a b e l L o c a t i o n   x m l n s : b = " h t t p : / / s c h e m a s . d a t a c o n t r a c t . o r g / 2 0 0 4 / 0 7 / S y s t e m . W i n d o w s " > < b : _ x > 7 6 2 . 0 9 6 1 8 9 4 3 2 3 3 4 0 9 < / b : _ x > < b : _ y > 7 7 < / b : _ y > < / L a b e l L o c a t i o n > < L o c a t i o n   x m l n s : b = " h t t p : / / s c h e m a s . d a t a c o n t r a c t . o r g / 2 0 0 4 / 0 7 / S y s t e m . W i n d o w s " > < b : _ x > 7 6 2 . 0 9 6 1 8 9 4 3 2 3 3 4 0 9 < / b : _ x > < b : _ y > 8 5 < / b : _ y > < / L o c a t i o n > < S h a p e R o t a t e A n g l e > 3 6 0 < / S h a p e R o t a t e A n g l e > < W i d t h > 1 6 < / W i d t h > < / a : V a l u e > < / a : K e y V a l u e O f D i a g r a m O b j e c t K e y a n y T y p e z b w N T n L X > < a : K e y V a l u e O f D i a g r a m O b j e c t K e y a n y T y p e z b w N T n L X > < a : K e y > < K e y > R e l a t i o n s h i p s \ & l t ; T a b l e s \ D a t a \ C o l u m n s \ T m & g t ; - & l t ; T a b l e s \ T e a m   L o o k   u p \ C o l u m n s \ A c r o n y m & g t ; \ P K < / K e y > < / a : K e y > < a : V a l u e   i : t y p e = " D i a g r a m D i s p l a y L i n k E n d p o i n t V i e w S t a t e " > < H e i g h t > 1 6 < / H e i g h t > < L a b e l L o c a t i o n   x m l n s : b = " h t t p : / / s c h e m a s . d a t a c o n t r a c t . o r g / 2 0 0 4 / 0 7 / S y s t e m . W i n d o w s " > < b : _ x > 8 6 4 . 0 9 6 1 8 9 4 3 2 3 3 4 0 9 < / b : _ x > < b : _ y > 3 8 3 . 5 < / b : _ y > < / L a b e l L o c a t i o n > < L o c a t i o n   x m l n s : b = " h t t p : / / s c h e m a s . d a t a c o n t r a c t . o r g / 2 0 0 4 / 0 7 / S y s t e m . W i n d o w s " > < b : _ x > 8 8 0 . 0 9 6 1 8 9 4 3 2 3 3 4 0 9 < / b : _ x > < b : _ y > 3 9 1 . 5 < / b : _ y > < / L o c a t i o n > < S h a p e R o t a t e A n g l e > 1 8 0 < / S h a p e R o t a t e A n g l e > < W i d t h > 1 6 < / W i d t h > < / a : V a l u e > < / a : K e y V a l u e O f D i a g r a m O b j e c t K e y a n y T y p e z b w N T n L X > < a : K e y V a l u e O f D i a g r a m O b j e c t K e y a n y T y p e z b w N T n L X > < a : K e y > < K e y > R e l a t i o n s h i p s \ & l t ; T a b l e s \ D a t a \ C o l u m n s \ T m & g t ; - & l t ; T a b l e s \ T e a m   L o o k   u p \ C o l u m n s \ A c r o n y m & g t ; \ C r o s s F i l t e r < / K e y > < / a : K e y > < a : V a l u e   i : t y p e = " D i a g r a m D i s p l a y L i n k C r o s s F i l t e r V i e w S t a t e " > < P o i n t s   x m l n s : b = " h t t p : / / s c h e m a s . d a t a c o n t r a c t . o r g / 2 0 0 4 / 0 7 / S y s t e m . W i n d o w s " > < b : P o i n t > < b : _ x > 7 7 8 . 0 9 6 1 8 9 4 3 2 3 3 4 0 9 < / b : _ x > < b : _ y > 8 5 < / b : _ y > < / b : P o i n t > < b : P o i n t > < b : _ x > 8 1 6 . 5 9 6 1 8 9 < / b : _ x > < b : _ y > 8 5 < / b : _ y > < / b : P o i n t > < b : P o i n t > < b : _ x > 8 1 8 . 5 9 6 1 8 9 < / b : _ x > < b : _ y > 8 7 < / b : _ y > < / b : P o i n t > < b : P o i n t > < b : _ x > 8 1 8 . 5 9 6 1 8 9 < / b : _ x > < b : _ y > 3 8 9 . 5 < / b : _ y > < / b : P o i n t > < b : P o i n t > < b : _ x > 8 2 0 . 5 9 6 1 8 9 < / b : _ x > < b : _ y > 3 9 1 . 5 < / b : _ y > < / b : P o i n t > < b : P o i n t > < b : _ x > 8 6 4 . 0 9 6 1 8 9 4 3 2 3 3 4 0 9 < / b : _ x > < b : _ y > 3 9 1 . 5 < / b : _ y > < / b : P o i n t > < / P o i n t s > < / a : V a l u e > < / a : K e y V a l u e O f D i a g r a m O b j e c t K e y a n y T y p e z b w N T n L X > < a : K e y V a l u e O f D i a g r a m O b j e c t K e y a n y T y p e z b w N T n L X > < a : K e y > < K e y > R e l a t i o n s h i p s \ & l t ; T a b l e s \ D a t a \ C o l u m n s \ T m & g t ; - & l t ; T a b l e s \ T e a m   L o o k   u p \ C o l u m n s \ F r a n c h i s e & g t ; < / K e y > < / a : K e y > < a : V a l u e   i : t y p e = " D i a g r a m D i s p l a y L i n k V i e w S t a t e " > < A u t o m a t i o n P r o p e r t y H e l p e r T e x t > E n d   p o i n t   1 :   ( 7 7 8 . 0 9 6 1 8 9 4 3 2 3 3 4 , 6 5 ) .   E n d   p o i n t   2 :   ( 8 6 4 . 0 9 6 1 8 9 4 3 2 3 3 4 , 3 7 1 . 5 )   < / A u t o m a t i o n P r o p e r t y H e l p e r T e x t > < L a y e d O u t > t r u e < / L a y e d O u t > < P o i n t s   x m l n s : b = " h t t p : / / s c h e m a s . d a t a c o n t r a c t . o r g / 2 0 0 4 / 0 7 / S y s t e m . W i n d o w s " > < b : P o i n t > < b : _ x > 7 7 8 . 0 9 6 1 8 9 4 3 2 3 3 4 0 9 < / b : _ x > < b : _ y > 6 5 < / b : _ y > < / b : P o i n t > < b : P o i n t > < b : _ x > 8 2 1 . 5 9 6 1 8 9 < / b : _ x > < b : _ y > 6 5 < / b : _ y > < / b : P o i n t > < b : P o i n t > < b : _ x > 8 2 3 . 5 9 6 1 8 9 < / b : _ x > < b : _ y > 6 7 < / b : _ y > < / b : P o i n t > < b : P o i n t > < b : _ x > 8 2 3 . 5 9 6 1 8 9 < / b : _ x > < b : _ y > 3 6 9 . 5 < / b : _ y > < / b : P o i n t > < b : P o i n t > < b : _ x > 8 2 5 . 5 9 6 1 8 9 < / b : _ x > < b : _ y > 3 7 1 . 5 < / b : _ y > < / b : P o i n t > < b : P o i n t > < b : _ x > 8 6 4 . 0 9 6 1 8 9 4 3 2 3 3 4 0 9 < / b : _ x > < b : _ y > 3 7 1 . 5 < / b : _ y > < / b : P o i n t > < / P o i n t s > < / a : V a l u e > < / a : K e y V a l u e O f D i a g r a m O b j e c t K e y a n y T y p e z b w N T n L X > < a : K e y V a l u e O f D i a g r a m O b j e c t K e y a n y T y p e z b w N T n L X > < a : K e y > < K e y > R e l a t i o n s h i p s \ & l t ; T a b l e s \ D a t a \ C o l u m n s \ T m & g t ; - & l t ; T a b l e s \ T e a m   L o o k   u p \ C o l u m n s \ F r a n c h i s e & g t ; \ F K < / K e y > < / a : K e y > < a : V a l u e   i : t y p e = " D i a g r a m D i s p l a y L i n k E n d p o i n t V i e w S t a t e " > < H e i g h t > 1 6 < / H e i g h t > < L a b e l L o c a t i o n   x m l n s : b = " h t t p : / / s c h e m a s . d a t a c o n t r a c t . o r g / 2 0 0 4 / 0 7 / S y s t e m . W i n d o w s " > < b : _ x > 7 6 2 . 0 9 6 1 8 9 4 3 2 3 3 4 0 9 < / b : _ x > < b : _ y > 5 7 < / b : _ y > < / L a b e l L o c a t i o n > < L o c a t i o n   x m l n s : b = " h t t p : / / s c h e m a s . d a t a c o n t r a c t . o r g / 2 0 0 4 / 0 7 / S y s t e m . W i n d o w s " > < b : _ x > 7 6 2 . 0 9 6 1 8 9 4 3 2 3 3 4 0 9 < / b : _ x > < b : _ y > 6 5 < / b : _ y > < / L o c a t i o n > < S h a p e R o t a t e A n g l e > 3 6 0 < / S h a p e R o t a t e A n g l e > < W i d t h > 1 6 < / W i d t h > < / a : V a l u e > < / a : K e y V a l u e O f D i a g r a m O b j e c t K e y a n y T y p e z b w N T n L X > < a : K e y V a l u e O f D i a g r a m O b j e c t K e y a n y T y p e z b w N T n L X > < a : K e y > < K e y > R e l a t i o n s h i p s \ & l t ; T a b l e s \ D a t a \ C o l u m n s \ T m & g t ; - & l t ; T a b l e s \ T e a m   L o o k   u p \ C o l u m n s \ F r a n c h i s e & g t ; \ P K < / K e y > < / a : K e y > < a : V a l u e   i : t y p e = " D i a g r a m D i s p l a y L i n k E n d p o i n t V i e w S t a t e " > < H e i g h t > 1 6 < / H e i g h t > < L a b e l L o c a t i o n   x m l n s : b = " h t t p : / / s c h e m a s . d a t a c o n t r a c t . o r g / 2 0 0 4 / 0 7 / S y s t e m . W i n d o w s " > < b : _ x > 8 6 4 . 0 9 6 1 8 9 4 3 2 3 3 4 0 9 < / b : _ x > < b : _ y > 3 6 3 . 5 < / b : _ y > < / L a b e l L o c a t i o n > < L o c a t i o n   x m l n s : b = " h t t p : / / s c h e m a s . d a t a c o n t r a c t . o r g / 2 0 0 4 / 0 7 / S y s t e m . W i n d o w s " > < b : _ x > 8 8 0 . 0 9 6 1 8 9 4 3 2 3 3 4 0 9 < / b : _ x > < b : _ y > 3 7 1 . 5 < / b : _ y > < / L o c a t i o n > < S h a p e R o t a t e A n g l e > 1 8 0 < / S h a p e R o t a t e A n g l e > < W i d t h > 1 6 < / W i d t h > < / a : V a l u e > < / a : K e y V a l u e O f D i a g r a m O b j e c t K e y a n y T y p e z b w N T n L X > < a : K e y V a l u e O f D i a g r a m O b j e c t K e y a n y T y p e z b w N T n L X > < a : K e y > < K e y > R e l a t i o n s h i p s \ & l t ; T a b l e s \ D a t a \ C o l u m n s \ T m & g t ; - & l t ; T a b l e s \ T e a m   L o o k   u p \ C o l u m n s \ F r a n c h i s e & g t ; \ C r o s s F i l t e r < / K e y > < / a : K e y > < a : V a l u e   i : t y p e = " D i a g r a m D i s p l a y L i n k C r o s s F i l t e r V i e w S t a t e " > < P o i n t s   x m l n s : b = " h t t p : / / s c h e m a s . d a t a c o n t r a c t . o r g / 2 0 0 4 / 0 7 / S y s t e m . W i n d o w s " > < b : P o i n t > < b : _ x > 7 7 8 . 0 9 6 1 8 9 4 3 2 3 3 4 0 9 < / b : _ x > < b : _ y > 6 5 < / b : _ y > < / b : P o i n t > < b : P o i n t > < b : _ x > 8 2 1 . 5 9 6 1 8 9 < / b : _ x > < b : _ y > 6 5 < / b : _ y > < / b : P o i n t > < b : P o i n t > < b : _ x > 8 2 3 . 5 9 6 1 8 9 < / b : _ x > < b : _ y > 6 7 < / b : _ y > < / b : P o i n t > < b : P o i n t > < b : _ x > 8 2 3 . 5 9 6 1 8 9 < / b : _ x > < b : _ y > 3 6 9 . 5 < / b : _ y > < / b : P o i n t > < b : P o i n t > < b : _ x > 8 2 5 . 5 9 6 1 8 9 < / b : _ x > < b : _ y > 3 7 1 . 5 < / b : _ y > < / b : P o i n t > < b : P o i n t > < b : _ x > 8 6 4 . 0 9 6 1 8 9 4 3 2 3 3 4 0 9 < / b : _ x > < b : _ y > 3 7 1 . 5 < / b : _ y > < / b : P o i n t > < / P o i n t s > < / a : V a l u e > < / a : K e y V a l u e O f D i a g r a m O b j e c t K e y a n y T y p e z b w N T n L X > < a : K e y V a l u e O f D i a g r a m O b j e c t K e y a n y T y p e z b w N T n L X > < a : K e y > < K e y > R e l a t i o n s h i p s \ & l t ; T a b l e s \ U n i q u e   p l a y e r s \ C o l u m n s \ P l a y e r & g t ; - & l t ; T a b l e s \ D a t a \ C o l u m n s \ P l a y e r & g t ; < / K e y > < / a : K e y > < a : V a l u e   i : t y p e = " D i a g r a m D i s p l a y L i n k V i e w S t a t e " > < A u t o m a t i o n P r o p e r t y H e l p e r T e x t > E n d   p o i n t   1 :   ( 4 9 8 . 9 0 3 8 1 0 5 6 7 6 6 6 , 3 8 4 ) .   E n d   p o i n t   2 :   ( 5 4 6 . 0 9 6 1 8 9 4 3 2 3 3 4 , 7 5 )   < / A u t o m a t i o n P r o p e r t y H e l p e r T e x t > < L a y e d O u t > t r u e < / L a y e d O u t > < P o i n t s   x m l n s : b = " h t t p : / / s c h e m a s . d a t a c o n t r a c t . o r g / 2 0 0 4 / 0 7 / S y s t e m . W i n d o w s " > < b : P o i n t > < b : _ x > 4 9 8 . 9 0 3 8 1 0 5 6 7 6 6 5 6 9 < / b : _ x > < b : _ y > 3 8 4 < / b : _ y > < / b : P o i n t > < b : P o i n t > < b : _ x > 5 2 0 . 5 < / b : _ x > < b : _ y > 3 8 4 < / b : _ y > < / b : P o i n t > < b : P o i n t > < b : _ x > 5 2 2 . 5 < / b : _ x > < b : _ y > 3 8 2 < / b : _ y > < / b : P o i n t > < b : P o i n t > < b : _ x > 5 2 2 . 5 < / b : _ x > < b : _ y > 7 7 < / b : _ y > < / b : P o i n t > < b : P o i n t > < b : _ x > 5 2 4 . 5 < / b : _ x > < b : _ y > 7 5 < / b : _ y > < / b : P o i n t > < b : P o i n t > < b : _ x > 5 4 6 . 0 9 6 1 8 9 4 3 2 3 3 4 0 9 < / b : _ x > < b : _ y > 7 5 < / b : _ y > < / b : P o i n t > < / P o i n t s > < / a : V a l u e > < / a : K e y V a l u e O f D i a g r a m O b j e c t K e y a n y T y p e z b w N T n L X > < a : K e y V a l u e O f D i a g r a m O b j e c t K e y a n y T y p e z b w N T n L X > < a : K e y > < K e y > R e l a t i o n s h i p s \ & l t ; T a b l e s \ U n i q u e   p l a y e r s \ C o l u m n s \ P l a y e r & g t ; - & l t ; T a b l e s \ D a t a \ C o l u m n s \ P l a y e r & g t ; \ F K < / K e y > < / a : K e y > < a : V a l u e   i : t y p e = " D i a g r a m D i s p l a y L i n k E n d p o i n t V i e w S t a t e " > < H e i g h t > 1 6 < / H e i g h t > < L a b e l L o c a t i o n   x m l n s : b = " h t t p : / / s c h e m a s . d a t a c o n t r a c t . o r g / 2 0 0 4 / 0 7 / S y s t e m . W i n d o w s " > < b : _ x > 4 8 2 . 9 0 3 8 1 0 5 6 7 6 6 5 6 9 < / b : _ x > < b : _ y > 3 7 6 < / b : _ y > < / L a b e l L o c a t i o n > < L o c a t i o n   x m l n s : b = " h t t p : / / s c h e m a s . d a t a c o n t r a c t . o r g / 2 0 0 4 / 0 7 / S y s t e m . W i n d o w s " > < b : _ x > 4 8 2 . 9 0 3 8 1 0 5 6 7 6 6 5 6 9 < / b : _ x > < b : _ y > 3 8 4 < / b : _ y > < / L o c a t i o n > < S h a p e R o t a t e A n g l e > 3 6 0 < / S h a p e R o t a t e A n g l e > < W i d t h > 1 6 < / W i d t h > < / a : V a l u e > < / a : K e y V a l u e O f D i a g r a m O b j e c t K e y a n y T y p e z b w N T n L X > < a : K e y V a l u e O f D i a g r a m O b j e c t K e y a n y T y p e z b w N T n L X > < a : K e y > < K e y > R e l a t i o n s h i p s \ & l t ; T a b l e s \ U n i q u e   p l a y e r s \ C o l u m n s \ P l a y e r & g t ; - & l t ; T a b l e s \ D a t a \ C o l u m n s \ P l a y e r & g t ; \ P K < / K e y > < / a : K e y > < a : V a l u e   i : t y p e = " D i a g r a m D i s p l a y L i n k E n d p o i n t V i e w S t a t e " > < H e i g h t > 1 6 < / H e i g h t > < L a b e l L o c a t i o n   x m l n s : b = " h t t p : / / s c h e m a s . d a t a c o n t r a c t . o r g / 2 0 0 4 / 0 7 / S y s t e m . W i n d o w s " > < b : _ x > 5 4 6 . 0 9 6 1 8 9 4 3 2 3 3 4 0 9 < / b : _ x > < b : _ y > 6 7 < / b : _ y > < / L a b e l L o c a t i o n > < L o c a t i o n   x m l n s : b = " h t t p : / / s c h e m a s . d a t a c o n t r a c t . o r g / 2 0 0 4 / 0 7 / S y s t e m . W i n d o w s " > < b : _ x > 5 6 2 . 0 9 6 1 8 9 4 3 2 3 3 4 0 9 < / b : _ x > < b : _ y > 7 5 < / b : _ y > < / L o c a t i o n > < S h a p e R o t a t e A n g l e > 1 8 0 < / S h a p e R o t a t e A n g l e > < W i d t h > 1 6 < / W i d t h > < / a : V a l u e > < / a : K e y V a l u e O f D i a g r a m O b j e c t K e y a n y T y p e z b w N T n L X > < a : K e y V a l u e O f D i a g r a m O b j e c t K e y a n y T y p e z b w N T n L X > < a : K e y > < K e y > R e l a t i o n s h i p s \ & l t ; T a b l e s \ U n i q u e   p l a y e r s \ C o l u m n s \ P l a y e r & g t ; - & l t ; T a b l e s \ D a t a \ C o l u m n s \ P l a y e r & g t ; \ C r o s s F i l t e r < / K e y > < / a : K e y > < a : V a l u e   i : t y p e = " D i a g r a m D i s p l a y L i n k C r o s s F i l t e r V i e w S t a t e " > < P o i n t s   x m l n s : b = " h t t p : / / s c h e m a s . d a t a c o n t r a c t . o r g / 2 0 0 4 / 0 7 / S y s t e m . W i n d o w s " > < b : P o i n t > < b : _ x > 4 9 8 . 9 0 3 8 1 0 5 6 7 6 6 5 6 9 < / b : _ x > < b : _ y > 3 8 4 < / b : _ y > < / b : P o i n t > < b : P o i n t > < b : _ x > 5 2 0 . 5 < / b : _ x > < b : _ y > 3 8 4 < / b : _ y > < / b : P o i n t > < b : P o i n t > < b : _ x > 5 2 2 . 5 < / b : _ x > < b : _ y > 3 8 2 < / b : _ y > < / b : P o i n t > < b : P o i n t > < b : _ x > 5 2 2 . 5 < / b : _ x > < b : _ y > 7 7 < / b : _ y > < / b : P o i n t > < b : P o i n t > < b : _ x > 5 2 4 . 5 < / b : _ x > < b : _ y > 7 5 < / b : _ y > < / b : P o i n t > < b : P o i n t > < b : _ x > 5 4 6 . 0 9 6 1 8 9 4 3 2 3 3 4 0 9 < / b : _ x > < b : _ y > 7 5 < / b : _ y > < / b : P o i n t > < / P o i n t s > < / a : V a l u e > < / a : K e y V a l u e O f D i a g r a m O b j e c t K e y a n y T y p e z b w N T n L X > < / V i e w S t a t e s > < / D i a g r a m M a n a g e r . S e r i a l i z a b l e D i a g r a m > < / A r r a y O f D i a g r a m M a n a g e r . S e r i a l i z a b l e D i a g r a m > ] ] > < / 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X M L _ S u p e r B o w l   W i n s     2 _ a 6 0 9 f 9 1 b - a 3 9 a - 4 4 e d - 8 2 a 6 - 3 b d 6 9 0 e 6 4 5 9 0 " > < C u s t o m C o n t e n t   x m l n s = " h t t p : / / g e m i n i / p i v o t c u s t o m i z a t i o n / T a b l e X M L _ S u p e r B o w l   W i n s   2 _ a 6 0 9 f 9 1 b - a 3 9 a - 4 4 e d - 8 2 a 6 - 3 b d 6 9 0 e 6 4 5 9 0 " > < ! [ 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 C o l u m n 2 . 3 < / s t r i n g > < / k e y > < v a l u e > < i n t > 1 0 2 < / i n t > < / v a l u e > < / i t e m > < i t e m > < k e y > < s t r i n g > C o l u m n 3 < / s t r i n g > < / k e y > < v a l u e > < i n t > 9 1 < / i n t > < / v a l u e > < / i t e m > < i t e m > < k e y > < s t r i n g > T e a m   W i n < / s t r i n g > < / k e y > < v a l u e > < i n t > 9 7 < / i n t > < / v a l u e > < / i t e m > < i t e m > < k e y > < s t r i n g > W i n   s c o r e < / s t r i n g > < / k e y > < v a l u e > < i n t > 9 7 < / i n t > < / v a l u e > < / i t e m > < i t e m > < k e y > < s t r i n g > T e a m   L o s s . 1 < / s t r i n g > < / k e y > < v a l u e > < i n t > 1 0 9 < / i n t > < / v a l u e > < / i t e m > < i t e m > < k e y > < s t r i n g > L o s e   S c o r e < / s t r i n g > < / k e y > < v a l u e > < i n t > 1 0 1 < / i n t > < / v a l u e > < / i t e m > < / C o l u m n W i d t h s > < C o l u m n D i s p l a y I n d e x > < i t e m > < k e y > < s t r i n g > C o l u m n 1 < / s t r i n g > < / k e y > < v a l u e > < i n t > 0 < / i n t > < / v a l u e > < / i t e m > < i t e m > < k e y > < s t r i n g > C o l u m n 2 . 3 < / s t r i n g > < / k e y > < v a l u e > < i n t > 1 < / i n t > < / v a l u e > < / i t e m > < i t e m > < k e y > < s t r i n g > C o l u m n 3 < / s t r i n g > < / k e y > < v a l u e > < i n t > 2 < / i n t > < / v a l u e > < / i t e m > < i t e m > < k e y > < s t r i n g > T e a m   W i n < / s t r i n g > < / k e y > < v a l u e > < i n t > 3 < / i n t > < / v a l u e > < / i t e m > < i t e m > < k e y > < s t r i n g > W i n   s c o r e < / s t r i n g > < / k e y > < v a l u e > < i n t > 4 < / i n t > < / v a l u e > < / i t e m > < i t e m > < k e y > < s t r i n g > T e a m   L o s s . 1 < / s t r i n g > < / k e y > < v a l u e > < i n t > 5 < / i n t > < / v a l u e > < / i t e m > < i t e m > < k e y > < s t r i n g > L o s e   S c o r e < / 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1 5 d b c e 7 - 3 6 1 5 - 4 9 9 8 - 8 c d 3 - 2 b f 0 c f 6 b 5 6 8 6 " > < C u s t o m C o n t e n t > < ! [ C D A T A [ < ? x m l   v e r s i o n = " 1 . 0 "   e n c o d i n g = " u t f - 1 6 " ? > < S e t t i n g s > < C a l c u l a t e d F i e l d s > < i t e m > < M e a s u r e N a m e > A v e r a g e   4 0 < / M e a s u r e N a m e > < D i s p l a y N a m e > A v e r a g e   4 0 < / D i s p l a y N a m e > < V i s i b l e > F a l s e < / V i s i b l e > < / i t e m > < i t e m > < M e a s u r e N a m e > A v g   B e n c h < / M e a s u r e N a m e > < D i s p l a y N a m e > A v g   B e n c h < / D i s p l a y N a m e > < V i s i b l e > F a l s e < / V i s i b l e > < / i t e m > < i t e m > < M e a s u r e N a m e > A v g   W o n d e r < / M e a s u r e N a m e > < D i s p l a y N a m e > A v g   W o n d e r < / D i s p l a y N a m e > < V i s i b l e > F a l s e < / V i s i b l e > < / i t e m > < / C a l c u l a t e d F i e l d s > < S A H o s t H a s h > 0 < / S A H o s t H a s h > < G e m i n i F i e l d L i s t V i s i b l e > T r u e < / G e m i n i F i e l d L i s t V i s i b l e > < / S e t t i n g s > ] ] > < / C u s t o m C o n t e n t > < / G e m i n i > 
</file>

<file path=customXml/item28.xml>��< ? x m l   v e r s i o n = " 1 . 0 "   e n c o d i n g = " U T F - 1 6 " ? > < G e m i n i   x m l n s = " h t t p : / / g e m i n i / p i v o t c u s t o m i z a t i o n / 5 4 d a 0 d b 4 - c 0 4 3 - 4 4 d 7 - a 1 e a - a 8 c 0 7 c 9 4 7 8 0 d " > < C u s t o m C o n t e n t > < ! [ C D A T A [ < ? x m l   v e r s i o n = " 1 . 0 "   e n c o d i n g = " u t f - 1 6 " ? > < S e t t i n g s > < C a l c u l a t e d F i e l d s > < i t e m > < M e a s u r e N a m e > A v e r a g e   4 0 < / M e a s u r e N a m e > < D i s p l a y N a m e > A v e r a g e   4 0 < / D i s p l a y N a m e > < V i s i b l e > F a l s e < / V i s i b l e > < / i t e m > < i t e m > < M e a s u r e N a m e > A v g   B e n c h < / M e a s u r e N a m e > < D i s p l a y N a m e > A v g   B e n c h < / D i s p l a y N a m e > < V i s i b l e > F a l s e < / V i s i b l e > < / i t e m > < i t e m > < M e a s u r e N a m e > A v g   W o n d e r < / M e a s u r e N a m e > < D i s p l a y N a m e > A v g   W o n d e r < / D i s p l a y N a m e > < V i s i b l e > F a l s e < / V i s i b l e > < / i t e m > < / C a l c u l a t e d F i e l d s > < S A H o s t H a s h > 0 < / S A H o s t H a s h > < G e m i n i F i e l d L i s t V i s i b l e > T r u e < / G e m i n i F i e l d L i s t V i s i b l e > < / S e t t i n g s > ] ] > < / C u s t o m C o n t e n t > < / G e m i n i > 
</file>

<file path=customXml/item29.xml>��< ? x m l   v e r s i o n = " 1 . 0 "   e n c o d i n g = " U T F - 1 6 " ? > < G e m i n i   x m l n s = " h t t p : / / g e m i n i / p i v o t c u s t o m i z a t i o n / T a b l e X M L _ M e r g e 1 _ c e 5 c 2 8 b 9 - 4 2 8 3 - 4 f f 9 - 9 7 c d - e 7 0 e e 1 1 2 6 e c 3 " > < 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 T m < / s t r i n g > < / k e y > < v a l u e > < i n t > 5 4 < / i n t > < / v a l u e > < / i t e m > < i t e m > < k e y > < s t r i n g > H e i g h t   ( i n c h e s ) < / s t r i n g > < / k e y > < v a l u e > < i n t > 1 3 0 < / i n t > < / v a l u e > < / i t e m > < i t e m > < k e y > < s t r i n g > W e i g h t < / s t r i n g > < / k e y > < v a l u e > < i n t > 8 0 < / i n t > < / v a l u e > < / i t e m > < i t e m > < k e y > < s t r i n g > C o l l e g e < / s t r i n g > < / k e y > < v a l u e > < i n t > 8 3 < / i n t > < / v a l u e > < / i t e m > < i t e m > < k e y > < s t r i n g > D O B < / s t r i n g > < / k e y > < v a l u e > < i n t > 6 3 < / i n t > < / v a l u e > < / i t e m > < i t e m > < k e y > < s t r i n g > D r a f t   R o u n d < / s t r i n g > < / k e y > < v a l u e > < i n t > 1 0 9 < / i n t > < / v a l u e > < / i t e m > < i t e m > < k e y > < s t r i n g > D r a f t   Y e a r < / s t r i n g > < / k e y > < v a l u e > < i n t > 9 5 < / i n t > < / v a l u e > < / i t e m > < i t e m > < k e y > < s t r i n g > W o n d e r l i c < / s t r i n g > < / k e y > < v a l u e > < i n t > 9 9 < / i n t > < / v a l u e > < / i t e m > < i t e m > < k e y > < s t r i n g > 4 0 � Y a r d < / s t r i n g > < / k e y > < v a l u e > < i n t > 7 9 < / i n t > < / v a l u e > < / i t e m > < i t e m > < k e y > < s t r i n g > B e n c h   P r e s s < / s t r i n g > < / k e y > < v a l u e > < i n t > 1 1 0 < / i n t > < / v a l u e > < / i t e m > < i t e m > < k e y > < s t r i n g > V e r t   L e a p � ( i n ) < / s t r i n g > < / k e y > < v a l u e > < i n t > 1 1 9 < / i n t > < / v a l u e > < / i t e m > < i t e m > < k e y > < s t r i n g > B r o a d   J u m p � ( i n ) < / s t r i n g > < / k e y > < v a l u e > < i n t > 1 3 3 < / i n t > < / v a l u e > < / i t e m > < i t e m > < k e y > < s t r i n g > S h u t t l e < / s t r i n g > < / k e y > < v a l u e > < i n t > 8 1 < / i n t > < / v a l u e > < / i t e m > < i t e m > < k e y > < s t r i n g > 3 C o n e < / s t r i n g > < / k e y > < v a l u e > < i n t > 7 5 < / i n t > < / v a l u e > < / i t e m > < i t e m > < k e y > < s t r i n g > 1 9 9 9 - 2 0 1 3   d a t a . C o n f e r e n c e < / s t r i n g > < / k e y > < v a l u e > < i n t > 2 0 3 < / 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 T m < / s t r i n g > < / k e y > < v a l u e > < i n t > 5 < / i n t > < / v a l u e > < / i t e m > < i t e m > < k e y > < s t r i n g > H e i g h t   ( i n c h e s ) < / s t r i n g > < / k e y > < v a l u e > < i n t > 6 < / i n t > < / v a l u e > < / i t e m > < i t e m > < k e y > < s t r i n g > W e i g h t < / s t r i n g > < / k e y > < v a l u e > < i n t > 7 < / i n t > < / v a l u e > < / i t e m > < i t e m > < k e y > < s t r i n g > C o l l e g e < / s t r i n g > < / k e y > < v a l u e > < i n t > 8 < / i n t > < / v a l u e > < / i t e m > < i t e m > < k e y > < s t r i n g > D O B < / s t r i n g > < / k e y > < v a l u e > < i n t > 9 < / i n t > < / v a l u e > < / i t e m > < i t e m > < k e y > < s t r i n g > D r a f t   R o u n d < / s t r i n g > < / k e y > < v a l u e > < i n t > 1 0 < / i n t > < / v a l u e > < / i t e m > < i t e m > < k e y > < s t r i n g > D r a f t   Y e a r < / s t r i n g > < / k e y > < v a l u e > < i n t > 1 1 < / i n t > < / v a l u e > < / i t e m > < i t e m > < k e y > < s t r i n g > W o n d e r l i c < / s t r i n g > < / k e y > < v a l u e > < i n t > 1 2 < / i n t > < / v a l u e > < / i t e m > < i t e m > < k e y > < s t r i n g > 4 0 � Y a r d < / s t r i n g > < / k e y > < v a l u e > < i n t > 1 3 < / i n t > < / v a l u e > < / i t e m > < i t e m > < k e y > < s t r i n g > B e n c h   P r e s s < / s t r i n g > < / k e y > < v a l u e > < i n t > 1 4 < / i n t > < / v a l u e > < / i t e m > < i t e m > < k e y > < s t r i n g > V e r t   L e a p � ( i n ) < / s t r i n g > < / k e y > < v a l u e > < i n t > 1 5 < / i n t > < / v a l u e > < / i t e m > < i t e m > < k e y > < s t r i n g > B r o a d   J u m p � ( i n ) < / s t r i n g > < / k e y > < v a l u e > < i n t > 1 6 < / i n t > < / v a l u e > < / i t e m > < i t e m > < k e y > < s t r i n g > S h u t t l e < / s t r i n g > < / k e y > < v a l u e > < i n t > 1 7 < / i n t > < / v a l u e > < / i t e m > < i t e m > < k e y > < s t r i n g > 3 C o n e < / s t r i n g > < / k e y > < v a l u e > < i n t > 1 8 < / i n t > < / v a l u e > < / i t e m > < i t e m > < k e y > < s t r i n g > 1 9 9 9 - 2 0 1 3   d a t a . C o n f e r e n c e < / 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2   C o n _ d 5 5 4 d f b 7 - 6 4 d c - 4 3 4 d - 8 1 a 9 - 2 f c 3 d f d 7 3 0 8 f " > < C u s t o m C o n t e n t > < ! [ C D A T A [ < T a b l e W i d g e t G r i d S e r i a l i z a t i o n   x m l n s : x s i = " h t t p : / / w w w . w 3 . o r g / 2 0 0 1 / X M L S c h e m a - i n s t a n c e "   x m l n s : x s d = " h t t p : / / w w w . w 3 . o r g / 2 0 0 1 / X M L S c h e m a " > < C o l u m n S u g g e s t e d T y p e   / > < C o l u m n F o r m a t   / > < C o l u m n A c c u r a c y   / > < C o l u m n C u r r e n c y S y m b o l   / > < C o l u m n P o s i t i v e P a t t e r n   / > < C o l u m n N e g a t i v e P a t t e r n   / > < C o l u m n W i d t h s > < i t e m > < k e y > < s t r i n g > T e a m < / s t r i n g > < / k e y > < v a l u e > < i n t > 6 9 < / i n t > < / v a l u e > < / i t e m > < i t e m > < k e y > < s t r i n g > C o n f e r e n c e < / s t r i n g > < / k e y > < v a l u e > < i n t > 1 0 8 < / i n t > < / v a l u e > < / i t e m > < / C o l u m n W i d t h s > < C o l u m n D i s p l a y I n d e x > < i t e m > < k e y > < s t r i n g > T e a m < / s t r i n g > < / k e y > < v a l u e > < i n t > 0 < / i n t > < / v a l u e > < / i t e m > < i t e m > < k e y > < s t r i n g > C o n f e r e n c e 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7 d e b 6 d a 8 - 9 5 a 6 - 4 0 9 9 - 8 f 8 1 - 0 9 c 6 5 d 2 b 9 c 0 0 " > < 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3 c c 5 6 1 9 1 - 7 b c 0 - 4 4 6 2 - 8 b a 1 - 0 1 2 b 7 c 2 d 1 b d c " > < C u s t o m C o n t e n t > < ! [ C D A T A [ < ? x m l   v e r s i o n = " 1 . 0 "   e n c o d i n g = " u t f - 1 6 " ? > < S e t t i n g s > < C a l c u l a t e d F i e l d s > < i t e m > < M e a s u r e N a m e > A v g   W o n d e r < / M e a s u r e N a m e > < D i s p l a y N a m e > A v g   W o n d e r < / D i s p l a y N a m e > < V i s i b l e > F a l s e < / V i s i b l e > < / i t e m > < i t e m > < M e a s u r e N a m e > A v e r a g e   4 0 < / M e a s u r e N a m e > < D i s p l a y N a m e > A v e r a g e   4 0 < / D i s p l a y N a m e > < V i s i b l e > F a l s e < / V i s i b l e > < / i t e m > < i t e m > < M e a s u r e N a m e > A v g   B e n c h < / M e a s u r e N a m e > < D i s p l a y N a m e > A v g   B e n c h < / D i s p l a y N a m e > < V i s i b l e > F a l s e < / V i s i b l e > < / i t e m > < i t e m > < M e a s u r e N a m e > A v g   2 0 < / M e a s u r e N a m e > < D i s p l a y N a m e > A v g   2 0 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33.xml>��< ? x m l   v e r s i o n = " 1 . 0 "   e n c o d i n g = " U T F - 1 6 " ? > < G e m i n i   x m l n s = " h t t p : / / g e m i n i / p i v o t c u s t o m i z a t i o n / 8 c a 3 a a b 5 - 9 0 3 3 - 4 8 4 7 - a 3 6 d - b b 1 2 3 6 d 8 7 b 9 d " > < 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T a b l e X M L _ M e r g e 1 _ 4 6 0 4 1 e 4 7 - d 8 6 7 - 4 e a 0 - b 7 9 a - d 8 6 1 d 3 3 c 3 b c d " > < 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 T e a m < / s t r i n g > < / k e y > < v a l u e > < i n t > 6 9 < / i n t > < / v a l u e > < / i t e m > < i t e m > < k e y > < s t r i n g > H e i g h t   ( i n c h e s ) < / s t r i n g > < / k e y > < v a l u e > < i n t > 1 3 0 < / i n t > < / v a l u e > < / i t e m > < i t e m > < k e y > < s t r i n g > W e i g h t < / s t r i n g > < / k e y > < v a l u e > < i n t > 8 0 < / i n t > < / v a l u e > < / i t e m > < i t e m > < k e y > < s t r i n g > C o l l e g e < / s t r i n g > < / k e y > < v a l u e > < i n t > 8 3 < / i n t > < / v a l u e > < / i t e m > < i t e m > < k e y > < s t r i n g > C o n f e r e n c e < / s t r i n g > < / k e y > < v a l u e > < i n t > 1 0 8 < / i n t > < / v a l u e > < / i t e m > < i t e m > < k e y > < s t r i n g > D O B < / s t r i n g > < / k e y > < v a l u e > < i n t > 6 3 < / i n t > < / v a l u e > < / i t e m > < i t e m > < k e y > < s t r i n g > D r a f t   R o u n d < / s t r i n g > < / k e y > < v a l u e > < i n t > 1 0 9 < / i n t > < / v a l u e > < / i t e m > < i t e m > < k e y > < s t r i n g > R a t i o s . 4 0 � Y a r d < / s t r i n g > < / k e y > < v a l u e > < i n t > 1 2 0 < / i n t > < / v a l u e > < / i t e m > < i t e m > < k e y > < s t r i n g > R a t i o s . B e n c h   P r e s s < / s t r i n g > < / k e y > < v a l u e > < i n t > 1 5 1 < / i n t > < / v a l u e > < / i t e m > < i t e m > < k e y > < s t r i n g > R a t i o s . V e r t   L e a p � ( i n ) < / s t r i n g > < / k e y > < v a l u e > < i n t > 1 5 9 < / i n t > < / v a l u e > < / i t e m > < i t e m > < k e y > < s t r i n g > R a t i o s . B r o a d   J u m p � ( i n ) < / s t r i n g > < / k e y > < v a l u e > < i n t > 1 7 4 < / i n t > < / v a l u e > < / i t e m > < i t e m > < k e y > < s t r i n g > R a t i o s . S h u t t l e < / s t r i n g > < / k e y > < v a l u e > < i n t > 1 2 2 < / i n t > < / v a l u e > < / i t e m > < i t e m > < k e y > < s t r i n g > R a t i o s . 3 C o n e < / s t r i n g > < / k e y > < v a l u e > < i n t > 1 1 6 < / 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 T e a m < / s t r i n g > < / k e y > < v a l u e > < i n t > 5 < / i n t > < / v a l u e > < / i t e m > < i t e m > < k e y > < s t r i n g > H e i g h t   ( i n c h e s ) < / s t r i n g > < / k e y > < v a l u e > < i n t > 6 < / i n t > < / v a l u e > < / i t e m > < i t e m > < k e y > < s t r i n g > W e i g h t < / s t r i n g > < / k e y > < v a l u e > < i n t > 7 < / i n t > < / v a l u e > < / i t e m > < i t e m > < k e y > < s t r i n g > C o l l e g e < / s t r i n g > < / k e y > < v a l u e > < i n t > 8 < / i n t > < / v a l u e > < / i t e m > < i t e m > < k e y > < s t r i n g > C o n f e r e n c e < / s t r i n g > < / k e y > < v a l u e > < i n t > 9 < / i n t > < / v a l u e > < / i t e m > < i t e m > < k e y > < s t r i n g > D O B < / s t r i n g > < / k e y > < v a l u e > < i n t > 1 0 < / i n t > < / v a l u e > < / i t e m > < i t e m > < k e y > < s t r i n g > D r a f t   R o u n d < / s t r i n g > < / k e y > < v a l u e > < i n t > 1 1 < / i n t > < / v a l u e > < / i t e m > < i t e m > < k e y > < s t r i n g > R a t i o s . 4 0 � Y a r d < / s t r i n g > < / k e y > < v a l u e > < i n t > 1 2 < / i n t > < / v a l u e > < / i t e m > < i t e m > < k e y > < s t r i n g > R a t i o s . B e n c h   P r e s s < / s t r i n g > < / k e y > < v a l u e > < i n t > 1 3 < / i n t > < / v a l u e > < / i t e m > < i t e m > < k e y > < s t r i n g > R a t i o s . V e r t   L e a p � ( i n ) < / s t r i n g > < / k e y > < v a l u e > < i n t > 1 4 < / i n t > < / v a l u e > < / i t e m > < i t e m > < k e y > < s t r i n g > R a t i o s . B r o a d   J u m p � ( i n ) < / s t r i n g > < / k e y > < v a l u e > < i n t > 1 5 < / i n t > < / v a l u e > < / i t e m > < i t e m > < k e y > < s t r i n g > R a t i o s . S h u t t l e < / s t r i n g > < / k e y > < v a l u e > < i n t > 1 6 < / i n t > < / v a l u e > < / i t e m > < i t e m > < k e y > < s t r i n g > R a t i o s . 3 C o n e < / s t r i n g > < / k e y > < v a l u e > < i n t > 1 7 < / 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1 c a d b c e d - d f f 6 - 4 6 2 e - b b d 5 - d c f 8 6 1 0 8 f e b 1 " > < 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38.xml>��< ? x m l   v e r s i o n = " 1 . 0 "   e n c o d i n g = " U T F - 1 6 " ? > < G e m i n i   x m l n s = " h t t p : / / g e m i n i / p i v o t c u s t o m i z a t i o n / 9 5 f d f c d 9 - c 2 0 c - 4 5 6 5 - a b 5 6 - 1 e 3 5 0 2 7 2 f 5 d 7 " > < C u s t o m C o n t e n t > < ! [ C D A T A [ < ? x m l   v e r s i o n = " 1 . 0 "   e n c o d i n g = " u t f - 1 6 " ? > < S e t t i n g s > < C a l c u l a t e d F i e l d s > < i t e m > < M e a s u r e N a m e > A v e r a g e   4 0 < / M e a s u r e N a m e > < D i s p l a y N a m e > A v e r a g e   4 0 < / D i s p l a y N a m e > < V i s i b l e > F a l s e < / V i s i b l e > < / i t e m > < i t e m > < M e a s u r e N a m e > A v g   B e n c h < / M e a s u r e N a m e > < D i s p l a y N a m e > A v g   B e n c h < / D i s p l a y N a m e > < V i s i b l e > F a l s e < / V i s i b l e > < / i t e m > < i t e m > < M e a s u r e N a m e > A v g   W o n d e r < / M e a s u r e N a m e > < D i s p l a y N a m e > A v g   W o n d e r < / D i s p l a y N a m e > < V i s i b l e > F a l s e < / V i s i b l e > < / i t e m > < / C a l c u l a t e d F i e l d s > < S A H o s t H a s h > 0 < / S A H o s t H a s h > < G e m i n i F i e l d L i s t V i s i b l e > T r u e < / G e m i n i F i e l d L i s t V i s i b l e > < / S e t t i n g s > ] ] > < / C u s t o m C o n t e n t > < / G e m i n i > 
</file>

<file path=customXml/item39.xml>��< ? x m l   v e r s i o n = " 1 . 0 "   e n c o d i n g = " U T F - 1 6 " ? > < G e m i n i   x m l n s = " h t t p : / / g e m i n i / p i v o t c u s t o m i z a t i o n / 4 8 c f 6 5 5 b - 2 6 c 2 - 4 4 8 6 - b 5 2 d - 0 d f b 8 4 6 e 5 b f b " > < C u s t o m C o n t e n t > < ! [ C D A T A [ < ? x m l   v e r s i o n = " 1 . 0 "   e n c o d i n g = " u t f - 1 6 " ? > < S e t t i n g s > < C a l c u l a t e d F i e l d s > < i t e m > < M e a s u r e N a m e > A v g 4 0 < / M e a s u r e N a m e > < D i s p l a y N a m e > A v g 4 0 < / D i s p l a y N a m e > < V i s i b l e > F a l s e < / V i s i b l e > < / i t e m > < i t e m > < M e a s u r e N a m e > A v g W o n d e r < / M e a s u r e N a m e > < D i s p l a y N a m e > A v g W o n d e r < / D i s p l a y N a m e > < V i s i b l e > F a l s e < / V i s i b l e > < / i t e m > < i t e m > < M e a s u r e N a m e > A v g B e n c h R e p s < / M e a s u r e N a m e > < D i s p l a y N a m e > A v g B e n c h R e p s < / D i s p l a y N a m e > < V i s i b l e > F a l s e < / V i s i b l e > < / i t e m > < / C a l c u l a t e d F i e l d s > < S A H o s t H a s h > 0 < / S A H o s t H a s h > < G e m i n i F i e l d L i s t V i s i b l e > T r u e < / G e m i n i F i e l d L i s t V i s i b l e > < / S e t t i n g s > ] ] > < / C u s t o m C o n t e n t > < / G e m i n i > 
</file>

<file path=customXml/item4.xml>��< ? x m l   v e r s i o n = " 1 . 0 "   e n c o d i n g = " U T F - 1 6 " ? > < G e m i n i   x m l n s = " h t t p : / / g e m i n i / p i v o t c u s t o m i z a t i o n / T a b l e X M L _ D 1   C o n _ a 1 b 7 0 5 d c - 0 0 0 7 - 4 f 5 6 - 9 b 9 d - f b 8 2 8 8 1 d 6 6 6 f " > < C u s t o m C o n t e n t > < ! [ C D A T A [ < T a b l e W i d g e t G r i d S e r i a l i z a t i o n   x m l n s : x s i = " h t t p : / / w w w . w 3 . o r g / 2 0 0 1 / X M L S c h e m a - i n s t a n c e "   x m l n s : x s d = " h t t p : / / w w w . w 3 . o r g / 2 0 0 1 / X M L S c h e m a " > < C o l u m n S u g g e s t e d T y p e   / > < C o l u m n F o r m a t   / > < C o l u m n A c c u r a c y   / > < C o l u m n C u r r e n c y S y m b o l   / > < C o l u m n P o s i t i v e P a t t e r n   / > < C o l u m n N e g a t i v e P a t t e r n   / > < C o l u m n W i d t h s > < i t e m > < k e y > < s t r i n g > T e a m < / s t r i n g > < / k e y > < v a l u e > < i n t > 6 9 < / i n t > < / v a l u e > < / i t e m > < i t e m > < k e y > < s t r i n g > C o n f e r e n c e < / s t r i n g > < / k e y > < v a l u e > < i n t > 1 0 8 < / i n t > < / v a l u e > < / i t e m > < / C o l u m n W i d t h s > < C o l u m n D i s p l a y I n d e x > < i t e m > < k e y > < s t r i n g > T e a m < / s t r i n g > < / k e y > < v a l u e > < i n t > 0 < / i n t > < / v a l u e > < / i t e m > < i t e m > < k e y > < s t r i n g > C o n f e r e n c e < / 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 U n i q u e   p l a y e r s 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 U n i q u e   p l a y e r s 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K e y > < / a : K e y > < a : V a l u e   i : t y p e = " T a b l e W i d g e t B a s e V i e w S t a t e " / > < / a : K e y V a l u e O f D i a g r a m O b j e c t K e y a n y T y p e z b w N T n L X > < a : K e y V a l u e O f D i a g r a m O b j e c t K e y a n y T y p e z b w N T n L X > < a : K e y > < K e y > C o l u m n s \ G S < / K e y > < / a : K e y > < a : V a l u e   i : t y p e = " T a b l e W i d g e t B a s e V i e w S t a t e " / > < / a : K e y V a l u e O f D i a g r a m O b j e c t K e y a n y T y p e z b w N T n L X > < a : K e y V a l u e O f D i a g r a m O b j e c t K e y a n y T y p e z b w N T n L X > < a : K e y > < K e y > C o l u m n s \ C m p < / K e y > < / a : K e y > < a : V a l u e   i : t y p e = " T a b l e W i d g e t B a s e V i e w S t a t e " / > < / a : K e y V a l u e O f D i a g r a m O b j e c t K e y a n y T y p e z b w N T n L X > < a : K e y V a l u e O f D i a g r a m O b j e c t K e y a n y T y p e z b w N T n L X > < a : K e y > < K e y > C o l u m n s \ A t t < / K e y > < / a : K e y > < a : V a l u e   i : t y p e = " T a b l e W i d g e t B a s e V i e w S t a t e " / > < / a : K e y V a l u e O f D i a g r a m O b j e c t K e y a n y T y p e z b w N T n L X > < a : K e y V a l u e O f D i a g r a m O b j e c t K e y a n y T y p e z b w N T n L X > < a : K e y > < K e y > C o l u m n s \ Y d s < / K e y > < / a : K e y > < a : V a l u e   i : t y p e = " T a b l e W i d g e t B a s e V i e w S t a t e " / > < / a : K e y V a l u e O f D i a g r a m O b j e c t K e y a n y T y p e z b w N T n L X > < a : K e y V a l u e O f D i a g r a m O b j e c t K e y a n y T y p e z b w N T n L X > < a : K e y > < K e y > C o l u m n s \ P a s s i n g   T D < / K e y > < / a : K e y > < a : V a l u e   i : t y p e = " T a b l e W i d g e t B a s e V i e w S t a t e " / > < / a : K e y V a l u e O f D i a g r a m O b j e c t K e y a n y T y p e z b w N T n L X > < a : K e y V a l u e O f D i a g r a m O b j e c t K e y a n y T y p e z b w N T n L X > < a : K e y > < K e y > C o l u m n s \ I n t < / K e y > < / a : K e y > < a : V a l u e   i : t y p e = " T a b l e W i d g e t B a s e V i e w S t a t e " / > < / a : K e y V a l u e O f D i a g r a m O b j e c t K e y a n y T y p e z b w N T n L X > < a : K e y V a l u e O f D i a g r a m O b j e c t K e y a n y T y p e z b w N T n L X > < a : K e y > < K e y > C o l u m n s \ A t t _ 1 < / K e y > < / a : K e y > < a : V a l u e   i : t y p e = " T a b l e W i d g e t B a s e V i e w S t a t e " / > < / a : K e y V a l u e O f D i a g r a m O b j e c t K e y a n y T y p e z b w N T n L X > < a : K e y V a l u e O f D i a g r a m O b j e c t K e y a n y T y p e z b w N T n L X > < a : K e y > < K e y > C o l u m n s \ Y d s _ 2 < / K e y > < / a : K e y > < a : V a l u e   i : t y p e = " T a b l e W i d g e t B a s e V i e w S t a t e " / > < / a : K e y V a l u e O f D i a g r a m O b j e c t K e y a n y T y p e z b w N T n L X > < a : K e y V a l u e O f D i a g r a m O b j e c t K e y a n y T y p e z b w N T n L X > < a : K e y > < K e y > C o l u m n s \ Y / A < / K e y > < / a : K e y > < a : V a l u e   i : t y p e = " T a b l e W i d g e t B a s e V i e w S t a t e " / > < / a : K e y V a l u e O f D i a g r a m O b j e c t K e y a n y T y p e z b w N T n L X > < a : K e y V a l u e O f D i a g r a m O b j e c t K e y a n y T y p e z b w N T n L X > < a : K e y > < K e y > C o l u m n s \ R u s h i n g   T D < / K e y > < / a : K e y > < a : V a l u e   i : t y p e = " T a b l e W i d g e t B a s e V i e w S t a t e " / > < / a : K e y V a l u e O f D i a g r a m O b j e c t K e y a n y T y p e z b w N T n L X > < a : K e y V a l u e O f D i a g r a m O b j e c t K e y a n y T y p e z b w N T n L X > < a : K e y > < K e y > C o l u m n s \ R e c < / K e y > < / a : K e y > < a : V a l u e   i : t y p e = " T a b l e W i d g e t B a s e V i e w S t a t e " / > < / a : K e y V a l u e O f D i a g r a m O b j e c t K e y a n y T y p e z b w N T n L X > < a : K e y V a l u e O f D i a g r a m O b j e c t K e y a n y T y p e z b w N T n L X > < a : K e y > < K e y > C o l u m n s \ Y d s _ 4 < / K e y > < / a : K e y > < a : V a l u e   i : t y p e = " T a b l e W i d g e t B a s e V i e w S t a t e " / > < / a : K e y V a l u e O f D i a g r a m O b j e c t K e y a n y T y p e z b w N T n L X > < a : K e y V a l u e O f D i a g r a m O b j e c t K e y a n y T y p e z b w N T n L X > < a : K e y > < K e y > C o l u m n s \ Y / R < / K e y > < / a : K e y > < a : V a l u e   i : t y p e = " T a b l e W i d g e t B a s e V i e w S t a t e " / > < / a : K e y V a l u e O f D i a g r a m O b j e c t K e y a n y T y p e z b w N T n L X > < a : K e y V a l u e O f D i a g r a m O b j e c t K e y a n y T y p e z b w N T n L X > < a : K e y > < K e y > C o l u m n s \ R e c e v i n g   T D < / K e y > < / a : K e y > < a : V a l u e   i : t y p e = " T a b l e W i d g e t B a s e V i e w S t a t e " / > < / a : K e y V a l u e O f D i a g r a m O b j e c t K e y a n y T y p e z b w N T n L X > < a : K e y V a l u e O f D i a g r a m O b j e c t K e y a n y T y p e z b w N T n L X > < a : K e y > < K e y > C o l u m n s \ F a n t P o s < / K e y > < / a : K e y > < a : V a l u e   i : t y p e = " T a b l e W i d g e t B a s e V i e w S t a t e " / > < / a : K e y V a l u e O f D i a g r a m O b j e c t K e y a n y T y p e z b w N T n L X > < a : K e y V a l u e O f D i a g r a m O b j e c t K e y a n y T y p e z b w N T n L X > < a : K e y > < K e y > C o l u m n s \ F a n t P t < / K e y > < / a : K e y > < a : V a l u e   i : t y p e = " T a b l e W i d g e t B a s e V i e w S t a t e " / > < / a : K e y V a l u e O f D i a g r a m O b j e c t K e y a n y T y p e z b w N T n L X > < a : K e y V a l u e O f D i a g r a m O b j e c t K e y a n y T y p e z b w N T n L X > < a : K e y > < K e y > C o l u m n s \ V B D < / K e y > < / a : K e y > < a : V a l u e   i : t y p e = " T a b l e W i d g e t B a s e V i e w S t a t e " / > < / a : K e y V a l u e O f D i a g r a m O b j e c t K e y a n y T y p e z b w N T n L X > < a : K e y V a l u e O f D i a g r a m O b j e c t K e y a n y T y p e z b w N T n L X > < a : K e y > < K e y > C o l u m n s \ P o s R a n k < / K e y > < / a : K e y > < a : V a l u e   i : t y p e = " T a b l e W i d g e t B a s e V i e w S t a t e " / > < / a : K e y V a l u e O f D i a g r a m O b j e c t K e y a n y T y p e z b w N T n L X > < a : K e y V a l u e O f D i a g r a m O b j e c t K e y a n y T y p e z b w N T n L X > < a : K e y > < K e y > C o l u m n s \ O v R a n k < / K e y > < / a : K e y > < a : V a l u e   i : t y p e = " T a b l e W i d g e t B a s e V i e w S t a t e " / > < / a : K e y V a l u e O f D i a g r a m O b j e c t K e y a n y T y p e z b w N T n L X > < a : K e y V a l u e O f D i a g r a m O b j e c t K e y a n y T y p e z b w N T n L X > < a : K e y > < K e y > C o l u m n s \ H e i g h t   ( i n c h e s ) < / 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 C o l u m n s \ H o m e t o w n < / K e y > < / a : K e y > < a : V a l u e   i : t y p e = " T a b l e W i d g e t B a s e V i e w S t a t e " / > < / a : K e y V a l u e O f D i a g r a m O b j e c t K e y a n y T y p e z b w N T n L X > < a : K e y V a l u e O f D i a g r a m O b j e c t K e y a n y T y p e z b w N T n L X > < a : K e y > < K e y > C o l u m n s \ H o m e   s t a t e < / K e y > < / a : K e y > < a : V a l u e   i : t y p e = " T a b l e W i d g e t B a s e V i e w S t a t e " / > < / a : K e y V a l u e O f D i a g r a m O b j e c t K e y a n y T y p e z b w N T n L X > < a : K e y V a l u e O f D i a g r a m O b j e c t K e y a n y T y p e z b w N T n L X > < a : K e y > < K e y > C o l u m n s \ t o w n ,   s t a t e < / K e y > < / a : K e y > < a : V a l u e   i : t y p e = " T a b l e W i d g e t B a s e V i e w S t a t e " / > < / a : K e y V a l u e O f D i a g r a m O b j e c t K e y a n y T y p e z b w N T n L X > < a : K e y V a l u e O f D i a g r a m O b j e c t K e y a n y T y p e z b w N T n L X > < a : K e y > < K e y > C o l u m n s \ C o l l e g e < / K e y > < / a : K e y > < a : V a l u e   i : t y p e = " T a b l e W i d g e t B a s e V i e w S t a t e " / > < / a : K e y V a l u e O f D i a g r a m O b j e c t K e y a n y T y p e z b w N T n L X > < a : K e y V a l u e O f D i a g r a m O b j e c t K e y a n y T y p e z b w N T n L X > < a : K e y > < K e y > C o l u m n s \ C o n f e r e n c e 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 C o l u m n s \ D r a f t   R o u n d < / K e y > < / a : K e y > < a : V a l u e   i : t y p e = " T a b l e W i d g e t B a s e V i e w S t a t e " / > < / a : K e y V a l u e O f D i a g r a m O b j e c t K e y a n y T y p e z b w N T n L X > < a : K e y V a l u e O f D i a g r a m O b j e c t K e y a n y T y p e z b w N T n L X > < a : K e y > < K e y > C o l u m n s \ D r a f t 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 C o l u m n s \ H o m e t o w n < / K e y > < / a : K e y > < a : V a l u e   i : t y p e = " T a b l e W i d g e t B a s e V i e w S t a t e " / > < / a : K e y V a l u e O f D i a g r a m O b j e c t K e y a n y T y p e z b w N T n L X > < a : K e y V a l u e O f D i a g r a m O b j e c t K e y a n y T y p e z b w N T n L X > < a : K e y > < K e y > C o l u m n s \ H o m e   S t a t e < / 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 C o l u m n s \ H e i g h t   ( i n c h e s ) < / 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 C o l u m n s \ C o l l e g e < / K e y > < / a : K e y > < a : V a l u e   i : t y p e = " T a b l e W i d g e t B a s e V i e w S t a t e " / > < / a : K e y V a l u e O f D i a g r a m O b j e c t K e y a n y T y p e z b w N T n L X > < a : K e y V a l u e O f D i a g r a m O b j e c t K e y a n y T y p e z b w N T n L X > < a : K e y > < K e y > C o l u m n s \ C o n f e r e n c e 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 C o l u m n s \ D r a f t   R o u n d < / K e y > < / a : K e y > < a : V a l u e   i : t y p e = " T a b l e W i d g e t B a s e V i e w S t a t e " / > < / a : K e y V a l u e O f D i a g r a m O b j e c t K e y a n y T y p e z b w N T n L X > < a : K e y V a l u e O f D i a g r a m O b j e c t K e y a n y T y p e z b w N T n L X > < a : K e y > < K e y > C o l u m n s \ D r a f t   Y e a r < / K e y > < / a : K e y > < a : V a l u e   i : t y p e = " T a b l e W i d g e t B a s e V i e w S t a t e " / > < / a : K e y V a l u e O f D i a g r a m O b j e c t K e y a n y T y p e z b w N T n L X > < a : K e y V a l u e O f D i a g r a m O b j e c t K e y a n y T y p e z b w N T n L X > < a : K e y > < K e y > C o l u m n s \ W o n d e r l i c < / K e y > < / a : K e y > < a : V a l u e   i : t y p e = " T a b l e W i d g e t B a s e V i e w S t a t e " / > < / a : K e y V a l u e O f D i a g r a m O b j e c t K e y a n y T y p e z b w N T n L X > < a : K e y V a l u e O f D i a g r a m O b j e c t K e y a n y T y p e z b w N T n L X > < a : K e y > < K e y > C o l u m n s \ 4 0 � Y a r d < / K e y > < / a : K e y > < a : V a l u e   i : t y p e = " T a b l e W i d g e t B a s e V i e w S t a t e " / > < / a : K e y V a l u e O f D i a g r a m O b j e c t K e y a n y T y p e z b w N T n L X > < a : K e y V a l u e O f D i a g r a m O b j e c t K e y a n y T y p e z b w N T n L X > < a : K e y > < K e y > C o l u m n s \ B e n c h   P r e s s < / K e y > < / a : K e y > < a : V a l u e   i : t y p e = " T a b l e W i d g e t B a s e V i e w S t a t e " / > < / a : K e y V a l u e O f D i a g r a m O b j e c t K e y a n y T y p e z b w N T n L X > < a : K e y V a l u e O f D i a g r a m O b j e c t K e y a n y T y p e z b w N T n L X > < a : K e y > < K e y > C o l u m n s \ V e r t   L e a p � ( i n ) < / K e y > < / a : K e y > < a : V a l u e   i : t y p e = " T a b l e W i d g e t B a s e V i e w S t a t e " / > < / a : K e y V a l u e O f D i a g r a m O b j e c t K e y a n y T y p e z b w N T n L X > < a : K e y V a l u e O f D i a g r a m O b j e c t K e y a n y T y p e z b w N T n L X > < a : K e y > < K e y > C o l u m n s \ B r o a d   J u m p � ( i n ) < / K e y > < / a : K e y > < a : V a l u e   i : t y p e = " T a b l e W i d g e t B a s e V i e w S t a t e " / > < / a : K e y V a l u e O f D i a g r a m O b j e c t K e y a n y T y p e z b w N T n L X > < a : K e y V a l u e O f D i a g r a m O b j e c t K e y a n y T y p e z b w N T n L X > < a : K e y > < K e y > C o l u m n s \ S h u t t l e < / K e y > < / a : K e y > < a : V a l u e   i : t y p e = " T a b l e W i d g e t B a s e V i e w S t a t e " / > < / a : K e y V a l u e O f D i a g r a m O b j e c t K e y a n y T y p e z b w N T n L X > < a : K e y V a l u e O f D i a g r a m O b j e c t K e y a n y T y p e z b w N T n L X > < a : K e y > < K e y > C o l u m n s \ 3 C o n e 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 T e a m   L o o k   u p 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  L o o k   u p 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 C o l u m n s \ A c r o n y m < / K e y > < / a : K e y > < a : V a l u e   i : t y p e = " T a b l e W i d g e t B a s e V i e w S t a t e " / > < / a : K e y V a l u e O f D i a g r a m O b j e c t K e y a n y T y p e z b w N T n L X > < a : K e y V a l u e O f D i a g r a m O b j e c t K e y a n y T y p e z b w N T n L X > < a : K e y > < K e y > C o l u m n s \ F r a n c h i s e 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 C o l u m n s \ A c r o n y m < / K e y > < / a : K e y > < a : V a l u e   i : t y p e = " T a b l e W i d g e t B a s e V i e w S t a t e " / > < / a : K e y V a l u e O f D i a g r a m O b j e c t K e y a n y T y p e z b w N T n L X > < a : K e y V a l u e O f D i a g r a m O b j e c t K e y a n y T y p e z b w N T n L X > < a : K e y > < K e y > C o l u m n s \ F r a n c h i s e 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 1 9 9 9 - 2 0 1 3 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 1 9 9 9 - 2 0 1 3 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 C o l u m n s \ H o m e t o w n < / K e y > < / a : K e y > < a : V a l u e   i : t y p e = " T a b l e W i d g e t B a s e V i e w S t a t e " / > < / a : K e y V a l u e O f D i a g r a m O b j e c t K e y a n y T y p e z b w N T n L X > < a : K e y V a l u e O f D i a g r a m O b j e c t K e y a n y T y p e z b w N T n L X > < a : K e y > < K e y > C o l u m n s \ H o m e   S t a t e 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 C o l u m n s \ H e i g h t   ( i n c h e s ) < / 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 C o l u m n s \ C o l l e g e < / K e y > < / a : K e y > < a : V a l u e   i : t y p e = " T a b l e W i d g e t B a s e V i e w S t a t e " / > < / a : K e y V a l u e O f D i a g r a m O b j e c t K e y a n y T y p e z b w N T n L X > < a : K e y V a l u e O f D i a g r a m O b j e c t K e y a n y T y p e z b w N T n L X > < a : K e y > < K e y > C o l u m n s \ C o n f e r e n c e 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 C o l u m n s \ D r a f t   R o u n d 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 M o r e   c o m b i n e 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 M o r e   c o m b i n e 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 C o l u m n s \ F o r t y Y D < / K e y > < / a : K e y > < a : V a l u e   i : t y p e = " T a b l e W i d g e t B a s e V i e w S t a t e " / > < / a : K e y V a l u e O f D i a g r a m O b j e c t K e y a n y T y p e z b w N T n L X > < a : K e y V a l u e O f D i a g r a m O b j e c t K e y a n y T y p e z b w N T n L X > < a : K e y > < K e y > C o l u m n s \ T w e n t y Y D < / K e y > < / a : K e y > < a : V a l u e   i : t y p e = " T a b l e W i d g e t B a s e V i e w S t a t e " / > < / a : K e y V a l u e O f D i a g r a m O b j e c t K e y a n y T y p e z b w N T n L X > < a : K e y V a l u e O f D i a g r a m O b j e c t K e y a n y T y p e z b w N T n L X > < a : K e y > < K e y > C o l u m n s \ T e n Y D < / K e y > < / a : K e y > < a : V a l u e   i : t y p e = " T a b l e W i d g e t B a s e V i e w S t a t e " / > < / a : K e y V a l u e O f D i a g r a m O b j e c t K e y a n y T y p e z b w N T n L X > < a : K e y V a l u e O f D i a g r a m O b j e c t K e y a n y T y p e z b w N T n L X > < a : K e y > < K e y > C o l u m n s \ T w e n t y S S < / K e y > < / a : K e y > < a : V a l u e   i : t y p e = " T a b l e W i d g e t B a s e V i e w S t a t e " / > < / a : K e y V a l u e O f D i a g r a m O b j e c t K e y a n y T y p e z b w N T n L X > < a : K e y V a l u e O f D i a g r a m O b j e c t K e y a n y T y p e z b w N T n L X > < a : K e y > < K e y > C o l u m n s \ T h r e e C o n e < / K e y > < / a : K e y > < a : V a l u e   i : t y p e = " T a b l e W i d g e t B a s e V i e w S t a t e " / > < / a : K e y V a l u e O f D i a g r a m O b j e c t K e y a n y T y p e z b w N T n L X > < a : K e y V a l u e O f D i a g r a m O b j e c t K e y a n y T y p e z b w N T n L X > < a : K e y > < K e y > C o l u m n s \ V e r t i c a l < / K e y > < / a : K e y > < a : V a l u e   i : t y p e = " T a b l e W i d g e t B a s e V i e w S t a t e " / > < / a : K e y V a l u e O f D i a g r a m O b j e c t K e y a n y T y p e z b w N T n L X > < a : K e y V a l u e O f D i a g r a m O b j e c t K e y a n y T y p e z b w N T n L X > < a : K e y > < K e y > C o l u m n s \ B r o a d < / K e y > < / a : K e y > < a : V a l u e   i : t y p e = " T a b l e W i d g e t B a s e V i e w S t a t e " / > < / a : K e y V a l u e O f D i a g r a m O b j e c t K e y a n y T y p e z b w N T n L X > < a : K e y V a l u e O f D i a g r a m O b j e c t K e y a n y T y p e z b w N T n L X > < a : K e y > < K e y > C o l u m n s \ B e n c h < / K e y > < / a : K e y > < a : V a l u e   i : t y p e = " T a b l e W i d g e t B a s e V i e w S t a t e " / > < / a : K e y V a l u e O f D i a g r a m O b j e c t K e y a n y T y p e z b w N T n L X > < a : K e y V a l u e O f D i a g r a m O b j e c t K e y a n y T y p e z b w N T n L X > < a : K e y > < K e y > C o l u m n s \ P i c k T o t a l 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 C o l u m n s \ H o m e t o w n < / K e y > < / a : K e y > < a : V a l u e   i : t y p e = " T a b l e W i d g e t B a s e V i e w S t a t e " / > < / a : K e y V a l u e O f D i a g r a m O b j e c t K e y a n y T y p e z b w N T n L X > < a : K e y V a l u e O f D i a g r a m O b j e c t K e y a n y T y p e z b w N T n L X > < a : K e y > < K e y > C o l u m n s \ H o m e   S t a t e < / 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 C o l u m n s \ H e i g h t   ( i n c h e s ) < / 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 C o l u m n s \ C o l l e g e 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 C o l u m n s \ D r a f t   R o u n d < / K e y > < / a : K e y > < a : V a l u e   i : t y p e = " T a b l e W i d g e t B a s e V i e w S t a t e " / > < / a : K e y V a l u e O f D i a g r a m O b j e c t K e y a n y T y p e z b w N T n L X > < a : K e y V a l u e O f D i a g r a m O b j e c t K e y a n y T y p e z b w N T n L X > < a : K e y > < K e y > C o l u m n s \ D r a f t   Y e a r < / K e y > < / a : K e y > < a : V a l u e   i : t y p e = " T a b l e W i d g e t B a s e V i e w S t a t e " / > < / a : K e y V a l u e O f D i a g r a m O b j e c t K e y a n y T y p e z b w N T n L X > < a : K e y V a l u e O f D i a g r a m O b j e c t K e y a n y T y p e z b w N T n L X > < a : K e y > < K e y > C o l u m n s \ W o n d e r l i c < / K e y > < / a : K e y > < a : V a l u e   i : t y p e = " T a b l e W i d g e t B a s e V i e w S t a t e " / > < / a : K e y V a l u e O f D i a g r a m O b j e c t K e y a n y T y p e z b w N T n L X > < a : K e y V a l u e O f D i a g r a m O b j e c t K e y a n y T y p e z b w N T n L X > < a : K e y > < K e y > C o l u m n s \ 4 0 � Y a r d < / K e y > < / a : K e y > < a : V a l u e   i : t y p e = " T a b l e W i d g e t B a s e V i e w S t a t e " / > < / a : K e y V a l u e O f D i a g r a m O b j e c t K e y a n y T y p e z b w N T n L X > < a : K e y V a l u e O f D i a g r a m O b j e c t K e y a n y T y p e z b w N T n L X > < a : K e y > < K e y > C o l u m n s \ B e n c h   P r e s s < / K e y > < / a : K e y > < a : V a l u e   i : t y p e = " T a b l e W i d g e t B a s e V i e w S t a t e " / > < / a : K e y V a l u e O f D i a g r a m O b j e c t K e y a n y T y p e z b w N T n L X > < a : K e y V a l u e O f D i a g r a m O b j e c t K e y a n y T y p e z b w N T n L X > < a : K e y > < K e y > C o l u m n s \ V e r t   L e a p � ( i n ) < / K e y > < / a : K e y > < a : V a l u e   i : t y p e = " T a b l e W i d g e t B a s e V i e w S t a t e " / > < / a : K e y V a l u e O f D i a g r a m O b j e c t K e y a n y T y p e z b w N T n L X > < a : K e y V a l u e O f D i a g r a m O b j e c t K e y a n y T y p e z b w N T n L X > < a : K e y > < K e y > C o l u m n s \ B r o a d   J u m p � ( i n ) < / K e y > < / a : K e y > < a : V a l u e   i : t y p e = " T a b l e W i d g e t B a s e V i e w S t a t e " / > < / a : K e y V a l u e O f D i a g r a m O b j e c t K e y a n y T y p e z b w N T n L X > < a : K e y V a l u e O f D i a g r a m O b j e c t K e y a n y T y p e z b w N T n L X > < a : K e y > < K e y > C o l u m n s \ S h u t t l e < / K e y > < / a : K e y > < a : V a l u e   i : t y p e = " T a b l e W i d g e t B a s e V i e w S t a t e " / > < / a : K e y V a l u e O f D i a g r a m O b j e c t K e y a n y T y p e z b w N T n L X > < a : K e y V a l u e O f D i a g r a m O b j e c t K e y a n y T y p e z b w N T n L X > < a : K e y > < K e y > C o l u m n s \ 3 C o n e 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 C o l u m n s \ H o m e t o w n < / K e y > < / a : K e y > < a : V a l u e   i : t y p e = " T a b l e W i d g e t B a s e V i e w S t a t e " / > < / a : K e y V a l u e O f D i a g r a m O b j e c t K e y a n y T y p e z b w N T n L X > < a : K e y V a l u e O f D i a g r a m O b j e c t K e y a n y T y p e z b w N T n L X > < a : K e y > < K e y > C o l u m n s \ H o m e   S t a t e < / 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 C o l u m n s \ H e i g h t   ( i n c h e s ) < / 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 C o l u m n s \ C o l l e g e 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 C o l u m n s \ D r a f t   R o u n d < / K e y > < / a : K e y > < a : V a l u e   i : t y p e = " T a b l e W i d g e t B a s e V i e w S t a t e " / > < / a : K e y V a l u e O f D i a g r a m O b j e c t K e y a n y T y p e z b w N T n L X > < a : K e y V a l u e O f D i a g r a m O b j e c t K e y a n y T y p e z b w N T n L X > < a : K e y > < K e y > C o l u m n s \ D r a f t   Y e a r < / K e y > < / a : K e y > < a : V a l u e   i : t y p e = " T a b l e W i d g e t B a s e V i e w S t a t e " / > < / a : K e y V a l u e O f D i a g r a m O b j e c t K e y a n y T y p e z b w N T n L X > < a : K e y V a l u e O f D i a g r a m O b j e c t K e y a n y T y p e z b w N T n L X > < a : K e y > < K e y > C o l u m n s \ W o n d e r l i c < / K e y > < / a : K e y > < a : V a l u e   i : t y p e = " T a b l e W i d g e t B a s e V i e w S t a t e " / > < / a : K e y V a l u e O f D i a g r a m O b j e c t K e y a n y T y p e z b w N T n L X > < a : K e y V a l u e O f D i a g r a m O b j e c t K e y a n y T y p e z b w N T n L X > < a : K e y > < K e y > C o l u m n s \ 4 0 � Y a r d < / K e y > < / a : K e y > < a : V a l u e   i : t y p e = " T a b l e W i d g e t B a s e V i e w S t a t e " / > < / a : K e y V a l u e O f D i a g r a m O b j e c t K e y a n y T y p e z b w N T n L X > < a : K e y V a l u e O f D i a g r a m O b j e c t K e y a n y T y p e z b w N T n L X > < a : K e y > < K e y > C o l u m n s \ B e n c h   P r e s s < / K e y > < / a : K e y > < a : V a l u e   i : t y p e = " T a b l e W i d g e t B a s e V i e w S t a t e " / > < / a : K e y V a l u e O f D i a g r a m O b j e c t K e y a n y T y p e z b w N T n L X > < a : K e y V a l u e O f D i a g r a m O b j e c t K e y a n y T y p e z b w N T n L X > < a : K e y > < K e y > C o l u m n s \ V e r t   L e a p � ( i n ) < / K e y > < / a : K e y > < a : V a l u e   i : t y p e = " T a b l e W i d g e t B a s e V i e w S t a t e " / > < / a : K e y V a l u e O f D i a g r a m O b j e c t K e y a n y T y p e z b w N T n L X > < a : K e y V a l u e O f D i a g r a m O b j e c t K e y a n y T y p e z b w N T n L X > < a : K e y > < K e y > C o l u m n s \ B r o a d   J u m p � ( i n ) < / K e y > < / a : K e y > < a : V a l u e   i : t y p e = " T a b l e W i d g e t B a s e V i e w S t a t e " / > < / a : K e y V a l u e O f D i a g r a m O b j e c t K e y a n y T y p e z b w N T n L X > < a : K e y V a l u e O f D i a g r a m O b j e c t K e y a n y T y p e z b w N T n L X > < a : K e y > < K e y > C o l u m n s \ S h u t t l e < / K e y > < / a : K e y > < a : V a l u e   i : t y p e = " T a b l e W i d g e t B a s e V i e w S t a t e " / > < / a : K e y V a l u e O f D i a g r a m O b j e c t K e y a n y T y p e z b w N T n L X > < a : K e y V a l u e O f D i a g r a m O b j e c t K e y a n y T y p e z b w N T n L X > < a : K e y > < K e y > C o l u m n s \ 3 C o n e < / K e y > < / a : K e y > < a : V a l u e   i : t y p e = " T a b l e W i d g e t B a s e V i e w S t a t e " / > < / a : K e y V a l u e O f D i a g r a m O b j e c t K e y a n y T y p e z b w N T n L X > < a : K e y V a l u e O f D i a g r a m O b j e c t K e y a n y T y p e z b w N T n L X > < a : K e y > < K e y > C o l u m n s \ 1 9 9 9 - 2 0 1 3   d a t a . C o n f e r e n c e 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 S u p e r B o w l   W i n s 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 S u p e r B o w l   W i n s 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 C o l u m n s \ C o l u m n 2 . 3 < / 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 C o l u m n s \ T e a m   W i n < / K e y > < / a : K e y > < a : V a l u e   i : t y p e = " T a b l e W i d g e t B a s e V i e w S t a t e " / > < / a : K e y V a l u e O f D i a g r a m O b j e c t K e y a n y T y p e z b w N T n L X > < a : K e y V a l u e O f D i a g r a m O b j e c t K e y a n y T y p e z b w N T n L X > < a : K e y > < K e y > C o l u m n s \ W i n   s c o r e < / K e y > < / a : K e y > < a : V a l u e   i : t y p e = " T a b l e W i d g e t B a s e V i e w S t a t e " / > < / a : K e y V a l u e O f D i a g r a m O b j e c t K e y a n y T y p e z b w N T n L X > < a : K e y V a l u e O f D i a g r a m O b j e c t K e y a n y T y p e z b w N T n L X > < a : K e y > < K e y > C o l u m n s \ T e a m   L o s s . 1 < / K e y > < / a : K e y > < a : V a l u e   i : t y p e = " T a b l e W i d g e t B a s e V i e w S t a t e " / > < / a : K e y V a l u e O f D i a g r a m O b j e c t K e y a n y T y p e z b w N T n L X > < a : K e y V a l u e O f D i a g r a m O b j e c t K e y a n y T y p e z b w N T n L X > < a : K e y > < K e y > C o l u m n s \ L o s e 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1.xml>��< ? x m l   v e r s i o n = " 1 . 0 "   e n c o d i n g = " U T F - 1 6 " ? > < G e m i n i   x m l n s = " h t t p : / / g e m i n i / p i v o t c u s t o m i z a t i o n / 0 7 7 a c 3 4 3 - 9 e 5 6 - 4 d e f - a d 5 a - 3 9 a e 3 d d 6 6 a 4 3 " > < C u s t o m C o n t e n t > < ! [ C D A T A [ < ? x m l   v e r s i o n = " 1 . 0 "   e n c o d i n g = " u t f - 1 6 " ? > < S e t t i n g s > < C a l c u l a t e d F i e l d s > < i t e m > < M e a s u r e N a m e > A v e r a g e   4 0 < / M e a s u r e N a m e > < D i s p l a y N a m e > A v e r a g e   4 0 < / D i s p l a y N a m e > < V i s i b l e > F a l s e < / V i s i b l e > < / i t e m > < i t e m > < M e a s u r e N a m e > A v g   B e n c h < / M e a s u r e N a m e > < D i s p l a y N a m e > A v g   B e n c h < / D i s p l a y N a m e > < V i s i b l e > F a l s e < / V i s i b l e > < / i t e m > < i t e m > < M e a s u r e N a m e > A v g   W o n d e r < / M e a s u r e N a m e > < D i s p l a y N a m e > A v g   W o n d e r < / D i s p l a y N a m e > < V i s i b l e > F a l s e < / V i s i b l e > < / i t e m > < / C a l c u l a t e d F i e l d s > < S A H o s t H a s h > 0 < / S A H o s t H a s h > < G e m i n i F i e l d L i s t V i s i b l e > T r u e < / G e m i n i F i e l d L i s t V i s i b l e > < / S e t t i n g s > ] ] > < / C u s t o m C o n t e n t > < / G e m i n i > 
</file>

<file path=customXml/item42.xml>��< ? x m l   v e r s i o n = " 1 . 0 "   e n c o d i n g = " U T F - 1 6 " ? > < G e m i n i   x m l n s = " h t t p : / / g e m i n i / p i v o t c u s t o m i z a t i o n / T a b l e X M L _ C o o n _ c e f 3 b c a b - e d 9 0 - 4 2 9 4 - a d d b - 6 c 7 6 6 9 9 1 2 f 3 3 " > < C u s t o m C o n t e n t > < ! [ C D A T A [ < T a b l e W i d g e t G r i d S e r i a l i z a t i o n   x m l n s : x s i = " h t t p : / / w w w . w 3 . o r g / 2 0 0 1 / X M L S c h e m a - i n s t a n c e "   x m l n s : x s d = " h t t p : / / w w w . w 3 . o r g / 2 0 0 1 / X M L S c h e m a " > < C o l u m n S u g g e s t e d T y p e   / > < C o l u m n F o r m a t   / > < C o l u m n A c c u r a c y   / > < C o l u m n C u r r e n c y S y m b o l   / > < C o l u m n P o s i t i v e P a t t e r n   / > < C o l u m n N e g a t i v e P a t t e r n   / > < C o l u m n W i d t h s > < i t e m > < k e y > < s t r i n g > T e a m < / s t r i n g > < / k e y > < v a l u e > < i n t > 6 9 < / i n t > < / v a l u e > < / i t e m > < i t e m > < k e y > < s t r i n g > C o n f e r e n c e < / s t r i n g > < / k e y > < v a l u e > < i n t > 1 0 8 < / i n t > < / v a l u e > < / i t e m > < / C o l u m n W i d t h s > < C o l u m n D i s p l a y I n d e x > < i t e m > < k e y > < s t r i n g > T e a m < / s t r i n g > < / k e y > < v a l u e > < i n t > 0 < / i n t > < / v a l u e > < / i t e m > < i t e m > < k e y > < s t r i n g > C o n f e r e n c e < / s t r i n g > < / k e y > < v a l u e > < i n t > 1 < / 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S u p e r B o w l   W i n s _ 1 3 b a 8 b 8 1 - 6 7 c 7 - 4 6 6 c - b 2 2 6 - d 3 e 6 e 4 9 6 e b b b " > < 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 S u p e r b o w l < / s t r i n g > < / k e y > < v a l u e > < i n t > 1 0 3 < / i n t > < / v a l u e > < / i t e m > < i t e m > < k e y > < s t r i n g > T e a m < / s t r i n g > < / k e y > < v a l u e > < i n t > 6 9 < / i n t > < / v a l u e > < / i t e m > < / C o l u m n W i d t h s > < C o l u m n D i s p l a y I n d e x > < i t e m > < k e y > < s t r i n g > Y e a r < / s t r i n g > < / k e y > < v a l u e > < i n t > 0 < / i n t > < / v a l u e > < / i t e m > < i t e m > < k e y > < s t r i n g > S u p e r b o w l < / s t r i n g > < / k e y > < v a l u e > < i n t > 1 < / i n t > < / v a l u e > < / i t e m > < i t e m > < k e y > < s t r i n g > T e a m < / s t r i n g > < / k e y > < v a l u e > < i n t > 2 < / 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c 7 e e 0 d 1 a - 7 a 2 7 - 4 b e 5 - b 7 3 e - 8 7 1 d 9 9 3 3 e 4 2 a " > < C u s t o m C o n t e n t > < ! [ C D A T A [ < ? x m l   v e r s i o n = " 1 . 0 "   e n c o d i n g = " u t f - 1 6 " ? > < S e t t i n g s > < C a l c u l a t e d F i e l d s > < i t e m > < M e a s u r e N a m e > A v g W o n d e r < / M e a s u r e N a m e > < D i s p l a y N a m e > A v g W o n d e r < / D i s p l a y N a m e > < V i s i b l e > F a l s e < / V i s i b l e > < / i t e m > < i t e m > < M e a s u r e N a m e > A v g B e n c h R e p s < / M e a s u r e N a m e > < D i s p l a y N a m e > A v g B e n c h R e p s < / D i s p l a y N a m e > < V i s i b l e > F a l s e < / V i s i b l e > < / i t e m > < i t e m > < M e a s u r e N a m e > A v g 4 0 < / M e a s u r e N a m e > < D i s p l a y N a m e > A v g 4 0 < / D i s p l a y N a m e > < V i s i b l e > F a l s e < / V i s i b l e > < / i t e m > < / C a l c u l a t e d F i e l d s > < S A H o s t H a s h > 0 < / S A H o s t H a s h > < G e m i n i F i e l d L i s t V i s i b l e > T r u e < / G e m i n i F i e l d L i s t V i s i b l e > < / S e t t i n g s > ] ] > < / C u s t o m C o n t e n t > < / G e m i n i > 
</file>

<file path=customXml/item45.xml>��< ? x m l   v e r s i o n = " 1 . 0 "   e n c o d i n g = " U T F - 1 6 " ? > < G e m i n i   x m l n s = " h t t p : / / g e m i n i / p i v o t c u s t o m i z a t i o n / T a b l e X M L _ 1 9 9 9 - 2 0 1 3   d a t a _ 7 1 8 e 2 5 c 7 - 3 f 9 f - 4 1 f e - 9 6 d 1 - 2 7 b 7 f 1 7 f 1 5 4 d " > < 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 T e a m < / s t r i n g > < / k e y > < v a l u e > < i n t > 6 9 < / i n t > < / v a l u e > < / i t e m > < i t e m > < k e y > < s t r i n g > H e i g h t   ( i n c h e s ) < / s t r i n g > < / k e y > < v a l u e > < i n t > 1 3 0 < / i n t > < / v a l u e > < / i t e m > < i t e m > < k e y > < s t r i n g > W e i g h t < / s t r i n g > < / k e y > < v a l u e > < i n t > 8 0 < / i n t > < / v a l u e > < / i t e m > < i t e m > < k e y > < s t r i n g > C o l l e g e < / s t r i n g > < / k e y > < v a l u e > < i n t > 8 3 < / i n t > < / v a l u e > < / i t e m > < i t e m > < k e y > < s t r i n g > C o n f e r e n c e < / s t r i n g > < / k e y > < v a l u e > < i n t > 1 0 8 < / i n t > < / v a l u e > < / i t e m > < i t e m > < k e y > < s t r i n g > D O B < / s t r i n g > < / k e y > < v a l u e > < i n t > 6 3 < / i n t > < / v a l u e > < / i t e m > < i t e m > < k e y > < s t r i n g > D r a f t   R o u n d < / s t r i n g > < / k e y > < v a l u e > < i n t > 1 0 9 < / 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 T e a m < / s t r i n g > < / k e y > < v a l u e > < i n t > 5 < / i n t > < / v a l u e > < / i t e m > < i t e m > < k e y > < s t r i n g > H e i g h t   ( i n c h e s ) < / s t r i n g > < / k e y > < v a l u e > < i n t > 6 < / i n t > < / v a l u e > < / i t e m > < i t e m > < k e y > < s t r i n g > W e i g h t < / s t r i n g > < / k e y > < v a l u e > < i n t > 7 < / i n t > < / v a l u e > < / i t e m > < i t e m > < k e y > < s t r i n g > C o l l e g e < / s t r i n g > < / k e y > < v a l u e > < i n t > 8 < / i n t > < / v a l u e > < / i t e m > < i t e m > < k e y > < s t r i n g > C o n f e r e n c e < / s t r i n g > < / k e y > < v a l u e > < i n t > 9 < / i n t > < / v a l u e > < / i t e m > < i t e m > < k e y > < s t r i n g > D O B < / s t r i n g > < / k e y > < v a l u e > < i n t > 1 0 < / i n t > < / v a l u e > < / i t e m > < i t e m > < k e y > < s t r i n g > D r a f t   R o u n d < / s t r i n g > < / k e y > < v a l u e > < i n t > 1 1 < / i n t > < / v a l u e > < / i t e m > < / C o l u m n D i s p l a y I n d e x > < C o l u m n F r o z e n   / > < C o l u m n C h e c k e d   / > < C o l u m n F i l t e r > < i t e m > < k e y > < s t r i n g > T e a m < / s t r i n g > < / k e y > < v a l u e > < F i l t e r E x p r e s s i o n   x s i : n i l = " t r u e "   / > < / v a l u e > < / i t e m > < i t e m > < k e y > < s t r i n g > C o l l e g e < / s t r i n g > < / k e y > < v a l u e > < F i l t e r E x p r e s s i o n   x s i : n i l = " t r u e "   / > < / v a l u e > < / i t e m > < / C o l u m n F i l t e r > < S e l e c t i o n F i l t e r > < i t e m > < k e y > < s t r i n g > T e a m < / s t r i n g > < / k e y > < v a l u e > < S e l e c t i o n F i l t e r   x s i : n i l = " t r u e "   / > < / v a l u e > < / i t e m > < i t e m > < k e y > < s t r i n g > C o l l e g e < / s t r i n g > < / k e y > < v a l u e > < S e l e c t i o n F i l t e r > < S e l e c t i o n T y p e > S e l e c t < / S e l e c t i o n T y p e > < I t e m s > < a n y T y p e   x s i : t y p e = " x s d : s t r i n g " > 0 < / a n y T y p e > < a n y T y p e   x s i : n i l = " t r u e "   / > < a n y T y p e   x s i : t y p e = " x s d : s t r i n g "   / > < / I t e m s > < / S e l e c t i o n F i l t e r > < / v a l u e > < / i t e m > < / S e l e c t i o n F i l t e r > < F i l t e r P a r a m e t e r s > < i t e m > < k e y > < s t r i n g > T e a m < / s t r i n g > < / k e y > < v a l u e > < C o m m a n d P a r a m e t e r s   / > < / v a l u e > < / i t e m > < i t e m > < k e y > < s t r i n g > C o l l e g e < / s t r i n g > < / k e y > < v a l u e > < C o m m a n d P a r a m e t e r s   / > < / v a l u e > < / i t e m > < / F i l t e r P a r a m e t e r s > < I s S o r t D e s c e n d i n g > f a l s e < / I s S o r t D e s c e n d i n g > < / T a b l e W i d g e t G r i d S e r i a l i z a t i o n > ] ] > < / C u s t o m C o n t e n t > < / G e m i n i > 
</file>

<file path=customXml/item46.xml>��< ? x m l   v e r s i o n = " 1 . 0 "   e n c o d i n g = " U T F - 1 6 " ? > < G e m i n i   x m l n s = " h t t p : / / g e m i n i / p i v o t c u s t o m i z a t i o n / T a b l e X M L _ S h e e t 1 _ 4 2 3 d 7 3 6 f - 9 4 a d - 4 d d 8 - b 6 d 9 - 6 d 6 d b a 7 f b f 0 9 " > < C u s t o m C o n t e n t > < ! [ C D A T A [ < T a b l e W i d g e t G r i d S e r i a l i z a t i o n   x m l n s : x s i = " h t t p : / / w w w . w 3 . o r g / 2 0 0 1 / X M L S c h e m a - i n s t a n c e "   x m l n s : x s d = " h t t p : / / w w w . w 3 . o r g / 2 0 0 1 / X M L S c h e m a " > < C o l u m n S u g g e s t e d T y p e   / > < C o l u m n F o r m a t   / > < C o l u m n A c c u r a c y   / > < C o l u m n C u r r e n c y S y m b o l   / > < C o l u m n P o s i t i v e P a t t e r n   / > < C o l u m n N e g a t i v e P a t t e r n   / > < C o l u m n W i d t h s > < i t e m > < k e y > < s t r i n g > A c r o n y m < / s t r i n g > < / k e y > < v a l u e > < i n t > 9 1 < / i n t > < / v a l u e > < / i t e m > < i t e m > < k e y > < s t r i n g > F r a n c h i s e < / s t r i n g > < / k e y > < v a l u e > < i n t > 9 5 < / i n t > < / v a l u e > < / i t e m > < / C o l u m n W i d t h s > < C o l u m n D i s p l a y I n d e x > < i t e m > < k e y > < s t r i n g > A c r o n y m < / s t r i n g > < / k e y > < v a l u e > < i n t > 0 < / i n t > < / v a l u e > < / i t e m > < i t e m > < k e y > < s t r i n g > F r a n c h i s e < / s t r i n g > < / k e y > < v a l u e > < i n t > 1 < / 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T e a m   L o o k   u p _ a 1 9 9 d b 1 4 - b 3 4 9 - 4 9 e 8 - a 0 2 d - b 4 0 b 4 8 9 1 9 e 8 f " > < C u s t o m C o n t e n t > < ! [ C D A T A [ < T a b l e W i d g e t G r i d S e r i a l i z a t i o n   x m l n s : x s i = " h t t p : / / w w w . w 3 . o r g / 2 0 0 1 / X M L S c h e m a - i n s t a n c e "   x m l n s : x s d = " h t t p : / / w w w . w 3 . o r g / 2 0 0 1 / X M L S c h e m a " > < C o l u m n S u g g e s t e d T y p e   / > < C o l u m n F o r m a t   / > < C o l u m n A c c u r a c y   / > < C o l u m n C u r r e n c y S y m b o l   / > < C o l u m n P o s i t i v e P a t t e r n   / > < C o l u m n N e g a t i v e P a t t e r n   / > < C o l u m n W i d t h s > < i t e m > < k e y > < s t r i n g > A c r o n y m < / s t r i n g > < / k e y > < v a l u e > < i n t > 9 1 < / i n t > < / v a l u e > < / i t e m > < i t e m > < k e y > < s t r i n g > F r a n c h i s e < / s t r i n g > < / k e y > < v a l u e > < i n t > 9 5 < / i n t > < / v a l u e > < / i t e m > < / C o l u m n W i d t h s > < C o l u m n D i s p l a y I n d e x > < i t e m > < k e y > < s t r i n g > A c r o n y m < / s t r i n g > < / k e y > < v a l u e > < i n t > 0 < / i n t > < / v a l u e > < / i t e m > < i t e m > < k e y > < s t r i n g > F r a n c h i s e < / s t r i n g > < / k e y > < v a l u e > < i n t > 1 < / 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C l i e n t W i n d o w X M L " > < C u s t o m C o n t e n t > < ! [ C D A T A [ U n i q u e   p l a y e r s _ 3 a 4 b 1 9 2 8 - b 0 2 6 - 4 9 1 0 - a 2 c 4 - c 2 8 b 5 2 a 8 4 2 0 a ] ] > < / C u s t o m C o n t e n t > < / G e m i n i > 
</file>

<file path=customXml/item49.xml>��< ? x m l   v e r s i o n = " 1 . 0 "   e n c o d i n g = " U T F - 1 6 " ? > < G e m i n i   x m l n s = " h t t p : / / g e m i n i / p i v o t c u s t o m i z a t i o n / T a b l e X M L _ R a t i o s _ 2 c 2 f 8 1 d c - 5 f 7 c - 4 1 4 7 - 9 1 f b - e 9 4 9 d 7 5 f b a a 7 " > < 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 T m < / s t r i n g > < / k e y > < v a l u e > < i n t > 5 4 < / i n t > < / v a l u e > < / i t e m > < i t e m > < k e y > < s t r i n g > H e i g h t   ( i n c h e s ) < / s t r i n g > < / k e y > < v a l u e > < i n t > 1 3 0 < / i n t > < / v a l u e > < / i t e m > < i t e m > < k e y > < s t r i n g > W e i g h t < / s t r i n g > < / k e y > < v a l u e > < i n t > 8 0 < / i n t > < / v a l u e > < / i t e m > < i t e m > < k e y > < s t r i n g > C o l l e g e < / s t r i n g > < / k e y > < v a l u e > < i n t > 8 3 < / i n t > < / v a l u e > < / i t e m > < i t e m > < k e y > < s t r i n g > D O B < / s t r i n g > < / k e y > < v a l u e > < i n t > 6 3 < / i n t > < / v a l u e > < / i t e m > < i t e m > < k e y > < s t r i n g > D r a f t   R o u n d < / s t r i n g > < / k e y > < v a l u e > < i n t > 1 0 9 < / i n t > < / v a l u e > < / i t e m > < i t e m > < k e y > < s t r i n g > D r a f t   Y e a r < / s t r i n g > < / k e y > < v a l u e > < i n t > 9 5 < / i n t > < / v a l u e > < / i t e m > < i t e m > < k e y > < s t r i n g > W o n d e r l i c < / s t r i n g > < / k e y > < v a l u e > < i n t > 9 9 < / i n t > < / v a l u e > < / i t e m > < i t e m > < k e y > < s t r i n g > 4 0 � Y a r d < / s t r i n g > < / k e y > < v a l u e > < i n t > 7 9 < / i n t > < / v a l u e > < / i t e m > < i t e m > < k e y > < s t r i n g > B e n c h   P r e s s < / s t r i n g > < / k e y > < v a l u e > < i n t > 1 1 0 < / i n t > < / v a l u e > < / i t e m > < i t e m > < k e y > < s t r i n g > V e r t   L e a p � ( i n ) < / s t r i n g > < / k e y > < v a l u e > < i n t > 1 1 9 < / i n t > < / v a l u e > < / i t e m > < i t e m > < k e y > < s t r i n g > B r o a d   J u m p � ( i n ) < / s t r i n g > < / k e y > < v a l u e > < i n t > 1 3 3 < / i n t > < / v a l u e > < / i t e m > < i t e m > < k e y > < s t r i n g > S h u t t l e < / s t r i n g > < / k e y > < v a l u e > < i n t > 8 1 < / i n t > < / v a l u e > < / i t e m > < i t e m > < k e y > < s t r i n g > 3 C o n e < / s t r i n g > < / k e y > < v a l u e > < i n t > 7 5 < / 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 T m < / s t r i n g > < / k e y > < v a l u e > < i n t > 5 < / i n t > < / v a l u e > < / i t e m > < i t e m > < k e y > < s t r i n g > H e i g h t   ( i n c h e s ) < / s t r i n g > < / k e y > < v a l u e > < i n t > 6 < / i n t > < / v a l u e > < / i t e m > < i t e m > < k e y > < s t r i n g > W e i g h t < / s t r i n g > < / k e y > < v a l u e > < i n t > 7 < / i n t > < / v a l u e > < / i t e m > < i t e m > < k e y > < s t r i n g > C o l l e g e < / s t r i n g > < / k e y > < v a l u e > < i n t > 8 < / i n t > < / v a l u e > < / i t e m > < i t e m > < k e y > < s t r i n g > D O B < / s t r i n g > < / k e y > < v a l u e > < i n t > 9 < / i n t > < / v a l u e > < / i t e m > < i t e m > < k e y > < s t r i n g > D r a f t   R o u n d < / s t r i n g > < / k e y > < v a l u e > < i n t > 1 0 < / i n t > < / v a l u e > < / i t e m > < i t e m > < k e y > < s t r i n g > D r a f t   Y e a r < / s t r i n g > < / k e y > < v a l u e > < i n t > 1 1 < / i n t > < / v a l u e > < / i t e m > < i t e m > < k e y > < s t r i n g > W o n d e r l i c < / s t r i n g > < / k e y > < v a l u e > < i n t > 1 2 < / i n t > < / v a l u e > < / i t e m > < i t e m > < k e y > < s t r i n g > 4 0 � Y a r d < / s t r i n g > < / k e y > < v a l u e > < i n t > 1 3 < / i n t > < / v a l u e > < / i t e m > < i t e m > < k e y > < s t r i n g > B e n c h   P r e s s < / s t r i n g > < / k e y > < v a l u e > < i n t > 1 4 < / i n t > < / v a l u e > < / i t e m > < i t e m > < k e y > < s t r i n g > V e r t   L e a p � ( i n ) < / s t r i n g > < / k e y > < v a l u e > < i n t > 1 5 < / i n t > < / v a l u e > < / i t e m > < i t e m > < k e y > < s t r i n g > B r o a d   J u m p � ( i n ) < / s t r i n g > < / k e y > < v a l u e > < i n t > 1 6 < / i n t > < / v a l u e > < / i t e m > < i t e m > < k e y > < s t r i n g > S h u t t l e < / s t r i n g > < / k e y > < v a l u e > < i n t > 1 7 < / i n t > < / v a l u e > < / i t e m > < i t e m > < k e y > < s t r i n g > 3 C o n e < / 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D a t a _ b e 2 3 e 5 2 0 - 8 a e e - 4 f b 7 - b e 7 5 - 2 0 8 9 3 7 6 f d 9 7 c , U n i q u e   p l a y e r s _ 3 a 4 b 1 9 2 8 - b 0 2 6 - 4 9 1 0 - a 2 c 4 - c 2 8 b 5 2 a 8 4 2 0 a , S u p e r B o w l   W i n s     2 _ a 6 0 9 f 9 1 b - a 3 9 a - 4 4 e d - 8 2 a 6 - 3 b d 6 9 0 e 6 4 5 9 0 , T e a m   L o o k   u p _ a 1 9 9 d b 1 4 - b 3 4 9 - 4 9 e 8 - a 0 2 d - b 4 0 b 4 8 9 1 9 e 8 f ] ] > < / C u s t o m C o n t e n t > < / G e m i n i > 
</file>

<file path=customXml/item50.xml>��< ? x m l   v e r s i o n = " 1 . 0 "   e n c o d i n g = " U T F - 1 6 " ? > < G e m i n i   x m l n s = " h t t p : / / g e m i n i / p i v o t c u s t o m i z a t i o n / R e l a t i o n s h i p A u t o D e t e c t i o n E n a b l e d " > < C u s t o m C o n t e n t > < ! [ C D A T A [ T r u e ] ] > < / C u s t o m C o n t e n t > < / G e m i n i > 
</file>

<file path=customXml/item51.xml>��< ? x m l   v e r s i o n = " 1 . 0 "   e n c o d i n g = " U T F - 1 6 " ? > < G e m i n i   x m l n s = " h t t p : / / g e m i n i / p i v o t c u s t o m i z a t i o n / T a b l e X M L _ M e r g e 1   1 " > < 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 H o m e t o w n < / s t r i n g > < / k e y > < v a l u e > < i n t > 1 0 5 < / i n t > < / v a l u e > < / i t e m > < i t e m > < k e y > < s t r i n g > H o m e   S t a t e < / s t r i n g > < / k e y > < v a l u e > < i n t > 1 0 8 < / i n t > < / v a l u e > < / i t e m > < i t e m > < k e y > < s t r i n g > T m < / s t r i n g > < / k e y > < v a l u e > < i n t > 5 4 < / i n t > < / v a l u e > < / i t e m > < i t e m > < k e y > < s t r i n g > H e i g h t   ( i n c h e s ) < / s t r i n g > < / k e y > < v a l u e > < i n t > 1 3 0 < / i n t > < / v a l u e > < / i t e m > < i t e m > < k e y > < s t r i n g > W e i g h t < / s t r i n g > < / k e y > < v a l u e > < i n t > 8 0 < / i n t > < / v a l u e > < / i t e m > < i t e m > < k e y > < s t r i n g > C o l l e g e < / s t r i n g > < / k e y > < v a l u e > < i n t > 8 3 < / i n t > < / v a l u e > < / i t e m > < i t e m > < k e y > < s t r i n g > D O B < / s t r i n g > < / k e y > < v a l u e > < i n t > 6 3 < / i n t > < / v a l u e > < / i t e m > < i t e m > < k e y > < s t r i n g > D r a f t   R o u n d < / s t r i n g > < / k e y > < v a l u e > < i n t > 1 0 9 < / i n t > < / v a l u e > < / i t e m > < i t e m > < k e y > < s t r i n g > D r a f t   Y e a r < / s t r i n g > < / k e y > < v a l u e > < i n t > 9 5 < / i n t > < / v a l u e > < / i t e m > < i t e m > < k e y > < s t r i n g > W o n d e r l i c < / s t r i n g > < / k e y > < v a l u e > < i n t > 9 9 < / i n t > < / v a l u e > < / i t e m > < i t e m > < k e y > < s t r i n g > 4 0 � Y a r d < / s t r i n g > < / k e y > < v a l u e > < i n t > 7 9 < / i n t > < / v a l u e > < / i t e m > < i t e m > < k e y > < s t r i n g > B e n c h   P r e s s < / s t r i n g > < / k e y > < v a l u e > < i n t > 1 1 0 < / i n t > < / v a l u e > < / i t e m > < i t e m > < k e y > < s t r i n g > V e r t   L e a p � ( i n ) < / s t r i n g > < / k e y > < v a l u e > < i n t > 1 1 9 < / i n t > < / v a l u e > < / i t e m > < i t e m > < k e y > < s t r i n g > B r o a d   J u m p � ( i n ) < / s t r i n g > < / k e y > < v a l u e > < i n t > 1 3 3 < / i n t > < / v a l u e > < / i t e m > < i t e m > < k e y > < s t r i n g > S h u t t l e < / s t r i n g > < / k e y > < v a l u e > < i n t > 8 1 < / i n t > < / v a l u e > < / i t e m > < i t e m > < k e y > < s t r i n g > 3 C o n e < / s t r i n g > < / k e y > < v a l u e > < i n t > 7 5 < / i n t > < / v a l u e > < / i t e m > < i t e m > < k e y > < s t r i n g > 1 9 9 9 - 2 0 1 3   d a t a . C o n f e r e n c e < / s t r i n g > < / k e y > < v a l u e > < i n t > 2 0 3 < / i n t > < / v a l u e > < / i t e m > < / C o l u m n W i d t h s > < C o l u m n D i s p l a y I n d e x > < i t e m > < k e y > < s t r i n g > Y e a r < / s t r i n g > < / k e y > < v a l u e > < i n t > 0 < / i n t > < / v a l u e > < / i t e m > < i t e m > < k e y > < s t r i n g > P l a y e r < / s t r i n g > < / k e y > < v a l u e > < i n t > 1 < / i n t > < / v a l u e > < / i t e m > < i t e m > < k e y > < s t r i n g > A g e < / s t r i n g > < / k e y > < v a l u e > < i n t > 2 < / i n t > < / v a l u e > < / i t e m > < i t e m > < k e y > < s t r i n g > H o m e t o w n < / s t r i n g > < / k e y > < v a l u e > < i n t > 3 < / i n t > < / v a l u e > < / i t e m > < i t e m > < k e y > < s t r i n g > H o m e   S t a t e < / s t r i n g > < / k e y > < v a l u e > < i n t > 4 < / i n t > < / v a l u e > < / i t e m > < i t e m > < k e y > < s t r i n g > T m < / s t r i n g > < / k e y > < v a l u e > < i n t > 5 < / i n t > < / v a l u e > < / i t e m > < i t e m > < k e y > < s t r i n g > H e i g h t   ( i n c h e s ) < / s t r i n g > < / k e y > < v a l u e > < i n t > 6 < / i n t > < / v a l u e > < / i t e m > < i t e m > < k e y > < s t r i n g > W e i g h t < / s t r i n g > < / k e y > < v a l u e > < i n t > 7 < / i n t > < / v a l u e > < / i t e m > < i t e m > < k e y > < s t r i n g > C o l l e g e < / s t r i n g > < / k e y > < v a l u e > < i n t > 8 < / i n t > < / v a l u e > < / i t e m > < i t e m > < k e y > < s t r i n g > D O B < / s t r i n g > < / k e y > < v a l u e > < i n t > 9 < / i n t > < / v a l u e > < / i t e m > < i t e m > < k e y > < s t r i n g > D r a f t   R o u n d < / s t r i n g > < / k e y > < v a l u e > < i n t > 1 0 < / i n t > < / v a l u e > < / i t e m > < i t e m > < k e y > < s t r i n g > D r a f t   Y e a r < / s t r i n g > < / k e y > < v a l u e > < i n t > 1 1 < / i n t > < / v a l u e > < / i t e m > < i t e m > < k e y > < s t r i n g > W o n d e r l i c < / s t r i n g > < / k e y > < v a l u e > < i n t > 1 2 < / i n t > < / v a l u e > < / i t e m > < i t e m > < k e y > < s t r i n g > 4 0 � Y a r d < / s t r i n g > < / k e y > < v a l u e > < i n t > 1 3 < / i n t > < / v a l u e > < / i t e m > < i t e m > < k e y > < s t r i n g > B e n c h   P r e s s < / s t r i n g > < / k e y > < v a l u e > < i n t > 1 4 < / i n t > < / v a l u e > < / i t e m > < i t e m > < k e y > < s t r i n g > V e r t   L e a p � ( i n ) < / s t r i n g > < / k e y > < v a l u e > < i n t > 1 5 < / i n t > < / v a l u e > < / i t e m > < i t e m > < k e y > < s t r i n g > B r o a d   J u m p � ( i n ) < / s t r i n g > < / k e y > < v a l u e > < i n t > 1 6 < / i n t > < / v a l u e > < / i t e m > < i t e m > < k e y > < s t r i n g > S h u t t l e < / s t r i n g > < / k e y > < v a l u e > < i n t > 1 7 < / i n t > < / v a l u e > < / i t e m > < i t e m > < k e y > < s t r i n g > 3 C o n e < / s t r i n g > < / k e y > < v a l u e > < i n t > 1 8 < / i n t > < / v a l u e > < / i t e m > < i t e m > < k e y > < s t r i n g > 1 9 9 9 - 2 0 1 3   d a t a . C o n f e r e n c e < / s t r i n g > < / k e y > < v a l u e > < i n t > 1 9 < / 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 2 0 2 0 - 0 6 - 1 5 T 1 5 : 2 2 : 2 3 . 7 5 4 7 5 1 3 - 0 7 : 0 0 < / L a s t P r o c e s s e d T i m e > < / D a t a M o d e l i n g S a n d b o x . S e r i a l i z e d S a n d b o x E r r o r C a c h e > ] ] > < / C u s t o m C o n t e n t > < / G e m i n i > 
</file>

<file path=customXml/item53.xml>��< ? x m l   v e r s i o n = " 1 . 0 "   e n c o d i n g = " U T F - 1 6 " ? > < G e m i n i   x m l n s = " h t t p : / / g e m i n i / p i v o t c u s t o m i z a t i o n / f a 2 9 d 5 4 6 - 3 0 a 3 - 4 0 8 0 - a 9 8 b - 1 d 2 9 e 3 e f 1 c 4 c " > < C u s t o m C o n t e n t > < ! [ C D A T A [ < ? x m l   v e r s i o n = " 1 . 0 "   e n c o d i n g = " u t f - 1 6 " ? > < S e t t i n g s > < C a l c u l a t e d F i e l d s > < i t e m > < M e a s u r e N a m e > A v g W o n d e r < / M e a s u r e N a m e > < D i s p l a y N a m e > A v g W o n d e r < / D i s p l a y N a m e > < V i s i b l e > F a l s e < / V i s i b l e > < / i t e m > < i t e m > < M e a s u r e N a m e > A v g B e n c h R e p s < / M e a s u r e N a m e > < D i s p l a y N a m e > A v g B e n c h R e p s < / D i s p l a y N a m e > < V i s i b l e > F a l s e < / V i s i b l e > < / i t e m > < i t e m > < M e a s u r e N a m e > A v g 4 0 < / M e a s u r e N a m e > < D i s p l a y N a m e > A v g 4 0 < / D i s p l a y N a m e > < V i s i b l e > F a l s e < / V i s i b l e > < / i t e m > < / C a l c u l a t e d F i e l d s > < S A H o s t H a s h > 0 < / S A H o s t H a s h > < G e m i n i F i e l d L i s t V i s i b l e > T r u e < / G e m i n i F i e l d L i s t V i s i b l e > < / S e t t i n g s > ] ] > < / C u s t o m C o n t e n t > < / G e m i n i > 
</file>

<file path=customXml/item6.xml>��< ? x m l   v e r s i o n = " 1 . 0 "   e n c o d i n g = " U T F - 1 6 " ? > < G e m i n i   x m l n s = " h t t p : / / g e m i n i / p i v o t c u s t o m i z a t i o n / T a b l e X M L _ S u p e r B o w l   W i n s     2 _ a 6 0 9 f 9 1 b - a 3 9 a - 4 4 e d - 8 2 a 6 - 3 b d 6 9 0 e 6 4 5 9 0 " > < C u s t o m C o n t e n t   x m l n s = " h t t p : / / g e m i n i / p i v o t c u s t o m i z a t i o n / T a b l e X M L _ S u p e r B o w l   W i n s   2 _ a 6 0 9 f 9 1 b - a 3 9 a - 4 4 e d - 8 2 a 6 - 3 b d 6 9 0 e 6 4 5 9 0 " > < ! [ 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 C o l u m n 2 . 3 < / s t r i n g > < / k e y > < v a l u e > < i n t > 1 0 2 < / i n t > < / v a l u e > < / i t e m > < i t e m > < k e y > < s t r i n g > C o l u m n 3 < / s t r i n g > < / k e y > < v a l u e > < i n t > 9 1 < / i n t > < / v a l u e > < / i t e m > < i t e m > < k e y > < s t r i n g > T e a m   W i n < / s t r i n g > < / k e y > < v a l u e > < i n t > 9 7 < / i n t > < / v a l u e > < / i t e m > < i t e m > < k e y > < s t r i n g > W i n   s c o r e < / s t r i n g > < / k e y > < v a l u e > < i n t > 9 7 < / i n t > < / v a l u e > < / i t e m > < i t e m > < k e y > < s t r i n g > T e a m   L o s s . 1 < / s t r i n g > < / k e y > < v a l u e > < i n t > 1 0 9 < / i n t > < / v a l u e > < / i t e m > < i t e m > < k e y > < s t r i n g > L o s e   S c o r e < / s t r i n g > < / k e y > < v a l u e > < i n t > 1 0 1 < / i n t > < / v a l u e > < / i t e m > < / C o l u m n W i d t h s > < C o l u m n D i s p l a y I n d e x > < i t e m > < k e y > < s t r i n g > C o l u m n 1 < / s t r i n g > < / k e y > < v a l u e > < i n t > 0 < / i n t > < / v a l u e > < / i t e m > < i t e m > < k e y > < s t r i n g > C o l u m n 2 . 3 < / s t r i n g > < / k e y > < v a l u e > < i n t > 1 < / i n t > < / v a l u e > < / i t e m > < i t e m > < k e y > < s t r i n g > C o l u m n 3 < / s t r i n g > < / k e y > < v a l u e > < i n t > 2 < / i n t > < / v a l u e > < / i t e m > < i t e m > < k e y > < s t r i n g > T e a m   W i n < / s t r i n g > < / k e y > < v a l u e > < i n t > 3 < / i n t > < / v a l u e > < / i t e m > < i t e m > < k e y > < s t r i n g > W i n   s c o r e < / s t r i n g > < / k e y > < v a l u e > < i n t > 4 < / i n t > < / v a l u e > < / i t e m > < i t e m > < k e y > < s t r i n g > T e a m   L o s s . 1 < / s t r i n g > < / k e y > < v a l u e > < i n t > 5 < / i n t > < / v a l u e > < / i t e m > < i t e m > < k e y > < s t r i n g > L o s e   S c o r e < / 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U n i q u e   p l a y e r s _ 3 a 4 b 1 9 2 8 - b 0 2 6 - 4 9 1 0 - a 2 c 4 - c 2 8 b 5 2 a 8 4 2 0 a " > < 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 P l a y e r < / s t r i n g > < / k e y > < v a l u e > < i n t > 7 5 < / i n t > < / v a l u e > < / i t e m > < i t e m > < k e y > < s t r i n g > A g e < / s t r i n g > < / k e y > < v a l u e > < i n t > 6 0 < / i n t > < / v a l u e > < / i t e m > < i t e m > < k e y > < s t r i n g > G < / s t r i n g > < / k e y > < v a l u e > < i n t > 4 5 < / i n t > < / v a l u e > < / i t e m > < i t e m > < k e y > < s t r i n g > G S < / s t r i n g > < / k e y > < v a l u e > < i n t > 5 2 < / i n t > < / v a l u e > < / i t e m > < i t e m > < k e y > < s t r i n g > C m p < / s t r i n g > < / k e y > < v a l u e > < i n t > 6 4 < / i n t > < / v a l u e > < / i t e m > < i t e m > < k e y > < s t r i n g > A t t < / s t r i n g > < / k e y > < v a l u e > < i n t > 5 5 < / i n t > < / v a l u e > < / i t e m > < i t e m > < k e y > < s t r i n g > Y d s < / s t r i n g > < / k e y > < v a l u e > < i n t > 5 6 < / i n t > < / v a l u e > < / i t e m > < i t e m > < k e y > < s t r i n g > R e c e v i n g   T D < / s t r i n g > < / k e y > < v a l u e > < i n t > 1 1 1 < / i n t > < / v a l u e > < / i t e m > < i t e m > < k e y > < s t r i n g > I n t < / s t r i n g > < / k e y > < v a l u e > < i n t > 5 3 < / i n t > < / v a l u e > < / i t e m > < i t e m > < k e y > < s t r i n g > A t t _ 1 < / s t r i n g > < / k e y > < v a l u e > < i n t > 6 9 < / i n t > < / v a l u e > < / i t e m > < i t e m > < k e y > < s t r i n g > Y d s _ 2 < / s t r i n g > < / k e y > < v a l u e > < i n t > 7 0 < / i n t > < / v a l u e > < / i t e m > < i t e m > < k e y > < s t r i n g > Y / A < / s t r i n g > < / k e y > < v a l u e > < i n t > 5 6 < / i n t > < / v a l u e > < / i t e m > < i t e m > < k e y > < s t r i n g > R u s h i n g   T D < / s t r i n g > < / k e y > < v a l u e > < i n t > 1 0 4 < / i n t > < / v a l u e > < / i t e m > < i t e m > < k e y > < s t r i n g > R e c < / s t r i n g > < / k e y > < v a l u e > < i n t > 5 8 < / i n t > < / v a l u e > < / i t e m > < i t e m > < k e y > < s t r i n g > Y d s _ 4 < / s t r i n g > < / k e y > < v a l u e > < i n t > 7 0 < / i n t > < / v a l u e > < / i t e m > < i t e m > < k e y > < s t r i n g > Y / R < / s t r i n g > < / k e y > < v a l u e > < i n t > 5 6 < / i n t > < / v a l u e > < / i t e m > < i t e m > < k e y > < s t r i n g > P a s s i n g   T D < / s t r i n g > < / k e y > < v a l u e > < i n t > 1 0 1 < / i n t > < / v a l u e > < / i t e m > < i t e m > < k e y > < s t r i n g > F a n t P o s < / s t r i n g > < / k e y > < v a l u e > < i n t > 8 5 < / i n t > < / v a l u e > < / i t e m > < i t e m > < k e y > < s t r i n g > F a n t P t < / s t r i n g > < / k e y > < v a l u e > < i n t > 7 6 < / i n t > < / v a l u e > < / i t e m > < i t e m > < k e y > < s t r i n g > V B D < / s t r i n g > < / k e y > < v a l u e > < i n t > 6 2 < / i n t > < / v a l u e > < / i t e m > < i t e m > < k e y > < s t r i n g > P o s R a n k < / s t r i n g > < / k e y > < v a l u e > < i n t > 8 8 < / i n t > < / v a l u e > < / i t e m > < i t e m > < k e y > < s t r i n g > O v R a n k < / s t r i n g > < / k e y > < v a l u e > < i n t > 8 3 < / i n t > < / v a l u e > < / i t e m > < i t e m > < k e y > < s t r i n g > H e i g h t   ( i n c h e s ) < / s t r i n g > < / k e y > < v a l u e > < i n t > 1 3 0 < / i n t > < / v a l u e > < / i t e m > < i t e m > < k e y > < s t r i n g > W e i g h t < / s t r i n g > < / k e y > < v a l u e > < i n t > 8 0 < / i n t > < / v a l u e > < / i t e m > < i t e m > < k e y > < s t r i n g > H o m e t o w n < / s t r i n g > < / k e y > < v a l u e > < i n t > 1 0 5 < / i n t > < / v a l u e > < / i t e m > < i t e m > < k e y > < s t r i n g > H o m e   s t a t e < / s t r i n g > < / k e y > < v a l u e > < i n t > 1 0 7 < / i n t > < / v a l u e > < / i t e m > < i t e m > < k e y > < s t r i n g > t o w n ,   s t a t e < / s t r i n g > < / k e y > < v a l u e > < i n t > 1 0 6 < / i n t > < / v a l u e > < / i t e m > < i t e m > < k e y > < s t r i n g > C o l l e g e < / s t r i n g > < / k e y > < v a l u e > < i n t > 8 3 < / i n t > < / v a l u e > < / i t e m > < i t e m > < k e y > < s t r i n g > C o n f e r e n c e < / s t r i n g > < / k e y > < v a l u e > < i n t > 1 0 8 < / i n t > < / v a l u e > < / i t e m > < i t e m > < k e y > < s t r i n g > D O B < / s t r i n g > < / k e y > < v a l u e > < i n t > 6 3 < / i n t > < / v a l u e > < / i t e m > < i t e m > < k e y > < s t r i n g > D r a f t   R o u n d < / s t r i n g > < / k e y > < v a l u e > < i n t > 1 0 9 < / i n t > < / v a l u e > < / i t e m > < i t e m > < k e y > < s t r i n g > D r a f t   Y e a r < / s t r i n g > < / k e y > < v a l u e > < i n t > 9 5 < / i n t > < / v a l u e > < / i t e m > < / C o l u m n W i d t h s > < C o l u m n D i s p l a y I n d e x > < i t e m > < k e y > < s t r i n g > Y e a r < / s t r i n g > < / k e y > < v a l u e > < i n t > 0 < / i n t > < / v a l u e > < / i t e m > < i t e m > < k e y > < s t r i n g > P l a y e r < / s t r i n g > < / k e y > < v a l u e > < i n t > 1 < / i n t > < / v a l u e > < / i t e m > < i t e m > < k e y > < s t r i n g > A g e < / s t r i n g > < / k e y > < v a l u e > < i n t > 2 < / i n t > < / v a l u e > < / i t e m > < i t e m > < k e y > < s t r i n g > G < / s t r i n g > < / k e y > < v a l u e > < i n t > 3 < / i n t > < / v a l u e > < / i t e m > < i t e m > < k e y > < s t r i n g > G S < / s t r i n g > < / k e y > < v a l u e > < i n t > 4 < / i n t > < / v a l u e > < / i t e m > < i t e m > < k e y > < s t r i n g > C m p < / s t r i n g > < / k e y > < v a l u e > < i n t > 5 < / i n t > < / v a l u e > < / i t e m > < i t e m > < k e y > < s t r i n g > A t t < / s t r i n g > < / k e y > < v a l u e > < i n t > 6 < / i n t > < / v a l u e > < / i t e m > < i t e m > < k e y > < s t r i n g > Y d s < / s t r i n g > < / k e y > < v a l u e > < i n t > 7 < / i n t > < / v a l u e > < / i t e m > < i t e m > < k e y > < s t r i n g > R e c e v i n g   T D < / s t r i n g > < / k e y > < v a l u e > < i n t > 3 2 < / i n t > < / v a l u e > < / i t e m > < i t e m > < k e y > < s t r i n g > I n t < / s t r i n g > < / k e y > < v a l u e > < i n t > 8 < / i n t > < / v a l u e > < / i t e m > < i t e m > < k e y > < s t r i n g > A t t _ 1 < / s t r i n g > < / k e y > < v a l u e > < i n t > 9 < / i n t > < / v a l u e > < / i t e m > < i t e m > < k e y > < s t r i n g > Y d s _ 2 < / s t r i n g > < / k e y > < v a l u e > < i n t > 1 0 < / i n t > < / v a l u e > < / i t e m > < i t e m > < k e y > < s t r i n g > Y / A < / s t r i n g > < / k e y > < v a l u e > < i n t > 1 1 < / i n t > < / v a l u e > < / i t e m > < i t e m > < k e y > < s t r i n g > R u s h i n g   T D < / s t r i n g > < / k e y > < v a l u e > < i n t > 3 1 < / i n t > < / v a l u e > < / i t e m > < i t e m > < k e y > < s t r i n g > R e c < / s t r i n g > < / k e y > < v a l u e > < i n t > 1 2 < / i n t > < / v a l u e > < / i t e m > < i t e m > < k e y > < s t r i n g > Y d s _ 4 < / s t r i n g > < / k e y > < v a l u e > < i n t > 1 3 < / i n t > < / v a l u e > < / i t e m > < i t e m > < k e y > < s t r i n g > Y / R < / s t r i n g > < / k e y > < v a l u e > < i n t > 1 4 < / i n t > < / v a l u e > < / i t e m > < i t e m > < k e y > < s t r i n g > P a s s i n g   T D < / s t r i n g > < / k e y > < v a l u e > < i n t > 3 0 < / i n t > < / v a l u e > < / i t e m > < i t e m > < k e y > < s t r i n g > F a n t P o s < / s t r i n g > < / k e y > < v a l u e > < i n t > 1 5 < / i n t > < / v a l u e > < / i t e m > < i t e m > < k e y > < s t r i n g > F a n t P t < / s t r i n g > < / k e y > < v a l u e > < i n t > 1 6 < / i n t > < / v a l u e > < / i t e m > < i t e m > < k e y > < s t r i n g > V B D < / s t r i n g > < / k e y > < v a l u e > < i n t > 1 7 < / i n t > < / v a l u e > < / i t e m > < i t e m > < k e y > < s t r i n g > P o s R a n k < / s t r i n g > < / k e y > < v a l u e > < i n t > 1 8 < / i n t > < / v a l u e > < / i t e m > < i t e m > < k e y > < s t r i n g > O v R a n k < / s t r i n g > < / k e y > < v a l u e > < i n t > 1 9 < / i n t > < / v a l u e > < / i t e m > < i t e m > < k e y > < s t r i n g > H e i g h t   ( i n c h e s ) < / s t r i n g > < / k e y > < v a l u e > < i n t > 2 0 < / i n t > < / v a l u e > < / i t e m > < i t e m > < k e y > < s t r i n g > W e i g h t < / s t r i n g > < / k e y > < v a l u e > < i n t > 2 1 < / i n t > < / v a l u e > < / i t e m > < i t e m > < k e y > < s t r i n g > H o m e t o w n < / s t r i n g > < / k e y > < v a l u e > < i n t > 2 2 < / i n t > < / v a l u e > < / i t e m > < i t e m > < k e y > < s t r i n g > H o m e   s t a t e < / s t r i n g > < / k e y > < v a l u e > < i n t > 2 3 < / i n t > < / v a l u e > < / i t e m > < i t e m > < k e y > < s t r i n g > t o w n ,   s t a t e < / s t r i n g > < / k e y > < v a l u e > < i n t > 2 4 < / i n t > < / v a l u e > < / i t e m > < i t e m > < k e y > < s t r i n g > C o l l e g e < / s t r i n g > < / k e y > < v a l u e > < i n t > 2 5 < / i n t > < / v a l u e > < / i t e m > < i t e m > < k e y > < s t r i n g > C o n f e r e n c e < / s t r i n g > < / k e y > < v a l u e > < i n t > 2 6 < / i n t > < / v a l u e > < / i t e m > < i t e m > < k e y > < s t r i n g > D O B < / s t r i n g > < / k e y > < v a l u e > < i n t > 2 7 < / i n t > < / v a l u e > < / i t e m > < i t e m > < k e y > < s t r i n g > D r a f t   R o u n d < / s t r i n g > < / k e y > < v a l u e > < i n t > 2 8 < / i n t > < / v a l u e > < / i t e m > < i t e m > < k e y > < s t r i n g > D r a f t   Y e a r < / s t r i n g > < / k e y > < v a l u e > < i n t > 2 9 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u p e r B o w l   W i n s     2 _ a 6 0 9 f 9 1 b - a 3 9 a - 4 4 e d - 8 2 a 6 - 3 b d 6 9 0 e 6 4 5 9 0 " > < C u s t o m C o n t e n t   x m l n s = " h t t p : / / g e m i n i / p i v o t c u s t o m i z a t i o n / T a b l e X M L _ S u p e r B o w l   W i n s   2 _ a 6 0 9 f 9 1 b - a 3 9 a - 4 4 e d - 8 2 a 6 - 3 b d 6 9 0 e 6 4 5 9 0 " > < ! [ 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 C o l u m n 2 . 3 < / s t r i n g > < / k e y > < v a l u e > < i n t > 1 0 2 < / i n t > < / v a l u e > < / i t e m > < i t e m > < k e y > < s t r i n g > C o l u m n 3 < / s t r i n g > < / k e y > < v a l u e > < i n t > 9 1 < / i n t > < / v a l u e > < / i t e m > < i t e m > < k e y > < s t r i n g > T e a m   W i n < / s t r i n g > < / k e y > < v a l u e > < i n t > 9 7 < / i n t > < / v a l u e > < / i t e m > < i t e m > < k e y > < s t r i n g > W i n   s c o r e < / s t r i n g > < / k e y > < v a l u e > < i n t > 9 7 < / i n t > < / v a l u e > < / i t e m > < i t e m > < k e y > < s t r i n g > T e a m   L o s s . 1 < / s t r i n g > < / k e y > < v a l u e > < i n t > 1 0 9 < / i n t > < / v a l u e > < / i t e m > < i t e m > < k e y > < s t r i n g > L o s e   S c o r e < / s t r i n g > < / k e y > < v a l u e > < i n t > 1 0 1 < / i n t > < / v a l u e > < / i t e m > < / C o l u m n W i d t h s > < C o l u m n D i s p l a y I n d e x > < i t e m > < k e y > < s t r i n g > C o l u m n 1 < / s t r i n g > < / k e y > < v a l u e > < i n t > 0 < / i n t > < / v a l u e > < / i t e m > < i t e m > < k e y > < s t r i n g > C o l u m n 2 . 3 < / s t r i n g > < / k e y > < v a l u e > < i n t > 1 < / i n t > < / v a l u e > < / i t e m > < i t e m > < k e y > < s t r i n g > C o l u m n 3 < / s t r i n g > < / k e y > < v a l u e > < i n t > 2 < / i n t > < / v a l u e > < / i t e m > < i t e m > < k e y > < s t r i n g > T e a m   W i n < / s t r i n g > < / k e y > < v a l u e > < i n t > 3 < / i n t > < / v a l u e > < / i t e m > < i t e m > < k e y > < s t r i n g > W i n   s c o r e < / s t r i n g > < / k e y > < v a l u e > < i n t > 4 < / i n t > < / v a l u e > < / i t e m > < i t e m > < k e y > < s t r i n g > T e a m   L o s s . 1 < / s t r i n g > < / k e y > < v a l u e > < i n t > 5 < / i n t > < / v a l u e > < / i t e m > < i t e m > < k e y > < s t r i n g > L o s e   S c o r e < / 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 D a t a _ b e 2 3 e 5 2 0 - 8 a e e - 4 f b 7 - b e 7 5 - 2 0 8 9 3 7 6 f d 9 7 c < / K e y > < V a l u e   x m l n s : a = " h t t p : / / s c h e m a s . d a t a c o n t r a c t . o r g / 2 0 0 4 / 0 7 / M i c r o s o f t . A n a l y s i s S e r v i c e s . C o m m o n " > < a : H a s F o c u s > t r u e < / a : H a s F o c u s > < a : S i z e A t D p i 9 6 > 1 1 3 < / a : S i z e A t D p i 9 6 > < a : V i s i b l e > t r u e < / a : V i s i b l e > < / V a l u e > < / K e y V a l u e O f s t r i n g S a n d b o x E d i t o r . M e a s u r e G r i d S t a t e S c d E 3 5 R y > < K e y V a l u e O f s t r i n g S a n d b o x E d i t o r . M e a s u r e G r i d S t a t e S c d E 3 5 R y > < K e y > U n i q u e   p l a y e r s _ 3 a 4 b 1 9 2 8 - b 0 2 6 - 4 9 1 0 - a 2 c 4 - c 2 8 b 5 2 a 8 4 2 0 a < / K e y > < V a l u e   x m l n s : a = " h t t p : / / s c h e m a s . d a t a c o n t r a c t . o r g / 2 0 0 4 / 0 7 / M i c r o s o f t . A n a l y s i s S e r v i c e s . C o m m o n " > < a : H a s F o c u s > t r u e < / a : H a s F o c u s > < a : S i z e A t D p i 9 6 > 1 1 3 < / a : S i z e A t D p i 9 6 > < a : V i s i b l e > t r u e < / a : V i s i b l e > < / V a l u e > < / K e y V a l u e O f s t r i n g S a n d b o x E d i t o r . M e a s u r e G r i d S t a t e S c d E 3 5 R y > < K e y V a l u e O f s t r i n g S a n d b o x E d i t o r . M e a s u r e G r i d S t a t e S c d E 3 5 R y > < K e y > T e a m   L o o k   u p _ a 1 9 9 d b 1 4 - b 3 4 9 - 4 9 e 8 - a 0 2 d - b 4 0 b 4 8 9 1 9 e 8 f < / K e y > < V a l u e   x m l n s : a = " h t t p : / / s c h e m a s . d a t a c o n t r a c t . o r g / 2 0 0 4 / 0 7 / M i c r o s o f t . A n a l y s i s S e r v i c e s . C o m m o n " > < a : H a s F o c u s > t r u e < / a : H a s F o c u s > < a : S i z e A t D p i 9 6 > 1 1 3 < / a : S i z e A t D p i 9 6 > < a : V i s i b l e > t r u e < / a : V i s i b l e > < / V a l u e > < / K e y V a l u e O f s t r i n g S a n d b o x E d i t o r . M e a s u r e G r i d S t a t e S c d E 3 5 R y > < K e y V a l u e O f s t r i n g S a n d b o x E d i t o r . M e a s u r e G r i d S t a t e S c d E 3 5 R y > < K e y > S u p e r B o w l   W i n s     2 _ a 6 0 9 f 9 1 b - a 3 9 a - 4 4 e d - 8 2 a 6 - 3 b d 6 9 0 e 6 4 5 9 0 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1256B19-481B-4821-BB51-AC2311A2EA58}">
  <ds:schemaRefs/>
</ds:datastoreItem>
</file>

<file path=customXml/itemProps10.xml><?xml version="1.0" encoding="utf-8"?>
<ds:datastoreItem xmlns:ds="http://schemas.openxmlformats.org/officeDocument/2006/customXml" ds:itemID="{31DCF458-58CF-4728-82C5-4258AE27EF2B}">
  <ds:schemaRefs/>
</ds:datastoreItem>
</file>

<file path=customXml/itemProps11.xml><?xml version="1.0" encoding="utf-8"?>
<ds:datastoreItem xmlns:ds="http://schemas.openxmlformats.org/officeDocument/2006/customXml" ds:itemID="{804606A1-88A3-460F-8AD6-D4766FA41BD9}">
  <ds:schemaRefs/>
</ds:datastoreItem>
</file>

<file path=customXml/itemProps12.xml><?xml version="1.0" encoding="utf-8"?>
<ds:datastoreItem xmlns:ds="http://schemas.openxmlformats.org/officeDocument/2006/customXml" ds:itemID="{9651E015-FB04-4FFF-B2D4-B87A1D8B49BE}">
  <ds:schemaRefs/>
</ds:datastoreItem>
</file>

<file path=customXml/itemProps13.xml><?xml version="1.0" encoding="utf-8"?>
<ds:datastoreItem xmlns:ds="http://schemas.openxmlformats.org/officeDocument/2006/customXml" ds:itemID="{E14A92B3-18CB-42BF-BD8C-0B61C14915DB}">
  <ds:schemaRefs/>
</ds:datastoreItem>
</file>

<file path=customXml/itemProps14.xml><?xml version="1.0" encoding="utf-8"?>
<ds:datastoreItem xmlns:ds="http://schemas.openxmlformats.org/officeDocument/2006/customXml" ds:itemID="{DD945F5D-10A7-4882-ACBC-0A35E50DE29C}">
  <ds:schemaRefs/>
</ds:datastoreItem>
</file>

<file path=customXml/itemProps15.xml><?xml version="1.0" encoding="utf-8"?>
<ds:datastoreItem xmlns:ds="http://schemas.openxmlformats.org/officeDocument/2006/customXml" ds:itemID="{C21ED843-50E7-4786-868C-5B03549A5147}">
  <ds:schemaRefs>
    <ds:schemaRef ds:uri="http://schemas.microsoft.com/DataMashup"/>
  </ds:schemaRefs>
</ds:datastoreItem>
</file>

<file path=customXml/itemProps16.xml><?xml version="1.0" encoding="utf-8"?>
<ds:datastoreItem xmlns:ds="http://schemas.openxmlformats.org/officeDocument/2006/customXml" ds:itemID="{D690555D-BA57-4BDF-A315-3B0986148341}">
  <ds:schemaRefs/>
</ds:datastoreItem>
</file>

<file path=customXml/itemProps17.xml><?xml version="1.0" encoding="utf-8"?>
<ds:datastoreItem xmlns:ds="http://schemas.openxmlformats.org/officeDocument/2006/customXml" ds:itemID="{F6176691-950E-4170-B4C1-9C8592CD4022}">
  <ds:schemaRefs/>
</ds:datastoreItem>
</file>

<file path=customXml/itemProps18.xml><?xml version="1.0" encoding="utf-8"?>
<ds:datastoreItem xmlns:ds="http://schemas.openxmlformats.org/officeDocument/2006/customXml" ds:itemID="{B1F11EC1-E18D-4AEC-A0AD-3FE64790A60A}">
  <ds:schemaRefs/>
</ds:datastoreItem>
</file>

<file path=customXml/itemProps19.xml><?xml version="1.0" encoding="utf-8"?>
<ds:datastoreItem xmlns:ds="http://schemas.openxmlformats.org/officeDocument/2006/customXml" ds:itemID="{D8C31C85-3437-4984-8BFB-315808AD3D34}">
  <ds:schemaRefs/>
</ds:datastoreItem>
</file>

<file path=customXml/itemProps2.xml><?xml version="1.0" encoding="utf-8"?>
<ds:datastoreItem xmlns:ds="http://schemas.openxmlformats.org/officeDocument/2006/customXml" ds:itemID="{6EB97A97-B03A-419E-A463-68D677FE9CF5}">
  <ds:schemaRefs/>
</ds:datastoreItem>
</file>

<file path=customXml/itemProps20.xml><?xml version="1.0" encoding="utf-8"?>
<ds:datastoreItem xmlns:ds="http://schemas.openxmlformats.org/officeDocument/2006/customXml" ds:itemID="{70E656FB-CAB7-4C17-A311-FA52DE735BCE}">
  <ds:schemaRefs/>
</ds:datastoreItem>
</file>

<file path=customXml/itemProps21.xml><?xml version="1.0" encoding="utf-8"?>
<ds:datastoreItem xmlns:ds="http://schemas.openxmlformats.org/officeDocument/2006/customXml" ds:itemID="{7DB87FFC-CB38-4C11-A1B7-48DF27276025}">
  <ds:schemaRefs/>
</ds:datastoreItem>
</file>

<file path=customXml/itemProps22.xml><?xml version="1.0" encoding="utf-8"?>
<ds:datastoreItem xmlns:ds="http://schemas.openxmlformats.org/officeDocument/2006/customXml" ds:itemID="{29CD424E-224A-410D-B15C-6793F862A7E5}">
  <ds:schemaRefs/>
</ds:datastoreItem>
</file>

<file path=customXml/itemProps23.xml><?xml version="1.0" encoding="utf-8"?>
<ds:datastoreItem xmlns:ds="http://schemas.openxmlformats.org/officeDocument/2006/customXml" ds:itemID="{CDDE8005-D749-46E2-BB85-131FC64760B4}">
  <ds:schemaRefs/>
</ds:datastoreItem>
</file>

<file path=customXml/itemProps24.xml><?xml version="1.0" encoding="utf-8"?>
<ds:datastoreItem xmlns:ds="http://schemas.openxmlformats.org/officeDocument/2006/customXml" ds:itemID="{C00116DB-8AFC-4B19-AE93-70AF85BEC726}">
  <ds:schemaRefs/>
</ds:datastoreItem>
</file>

<file path=customXml/itemProps25.xml><?xml version="1.0" encoding="utf-8"?>
<ds:datastoreItem xmlns:ds="http://schemas.openxmlformats.org/officeDocument/2006/customXml" ds:itemID="{C5D20760-D8A1-447E-A82F-EC7E888AF65D}">
  <ds:schemaRefs/>
</ds:datastoreItem>
</file>

<file path=customXml/itemProps26.xml><?xml version="1.0" encoding="utf-8"?>
<ds:datastoreItem xmlns:ds="http://schemas.openxmlformats.org/officeDocument/2006/customXml" ds:itemID="{B7A96E85-1C57-42A7-92C6-3FC5739B5649}">
  <ds:schemaRefs/>
</ds:datastoreItem>
</file>

<file path=customXml/itemProps27.xml><?xml version="1.0" encoding="utf-8"?>
<ds:datastoreItem xmlns:ds="http://schemas.openxmlformats.org/officeDocument/2006/customXml" ds:itemID="{52C7B482-95F9-4603-9D08-503143EC9CDB}">
  <ds:schemaRefs/>
</ds:datastoreItem>
</file>

<file path=customXml/itemProps28.xml><?xml version="1.0" encoding="utf-8"?>
<ds:datastoreItem xmlns:ds="http://schemas.openxmlformats.org/officeDocument/2006/customXml" ds:itemID="{DFCC425A-1558-4F22-8303-3D09E903B705}">
  <ds:schemaRefs/>
</ds:datastoreItem>
</file>

<file path=customXml/itemProps29.xml><?xml version="1.0" encoding="utf-8"?>
<ds:datastoreItem xmlns:ds="http://schemas.openxmlformats.org/officeDocument/2006/customXml" ds:itemID="{6BF7BD90-C523-4B07-ACD3-D1F790194B7C}">
  <ds:schemaRefs/>
</ds:datastoreItem>
</file>

<file path=customXml/itemProps3.xml><?xml version="1.0" encoding="utf-8"?>
<ds:datastoreItem xmlns:ds="http://schemas.openxmlformats.org/officeDocument/2006/customXml" ds:itemID="{426322B1-C249-4854-8042-6FA25E5E0AF2}">
  <ds:schemaRefs/>
</ds:datastoreItem>
</file>

<file path=customXml/itemProps30.xml><?xml version="1.0" encoding="utf-8"?>
<ds:datastoreItem xmlns:ds="http://schemas.openxmlformats.org/officeDocument/2006/customXml" ds:itemID="{386B14E9-1C25-4D6C-8C71-A5A14EEBB44D}">
  <ds:schemaRefs/>
</ds:datastoreItem>
</file>

<file path=customXml/itemProps31.xml><?xml version="1.0" encoding="utf-8"?>
<ds:datastoreItem xmlns:ds="http://schemas.openxmlformats.org/officeDocument/2006/customXml" ds:itemID="{6FEE9120-9B37-4910-8698-2196C4FA608B}">
  <ds:schemaRefs/>
</ds:datastoreItem>
</file>

<file path=customXml/itemProps32.xml><?xml version="1.0" encoding="utf-8"?>
<ds:datastoreItem xmlns:ds="http://schemas.openxmlformats.org/officeDocument/2006/customXml" ds:itemID="{86925C6E-ECA9-4CCA-A49F-94841524E0CA}">
  <ds:schemaRefs/>
</ds:datastoreItem>
</file>

<file path=customXml/itemProps33.xml><?xml version="1.0" encoding="utf-8"?>
<ds:datastoreItem xmlns:ds="http://schemas.openxmlformats.org/officeDocument/2006/customXml" ds:itemID="{47173BD2-9EE2-4D27-BF7C-0CD38E3E3469}">
  <ds:schemaRefs/>
</ds:datastoreItem>
</file>

<file path=customXml/itemProps34.xml><?xml version="1.0" encoding="utf-8"?>
<ds:datastoreItem xmlns:ds="http://schemas.openxmlformats.org/officeDocument/2006/customXml" ds:itemID="{FBF4F9A7-ED55-4763-BC60-8E28E28832FD}">
  <ds:schemaRefs/>
</ds:datastoreItem>
</file>

<file path=customXml/itemProps35.xml><?xml version="1.0" encoding="utf-8"?>
<ds:datastoreItem xmlns:ds="http://schemas.openxmlformats.org/officeDocument/2006/customXml" ds:itemID="{416A2421-7452-42C3-AF9A-7DC30F7DAE20}">
  <ds:schemaRefs/>
</ds:datastoreItem>
</file>

<file path=customXml/itemProps36.xml><?xml version="1.0" encoding="utf-8"?>
<ds:datastoreItem xmlns:ds="http://schemas.openxmlformats.org/officeDocument/2006/customXml" ds:itemID="{6F767A5D-4567-4B4B-93BE-E72BCEDC1EDC}">
  <ds:schemaRefs/>
</ds:datastoreItem>
</file>

<file path=customXml/itemProps37.xml><?xml version="1.0" encoding="utf-8"?>
<ds:datastoreItem xmlns:ds="http://schemas.openxmlformats.org/officeDocument/2006/customXml" ds:itemID="{5FFC347E-BE96-40DE-A7C7-34845DF7DF5C}">
  <ds:schemaRefs/>
</ds:datastoreItem>
</file>

<file path=customXml/itemProps38.xml><?xml version="1.0" encoding="utf-8"?>
<ds:datastoreItem xmlns:ds="http://schemas.openxmlformats.org/officeDocument/2006/customXml" ds:itemID="{2C8DB9C8-15B2-4D63-8B68-5AF54551C7BB}">
  <ds:schemaRefs/>
</ds:datastoreItem>
</file>

<file path=customXml/itemProps39.xml><?xml version="1.0" encoding="utf-8"?>
<ds:datastoreItem xmlns:ds="http://schemas.openxmlformats.org/officeDocument/2006/customXml" ds:itemID="{F541E980-2EEB-4BCC-9C79-12A9FC5332E4}">
  <ds:schemaRefs/>
</ds:datastoreItem>
</file>

<file path=customXml/itemProps4.xml><?xml version="1.0" encoding="utf-8"?>
<ds:datastoreItem xmlns:ds="http://schemas.openxmlformats.org/officeDocument/2006/customXml" ds:itemID="{2EE0FBAD-4E12-4237-A04B-DFD03D8E3D71}">
  <ds:schemaRefs/>
</ds:datastoreItem>
</file>

<file path=customXml/itemProps40.xml><?xml version="1.0" encoding="utf-8"?>
<ds:datastoreItem xmlns:ds="http://schemas.openxmlformats.org/officeDocument/2006/customXml" ds:itemID="{19A64669-A0D0-4ABB-8432-3B629FE313C1}">
  <ds:schemaRefs/>
</ds:datastoreItem>
</file>

<file path=customXml/itemProps41.xml><?xml version="1.0" encoding="utf-8"?>
<ds:datastoreItem xmlns:ds="http://schemas.openxmlformats.org/officeDocument/2006/customXml" ds:itemID="{1D478EF3-73D3-4408-B1BB-AA02F30BE4D0}">
  <ds:schemaRefs/>
</ds:datastoreItem>
</file>

<file path=customXml/itemProps42.xml><?xml version="1.0" encoding="utf-8"?>
<ds:datastoreItem xmlns:ds="http://schemas.openxmlformats.org/officeDocument/2006/customXml" ds:itemID="{E20E32A3-FA86-4DB1-94B6-CB7F54EF4AE9}">
  <ds:schemaRefs/>
</ds:datastoreItem>
</file>

<file path=customXml/itemProps43.xml><?xml version="1.0" encoding="utf-8"?>
<ds:datastoreItem xmlns:ds="http://schemas.openxmlformats.org/officeDocument/2006/customXml" ds:itemID="{A45F3AFB-0FC8-4F1C-8DD4-C84E228AAA5A}">
  <ds:schemaRefs/>
</ds:datastoreItem>
</file>

<file path=customXml/itemProps44.xml><?xml version="1.0" encoding="utf-8"?>
<ds:datastoreItem xmlns:ds="http://schemas.openxmlformats.org/officeDocument/2006/customXml" ds:itemID="{499244EA-1D45-4168-8268-8B26AD0276A9}">
  <ds:schemaRefs/>
</ds:datastoreItem>
</file>

<file path=customXml/itemProps45.xml><?xml version="1.0" encoding="utf-8"?>
<ds:datastoreItem xmlns:ds="http://schemas.openxmlformats.org/officeDocument/2006/customXml" ds:itemID="{F1E8CD42-5ECE-42B9-9FFD-7A7239AC798F}">
  <ds:schemaRefs/>
</ds:datastoreItem>
</file>

<file path=customXml/itemProps46.xml><?xml version="1.0" encoding="utf-8"?>
<ds:datastoreItem xmlns:ds="http://schemas.openxmlformats.org/officeDocument/2006/customXml" ds:itemID="{19766093-B9C9-4E36-AE6D-6D0234847EBB}">
  <ds:schemaRefs/>
</ds:datastoreItem>
</file>

<file path=customXml/itemProps47.xml><?xml version="1.0" encoding="utf-8"?>
<ds:datastoreItem xmlns:ds="http://schemas.openxmlformats.org/officeDocument/2006/customXml" ds:itemID="{E391F3E6-DB34-4826-B783-3FF1BFBD738C}">
  <ds:schemaRefs/>
</ds:datastoreItem>
</file>

<file path=customXml/itemProps48.xml><?xml version="1.0" encoding="utf-8"?>
<ds:datastoreItem xmlns:ds="http://schemas.openxmlformats.org/officeDocument/2006/customXml" ds:itemID="{FFED4DB3-07B5-4D83-98FB-6169E500F7A9}">
  <ds:schemaRefs/>
</ds:datastoreItem>
</file>

<file path=customXml/itemProps49.xml><?xml version="1.0" encoding="utf-8"?>
<ds:datastoreItem xmlns:ds="http://schemas.openxmlformats.org/officeDocument/2006/customXml" ds:itemID="{480D81F0-7F58-4C2C-AF6F-312D31DE455D}">
  <ds:schemaRefs/>
</ds:datastoreItem>
</file>

<file path=customXml/itemProps5.xml><?xml version="1.0" encoding="utf-8"?>
<ds:datastoreItem xmlns:ds="http://schemas.openxmlformats.org/officeDocument/2006/customXml" ds:itemID="{DD07540B-8247-43C1-930F-D822B5A48236}">
  <ds:schemaRefs/>
</ds:datastoreItem>
</file>

<file path=customXml/itemProps50.xml><?xml version="1.0" encoding="utf-8"?>
<ds:datastoreItem xmlns:ds="http://schemas.openxmlformats.org/officeDocument/2006/customXml" ds:itemID="{D7FAA512-B27C-4B70-B0C5-5555F945F515}">
  <ds:schemaRefs/>
</ds:datastoreItem>
</file>

<file path=customXml/itemProps51.xml><?xml version="1.0" encoding="utf-8"?>
<ds:datastoreItem xmlns:ds="http://schemas.openxmlformats.org/officeDocument/2006/customXml" ds:itemID="{3BAA8DE1-C196-459E-911D-81F059883812}">
  <ds:schemaRefs/>
</ds:datastoreItem>
</file>

<file path=customXml/itemProps52.xml><?xml version="1.0" encoding="utf-8"?>
<ds:datastoreItem xmlns:ds="http://schemas.openxmlformats.org/officeDocument/2006/customXml" ds:itemID="{4603E894-2DAA-4216-9E7E-212586AA407F}">
  <ds:schemaRefs/>
</ds:datastoreItem>
</file>

<file path=customXml/itemProps53.xml><?xml version="1.0" encoding="utf-8"?>
<ds:datastoreItem xmlns:ds="http://schemas.openxmlformats.org/officeDocument/2006/customXml" ds:itemID="{21DA33D4-65EA-468E-9F61-63FBC0B0A264}">
  <ds:schemaRefs/>
</ds:datastoreItem>
</file>

<file path=customXml/itemProps6.xml><?xml version="1.0" encoding="utf-8"?>
<ds:datastoreItem xmlns:ds="http://schemas.openxmlformats.org/officeDocument/2006/customXml" ds:itemID="{76886226-6D2C-4729-95DA-4170F20541D8}">
  <ds:schemaRefs/>
</ds:datastoreItem>
</file>

<file path=customXml/itemProps7.xml><?xml version="1.0" encoding="utf-8"?>
<ds:datastoreItem xmlns:ds="http://schemas.openxmlformats.org/officeDocument/2006/customXml" ds:itemID="{CB5AD4BC-F14C-4434-A517-0A948CEF0E68}">
  <ds:schemaRefs/>
</ds:datastoreItem>
</file>

<file path=customXml/itemProps8.xml><?xml version="1.0" encoding="utf-8"?>
<ds:datastoreItem xmlns:ds="http://schemas.openxmlformats.org/officeDocument/2006/customXml" ds:itemID="{F9E4BBF7-64B5-4114-AACA-0AF1B651B029}">
  <ds:schemaRefs/>
</ds:datastoreItem>
</file>

<file path=customXml/itemProps9.xml><?xml version="1.0" encoding="utf-8"?>
<ds:datastoreItem xmlns:ds="http://schemas.openxmlformats.org/officeDocument/2006/customXml" ds:itemID="{778D815D-52FE-4CDA-B91E-2AE60627FC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DashBoard</vt:lpstr>
      <vt:lpstr>Map</vt:lpstr>
      <vt:lpstr>Superbowl wins</vt:lpstr>
      <vt:lpstr>Consildation by Postion</vt:lpstr>
      <vt:lpstr>Conference</vt:lpstr>
      <vt:lpstr>Unqiue Players</vt:lpstr>
      <vt:lpstr>Speed</vt:lpstr>
      <vt:lpstr>Wonderlic(Intelligence)</vt:lpstr>
      <vt:lpstr>Strength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pinca</dc:creator>
  <cp:lastModifiedBy>kyle pinca</cp:lastModifiedBy>
  <dcterms:created xsi:type="dcterms:W3CDTF">2020-06-10T23:31:06Z</dcterms:created>
  <dcterms:modified xsi:type="dcterms:W3CDTF">2020-06-15T23:30:31Z</dcterms:modified>
</cp:coreProperties>
</file>